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DCE138AA-1635-4695-A491-ADF83573D0AA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LIB_23!$B$2:$N$124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9" i="22" l="1"/>
  <c r="L58" i="22"/>
  <c r="L57" i="22"/>
  <c r="L60" i="22"/>
  <c r="L61" i="22"/>
  <c r="L62" i="22"/>
  <c r="L63" i="22"/>
  <c r="L64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51" i="22"/>
  <c r="L71" i="22"/>
  <c r="L70" i="22"/>
  <c r="L69" i="22"/>
  <c r="L50" i="22"/>
  <c r="L72" i="22"/>
  <c r="L36" i="22"/>
  <c r="L49" i="22"/>
  <c r="L35" i="22"/>
  <c r="L34" i="22"/>
  <c r="L33" i="22"/>
  <c r="L32" i="22"/>
  <c r="L31" i="22"/>
  <c r="L30" i="22"/>
  <c r="L29" i="22"/>
  <c r="L73" i="22"/>
  <c r="L74" i="22"/>
  <c r="L75" i="22"/>
  <c r="L76" i="22"/>
  <c r="L77" i="22"/>
  <c r="L78" i="22"/>
  <c r="L79" i="22"/>
  <c r="L80" i="22"/>
  <c r="L81" i="22"/>
  <c r="L82" i="22"/>
  <c r="L83" i="22"/>
  <c r="L84" i="22"/>
  <c r="L85" i="22"/>
  <c r="L86" i="22"/>
  <c r="L87" i="22"/>
  <c r="L88" i="22"/>
  <c r="B89" i="22"/>
  <c r="C89" i="22"/>
  <c r="L89" i="22"/>
  <c r="L90" i="22"/>
  <c r="L91" i="22"/>
  <c r="B92" i="22"/>
  <c r="C92" i="22"/>
  <c r="L92" i="22"/>
  <c r="L93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99" i="22"/>
  <c r="L98" i="22"/>
  <c r="L97" i="22"/>
  <c r="L96" i="22"/>
  <c r="L95" i="22"/>
  <c r="L94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<sst xmlns="http://schemas.openxmlformats.org/spreadsheetml/2006/main" count="12535" uniqueCount="6363">
  <si>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</si>
  <si>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</si>
  <si>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</si>
  <si>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</si>
  <si>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</si>
  <si>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</si>
  <si>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</si>
  <si>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</si>
  <si>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</si>
  <si>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</si>
  <si>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</si>
  <si>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</si>
  <si>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</si>
  <si>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</si>
  <si>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</si>
  <si>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</si>
  <si>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</si>
  <si>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</si>
  <si>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</si>
  <si>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</si>
  <si>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</si>
  <si>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</si>
  <si>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</si>
  <si>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</si>
  <si>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</si>
  <si>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</si>
  <si>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</si>
  <si>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</si>
  <si>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</si>
  <si>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</si>
  <si>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</si>
  <si>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</si>
  <si>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</si>
  <si>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</si>
  <si>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</si>
  <si>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</si>
  <si>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</si>
  <si>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</si>
  <si>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</si>
  <si>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</si>
  <si>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</si>
  <si>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</si>
  <si>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</si>
  <si>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</si>
  <si>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</si>
  <si>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</si>
  <si>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</si>
  <si>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</si>
  <si>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</si>
  <si>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</si>
  <si>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</si>
  <si>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</si>
  <si>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</si>
  <si>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</si>
  <si>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</si>
  <si>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</si>
  <si>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</si>
  <si>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</si>
  <si>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</si>
  <si>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</si>
  <si>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</si>
  <si>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</si>
  <si>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</si>
  <si>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</si>
  <si>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</si>
  <si>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</si>
  <si>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</si>
  <si>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</si>
  <si>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</si>
  <si>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</si>
  <si>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</si>
  <si>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</si>
  <si>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</si>
  <si>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</si>
  <si>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</si>
  <si>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</si>
  <si>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</si>
  <si>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</si>
  <si>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</si>
  <si>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</si>
  <si>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</si>
  <si>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</si>
  <si>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</si>
  <si>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</si>
  <si>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</si>
  <si>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</si>
  <si>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</si>
  <si>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</si>
  <si>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</si>
  <si>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</si>
  <si>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</si>
  <si>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</si>
  <si>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</si>
  <si>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</si>
  <si>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</si>
  <si>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</si>
  <si>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</si>
  <si>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</si>
  <si>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</si>
  <si>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</si>
  <si>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</si>
  <si>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</si>
  <si>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</si>
  <si>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</si>
  <si>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</si>
  <si>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</si>
  <si>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</si>
  <si>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</si>
  <si>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</si>
  <si>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</si>
  <si>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</si>
  <si>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</si>
  <si>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</si>
  <si>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</si>
  <si>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</si>
  <si>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</si>
  <si>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</si>
  <si>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</si>
  <si>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</si>
  <si>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</si>
  <si>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</si>
  <si>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</si>
  <si>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</si>
  <si>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</si>
  <si>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</si>
  <si>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</si>
  <si>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</si>
  <si>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</si>
  <si>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</si>
  <si>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</si>
  <si>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</si>
  <si>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</si>
  <si>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</si>
  <si>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</si>
  <si>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</si>
  <si>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</si>
  <si>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</si>
  <si>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</si>
  <si>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</si>
  <si>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</si>
  <si>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</si>
  <si>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</si>
  <si>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</si>
  <si>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</si>
  <si>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</si>
  <si>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</si>
  <si>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</si>
  <si>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</si>
  <si>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</si>
  <si>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</si>
  <si>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</si>
  <si>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</si>
  <si>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</si>
  <si>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</si>
  <si>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</si>
  <si>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</si>
  <si>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</si>
  <si>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</si>
  <si>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</si>
  <si>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</si>
  <si>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</si>
  <si>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</si>
  <si>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</si>
  <si>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</si>
  <si>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</si>
  <si>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</si>
  <si>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</si>
  <si>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</si>
  <si>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</si>
  <si>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</si>
  <si>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</si>
  <si>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</si>
  <si>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</si>
  <si>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</si>
  <si>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</si>
  <si>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</si>
  <si>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</si>
  <si>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</si>
  <si>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</si>
  <si>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</si>
  <si>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</si>
  <si>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</si>
  <si>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</si>
  <si>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</si>
  <si>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</si>
  <si>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</si>
  <si>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</si>
  <si>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</si>
  <si>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</si>
  <si>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</si>
  <si>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</si>
  <si>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</si>
  <si>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</si>
  <si>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</si>
  <si>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</si>
  <si>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</si>
  <si>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</si>
  <si>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</si>
  <si>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</si>
  <si>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</si>
  <si>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</si>
  <si>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</si>
  <si>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</si>
  <si>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</si>
  <si>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</si>
  <si>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</si>
  <si>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</si>
  <si>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</si>
  <si>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</si>
  <si>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</si>
  <si>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</si>
  <si>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</si>
  <si>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</si>
  <si>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</si>
  <si>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</si>
  <si>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</si>
  <si>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</si>
  <si>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</si>
  <si>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</si>
  <si>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</si>
  <si>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</si>
  <si>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</si>
  <si>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</si>
  <si>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</si>
  <si>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</si>
  <si>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</si>
  <si>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</si>
  <si>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</si>
  <si>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</si>
  <si>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</si>
  <si>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</si>
  <si>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</si>
  <si>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</si>
  <si>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</si>
  <si>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</si>
  <si>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</si>
  <si>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</si>
  <si>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</si>
  <si>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</si>
  <si>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</si>
  <si>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</si>
  <si>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</si>
  <si>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</si>
  <si>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</si>
  <si>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</si>
  <si>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</si>
  <si>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</si>
  <si>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</si>
  <si>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</si>
  <si>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</si>
  <si>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</si>
  <si>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</si>
  <si>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</si>
  <si>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</si>
  <si>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</si>
  <si>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</si>
  <si>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</si>
  <si>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</si>
  <si>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</si>
  <si>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</si>
  <si>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</si>
  <si>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</si>
  <si>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</si>
  <si>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</si>
  <si>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</si>
  <si>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</si>
  <si>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</si>
  <si>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</si>
  <si>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</si>
  <si>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</si>
  <si>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</si>
  <si>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</si>
  <si>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</si>
  <si>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</si>
  <si>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</si>
  <si>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</si>
  <si>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</si>
  <si>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</si>
  <si>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</si>
  <si>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</si>
  <si>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</si>
  <si>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</si>
  <si>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</si>
  <si>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</si>
  <si>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</si>
  <si>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</si>
  <si>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</si>
  <si>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</si>
  <si>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</si>
  <si>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</si>
  <si>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</si>
  <si>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</si>
  <si>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</si>
  <si>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</si>
  <si>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</si>
  <si>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</si>
  <si>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</si>
  <si>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</si>
  <si>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</si>
  <si>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</si>
  <si>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</si>
  <si>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</si>
  <si>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</si>
  <si>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</si>
  <si>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</si>
  <si>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</si>
  <si>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</si>
  <si>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</si>
  <si>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</si>
  <si>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</si>
  <si>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</si>
  <si>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</si>
  <si>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</si>
  <si>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</si>
  <si>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</si>
  <si>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</si>
  <si>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</si>
  <si>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</si>
  <si>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</si>
  <si>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</si>
  <si>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</si>
  <si>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</si>
  <si>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</si>
  <si>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</si>
  <si>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</si>
  <si>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</si>
  <si>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</si>
  <si>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</si>
  <si>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</si>
  <si>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</si>
  <si>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</si>
  <si>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</si>
  <si>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</si>
  <si>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</si>
  <si>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</si>
  <si>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</si>
  <si>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</si>
  <si>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</si>
  <si>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</si>
  <si>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</si>
  <si>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</si>
  <si>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</si>
  <si>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</si>
  <si>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</si>
  <si>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</si>
  <si>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</si>
  <si>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</si>
  <si>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</si>
  <si>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</si>
  <si>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</si>
  <si>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</si>
  <si>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</si>
  <si>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</si>
  <si>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</si>
  <si>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</si>
  <si>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</si>
  <si>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</si>
  <si>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</si>
  <si>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</si>
  <si>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</si>
  <si>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</si>
  <si>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</si>
  <si>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</si>
  <si>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</si>
  <si>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</si>
  <si>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</si>
  <si>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</si>
  <si>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</si>
  <si>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</si>
  <si>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</si>
  <si>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</si>
  <si>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</si>
  <si>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</si>
  <si>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</si>
  <si>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</si>
  <si>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</si>
  <si>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</si>
  <si>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</si>
  <si>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</si>
  <si>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</si>
  <si>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</si>
  <si>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</si>
  <si>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</si>
  <si>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</si>
  <si>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</si>
  <si>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</si>
  <si>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</si>
  <si>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</si>
  <si>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</si>
  <si>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</si>
  <si>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</si>
  <si>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</si>
  <si>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</si>
  <si>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</si>
  <si>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</si>
  <si>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</si>
  <si>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</si>
  <si>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</si>
  <si>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</si>
  <si>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</si>
  <si>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</si>
  <si>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</si>
  <si>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</si>
  <si>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</si>
  <si>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</si>
  <si>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</si>
  <si>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</si>
  <si>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</si>
  <si>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</si>
  <si>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</si>
  <si>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</si>
  <si>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</si>
  <si>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</si>
  <si>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</si>
  <si>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</si>
  <si>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</si>
  <si>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</si>
  <si>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</si>
  <si>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</si>
  <si>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</si>
  <si>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</si>
  <si>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</si>
  <si>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</si>
  <si>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</si>
  <si>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</si>
  <si>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</si>
  <si>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</si>
  <si>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</si>
  <si>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</si>
  <si>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</si>
  <si>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</si>
  <si>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</si>
  <si>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</si>
  <si>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</si>
  <si>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</si>
  <si>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</si>
  <si>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</si>
  <si>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</si>
  <si>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</si>
  <si>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</si>
  <si>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</si>
  <si>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</si>
  <si>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</si>
  <si>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</si>
  <si>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</si>
  <si>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</si>
  <si>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</si>
  <si>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</si>
  <si>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</si>
  <si>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</si>
  <si>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</si>
  <si>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</si>
  <si>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</si>
  <si>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</si>
  <si>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</si>
  <si>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</si>
  <si>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</si>
  <si>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</si>
  <si>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</si>
  <si>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</si>
  <si>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</si>
  <si>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</si>
  <si>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</si>
  <si>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</si>
  <si>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</si>
  <si>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</si>
  <si>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</si>
  <si>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</si>
  <si>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</si>
  <si>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</si>
  <si>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</si>
  <si>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</si>
  <si>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</si>
  <si>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</si>
  <si>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</si>
  <si>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</si>
  <si>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</si>
  <si>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</si>
  <si>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</si>
  <si>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</si>
  <si>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</si>
  <si>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</si>
  <si>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</si>
  <si>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</si>
  <si>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</si>
  <si>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</si>
  <si>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</si>
  <si>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</si>
  <si>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</si>
  <si>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</si>
  <si>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</si>
  <si>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</si>
  <si>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</si>
  <si>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</si>
  <si>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</si>
  <si>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</si>
  <si>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</si>
  <si>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</si>
  <si>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</si>
  <si>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</si>
  <si>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</si>
  <si>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</si>
  <si>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</si>
  <si>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</si>
  <si>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</si>
  <si>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</si>
  <si>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</si>
  <si>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</si>
  <si>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</si>
  <si>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</si>
  <si>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</si>
  <si>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</si>
  <si>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</si>
  <si>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</si>
  <si>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</si>
  <si>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</si>
  <si>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</si>
  <si>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</si>
  <si>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</si>
  <si>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</si>
  <si>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</si>
  <si>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</si>
  <si>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</si>
  <si>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</si>
  <si>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</si>
  <si>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</si>
  <si>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</si>
  <si>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</si>
  <si>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</si>
  <si>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</si>
  <si>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</si>
  <si>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</si>
  <si>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</si>
  <si>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</si>
  <si>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</si>
  <si>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</si>
  <si>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</si>
  <si>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</si>
  <si>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</si>
  <si>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</si>
  <si>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</si>
  <si>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</si>
  <si>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</si>
  <si>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</si>
  <si>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</si>
  <si>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</si>
  <si>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</si>
  <si>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</si>
  <si>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</si>
  <si>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</si>
  <si>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</si>
  <si>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</si>
  <si>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</si>
  <si>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</si>
  <si>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</si>
  <si>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</si>
  <si>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</si>
  <si>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</si>
  <si>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</si>
  <si>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</si>
  <si>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</si>
  <si>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</si>
  <si>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</si>
  <si>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</si>
  <si>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</si>
  <si>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</si>
  <si>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</si>
  <si>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</si>
  <si>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</si>
  <si>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</si>
  <si>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</si>
  <si>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</si>
  <si>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</si>
  <si>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</si>
  <si>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</si>
  <si>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</si>
  <si>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</si>
  <si>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</si>
  <si>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</si>
  <si>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</si>
  <si>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</si>
  <si>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</si>
  <si>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</si>
  <si>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</si>
  <si>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</si>
  <si>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</si>
  <si>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</si>
  <si>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</si>
  <si>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</si>
  <si>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</si>
  <si>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</si>
  <si>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</si>
  <si>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</si>
  <si>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</si>
  <si>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</si>
  <si>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</si>
  <si>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</si>
  <si>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</si>
  <si>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</si>
  <si>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</si>
  <si>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</si>
  <si>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</si>
  <si>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</si>
  <si>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</si>
  <si>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</si>
  <si>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</si>
  <si>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</si>
  <si>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</si>
  <si>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</si>
  <si>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</si>
  <si>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</si>
  <si>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</si>
  <si>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</si>
  <si>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</si>
  <si>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</si>
  <si>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</si>
  <si>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</si>
  <si>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</si>
  <si>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</si>
  <si>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</si>
  <si>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</si>
  <si>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</si>
  <si>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</si>
  <si>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</si>
  <si>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</si>
  <si>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</si>
  <si>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</si>
  <si>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</si>
  <si>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</si>
  <si>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</si>
  <si>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</si>
  <si>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</si>
  <si>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</si>
  <si>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</si>
  <si>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</si>
  <si>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</si>
  <si>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</si>
  <si>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</si>
  <si>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</si>
  <si>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</si>
  <si>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</si>
  <si>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</si>
  <si>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</si>
  <si>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</si>
  <si>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</si>
  <si>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</si>
  <si>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</si>
  <si>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</si>
  <si>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</si>
  <si>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</si>
  <si>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</si>
  <si>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</si>
  <si>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</si>
  <si>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</si>
  <si>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</si>
  <si>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</si>
  <si>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</si>
  <si>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</si>
  <si>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</si>
  <si>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</si>
  <si>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</si>
  <si>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</si>
  <si>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</si>
  <si>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</si>
  <si>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</si>
  <si>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</si>
  <si>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</si>
  <si>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</si>
  <si>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</si>
  <si>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</si>
  <si>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</si>
  <si>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</si>
  <si>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</si>
  <si>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</si>
  <si>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</si>
  <si>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</si>
  <si>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</si>
  <si>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</si>
  <si>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</si>
  <si>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</si>
  <si>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</si>
  <si>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</si>
  <si>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</si>
  <si>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</si>
  <si>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</si>
  <si>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</si>
  <si>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</si>
  <si>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</si>
  <si>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</si>
  <si>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</si>
  <si>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</si>
  <si>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</si>
  <si>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</si>
  <si>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</si>
  <si>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</si>
  <si>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</si>
  <si>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</si>
  <si>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</si>
  <si>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</si>
  <si>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</si>
  <si>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</si>
  <si>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</si>
  <si>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</si>
  <si>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</si>
  <si>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</si>
  <si>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</si>
  <si>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</si>
  <si>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</si>
  <si>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</si>
  <si>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</si>
  <si>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</si>
  <si>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</si>
  <si>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</si>
  <si>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</si>
  <si>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</si>
  <si>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</si>
  <si>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</si>
  <si>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</si>
  <si>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</si>
  <si>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</si>
  <si>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</si>
  <si>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</si>
  <si>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</si>
  <si>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</si>
  <si>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</si>
  <si>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</si>
  <si>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</si>
  <si>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</si>
  <si>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</si>
  <si>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</si>
  <si>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</si>
  <si>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</si>
  <si>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</si>
  <si>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</si>
  <si>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</si>
  <si>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</si>
  <si>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</si>
  <si>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</si>
  <si>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</si>
  <si>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</si>
  <si>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</si>
  <si>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</si>
  <si>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</si>
  <si>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</si>
  <si>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</si>
  <si>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</si>
  <si>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</si>
  <si>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</si>
  <si>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</si>
  <si>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</si>
  <si>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</si>
  <si>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</si>
  <si>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</si>
  <si>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</si>
  <si>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</si>
  <si>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</si>
  <si>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</si>
  <si>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</si>
  <si>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</si>
  <si>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</si>
  <si>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</si>
  <si>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</si>
  <si>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</si>
  <si>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</si>
  <si>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</si>
  <si>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</si>
  <si>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</si>
  <si>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</si>
  <si>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</si>
  <si>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</si>
  <si>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</si>
  <si>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</si>
  <si>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</si>
  <si>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</si>
  <si>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</si>
  <si>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</si>
  <si>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</si>
  <si>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</si>
  <si>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</si>
  <si>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</si>
  <si>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</si>
  <si>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</si>
  <si>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</si>
  <si>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</si>
  <si>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</si>
  <si>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</si>
  <si>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</si>
  <si>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</si>
  <si>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</si>
  <si>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</si>
  <si>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</si>
  <si>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</si>
  <si>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</si>
  <si>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</si>
  <si>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</si>
  <si>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</si>
  <si>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</si>
  <si>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</si>
  <si>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</si>
  <si>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</si>
  <si>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</si>
  <si>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</si>
  <si>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</si>
  <si>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</si>
  <si>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</si>
  <si>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</si>
  <si>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</si>
  <si>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</si>
  <si>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</si>
  <si>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</si>
  <si>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</si>
  <si>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</si>
  <si>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</si>
  <si>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</si>
  <si>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</si>
  <si>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</si>
  <si>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</si>
  <si>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</si>
  <si>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</si>
  <si>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</si>
  <si>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</si>
  <si>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</si>
  <si>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</si>
  <si>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</si>
  <si>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</si>
  <si>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</si>
  <si>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</si>
  <si>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</si>
  <si>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</si>
  <si>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</si>
  <si>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</si>
  <si>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</si>
  <si>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</si>
  <si>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</si>
  <si>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</si>
  <si>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</si>
  <si>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</si>
  <si>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</si>
  <si>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</si>
  <si>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</si>
  <si>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</si>
  <si>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</si>
  <si>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</si>
  <si>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</si>
  <si>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</si>
  <si>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</si>
  <si>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</si>
  <si>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</si>
  <si>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</si>
  <si>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</si>
  <si>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</si>
  <si>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</si>
  <si>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</si>
  <si>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</si>
  <si>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</si>
  <si>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</si>
  <si>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</si>
  <si>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</si>
  <si>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</si>
  <si>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</si>
  <si>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</si>
  <si>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</si>
  <si>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</si>
  <si>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</si>
  <si>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</si>
  <si>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</si>
  <si>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</si>
  <si>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</si>
  <si>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</si>
  <si>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</si>
  <si>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</si>
  <si>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</si>
  <si>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</si>
  <si>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</si>
  <si>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</si>
  <si>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</si>
  <si>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</si>
  <si>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</si>
  <si>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</si>
  <si>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</si>
  <si>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</si>
  <si>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</si>
  <si>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</si>
  <si>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</si>
  <si>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</si>
  <si>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</si>
  <si>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</si>
  <si>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</si>
  <si>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</si>
  <si>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</si>
  <si>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</si>
  <si>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</si>
  <si>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</si>
  <si>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</si>
  <si>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</si>
  <si>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</si>
  <si>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</si>
  <si>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</si>
  <si>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</si>
  <si>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</si>
  <si>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</si>
  <si>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</si>
  <si>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</si>
  <si>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</si>
  <si>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</si>
  <si>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</si>
  <si>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</si>
  <si>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</si>
  <si>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</si>
  <si>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</si>
  <si>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</si>
  <si>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</si>
  <si>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</si>
  <si>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</si>
  <si>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</si>
  <si>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</si>
  <si>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</si>
  <si>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</si>
  <si>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</si>
  <si>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</si>
  <si>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</si>
  <si>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</si>
  <si>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</si>
  <si>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</si>
  <si>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</si>
  <si>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</si>
  <si>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</si>
  <si>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</si>
  <si>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</si>
  <si>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</si>
  <si>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</si>
  <si>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</si>
  <si>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</si>
  <si>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</si>
  <si>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</si>
  <si>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</si>
  <si>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</si>
  <si>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</si>
  <si>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</si>
  <si>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</si>
  <si>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</si>
  <si>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</si>
  <si>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</si>
  <si>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</si>
  <si>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</si>
  <si>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</si>
  <si>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</si>
  <si>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</si>
  <si>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</si>
  <si>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</si>
  <si>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</si>
  <si>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</si>
  <si>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</si>
  <si>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</si>
  <si>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</si>
  <si>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</si>
  <si>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</si>
  <si>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</si>
  <si>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</si>
  <si>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</si>
  <si>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</si>
  <si>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</si>
  <si>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</si>
  <si>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</si>
  <si>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</si>
  <si>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</si>
  <si>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</si>
  <si>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</si>
  <si>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</si>
  <si>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</si>
  <si>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</si>
  <si>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</si>
  <si>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</si>
  <si>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</si>
  <si>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</si>
  <si>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</si>
  <si>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</si>
  <si>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</si>
  <si>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</si>
  <si>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</si>
  <si>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</si>
  <si>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</si>
  <si>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</si>
  <si>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</si>
  <si>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</si>
  <si>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</si>
  <si>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</si>
  <si>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</si>
  <si>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</si>
  <si>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</si>
  <si>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</si>
  <si>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</si>
  <si>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</si>
  <si>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</si>
  <si>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</si>
  <si>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</si>
  <si>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</si>
  <si>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</si>
  <si>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</si>
  <si>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</si>
  <si>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</si>
  <si>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</si>
  <si>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</si>
  <si>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</si>
  <si>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</si>
  <si>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</si>
  <si>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</si>
  <si>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</si>
  <si>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</si>
  <si>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</si>
  <si>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</si>
  <si>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</si>
  <si>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</si>
  <si>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</si>
  <si>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</si>
  <si>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</si>
  <si>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</si>
  <si>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</si>
  <si>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</si>
  <si>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</si>
  <si>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</si>
  <si>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</si>
  <si>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</si>
  <si>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</si>
  <si>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</si>
  <si>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</si>
  <si>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</si>
  <si>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</si>
  <si>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</si>
  <si>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</si>
  <si>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</si>
  <si>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</si>
  <si>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</si>
  <si>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</si>
  <si>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</si>
  <si>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</si>
  <si>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</si>
  <si>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</si>
  <si>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</si>
  <si>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</si>
  <si>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</si>
  <si>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</si>
  <si>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</si>
  <si>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</si>
  <si>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</si>
  <si>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</si>
  <si>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</si>
  <si>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</si>
  <si>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</si>
  <si>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</si>
  <si>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</si>
  <si>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</si>
  <si>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</si>
  <si>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</si>
  <si>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</si>
  <si>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</si>
  <si>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</si>
  <si>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</si>
  <si>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</si>
  <si>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</si>
  <si>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</si>
  <si>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</si>
  <si>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</si>
  <si>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</si>
  <si>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</si>
  <si>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</si>
  <si>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</si>
  <si>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</si>
  <si>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</si>
  <si>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</si>
  <si>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</si>
  <si>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</si>
  <si>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</si>
  <si>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</si>
  <si>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</si>
  <si>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</si>
  <si>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</si>
  <si>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</si>
  <si>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</si>
  <si>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</si>
  <si>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</si>
  <si>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</si>
  <si>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</si>
  <si>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</si>
  <si>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</si>
  <si>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</si>
  <si>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</si>
  <si>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</si>
  <si>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</si>
  <si>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</si>
  <si>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</si>
  <si>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</si>
  <si>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</si>
  <si>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</si>
  <si>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</si>
  <si>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</si>
  <si>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</si>
  <si>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</si>
  <si>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</si>
  <si>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</si>
  <si>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</si>
  <si>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</si>
  <si>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</si>
  <si>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</si>
  <si>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</si>
  <si>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</si>
  <si>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</si>
  <si>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</si>
  <si>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</si>
  <si>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</si>
  <si>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</si>
  <si>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</si>
  <si>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</si>
  <si>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</si>
  <si>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</si>
  <si>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</si>
  <si>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</si>
  <si>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</si>
  <si>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</si>
  <si>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</si>
  <si>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</si>
  <si>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</si>
  <si>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</si>
  <si>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</si>
  <si>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</si>
  <si>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</si>
  <si>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</si>
  <si>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</si>
  <si>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</si>
  <si>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</si>
  <si>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</si>
  <si>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</si>
  <si>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</si>
  <si>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</si>
  <si>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</si>
  <si>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</si>
  <si>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</si>
  <si>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</si>
  <si>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</si>
  <si>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</si>
  <si>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</si>
  <si>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</si>
  <si>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</si>
  <si>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</si>
  <si>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</si>
  <si>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</si>
  <si>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</si>
  <si>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</si>
  <si>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</si>
  <si>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</si>
  <si>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</si>
  <si>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</si>
  <si>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</si>
  <si>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</si>
  <si>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</si>
  <si>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</si>
  <si>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</si>
  <si>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</si>
  <si>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</si>
  <si>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</si>
  <si>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</si>
  <si>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</si>
  <si>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</si>
  <si>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</si>
  <si>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</si>
  <si>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</si>
  <si>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</si>
  <si>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</si>
  <si>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</si>
  <si>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</si>
  <si>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</si>
  <si>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</si>
  <si>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</si>
  <si>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</si>
  <si>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</si>
  <si>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</si>
  <si>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</si>
  <si>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</si>
  <si>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</si>
  <si>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</si>
  <si>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</si>
  <si>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</si>
  <si>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</si>
  <si>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</si>
  <si>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</si>
  <si>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</si>
  <si>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</si>
  <si>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</si>
  <si>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</si>
  <si>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</si>
  <si>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</si>
  <si>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</si>
  <si>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</si>
  <si>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</si>
  <si>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</si>
  <si>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</si>
  <si>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</si>
  <si>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</si>
  <si>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</si>
  <si>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</si>
  <si>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</si>
  <si>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</si>
  <si>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</si>
  <si>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</si>
  <si>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</si>
  <si>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</si>
  <si>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</si>
  <si>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</si>
  <si>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</si>
  <si>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</si>
  <si>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</si>
  <si>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</si>
  <si>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</si>
  <si>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</si>
  <si>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</si>
  <si>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</si>
  <si>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</si>
  <si>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</si>
  <si>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</si>
  <si>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</si>
  <si>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</si>
  <si>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</si>
  <si>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</si>
  <si>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</si>
  <si>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</si>
  <si>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</si>
  <si>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</si>
  <si>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</si>
  <si>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</si>
  <si>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</si>
  <si>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</si>
  <si>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</si>
  <si>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</si>
  <si>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</si>
  <si>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</si>
  <si>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</si>
  <si>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</si>
  <si>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</si>
  <si>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</si>
  <si>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</si>
  <si>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</si>
  <si>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</si>
  <si>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</si>
  <si>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</si>
  <si>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</si>
  <si>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</si>
  <si>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</si>
  <si>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</si>
  <si>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</si>
  <si>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</si>
  <si>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</si>
  <si>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</si>
  <si>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</si>
  <si>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</si>
  <si>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</si>
  <si>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</si>
  <si>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</si>
  <si>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</si>
  <si>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</si>
  <si>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</si>
  <si>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</si>
  <si>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</si>
  <si>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</si>
  <si>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</si>
  <si>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</si>
  <si>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</si>
  <si>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</si>
  <si>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</si>
  <si>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</si>
  <si>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</si>
  <si>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</si>
  <si>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</si>
  <si>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</si>
  <si>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</si>
  <si>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</si>
  <si>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</si>
  <si>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</si>
  <si>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</si>
  <si>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</si>
  <si>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</si>
  <si>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</si>
  <si>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</si>
  <si>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</si>
  <si>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</si>
  <si>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</si>
  <si>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</si>
  <si>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</si>
  <si>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</si>
  <si>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</si>
  <si>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</si>
  <si>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</si>
  <si>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</si>
  <si>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</si>
  <si>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</si>
  <si>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</si>
  <si>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</si>
  <si>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</si>
  <si>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</si>
  <si>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</si>
  <si>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</si>
  <si>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</si>
  <si>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</si>
  <si>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</si>
  <si>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</si>
  <si>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</si>
  <si>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</si>
  <si>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</si>
  <si>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</si>
  <si>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</si>
  <si>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</si>
  <si>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</si>
  <si>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</si>
  <si>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</si>
  <si>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</si>
  <si>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</si>
  <si>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</si>
  <si>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</si>
  <si>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</si>
  <si>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</si>
  <si>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</si>
  <si>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</si>
  <si>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</si>
  <si>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</si>
  <si>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</si>
  <si>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</si>
  <si>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</si>
  <si>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</si>
  <si>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</si>
  <si>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</si>
  <si>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</si>
  <si>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</si>
  <si>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</si>
  <si>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</si>
  <si>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</si>
  <si>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</si>
  <si>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</si>
  <si>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</si>
  <si>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</si>
  <si>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</si>
  <si>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</si>
  <si>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</si>
  <si>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</si>
  <si>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</si>
  <si>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</si>
  <si>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</si>
  <si>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</si>
  <si>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</si>
  <si>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</si>
  <si>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</si>
  <si>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</si>
  <si>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</si>
  <si>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</si>
  <si>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</si>
  <si>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</si>
  <si>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</si>
  <si>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</si>
  <si>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</si>
  <si>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</si>
  <si>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</si>
  <si>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</si>
  <si>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</si>
  <si>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</si>
  <si>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</si>
  <si>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</si>
  <si>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</si>
  <si>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</si>
  <si>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</si>
  <si>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</si>
  <si>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</si>
  <si>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</si>
  <si>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</si>
  <si>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</si>
  <si>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</si>
  <si>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</si>
  <si>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</si>
  <si>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</si>
  <si>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</si>
  <si>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</si>
  <si>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</si>
  <si>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</si>
  <si>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</si>
  <si>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</si>
  <si>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</si>
  <si>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</si>
  <si>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</si>
  <si>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</si>
  <si>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</si>
  <si>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</si>
  <si>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</si>
  <si>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</si>
  <si>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</si>
  <si>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</si>
  <si>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</si>
  <si>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</si>
  <si>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</si>
  <si>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</si>
  <si>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</si>
  <si>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</si>
  <si>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</si>
  <si>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</si>
  <si>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</si>
  <si>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</si>
  <si>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</si>
  <si>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</si>
  <si>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</si>
  <si>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</si>
  <si>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</si>
  <si>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</si>
  <si>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</si>
  <si>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</si>
  <si>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</si>
  <si>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</si>
  <si>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</si>
  <si>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</si>
  <si>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</si>
  <si>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</si>
  <si>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</si>
  <si>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</si>
  <si>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</si>
  <si>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</si>
  <si>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</si>
  <si>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</si>
  <si>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</si>
  <si>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</si>
  <si>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</si>
  <si>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</si>
  <si>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</si>
  <si>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</si>
  <si>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</si>
  <si>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</si>
  <si>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</si>
  <si>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</si>
  <si>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</si>
  <si>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</si>
  <si>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</si>
  <si>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</si>
  <si>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</si>
  <si>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</si>
  <si>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</si>
  <si>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</si>
  <si>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</si>
  <si>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</si>
  <si>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</si>
  <si>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</si>
  <si>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</si>
  <si>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</si>
  <si>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</si>
  <si>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</si>
  <si>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</si>
  <si>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</si>
  <si>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</si>
  <si>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</si>
  <si>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</si>
  <si>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</si>
  <si>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</si>
  <si>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</si>
  <si>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</si>
  <si>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</si>
  <si>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</si>
  <si>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</si>
  <si>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</si>
  <si>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</si>
  <si>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</si>
  <si>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</si>
  <si>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</si>
  <si>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</si>
  <si>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</si>
  <si>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</si>
  <si>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</si>
  <si>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</si>
  <si>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</si>
  <si>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</si>
  <si>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</si>
  <si>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</si>
  <si>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</si>
  <si>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</si>
  <si>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</si>
  <si>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</si>
  <si>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</si>
  <si>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</si>
  <si>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</si>
  <si>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</si>
  <si>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</si>
  <si>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</si>
  <si>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</si>
  <si>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</si>
  <si>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</si>
  <si>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</si>
  <si>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</si>
  <si>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</si>
  <si>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</si>
  <si>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</si>
  <si>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</si>
  <si>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</si>
  <si>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</si>
  <si>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</si>
  <si>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</si>
  <si>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</si>
  <si>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</si>
  <si>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</si>
  <si>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</si>
  <si>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</si>
  <si>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</si>
  <si>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</si>
  <si>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</si>
  <si>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</si>
  <si>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</si>
  <si>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</si>
  <si>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</si>
  <si>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</si>
  <si>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</si>
  <si>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</si>
  <si>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</si>
  <si>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</si>
  <si>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</si>
  <si>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</si>
  <si>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</si>
  <si>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</si>
  <si>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</si>
  <si>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</si>
  <si>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</si>
  <si>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</si>
  <si>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</si>
  <si>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</si>
  <si>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</si>
  <si>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</si>
  <si>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</si>
  <si>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</si>
  <si>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</si>
  <si>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</si>
  <si>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</si>
  <si>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</si>
  <si>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</si>
  <si>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</si>
  <si>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</si>
  <si>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</si>
  <si>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</si>
  <si>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</si>
  <si>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</si>
  <si>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</si>
  <si>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</si>
  <si>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</si>
  <si>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</si>
  <si>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</si>
  <si>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</si>
  <si>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</si>
  <si>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</si>
  <si>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</si>
  <si>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</si>
  <si>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</si>
  <si>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</si>
  <si>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</si>
  <si>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</si>
  <si>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</si>
  <si>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</si>
  <si>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</si>
  <si>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</si>
  <si>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</si>
  <si>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</si>
  <si>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</si>
  <si>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</si>
  <si>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</si>
  <si>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</si>
  <si>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</si>
  <si>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</si>
  <si>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</si>
  <si>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</si>
  <si>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</si>
  <si>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</si>
  <si>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</si>
  <si>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</si>
  <si>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</si>
  <si>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</si>
  <si>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</si>
  <si>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</si>
  <si>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</si>
  <si>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</si>
  <si>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</si>
  <si>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</si>
  <si>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</si>
  <si>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</si>
  <si>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</si>
  <si>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</si>
  <si>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</si>
  <si>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</si>
  <si>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</si>
  <si>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</si>
  <si>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</si>
  <si>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</si>
  <si>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</si>
  <si>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</si>
  <si>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</si>
  <si>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</si>
  <si>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</si>
  <si>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</si>
  <si>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</si>
  <si>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</si>
  <si>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</si>
  <si>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</si>
  <si>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</si>
  <si>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</si>
  <si>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</si>
  <si>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</si>
  <si>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</si>
  <si>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</si>
  <si>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</si>
  <si>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</si>
  <si>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</si>
  <si>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</si>
  <si>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</si>
  <si>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</si>
  <si>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</si>
  <si>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</si>
  <si>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</si>
  <si>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</si>
  <si>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</si>
  <si>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</si>
  <si>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</si>
  <si>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</si>
  <si>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</si>
  <si>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</si>
  <si>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</si>
  <si>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</si>
  <si>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</si>
  <si>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</si>
  <si>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</si>
  <si>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</si>
  <si>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</si>
  <si>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</si>
  <si>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</si>
  <si>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</si>
  <si>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</si>
  <si>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</si>
  <si>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</si>
  <si>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</si>
  <si>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</si>
  <si>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</si>
  <si>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</si>
  <si>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</si>
  <si>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</si>
  <si>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</si>
  <si>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</si>
  <si>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</si>
  <si>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</si>
  <si>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</si>
  <si>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</si>
  <si>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</si>
  <si>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</si>
  <si>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</si>
  <si>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</si>
  <si>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</si>
  <si>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</si>
  <si>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</si>
  <si>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</si>
  <si>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</si>
  <si>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</si>
  <si>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</si>
  <si>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</si>
  <si>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</si>
  <si>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</si>
  <si>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</si>
  <si>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</si>
  <si>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</si>
  <si>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</si>
  <si>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</si>
  <si>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</si>
  <si>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</si>
  <si>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</si>
  <si>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</si>
  <si>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</si>
  <si>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</si>
  <si>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</si>
  <si>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</si>
  <si>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</si>
  <si>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</si>
  <si>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</si>
  <si>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</si>
  <si>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</si>
  <si>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</si>
  <si>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</si>
  <si>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</si>
  <si>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</si>
  <si>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</si>
  <si>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</si>
  <si>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</si>
  <si>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</si>
  <si>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</si>
  <si>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</si>
  <si>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</si>
  <si>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</si>
  <si>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</si>
  <si>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</si>
  <si>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</si>
  <si>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</si>
  <si>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</si>
  <si>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</si>
  <si>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</si>
  <si>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</si>
  <si>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</si>
  <si>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</si>
  <si>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</si>
  <si>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</si>
  <si>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</si>
  <si>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</si>
  <si>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</si>
  <si>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</si>
  <si>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</si>
  <si>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</si>
  <si>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</si>
  <si>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</si>
  <si>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</si>
  <si>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</si>
  <si>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</si>
  <si>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</si>
  <si>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</si>
  <si>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</si>
  <si>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</si>
  <si>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</si>
  <si>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</si>
  <si>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</si>
  <si>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</si>
  <si>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</si>
  <si>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</si>
  <si>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</si>
  <si>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</si>
  <si>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</si>
  <si>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</si>
  <si>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</si>
  <si>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</si>
  <si>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</si>
  <si>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</si>
  <si>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</si>
  <si>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</si>
  <si>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</si>
  <si>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</si>
  <si>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</si>
  <si>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</si>
  <si>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</si>
  <si>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</si>
  <si>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</si>
  <si>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</si>
  <si>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</si>
  <si>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</si>
  <si>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</si>
  <si>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</si>
  <si>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</si>
  <si>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</si>
  <si>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</si>
  <si>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</si>
  <si>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</si>
  <si>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</si>
  <si>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</si>
  <si>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</si>
  <si>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</si>
  <si>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</si>
  <si>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</si>
  <si>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</si>
  <si>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</si>
  <si>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</si>
  <si>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</si>
  <si>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</si>
  <si>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</si>
  <si>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</si>
  <si>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</si>
  <si>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</si>
  <si>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</si>
  <si>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</si>
  <si>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</si>
  <si>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</si>
  <si>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</si>
  <si>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</si>
  <si>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</si>
  <si>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</si>
  <si>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</si>
  <si>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</si>
  <si>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</si>
  <si>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</si>
  <si>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</si>
  <si>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</si>
  <si>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</si>
  <si>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</si>
  <si>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</si>
  <si>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</si>
  <si>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</si>
  <si>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</si>
  <si>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</si>
  <si>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</si>
  <si>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</si>
  <si>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</si>
  <si>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</si>
  <si>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</si>
  <si>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</si>
  <si>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</si>
  <si>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</si>
  <si>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</si>
  <si>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</si>
  <si>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</si>
  <si>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</si>
  <si>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</si>
  <si>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</si>
  <si>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</si>
  <si>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</si>
  <si>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</si>
  <si>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</si>
  <si>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</si>
  <si>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</si>
  <si>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</si>
  <si>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</si>
  <si>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</si>
  <si>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</si>
  <si>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</si>
  <si>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</si>
  <si>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</si>
  <si>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</si>
  <si>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</si>
  <si>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</si>
  <si>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</si>
  <si>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</si>
  <si>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</si>
  <si>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</si>
  <si>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</si>
  <si>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</si>
  <si>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</si>
  <si>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</si>
  <si>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</si>
  <si>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</si>
  <si>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</si>
  <si>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</si>
  <si>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</si>
  <si>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</si>
  <si>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</si>
  <si>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</si>
  <si>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</si>
  <si>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</si>
  <si>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</si>
  <si>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</si>
  <si>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</si>
  <si>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</si>
  <si>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</si>
  <si>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</si>
  <si>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</si>
  <si>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</si>
  <si>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</si>
  <si>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</si>
  <si>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</si>
  <si>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</si>
  <si>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</si>
  <si>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</si>
  <si>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</si>
  <si>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</si>
  <si>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</si>
  <si>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</si>
  <si>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</si>
  <si>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</si>
  <si>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</si>
  <si>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</si>
  <si>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</si>
  <si>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</si>
  <si>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</si>
  <si>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</si>
  <si>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</si>
  <si>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</si>
  <si>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</si>
  <si>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</si>
  <si>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</si>
  <si>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</si>
  <si>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</si>
  <si>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</si>
  <si>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</si>
  <si>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</si>
  <si>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</si>
  <si>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</si>
  <si>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</si>
  <si>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</si>
  <si>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</si>
  <si>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</si>
  <si>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</si>
  <si>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</si>
  <si>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</si>
  <si>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</si>
  <si>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</si>
  <si>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</si>
  <si>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</si>
  <si>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</si>
  <si>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</si>
  <si>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</si>
  <si>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</si>
  <si>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</si>
  <si>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</si>
  <si>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</si>
  <si>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</si>
  <si>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</si>
  <si>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</si>
  <si>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</si>
  <si>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</si>
  <si>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</si>
  <si>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</si>
  <si>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</si>
  <si>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</si>
  <si>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</si>
  <si>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</si>
  <si>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</si>
  <si>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</si>
  <si>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</si>
  <si>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</si>
  <si>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</si>
  <si>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</si>
  <si>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</si>
  <si>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</si>
  <si>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</si>
  <si>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</si>
  <si>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</si>
  <si>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</si>
  <si>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</si>
  <si>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</si>
  <si>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</si>
  <si>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</si>
  <si>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</si>
  <si>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</si>
  <si>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</si>
  <si>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</si>
  <si>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</si>
  <si>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</si>
  <si>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</si>
  <si>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</si>
  <si>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</si>
  <si>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</si>
  <si>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</si>
  <si>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</si>
  <si>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</si>
  <si>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</si>
  <si>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</si>
  <si>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</si>
  <si>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</si>
  <si>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</si>
  <si>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</si>
  <si>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</si>
  <si>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</si>
  <si>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</si>
  <si>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</si>
  <si>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</si>
  <si>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</si>
  <si>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</si>
  <si>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</si>
  <si>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</si>
  <si>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</si>
  <si>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</si>
  <si>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</si>
  <si>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</si>
  <si>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</si>
  <si>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</si>
  <si>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</si>
  <si>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</si>
  <si>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</si>
  <si>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</si>
  <si>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</si>
  <si>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</si>
  <si>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</si>
  <si>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</si>
  <si>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</si>
  <si>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</si>
  <si>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</si>
  <si>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</si>
  <si>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</si>
  <si>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</si>
  <si>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</si>
  <si>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</si>
  <si>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</si>
  <si>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</si>
  <si>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</si>
  <si>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</si>
  <si>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</si>
  <si>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</si>
  <si>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</si>
  <si>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</si>
  <si>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</si>
  <si>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</si>
  <si>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</si>
  <si>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</si>
  <si>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</si>
  <si>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</si>
  <si>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</si>
  <si>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</si>
  <si>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</si>
  <si>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</si>
  <si>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</si>
  <si>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</si>
  <si>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</si>
  <si>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</si>
  <si>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</si>
  <si>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</si>
  <si>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</si>
  <si>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</si>
  <si>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</si>
  <si>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</si>
  <si>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</si>
  <si>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</si>
  <si>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</si>
  <si>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</si>
  <si>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</si>
  <si>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</si>
  <si>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</si>
  <si>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</si>
  <si>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</si>
  <si>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</si>
  <si>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</si>
  <si>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</si>
  <si>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</si>
  <si>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</si>
  <si>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</si>
  <si>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</si>
  <si>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</si>
  <si>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</si>
  <si>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</si>
  <si>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</si>
  <si>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</si>
  <si>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</si>
  <si>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</si>
  <si>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</si>
  <si>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</si>
  <si>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</si>
  <si>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</si>
  <si>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</si>
  <si>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</si>
  <si>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</si>
  <si>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</si>
  <si>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</si>
  <si>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</si>
  <si>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</si>
  <si>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</si>
  <si>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</si>
  <si>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</si>
  <si>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</si>
  <si>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</si>
  <si>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</si>
  <si>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</si>
  <si>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</si>
  <si>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</si>
  <si>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</si>
  <si>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</si>
  <si>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</si>
  <si>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</si>
  <si>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</si>
  <si>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</si>
  <si>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</si>
  <si>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</si>
  <si>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</si>
  <si>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</si>
  <si>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</si>
  <si>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</si>
  <si>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</si>
  <si>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</si>
  <si>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</si>
  <si>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</si>
  <si>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</si>
  <si>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</si>
  <si>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</si>
  <si>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</si>
  <si>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</si>
  <si>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</si>
  <si>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</si>
  <si>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</si>
  <si>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</si>
  <si>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</si>
  <si>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</si>
  <si>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</si>
  <si>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</si>
  <si>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</si>
  <si>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</si>
  <si>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</si>
  <si>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</si>
  <si>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</si>
  <si>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</si>
  <si>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</si>
  <si>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</si>
  <si>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</si>
  <si>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</si>
  <si>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</si>
  <si>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</si>
  <si>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</si>
  <si>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</si>
  <si>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</si>
  <si>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</si>
  <si>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</si>
  <si>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</si>
  <si>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</si>
  <si>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</si>
  <si>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</si>
  <si>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</si>
  <si>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</si>
  <si>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</si>
  <si>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</si>
  <si>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</si>
  <si>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</si>
  <si>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</si>
  <si>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</si>
  <si>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</si>
  <si>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</si>
  <si>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</si>
  <si>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</si>
  <si>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</si>
  <si>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</si>
  <si>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</si>
  <si>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</si>
  <si>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</si>
  <si>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</si>
  <si>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</si>
  <si>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</si>
  <si>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</si>
  <si>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</si>
  <si>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</si>
  <si>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</si>
  <si>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</si>
  <si>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</si>
  <si>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</si>
  <si>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</si>
  <si>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</si>
  <si>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</si>
  <si>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</si>
  <si>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</si>
  <si>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</si>
  <si>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</si>
  <si>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</si>
  <si>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</si>
  <si>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</si>
  <si>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</si>
  <si>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</si>
  <si>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</si>
  <si>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</si>
  <si>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</si>
  <si>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</si>
  <si>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</si>
  <si>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</si>
  <si>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</si>
  <si>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</si>
  <si>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</si>
  <si>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</si>
  <si>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</si>
  <si>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</si>
  <si>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</si>
  <si>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</si>
  <si>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</si>
  <si>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</si>
  <si>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</si>
  <si>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</si>
  <si>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</si>
  <si>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</si>
  <si>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</si>
  <si>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</si>
  <si>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</si>
  <si>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</si>
  <si>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</si>
  <si>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</si>
  <si>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</si>
  <si>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</si>
  <si>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</si>
  <si>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</si>
  <si>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</si>
  <si>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</si>
  <si>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</si>
  <si>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</si>
  <si>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</si>
  <si>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</si>
  <si>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</si>
  <si>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</si>
  <si>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</si>
  <si>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</si>
  <si>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</si>
  <si>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</si>
  <si>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</si>
  <si>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</si>
  <si>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</si>
  <si>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</si>
  <si>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</si>
  <si>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</si>
  <si>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</si>
  <si>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</si>
  <si>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</si>
  <si>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</si>
  <si>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</si>
  <si>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</si>
  <si>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</si>
  <si>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</si>
  <si>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</si>
  <si>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</si>
  <si>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</si>
  <si>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</si>
  <si>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</si>
  <si>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</si>
  <si>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</si>
  <si>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</si>
  <si>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</si>
  <si>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</si>
  <si>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</si>
  <si>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</si>
  <si>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</si>
  <si>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</si>
  <si>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</si>
  <si>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</si>
  <si>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</si>
  <si>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</si>
  <si>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</si>
  <si>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</si>
  <si>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</si>
  <si>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</si>
  <si>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</si>
  <si>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</si>
  <si>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</si>
  <si>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</si>
  <si>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</si>
  <si>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</si>
  <si>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</si>
  <si>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</si>
  <si>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</si>
  <si>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</si>
  <si>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</si>
  <si>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</si>
  <si>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</si>
  <si>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</si>
  <si>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</si>
  <si>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</si>
  <si>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</si>
  <si>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</si>
  <si>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</si>
  <si>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</si>
  <si>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</si>
  <si>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</si>
  <si>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</si>
  <si>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</si>
  <si>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</si>
  <si>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</si>
  <si>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</si>
  <si>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</si>
  <si>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</si>
  <si>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</si>
  <si>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</si>
  <si>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</si>
  <si>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</si>
  <si>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</si>
  <si>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</si>
  <si>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</si>
  <si>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</si>
  <si>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</si>
  <si>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</si>
  <si>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</si>
  <si>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</si>
  <si>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</si>
  <si>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</si>
  <si>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</si>
  <si>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</si>
  <si>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</si>
  <si>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</si>
  <si>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</si>
  <si>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</si>
  <si>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</si>
  <si>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</si>
  <si>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</si>
  <si>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</si>
  <si>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</si>
  <si>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</si>
  <si>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</si>
  <si>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</si>
  <si>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</si>
  <si>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</si>
  <si>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</si>
  <si>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</si>
  <si>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</si>
  <si>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</si>
  <si>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</si>
  <si>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</si>
  <si>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</si>
  <si>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</si>
  <si>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</si>
  <si>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</si>
  <si>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</si>
  <si>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</si>
  <si>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</si>
  <si>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</si>
  <si>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</si>
  <si>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</si>
  <si>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</si>
  <si>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</si>
  <si>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</si>
  <si>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</si>
  <si>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</si>
  <si>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</si>
  <si>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</si>
  <si>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</si>
  <si>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</si>
  <si>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</si>
  <si>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</si>
  <si>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</si>
  <si>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</si>
  <si>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</si>
  <si>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</si>
  <si>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</si>
  <si>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</si>
  <si>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</si>
  <si>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</si>
  <si>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</si>
  <si>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</si>
  <si>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</si>
  <si>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</si>
  <si>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</si>
  <si>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</si>
  <si>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</si>
  <si>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</si>
  <si>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</si>
  <si>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</si>
  <si>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</si>
  <si>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</si>
  <si>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</si>
  <si>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</si>
  <si>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</si>
  <si>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</si>
  <si>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</si>
  <si>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</si>
  <si>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</si>
  <si>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</si>
  <si>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</si>
  <si>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</si>
  <si>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</si>
  <si>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</si>
  <si>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</si>
  <si>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</si>
  <si>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</si>
  <si>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</si>
  <si>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</si>
  <si>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</si>
  <si>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</si>
  <si>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</si>
  <si>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</si>
  <si>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</si>
  <si>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</si>
  <si>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</si>
  <si>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</si>
  <si>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</si>
  <si>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</si>
  <si>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</si>
  <si>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</si>
  <si>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</si>
  <si>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</si>
  <si>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</si>
  <si>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</si>
  <si>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</si>
  <si>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</si>
  <si>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</si>
  <si>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</si>
  <si>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</si>
  <si>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</si>
  <si>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</si>
  <si>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</si>
  <si>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</si>
  <si>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</si>
  <si>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</si>
  <si>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</si>
  <si>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</si>
  <si>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</si>
  <si>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</si>
  <si>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</si>
  <si>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</si>
  <si>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</si>
  <si>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</si>
  <si>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</si>
  <si>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</si>
  <si>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</si>
  <si>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</si>
  <si>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</si>
  <si>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</si>
  <si>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</si>
  <si>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</si>
  <si>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</si>
  <si>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</si>
  <si>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</si>
  <si>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</si>
  <si>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</si>
  <si>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</si>
  <si>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</si>
  <si>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</si>
  <si>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</si>
  <si>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</si>
  <si>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</si>
  <si>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</si>
  <si>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</si>
  <si>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</si>
  <si>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</si>
  <si>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</si>
  <si>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</si>
  <si>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</si>
  <si>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</si>
  <si>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</si>
  <si>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</si>
  <si>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</si>
  <si>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</si>
  <si>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</si>
  <si>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</si>
  <si>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</si>
  <si>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</si>
  <si>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</si>
  <si>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</si>
  <si>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</si>
  <si>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</si>
  <si>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</si>
  <si>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</si>
  <si>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</si>
  <si>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</si>
  <si>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</si>
  <si>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</si>
  <si>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</si>
  <si>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</si>
  <si>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</si>
  <si>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</si>
  <si>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</si>
  <si>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</si>
  <si>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</si>
  <si>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</si>
  <si>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</si>
  <si>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</si>
  <si>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</si>
  <si>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</si>
  <si>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</si>
  <si>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</si>
  <si>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</si>
  <si>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</si>
  <si>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</si>
  <si>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</si>
  <si>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</si>
  <si>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</si>
  <si>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</si>
  <si>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</si>
  <si>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</si>
  <si>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</si>
  <si>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</si>
  <si>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</si>
  <si>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</si>
  <si>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</si>
  <si>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</si>
  <si>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</si>
  <si>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</si>
  <si>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</si>
  <si>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</si>
  <si>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</si>
  <si>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</si>
  <si>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</si>
  <si>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</si>
  <si>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</si>
  <si>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</si>
  <si>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</si>
  <si>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</si>
  <si>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</si>
  <si>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</si>
  <si>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</si>
  <si>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</si>
  <si>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</si>
  <si>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</si>
  <si>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</si>
  <si>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</si>
  <si>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</si>
  <si>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</si>
  <si>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</si>
  <si>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</si>
  <si>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</si>
  <si>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</si>
  <si>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</si>
  <si>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</si>
  <si>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</si>
  <si>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</si>
  <si>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</si>
  <si>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</si>
  <si>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</si>
  <si>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</si>
  <si>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</si>
  <si>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</si>
  <si>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</si>
  <si>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</si>
  <si>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</si>
  <si>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</si>
  <si>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</si>
  <si>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</si>
  <si>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</si>
  <si>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</si>
  <si>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</si>
  <si>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</si>
  <si>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</si>
  <si>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</si>
  <si>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</si>
  <si>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</si>
  <si>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</si>
  <si>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</si>
  <si>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</si>
  <si>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</si>
  <si>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</si>
  <si>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</si>
  <si>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</si>
  <si>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</si>
  <si>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</si>
  <si>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</si>
  <si>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</si>
  <si>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</si>
  <si>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</si>
  <si>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</si>
  <si>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</si>
  <si>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</si>
  <si>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</si>
  <si>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</si>
  <si>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</si>
  <si>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</si>
  <si>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</si>
  <si>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</si>
  <si>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</si>
  <si>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</si>
  <si>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</si>
  <si>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</si>
  <si>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</si>
  <si>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</si>
  <si>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</si>
  <si>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</si>
  <si>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</si>
  <si>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</si>
  <si>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</si>
  <si>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</si>
  <si>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</si>
  <si>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</si>
  <si>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</si>
  <si>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</si>
  <si>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</si>
  <si>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</si>
  <si>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</si>
  <si>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</si>
  <si>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</si>
  <si>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</si>
  <si>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</si>
  <si>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</si>
  <si>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</si>
  <si>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</si>
  <si>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</si>
  <si>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</si>
  <si>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</si>
  <si>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</si>
  <si>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</si>
  <si>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</si>
  <si>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</si>
  <si>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</si>
  <si>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</si>
  <si>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</si>
  <si>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</si>
  <si>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</si>
  <si>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</si>
  <si>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</si>
  <si>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</si>
  <si>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</si>
  <si>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</si>
  <si>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</si>
  <si>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</si>
  <si>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</si>
  <si>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</si>
  <si>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</si>
  <si>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</si>
  <si>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</si>
  <si>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</si>
  <si>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</si>
  <si>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</si>
  <si>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</si>
  <si>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</si>
  <si>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</si>
  <si>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</si>
  <si>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</si>
  <si>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</si>
  <si>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</si>
  <si>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</si>
  <si>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</si>
  <si>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</si>
  <si>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</si>
  <si>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</si>
  <si>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</si>
  <si>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</si>
  <si>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</si>
  <si>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</si>
  <si>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</si>
  <si>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</si>
  <si>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</si>
  <si>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</si>
  <si>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</si>
  <si>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</si>
  <si>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</si>
  <si>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</si>
  <si>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</si>
  <si>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</si>
  <si>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</si>
  <si>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</si>
  <si>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</si>
  <si>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</si>
  <si>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</si>
  <si>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</si>
  <si>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</si>
  <si>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</si>
  <si>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</si>
  <si>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</si>
  <si>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</si>
  <si>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</si>
  <si>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</si>
  <si>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</si>
  <si>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</si>
  <si>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</si>
  <si>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</si>
  <si>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</si>
  <si>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</si>
  <si>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</si>
  <si>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</si>
  <si>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</si>
  <si>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</si>
  <si>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</si>
  <si>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</si>
  <si>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</si>
  <si>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</si>
  <si>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</si>
  <si>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</si>
  <si>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</si>
  <si>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</si>
  <si>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</si>
  <si>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</si>
  <si>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</si>
  <si>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</si>
  <si>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</si>
  <si>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</si>
  <si>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</si>
  <si>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</si>
  <si>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</si>
  <si>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</si>
  <si>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</si>
  <si>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</si>
  <si>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</si>
  <si>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</si>
  <si>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</si>
  <si>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</si>
  <si>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</si>
  <si>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</si>
  <si>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</si>
  <si>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</si>
  <si>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</si>
  <si>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</si>
  <si>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</si>
  <si>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</si>
  <si>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</si>
  <si>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</si>
  <si>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</si>
  <si>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</si>
  <si>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</si>
  <si>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</si>
  <si>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</si>
  <si>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</si>
  <si>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</si>
  <si>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</si>
  <si>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</si>
  <si>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</si>
  <si>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</si>
  <si>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</si>
  <si>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</si>
  <si>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</si>
  <si>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</si>
  <si>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</si>
  <si>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</si>
  <si>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</si>
  <si>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</si>
  <si>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</si>
  <si>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</si>
  <si>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</si>
  <si>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</si>
  <si>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</si>
  <si>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</si>
  <si>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</si>
  <si>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</si>
  <si>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</si>
  <si>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</si>
  <si>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</si>
  <si>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</si>
  <si>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</si>
  <si>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</si>
  <si>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</si>
  <si>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</si>
  <si>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</si>
  <si>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</si>
  <si>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</si>
  <si>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</si>
  <si>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</si>
  <si>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</si>
  <si>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</si>
  <si>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</si>
  <si>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</si>
  <si>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</si>
  <si>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</si>
  <si>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</si>
  <si>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</si>
  <si>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</si>
  <si>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</si>
  <si>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</si>
  <si>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</si>
  <si>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</si>
  <si>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</si>
  <si>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</si>
  <si>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</si>
  <si>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</si>
  <si>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</si>
  <si>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</si>
  <si>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</si>
  <si>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</si>
  <si>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</si>
  <si>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</si>
  <si>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</si>
  <si>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</si>
  <si>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</si>
  <si>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</si>
  <si>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</si>
  <si>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</si>
  <si>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</si>
  <si>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</si>
  <si>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</si>
  <si>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</si>
  <si>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</si>
  <si>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</si>
  <si>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</si>
  <si>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</si>
  <si>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</si>
  <si>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</si>
  <si>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</si>
  <si>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</si>
  <si>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</si>
  <si>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</si>
  <si>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</si>
  <si>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</si>
  <si>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</si>
  <si>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</si>
  <si>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</si>
  <si>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</si>
  <si>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</si>
  <si>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</si>
  <si>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</si>
  <si>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</si>
  <si>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</si>
  <si>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</si>
  <si>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</si>
  <si>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</si>
  <si>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</si>
  <si>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</si>
  <si>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</si>
  <si>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</si>
  <si>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</si>
  <si>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</si>
  <si>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</si>
  <si>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</si>
  <si>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</si>
  <si>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</si>
  <si>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</si>
  <si>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</si>
  <si>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</si>
  <si>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</si>
  <si>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</si>
  <si>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</si>
  <si>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</si>
  <si>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</si>
  <si>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</si>
  <si>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</si>
  <si>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</si>
  <si>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</si>
  <si>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</si>
  <si>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</si>
  <si>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</si>
  <si>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</si>
  <si>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</si>
  <si>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</si>
  <si>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</si>
  <si>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</si>
  <si>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</si>
  <si>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</si>
  <si>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</si>
  <si>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</si>
  <si>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</si>
  <si>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</si>
  <si>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</si>
  <si>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</si>
  <si>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</si>
  <si>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</si>
  <si>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</si>
  <si>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</si>
  <si>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</si>
  <si>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</si>
  <si>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</si>
  <si>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</si>
  <si>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</si>
  <si>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</si>
  <si>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</si>
  <si>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</si>
  <si>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</si>
  <si>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</si>
  <si>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</si>
  <si>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</si>
  <si>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</si>
  <si>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</si>
  <si>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</si>
  <si>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</si>
  <si>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</si>
  <si>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</si>
  <si>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</si>
  <si>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</si>
  <si>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</si>
  <si>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</si>
  <si>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</si>
  <si>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</si>
  <si>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</si>
  <si>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</si>
  <si>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</si>
  <si>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</si>
  <si>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</si>
  <si>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</si>
  <si>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</si>
  <si>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</si>
  <si>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</si>
  <si>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</si>
  <si>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</si>
  <si>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</si>
  <si>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</si>
  <si>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</si>
  <si>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</si>
  <si>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</si>
  <si>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</si>
  <si>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</si>
  <si>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</si>
  <si>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</si>
  <si>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</si>
  <si>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</si>
  <si>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</si>
  <si>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</si>
  <si>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</si>
  <si>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</si>
  <si>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</si>
  <si>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</si>
  <si>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</si>
  <si>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</si>
  <si>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</si>
  <si>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</si>
  <si>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</si>
  <si>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</si>
  <si>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</si>
  <si>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</si>
  <si>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</si>
  <si>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</si>
  <si>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</si>
  <si>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</si>
  <si>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</si>
  <si>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</si>
  <si>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</si>
  <si>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</si>
  <si>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</si>
  <si>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</si>
  <si>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</si>
  <si>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</si>
  <si>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</si>
  <si>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</si>
  <si>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</si>
  <si>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</si>
  <si>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</si>
  <si>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</si>
  <si>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</si>
  <si>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</si>
  <si>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</si>
  <si>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</si>
  <si>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</si>
  <si>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</si>
  <si>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</si>
  <si>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</si>
  <si>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</si>
  <si>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</si>
  <si>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</si>
  <si>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</si>
  <si>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</si>
  <si>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</si>
  <si>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</si>
  <si>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</si>
  <si>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</si>
  <si>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</si>
  <si>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</si>
  <si>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</si>
  <si>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</si>
  <si>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</si>
  <si>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</si>
  <si>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</si>
  <si>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</si>
  <si>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</si>
  <si>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</si>
  <si>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</si>
  <si>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</si>
  <si>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</si>
  <si>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</si>
  <si>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</si>
  <si>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</si>
  <si>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</si>
  <si>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</si>
  <si>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</si>
  <si>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</si>
  <si>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</si>
  <si>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</si>
  <si>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</si>
  <si>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</si>
  <si>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</si>
  <si>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</si>
  <si>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</si>
  <si>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</si>
  <si>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</si>
  <si>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</si>
  <si>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</si>
  <si>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</si>
  <si>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</si>
  <si>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</si>
  <si>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</si>
  <si>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</si>
  <si>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</si>
  <si>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</si>
  <si>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</si>
  <si>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</si>
  <si>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</si>
  <si>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</si>
  <si>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</si>
  <si>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</si>
  <si>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</si>
  <si>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</si>
  <si>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</si>
  <si>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</si>
  <si>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</si>
  <si>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</si>
  <si>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</si>
  <si>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</si>
  <si>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</si>
  <si>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</si>
  <si>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</si>
  <si>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</si>
  <si>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</si>
  <si>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</si>
  <si>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</si>
  <si>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</si>
  <si>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</si>
  <si>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</si>
  <si>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</si>
  <si>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</si>
  <si>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</si>
  <si>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</si>
  <si>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</si>
  <si>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</si>
  <si>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</si>
  <si>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</si>
  <si>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</si>
  <si>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</si>
  <si>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</si>
  <si>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</si>
  <si>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</si>
  <si>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</si>
  <si>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</si>
  <si>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</si>
  <si>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</si>
  <si>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</si>
  <si>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</si>
  <si>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</si>
  <si>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</si>
  <si>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</si>
  <si>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</si>
  <si>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</si>
  <si>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</si>
  <si>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</si>
  <si>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</si>
  <si>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</si>
  <si>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</si>
  <si>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</si>
  <si>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</si>
  <si>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</si>
  <si>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</si>
  <si>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</si>
  <si>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</si>
  <si>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</si>
  <si>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</si>
  <si>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</si>
  <si>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</si>
  <si>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</si>
  <si>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</si>
  <si>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</si>
  <si>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</si>
  <si>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</si>
  <si>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</si>
  <si>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</si>
  <si>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</si>
  <si>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</si>
  <si>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</si>
  <si>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</si>
  <si>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</si>
  <si>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</si>
  <si>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</si>
  <si>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</si>
  <si>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</si>
  <si>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</si>
  <si>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</si>
  <si>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</si>
  <si>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</si>
  <si>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</si>
  <si>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</si>
  <si>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</si>
  <si>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</si>
  <si>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</si>
  <si>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</si>
  <si>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</si>
  <si>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</si>
  <si>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</si>
  <si>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</si>
  <si>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</si>
  <si>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</si>
  <si>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</si>
  <si>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</si>
  <si>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</si>
  <si>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</si>
  <si>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</si>
  <si>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</si>
  <si>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</si>
  <si>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</si>
  <si>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</si>
  <si>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</si>
  <si>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</si>
  <si>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</si>
  <si>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</si>
  <si>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</si>
  <si>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</si>
  <si>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</si>
  <si>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</si>
  <si>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</si>
  <si>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</si>
  <si>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</si>
  <si>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</si>
  <si>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</si>
  <si>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</si>
  <si>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</si>
  <si>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</si>
  <si>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</si>
  <si>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</si>
  <si>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</si>
  <si>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</si>
  <si>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</si>
  <si>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</si>
  <si>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</si>
  <si>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</si>
  <si>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</si>
  <si>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</si>
  <si>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</si>
  <si>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</si>
  <si>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</si>
  <si>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</si>
  <si>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</si>
  <si>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</si>
  <si>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</si>
  <si>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</si>
  <si>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</si>
  <si>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</si>
  <si>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</si>
  <si>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</si>
  <si>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</si>
  <si>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</si>
  <si>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</si>
  <si>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</si>
  <si>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</si>
  <si>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</si>
  <si>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</si>
  <si>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</si>
  <si>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</si>
  <si>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</si>
  <si>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</si>
  <si>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</si>
  <si>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</si>
  <si>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</si>
  <si>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</si>
  <si>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</si>
  <si>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</si>
  <si>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</si>
  <si>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</si>
  <si>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</si>
  <si>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</si>
  <si>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</si>
  <si>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</si>
  <si>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</si>
  <si>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</si>
  <si>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</si>
  <si>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</si>
  <si>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</si>
  <si>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</si>
  <si>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</si>
  <si>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</si>
  <si>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</si>
  <si>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</si>
  <si>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</si>
  <si>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</si>
  <si>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</si>
  <si>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</si>
  <si>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</si>
  <si>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</si>
  <si>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</si>
  <si>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</si>
  <si>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</si>
  <si>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</si>
  <si>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</si>
  <si>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</si>
  <si>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</si>
  <si>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</si>
  <si>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</si>
  <si>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</si>
  <si>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</si>
  <si>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</si>
  <si>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</si>
  <si>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</si>
  <si>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</si>
  <si>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</si>
  <si>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</si>
  <si>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</si>
  <si>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</si>
  <si>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</si>
  <si>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</si>
  <si>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</si>
  <si>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</si>
  <si>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</si>
  <si>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</si>
  <si>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</si>
  <si>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</si>
  <si>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</si>
  <si>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</si>
  <si>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</si>
  <si>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</si>
  <si>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</si>
  <si>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</si>
  <si>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</si>
  <si>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</si>
  <si>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</si>
  <si>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</si>
  <si>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</si>
  <si>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</si>
  <si>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</si>
  <si>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</si>
  <si>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</si>
  <si>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</si>
  <si>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</si>
  <si>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</si>
  <si>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</si>
  <si>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</si>
  <si>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</si>
  <si>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</si>
  <si>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</si>
  <si>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</si>
  <si>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</si>
  <si>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</si>
  <si>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</si>
  <si>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</si>
  <si>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</si>
  <si>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</si>
  <si>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</si>
  <si>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</si>
  <si>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</si>
  <si>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</si>
  <si>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</si>
  <si>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</si>
  <si>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</si>
  <si>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</si>
  <si>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</si>
  <si>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</si>
  <si>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</si>
  <si>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</si>
  <si>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</si>
  <si>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</si>
  <si>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</si>
  <si>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</si>
  <si>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</si>
  <si>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</si>
  <si>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</si>
  <si>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</si>
  <si>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</si>
  <si>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</si>
  <si>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</si>
  <si>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</si>
  <si>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</si>
  <si>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</si>
  <si>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</si>
  <si>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</si>
  <si>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</si>
  <si>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</si>
  <si>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</si>
  <si>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</si>
  <si>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</si>
  <si>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</si>
  <si>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</si>
  <si>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</si>
  <si>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</si>
  <si>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</si>
  <si>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</si>
  <si>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</si>
  <si>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</si>
  <si>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</si>
  <si>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</si>
  <si>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</si>
  <si>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</si>
  <si>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</si>
  <si>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</si>
  <si>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</si>
  <si>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</si>
  <si>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</si>
  <si>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</si>
  <si>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</si>
  <si>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</si>
  <si>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</si>
  <si>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</si>
  <si>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</si>
  <si>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</si>
  <si>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</si>
  <si>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</si>
  <si>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</si>
  <si>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</si>
  <si>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</si>
  <si>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</si>
  <si>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</si>
  <si>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</si>
  <si>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</si>
  <si>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</si>
  <si>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</si>
  <si>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</si>
  <si>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</si>
  <si>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</si>
  <si>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</si>
  <si>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</si>
  <si>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</si>
  <si>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</si>
  <si>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</si>
  <si>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</si>
  <si>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</si>
  <si>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</si>
  <si>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</si>
  <si>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</si>
  <si>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</si>
  <si>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</si>
  <si>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</si>
  <si>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</si>
  <si>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</si>
  <si>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</si>
  <si>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</si>
  <si>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</si>
  <si>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</si>
  <si>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</si>
  <si>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</si>
  <si>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</si>
  <si>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</si>
  <si>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</si>
  <si>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</si>
  <si>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</si>
  <si>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</si>
  <si>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</si>
  <si>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</si>
  <si>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</si>
  <si>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</si>
  <si>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</si>
  <si>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</si>
  <si>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</si>
  <si>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</si>
  <si>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</si>
  <si>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</si>
  <si>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</si>
  <si>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</si>
  <si>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</si>
  <si>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</si>
  <si>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</si>
  <si>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</si>
  <si>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</si>
  <si>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</si>
  <si>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</si>
  <si>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</si>
  <si>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</si>
  <si>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</si>
  <si>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</si>
  <si>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</si>
  <si>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</si>
  <si>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</si>
  <si>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</si>
  <si>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</si>
  <si>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</si>
  <si>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</si>
  <si>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</si>
  <si>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</si>
  <si>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</si>
  <si>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</si>
  <si>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</si>
  <si>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</si>
  <si>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</si>
  <si>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</si>
  <si>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</si>
  <si>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</si>
  <si>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</si>
  <si>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</si>
  <si>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</si>
  <si>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</si>
  <si>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</si>
  <si>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</si>
  <si>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</si>
  <si>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</si>
  <si>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</si>
  <si>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</si>
  <si>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</si>
  <si>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</si>
  <si>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</si>
  <si>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</si>
  <si>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</si>
  <si>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</si>
  <si>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</si>
  <si>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</si>
  <si>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</si>
  <si>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</si>
  <si>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</si>
  <si>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</si>
  <si>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</si>
  <si>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</si>
  <si>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</si>
  <si>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</si>
  <si>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</si>
  <si>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</si>
  <si>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</si>
  <si>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</si>
  <si>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</si>
  <si>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</si>
  <si>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</si>
  <si>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</si>
  <si>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</si>
  <si>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</si>
  <si>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</si>
  <si>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</si>
  <si>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</si>
  <si>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</si>
  <si>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</si>
  <si>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</si>
  <si>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</si>
  <si>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</si>
  <si>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</si>
  <si>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</si>
  <si>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</si>
  <si>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</si>
  <si>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</si>
  <si>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</si>
  <si>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</si>
  <si>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</si>
  <si>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</si>
  <si>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</si>
  <si>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</si>
  <si>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</si>
  <si>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</si>
  <si>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</si>
  <si>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</si>
  <si>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</si>
  <si>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</si>
  <si>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</si>
  <si>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</si>
  <si>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</si>
  <si>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</si>
  <si>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</si>
  <si>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</si>
  <si>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</si>
  <si>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</si>
  <si>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</si>
  <si>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</si>
  <si>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</si>
  <si>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</si>
  <si>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</si>
  <si>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</si>
  <si>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</si>
  <si>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</si>
  <si>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</si>
  <si>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</si>
  <si>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</si>
  <si>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</si>
  <si>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</si>
  <si>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</si>
  <si>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</si>
  <si>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</si>
  <si>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</si>
  <si>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</si>
  <si>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</si>
  <si>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</si>
  <si>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</si>
  <si>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</si>
  <si>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</si>
  <si>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</si>
  <si>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</si>
  <si>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</si>
  <si>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</si>
  <si>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</si>
  <si>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</si>
  <si>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</si>
  <si>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</si>
  <si>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</si>
  <si>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</si>
  <si>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</si>
  <si>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</si>
  <si>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</si>
  <si>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</si>
  <si>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</si>
  <si>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</si>
  <si>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</si>
  <si>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</si>
  <si>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</si>
  <si>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</si>
  <si>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</si>
  <si>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</si>
  <si>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</si>
  <si>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</si>
  <si>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</si>
  <si>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</si>
  <si>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</si>
  <si>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</si>
  <si>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</si>
  <si>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</si>
  <si>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</si>
  <si>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</si>
  <si>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</si>
  <si>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</si>
  <si>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</si>
  <si>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</si>
  <si>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</si>
  <si>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</si>
  <si>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</si>
  <si>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</si>
  <si>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</si>
  <si>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</si>
  <si>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</si>
  <si>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</si>
  <si>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</si>
  <si>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</si>
  <si>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</si>
  <si>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</si>
  <si>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</si>
  <si>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</si>
  <si>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</si>
  <si>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</si>
  <si>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</si>
  <si>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</si>
  <si>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</si>
  <si>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</si>
  <si>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</si>
  <si>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</si>
  <si>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</si>
  <si>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</si>
  <si>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</si>
  <si>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</si>
  <si>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</si>
  <si>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</si>
  <si>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</si>
  <si>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</si>
  <si>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</si>
  <si>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</si>
  <si>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</si>
  <si>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</si>
  <si>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</si>
  <si>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</si>
  <si>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</si>
  <si>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</si>
  <si>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</si>
  <si>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</si>
  <si>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</si>
  <si>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</si>
  <si>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</si>
  <si>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</si>
  <si>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</si>
  <si>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</si>
  <si>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</si>
  <si>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</si>
  <si>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</si>
  <si>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</si>
  <si>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</si>
  <si>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</si>
  <si>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</si>
  <si>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</si>
  <si>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</si>
  <si>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</si>
  <si>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</si>
  <si>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</si>
  <si>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</si>
  <si>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</si>
  <si>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</si>
  <si>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</si>
  <si>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</si>
  <si>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</si>
  <si>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</si>
  <si>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</si>
  <si>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</si>
  <si>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</si>
  <si>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</si>
  <si>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</si>
  <si>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</si>
  <si>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</si>
  <si>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</si>
  <si>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</si>
  <si>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</si>
  <si>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</si>
  <si>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</si>
  <si>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</si>
  <si>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</si>
  <si>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</si>
  <si>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</si>
  <si>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</si>
  <si>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</si>
  <si>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</si>
  <si>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</si>
  <si>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</si>
  <si>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</si>
  <si>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</si>
  <si>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</si>
  <si>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</si>
  <si>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</si>
  <si>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</si>
  <si>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</si>
  <si>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</si>
  <si>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</si>
  <si>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</si>
  <si>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</si>
  <si>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</si>
  <si>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</si>
  <si>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</si>
  <si>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</si>
  <si>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</si>
  <si>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</si>
  <si>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</si>
  <si>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</si>
  <si>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</si>
  <si>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</si>
  <si>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</si>
  <si>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</si>
  <si>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</si>
  <si>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</si>
  <si>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</si>
  <si>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</si>
  <si>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</si>
  <si>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</si>
  <si>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</si>
  <si>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</si>
  <si>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</si>
  <si>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</si>
  <si>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</si>
  <si>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</si>
  <si>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</si>
  <si>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</si>
  <si>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</si>
  <si>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</si>
  <si>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</si>
  <si>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</si>
  <si>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</si>
  <si>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</si>
  <si>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</si>
  <si>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</si>
  <si>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</si>
  <si>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</si>
  <si>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</si>
  <si>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</si>
  <si>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</si>
  <si>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</si>
  <si>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</si>
  <si>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</si>
  <si>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</si>
  <si>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</si>
  <si>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</si>
  <si>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</si>
  <si>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</si>
  <si>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</si>
  <si>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</si>
  <si>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</si>
  <si>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</si>
  <si>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</si>
  <si>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</si>
  <si>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</si>
  <si>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</si>
  <si>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</si>
  <si>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</si>
  <si>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</si>
  <si>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</si>
  <si>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</si>
  <si>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</si>
  <si>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</si>
  <si>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</si>
  <si>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</si>
  <si>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</si>
  <si>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</si>
  <si>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</si>
  <si>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</si>
  <si>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</si>
  <si>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</si>
  <si>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</si>
  <si>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</si>
  <si>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</si>
  <si>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</si>
  <si>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</si>
  <si>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</si>
  <si>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</si>
  <si>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</si>
  <si>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</si>
  <si>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</si>
  <si>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</si>
  <si>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</si>
  <si>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</si>
  <si>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</si>
  <si>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</si>
  <si>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</si>
  <si>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</si>
  <si>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</si>
  <si>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</si>
  <si>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</si>
  <si>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</si>
  <si>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</si>
  <si>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</si>
  <si>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</si>
  <si>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</si>
  <si>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</si>
  <si>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</si>
  <si>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</si>
  <si>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</si>
  <si>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</si>
  <si>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</si>
  <si>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</si>
  <si>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</si>
  <si>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</si>
  <si>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</si>
  <si>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</si>
  <si>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</si>
  <si>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</si>
  <si>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</si>
  <si>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</si>
  <si>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</si>
  <si>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</si>
  <si>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</si>
  <si>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</si>
  <si>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</si>
  <si>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</si>
  <si>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</si>
  <si>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</si>
  <si>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</si>
  <si>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</si>
  <si>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</si>
  <si>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</si>
  <si>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</si>
  <si>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</si>
  <si>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</si>
  <si>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</si>
  <si>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</si>
  <si>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</si>
  <si>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</si>
  <si>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</si>
  <si>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</si>
  <si>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</si>
  <si>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</si>
  <si>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</si>
  <si>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</si>
  <si>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</si>
  <si>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</si>
  <si>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</si>
  <si>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</si>
  <si>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</si>
  <si>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</si>
  <si>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</si>
  <si>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</si>
  <si>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</si>
  <si>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</si>
  <si>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</si>
  <si>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</si>
  <si>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</si>
  <si>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</si>
  <si>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</si>
  <si>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</si>
  <si>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</si>
  <si>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</si>
  <si>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</si>
  <si>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</si>
  <si>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</si>
  <si>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</si>
  <si>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</si>
  <si>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</si>
  <si>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</si>
  <si>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</si>
  <si>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</si>
  <si>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</si>
  <si>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</si>
  <si>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</si>
  <si>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</si>
  <si>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</si>
  <si>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</si>
  <si>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</si>
  <si>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</si>
  <si>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</si>
  <si>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</si>
  <si>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</si>
  <si>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</si>
  <si>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</si>
  <si>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</si>
  <si>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</si>
  <si>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</si>
  <si>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</si>
  <si>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</si>
  <si>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</si>
  <si>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</si>
  <si>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</si>
  <si>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</si>
  <si>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</si>
  <si>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</si>
  <si>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</si>
  <si>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</si>
  <si>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</si>
  <si>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</si>
  <si>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</si>
  <si>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</si>
  <si>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</si>
  <si>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</si>
  <si>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</si>
  <si>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</si>
  <si>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</si>
  <si>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</si>
  <si>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</si>
  <si>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</si>
  <si>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</si>
  <si>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</si>
  <si>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</si>
  <si>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</si>
  <si>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</si>
  <si>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</si>
  <si>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</si>
  <si>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</si>
  <si>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</si>
  <si>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</si>
  <si>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</si>
  <si>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</si>
  <si>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</si>
  <si>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</si>
  <si>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</si>
  <si>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</si>
  <si>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</si>
  <si>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</si>
  <si>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</si>
  <si>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</si>
  <si>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</si>
  <si>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</si>
  <si>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</si>
  <si>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</si>
  <si>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</si>
  <si>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</si>
  <si>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</si>
  <si>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</si>
  <si>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</si>
  <si>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</si>
  <si>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</si>
  <si>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</si>
  <si>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</si>
  <si>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</si>
  <si>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</si>
  <si>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</si>
  <si>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</si>
  <si>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</si>
  <si>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</si>
  <si>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</si>
  <si>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</si>
  <si>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</si>
  <si>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</si>
  <si>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</si>
  <si>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</si>
  <si>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</si>
  <si>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</si>
  <si>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</si>
  <si>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</si>
  <si>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</si>
  <si>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</si>
  <si>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</si>
  <si>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</si>
  <si>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</si>
  <si>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</si>
  <si>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</si>
  <si>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</si>
  <si>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</si>
  <si>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</si>
  <si>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</si>
  <si>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</si>
  <si>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</si>
  <si>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</si>
  <si>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</si>
  <si>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</si>
  <si>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</si>
  <si>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</si>
  <si>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</si>
  <si>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</si>
  <si>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</si>
  <si>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</si>
  <si>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</si>
  <si>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</si>
  <si>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</si>
  <si>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</si>
  <si>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</si>
  <si>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</si>
  <si>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</si>
  <si>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</si>
  <si>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</si>
  <si>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</si>
  <si>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</si>
  <si>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</si>
  <si>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</si>
  <si>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</si>
  <si>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</si>
  <si>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</si>
  <si>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</si>
  <si>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</si>
  <si>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</si>
  <si>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</si>
  <si>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</si>
  <si>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</si>
  <si>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</si>
  <si>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</si>
  <si>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</si>
  <si>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</si>
  <si>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</si>
  <si>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</si>
  <si>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</si>
  <si>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</si>
  <si>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</si>
  <si>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</si>
  <si>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</si>
  <si>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</si>
  <si>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</si>
  <si>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</si>
  <si>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</si>
  <si>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</si>
  <si>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</si>
  <si>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</si>
  <si>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</si>
  <si>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</si>
  <si>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</si>
  <si>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</si>
  <si>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</si>
  <si>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</si>
  <si>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</si>
  <si>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</si>
  <si>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</si>
  <si>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</si>
  <si>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</si>
  <si>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</si>
  <si>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</si>
  <si>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</si>
  <si>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</si>
  <si>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</si>
  <si>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</si>
  <si>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</si>
  <si>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</si>
  <si>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</si>
  <si>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</si>
  <si>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</si>
  <si>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</si>
  <si>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</si>
  <si>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</si>
  <si>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</si>
  <si>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</si>
  <si>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</si>
  <si>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</si>
  <si>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</si>
  <si>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</si>
  <si>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</si>
  <si>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</si>
  <si>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</si>
  <si>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</si>
  <si>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</si>
  <si>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</si>
  <si>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</si>
  <si>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</si>
  <si>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</si>
  <si>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</si>
  <si>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</si>
  <si>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</si>
  <si>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</si>
  <si>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</si>
  <si>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</si>
  <si>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</si>
  <si>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</si>
  <si>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</si>
  <si>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</si>
  <si>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</si>
  <si>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</si>
  <si>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</si>
  <si>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</si>
  <si>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</si>
  <si>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</si>
  <si>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</si>
  <si>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</si>
  <si>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</si>
  <si>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</si>
  <si>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</si>
  <si>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</si>
  <si>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</si>
  <si>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</si>
  <si>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</si>
  <si>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</si>
  <si>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</si>
  <si>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</si>
  <si>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</si>
  <si>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</si>
  <si>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</si>
  <si>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</si>
  <si>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</si>
  <si>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</si>
  <si>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</si>
  <si>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</si>
  <si>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</si>
  <si>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</si>
  <si>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</si>
  <si>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</si>
  <si>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</si>
  <si>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</si>
  <si>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</si>
  <si>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</si>
  <si>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</si>
  <si>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</si>
  <si>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</si>
  <si>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</si>
  <si>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</si>
  <si>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</si>
  <si>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</si>
  <si>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</si>
  <si>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</si>
  <si>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</si>
  <si>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</si>
  <si>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</si>
  <si>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</si>
  <si>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</si>
  <si>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</si>
  <si>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</si>
  <si>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</si>
  <si>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</si>
  <si>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</si>
  <si>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</si>
  <si>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</si>
  <si>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</si>
  <si>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</si>
  <si>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</si>
  <si>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</si>
  <si>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</si>
  <si>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</si>
  <si>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</si>
  <si>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</si>
  <si>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</si>
  <si>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</si>
  <si>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</si>
  <si>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</si>
  <si>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</si>
  <si>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</si>
  <si>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</si>
  <si>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</si>
  <si>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</si>
  <si>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</si>
  <si>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</si>
  <si>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</si>
  <si>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</si>
  <si>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</si>
  <si>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</si>
  <si>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</si>
  <si>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</si>
  <si>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</si>
  <si>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</si>
  <si>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</si>
  <si>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</si>
  <si>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</si>
  <si>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</si>
  <si>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</si>
  <si>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</si>
  <si>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</si>
  <si>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</si>
  <si>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</si>
  <si>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</si>
  <si>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</si>
  <si>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</si>
  <si>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</si>
  <si>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</si>
  <si>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</si>
  <si>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</si>
  <si>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</si>
  <si>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</si>
  <si>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</si>
  <si>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</si>
  <si>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</si>
  <si>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</si>
  <si>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</si>
  <si>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</si>
  <si>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</si>
  <si>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</si>
  <si>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</si>
  <si>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</si>
  <si>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</si>
  <si>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</si>
  <si>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</si>
  <si>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</si>
  <si>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</si>
  <si>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</si>
  <si>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</si>
  <si>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</si>
  <si>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</si>
  <si>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</si>
  <si>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</si>
  <si>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</si>
  <si>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</si>
  <si>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</si>
  <si>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</si>
  <si>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</si>
  <si>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</si>
  <si>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</si>
  <si>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</si>
  <si>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</si>
  <si>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</si>
  <si>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</si>
  <si>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</si>
  <si>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</si>
  <si>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</si>
  <si>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</si>
  <si>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</si>
  <si>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</si>
  <si>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</si>
  <si>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</si>
  <si>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</si>
  <si>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</si>
  <si>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</si>
  <si>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</si>
  <si>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</si>
  <si>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</si>
  <si>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</si>
  <si>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</si>
  <si>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</si>
  <si>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</si>
  <si>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</si>
  <si>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</si>
  <si>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</si>
  <si>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</si>
  <si>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</si>
  <si>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</si>
  <si>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</si>
  <si>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</si>
  <si>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</si>
  <si>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</si>
  <si>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</si>
  <si>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</si>
  <si>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</si>
  <si>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</si>
  <si>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</si>
  <si>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</si>
  <si>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</si>
  <si>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</si>
  <si>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</si>
  <si>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</si>
  <si>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</si>
  <si>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</si>
  <si>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</si>
  <si>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</si>
  <si>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</si>
  <si>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</si>
  <si>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</si>
  <si>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</si>
  <si>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</si>
  <si>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</si>
  <si>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</si>
  <si>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</si>
  <si>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</si>
  <si>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</si>
  <si>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</si>
  <si>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</si>
  <si>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</si>
  <si>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</si>
  <si>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</si>
  <si>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</si>
  <si>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</si>
  <si>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</si>
  <si>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</si>
  <si>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</si>
  <si>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</si>
  <si>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</si>
  <si>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</si>
  <si>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</si>
  <si>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</si>
  <si>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</si>
  <si>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</si>
  <si>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</si>
  <si>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</si>
  <si>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</si>
  <si>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</si>
  <si>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</si>
  <si>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</si>
  <si>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</si>
  <si>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</si>
  <si>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</si>
  <si>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</si>
  <si>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</si>
  <si>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</si>
  <si>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</si>
  <si>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</si>
  <si>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</si>
  <si>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</si>
  <si>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</si>
  <si>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</si>
  <si>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</si>
  <si>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</si>
  <si>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</si>
  <si>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</si>
  <si>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</si>
  <si>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</si>
  <si>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</si>
  <si>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</si>
  <si>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</si>
  <si>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</si>
  <si>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</si>
  <si>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</si>
  <si>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</si>
  <si>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</si>
  <si>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</si>
  <si>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</si>
  <si>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</si>
  <si>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</si>
  <si>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</si>
  <si>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</si>
  <si>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</si>
  <si>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</si>
  <si>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</si>
  <si>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</si>
  <si>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</si>
  <si>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</si>
  <si>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</si>
  <si>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</si>
  <si>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</si>
  <si>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</si>
  <si>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</si>
  <si>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</si>
  <si>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</si>
  <si>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</si>
  <si>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</si>
  <si>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</si>
  <si>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</si>
  <si>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</si>
  <si>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</si>
  <si>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</si>
  <si>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</si>
  <si>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</si>
  <si>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</si>
  <si>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</si>
  <si>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</si>
  <si>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</si>
  <si>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</si>
  <si>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</si>
  <si>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</si>
  <si>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</si>
  <si>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</si>
  <si>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</si>
  <si>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</si>
  <si>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</si>
  <si>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</si>
  <si>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</si>
  <si>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</si>
  <si>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</si>
  <si>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</si>
  <si>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</si>
  <si>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</si>
  <si>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</si>
  <si>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</si>
  <si>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</si>
  <si>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</si>
  <si>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</si>
  <si>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</si>
  <si>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</si>
  <si>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</si>
  <si>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</si>
  <si>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</si>
  <si>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</si>
  <si>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</si>
  <si>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</si>
  <si>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</si>
  <si>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</si>
  <si>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</si>
  <si>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</si>
  <si>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</si>
  <si>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</si>
  <si>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</si>
  <si>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</si>
  <si>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</si>
  <si>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</si>
  <si>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</si>
  <si>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</si>
  <si>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</si>
  <si>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</si>
  <si>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</si>
  <si>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</si>
  <si>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</si>
  <si>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</si>
  <si>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</si>
  <si>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</si>
  <si>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</si>
  <si>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</si>
  <si>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</si>
  <si>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</si>
  <si>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</si>
  <si>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</si>
  <si>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</si>
  <si>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</si>
  <si>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</si>
  <si>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</si>
  <si>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</si>
  <si>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</si>
  <si>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</si>
  <si>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</si>
  <si>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</si>
  <si>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</si>
  <si>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</si>
  <si>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</si>
  <si>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</si>
  <si>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</si>
  <si>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</si>
  <si>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</si>
  <si>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</si>
  <si>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</si>
  <si>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</si>
  <si>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</si>
  <si>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</si>
  <si>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</si>
  <si>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</si>
  <si>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</si>
  <si>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</si>
  <si>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</si>
  <si>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</si>
  <si>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</si>
  <si>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</si>
  <si>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</si>
  <si>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</si>
  <si>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</si>
  <si>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</si>
  <si>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</si>
  <si>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</si>
  <si>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</si>
  <si>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</si>
  <si>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</si>
  <si>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</si>
  <si>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</si>
  <si>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</si>
  <si>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</si>
  <si>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</si>
  <si>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</si>
  <si>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</si>
  <si>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</si>
  <si>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</si>
  <si>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</si>
  <si>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</si>
  <si>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</si>
  <si>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</si>
  <si>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</si>
  <si>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</si>
  <si>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</si>
  <si>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</si>
  <si>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</si>
  <si>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</si>
  <si>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</si>
  <si>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</si>
  <si>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</si>
  <si>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</si>
  <si>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</si>
  <si>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</si>
  <si>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</si>
  <si>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</si>
  <si>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</si>
  <si>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</si>
  <si>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</si>
  <si>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</si>
  <si>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</si>
  <si>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</si>
  <si>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</si>
  <si>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</si>
  <si>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</si>
  <si>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</si>
  <si>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</si>
  <si>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</si>
  <si>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</si>
  <si>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</si>
  <si>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</si>
  <si>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</si>
  <si>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</si>
  <si>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</si>
  <si>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</si>
  <si>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</si>
  <si>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</si>
  <si>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</si>
  <si>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</si>
  <si>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</si>
  <si>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</si>
  <si>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</si>
  <si>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</si>
  <si>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</si>
  <si>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</si>
  <si>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</si>
  <si>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</si>
  <si>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</si>
  <si>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</si>
  <si>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</si>
  <si>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</si>
  <si>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</si>
  <si>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</si>
  <si>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</si>
  <si>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</si>
  <si>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</si>
  <si>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</si>
  <si>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</si>
  <si>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</si>
  <si>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</si>
  <si>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</si>
  <si>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</si>
  <si>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</si>
  <si>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</si>
  <si>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</si>
  <si>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</si>
  <si>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</si>
  <si>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</si>
  <si>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</si>
  <si>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</si>
  <si>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</si>
  <si>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</si>
  <si>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</si>
  <si>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</si>
  <si>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</si>
  <si>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</si>
  <si>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</si>
  <si>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</si>
  <si>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</si>
  <si>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</si>
  <si>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</si>
  <si>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</si>
  <si>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</si>
  <si>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</si>
  <si>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</si>
  <si>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</si>
  <si>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</si>
  <si>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</si>
  <si>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</si>
  <si>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</si>
  <si>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</si>
  <si>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</si>
  <si>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</si>
  <si>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</si>
  <si>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</si>
  <si>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</si>
  <si>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</si>
  <si>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</si>
  <si>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</si>
  <si>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</si>
  <si>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</si>
  <si>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</si>
  <si>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</si>
  <si>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</si>
  <si>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</si>
  <si>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</si>
  <si>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</si>
  <si>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</si>
  <si>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</si>
  <si>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</si>
  <si>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</si>
  <si>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</si>
  <si>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</si>
  <si>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</si>
  <si>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</si>
  <si>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</si>
  <si>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</si>
  <si>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</si>
  <si>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</si>
  <si>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</si>
  <si>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</si>
  <si>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</si>
  <si>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</si>
  <si>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</si>
  <si>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</si>
  <si>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</si>
  <si>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</si>
  <si>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</si>
  <si>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</si>
  <si>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</si>
  <si>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</si>
  <si>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</si>
  <si>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</si>
  <si>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</si>
  <si>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</si>
  <si>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</si>
  <si>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</si>
  <si>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</si>
  <si>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</si>
  <si>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</si>
  <si>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</si>
  <si>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</si>
  <si>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</si>
  <si>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</si>
  <si>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</si>
  <si>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</si>
  <si>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</si>
  <si>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</si>
  <si>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</si>
  <si>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</si>
  <si>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</si>
  <si>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</si>
  <si>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</si>
  <si>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</si>
  <si>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</si>
  <si>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</si>
  <si>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</si>
  <si>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</si>
  <si>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</si>
  <si>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</si>
  <si>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</si>
  <si>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</si>
  <si>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</si>
  <si>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</si>
  <si>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</si>
  <si>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</si>
  <si>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</si>
  <si>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</si>
  <si>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</si>
  <si>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</si>
  <si>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</si>
  <si>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</si>
  <si>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</si>
  <si>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</si>
  <si>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</si>
  <si>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</si>
  <si>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</si>
  <si>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</si>
  <si>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</si>
  <si>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</si>
  <si>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</si>
  <si>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</si>
  <si>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</si>
  <si>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</si>
  <si>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</si>
  <si>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</si>
  <si>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</si>
  <si>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</si>
  <si>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</si>
  <si>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</si>
  <si>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</si>
  <si>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</si>
  <si>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</si>
  <si>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</si>
  <si>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</si>
  <si>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</si>
  <si>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</si>
  <si>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</si>
  <si>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</si>
  <si>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</si>
  <si>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</si>
  <si>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</si>
  <si>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</si>
  <si>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</si>
  <si>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</si>
  <si>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</si>
  <si>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</si>
  <si>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</si>
  <si>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</si>
  <si>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</si>
  <si>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</si>
  <si>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</si>
  <si>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</si>
  <si>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</si>
  <si>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</si>
  <si>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</si>
  <si>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</si>
  <si>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</si>
  <si>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</si>
  <si>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</si>
  <si>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</si>
  <si>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</si>
  <si>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</si>
  <si>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</si>
  <si>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</si>
  <si>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</si>
  <si>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</si>
  <si>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</si>
  <si>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</si>
  <si>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</si>
  <si>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</si>
  <si>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</si>
  <si>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</si>
  <si>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</si>
  <si>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</si>
  <si>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</si>
  <si>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</si>
  <si>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</si>
  <si>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</si>
  <si>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</si>
  <si>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</si>
  <si>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</si>
  <si>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</si>
  <si>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</si>
  <si>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</si>
  <si>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</si>
  <si>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</si>
  <si>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</si>
  <si>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</si>
  <si>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</si>
  <si>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</si>
  <si>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</si>
  <si>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</si>
  <si>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</si>
  <si>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</si>
  <si>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</si>
  <si>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</si>
  <si>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</si>
  <si>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</si>
  <si>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</si>
  <si>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</si>
  <si>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</si>
  <si>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</si>
  <si>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</si>
  <si>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</si>
  <si>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</si>
  <si>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</si>
  <si>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</si>
  <si>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</si>
  <si>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</si>
  <si>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</si>
  <si>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</si>
  <si>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</si>
  <si>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</si>
  <si>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</si>
  <si>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</si>
  <si>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</si>
  <si>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</si>
  <si>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</si>
  <si>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</si>
  <si>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</si>
  <si>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</si>
  <si>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</si>
  <si>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</si>
  <si>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</si>
  <si>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</si>
  <si>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</si>
  <si>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</si>
  <si>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</si>
  <si>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</si>
  <si>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</si>
  <si>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</si>
  <si>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</si>
  <si>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</si>
  <si>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</si>
  <si>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</si>
  <si>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</si>
  <si>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</si>
  <si>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</si>
  <si>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</si>
  <si>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</si>
  <si>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</si>
  <si>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</si>
  <si>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</si>
  <si>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</si>
  <si>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</si>
  <si>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</si>
  <si>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</si>
  <si>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</si>
  <si>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</si>
  <si>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</si>
  <si>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</si>
  <si>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</si>
  <si>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</si>
  <si>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</si>
  <si>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</si>
  <si>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</si>
  <si>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</si>
  <si>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</si>
  <si>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</si>
  <si>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</si>
  <si>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</si>
  <si>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</si>
  <si>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</si>
  <si>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</si>
  <si>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</si>
  <si>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</si>
  <si>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</si>
  <si>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</si>
  <si>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</si>
  <si>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</si>
  <si>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</si>
  <si>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</si>
  <si>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</si>
  <si>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</si>
  <si>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</si>
  <si>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</si>
  <si>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</si>
  <si>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</si>
  <si>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</si>
  <si>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</si>
  <si>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</si>
  <si>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</si>
  <si>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</si>
  <si>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</si>
  <si>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</si>
  <si>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</si>
  <si>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</si>
  <si>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</si>
  <si>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</si>
  <si>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</si>
  <si>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</si>
  <si>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</si>
  <si>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</si>
  <si>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</si>
  <si>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</si>
  <si>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</si>
  <si>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</si>
  <si>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</si>
  <si>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</si>
  <si>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</si>
  <si>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</si>
  <si>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</si>
  <si>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</si>
  <si>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</si>
  <si>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</si>
  <si>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</si>
  <si>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</si>
  <si>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</si>
  <si>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</si>
  <si>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</si>
  <si>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</si>
  <si>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</si>
  <si>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</si>
  <si>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</si>
  <si>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</si>
  <si>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</si>
  <si>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</si>
  <si>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</si>
  <si>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</si>
  <si>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</si>
  <si>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</si>
  <si>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</si>
  <si>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</si>
  <si>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</si>
  <si>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</si>
  <si>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</si>
  <si>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</si>
  <si>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</si>
  <si>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</si>
  <si>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</si>
  <si>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</si>
  <si>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</si>
  <si>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</si>
  <si>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</si>
  <si>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</si>
  <si>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</si>
  <si>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</si>
  <si>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</si>
  <si>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</si>
  <si>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</si>
  <si>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</si>
  <si>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</si>
  <si>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</si>
  <si>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</si>
  <si>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</si>
  <si>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</si>
  <si>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</si>
  <si>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</si>
  <si>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</si>
  <si>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</si>
  <si>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</si>
  <si>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</si>
  <si>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</si>
  <si>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</si>
  <si>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</si>
  <si>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</si>
  <si>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</si>
  <si>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</si>
  <si>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</si>
  <si>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</si>
  <si>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</si>
  <si>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</si>
  <si>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</si>
  <si>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</si>
  <si>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</si>
  <si>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</si>
  <si>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</si>
  <si>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</si>
  <si>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</si>
  <si>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</si>
  <si>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</si>
  <si>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</si>
  <si>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</si>
  <si>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</si>
  <si>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</si>
  <si>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</si>
  <si>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</si>
  <si>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</si>
  <si>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</si>
  <si>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</si>
  <si>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</si>
  <si>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</si>
  <si>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</si>
  <si>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</si>
  <si>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</si>
  <si>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</si>
  <si>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</si>
  <si>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</si>
  <si>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</si>
  <si>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</si>
  <si>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</si>
  <si>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</si>
  <si>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</si>
  <si>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</si>
  <si>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</si>
  <si>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</si>
  <si>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</si>
  <si>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</si>
  <si>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</si>
  <si>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</si>
  <si>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</si>
  <si>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</si>
  <si>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</si>
  <si>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</si>
  <si>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</si>
  <si>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</si>
  <si>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</si>
  <si>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</si>
  <si>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</si>
  <si>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</si>
  <si>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</si>
  <si>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</si>
  <si>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</si>
  <si>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</si>
  <si>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</si>
  <si>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</si>
  <si>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</si>
  <si>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</si>
  <si>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</si>
  <si>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</si>
  <si>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</si>
  <si>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</si>
  <si>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</si>
  <si>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</si>
  <si>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</si>
  <si>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</si>
  <si>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</si>
  <si>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</si>
  <si>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</si>
  <si>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</si>
  <si>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</si>
  <si>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</si>
  <si>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</si>
  <si>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</si>
  <si>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</si>
  <si>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</si>
  <si>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</si>
  <si>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</si>
  <si>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</si>
  <si>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</si>
  <si>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</si>
  <si>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</si>
  <si>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</si>
  <si>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</si>
  <si>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</si>
  <si>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</si>
  <si>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</si>
  <si>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</si>
  <si>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</si>
  <si>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</si>
  <si>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</si>
  <si>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</si>
  <si>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</si>
  <si>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</si>
  <si>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</si>
  <si>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</si>
  <si>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</si>
  <si>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</si>
  <si>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</si>
  <si>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</si>
  <si>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</si>
  <si>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</si>
  <si>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</si>
  <si>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</si>
  <si>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</si>
  <si>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</si>
  <si>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</si>
  <si>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</si>
  <si>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</si>
  <si>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</si>
  <si>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</si>
  <si>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</si>
  <si>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</si>
  <si>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</si>
  <si>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</si>
  <si>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</si>
  <si>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</si>
  <si>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</si>
  <si>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</si>
  <si>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</si>
  <si>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</si>
  <si>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</si>
  <si>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</si>
  <si>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</si>
  <si>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</si>
  <si>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</si>
  <si>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</si>
  <si>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</si>
  <si>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</si>
  <si>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</si>
  <si>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</si>
  <si>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</si>
  <si>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</si>
  <si>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</si>
  <si>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</si>
  <si>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</si>
  <si>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</si>
  <si>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</si>
  <si>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</si>
  <si>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</si>
  <si>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</si>
  <si>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</si>
  <si>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</si>
  <si>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</si>
  <si>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</si>
  <si>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</si>
  <si>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</si>
  <si>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</si>
  <si>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</si>
  <si>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</si>
  <si>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</si>
  <si>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</si>
  <si>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</si>
  <si>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</si>
  <si>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</si>
  <si>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</si>
  <si>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</si>
  <si>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</si>
  <si>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</si>
  <si>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</si>
  <si>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</si>
  <si>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</si>
  <si>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</si>
  <si>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</si>
  <si>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</si>
  <si>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</si>
  <si>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</si>
  <si>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</si>
  <si>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</si>
  <si>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</si>
  <si>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</si>
  <si>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</si>
  <si>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</si>
  <si>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</si>
  <si>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</si>
  <si>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</si>
  <si>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</si>
  <si>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</si>
  <si>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</si>
  <si>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</si>
  <si>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</si>
  <si>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</si>
  <si>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</si>
  <si>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</si>
  <si>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</si>
  <si>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</si>
  <si>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</si>
  <si>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</si>
  <si>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</si>
  <si>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</si>
  <si>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</si>
  <si>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</si>
  <si>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</si>
  <si>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</si>
  <si>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</si>
  <si>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</si>
  <si>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</si>
  <si>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</si>
  <si>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</si>
  <si>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</si>
  <si>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</si>
  <si>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</si>
  <si>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</si>
  <si>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</si>
  <si>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</si>
  <si>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</si>
  <si>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</si>
  <si>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</si>
  <si>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</si>
  <si>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</si>
  <si>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</si>
  <si>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</si>
  <si>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</si>
  <si>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</si>
  <si>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</si>
  <si>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</si>
  <si>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</si>
  <si>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</si>
  <si>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</si>
  <si>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</si>
  <si>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</si>
  <si>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</si>
  <si>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</si>
  <si>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</si>
  <si>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</si>
  <si>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</si>
  <si>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</si>
  <si>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</si>
  <si>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</si>
  <si>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</si>
  <si>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</si>
  <si>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</si>
  <si>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</si>
  <si>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</si>
  <si>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</si>
  <si>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</si>
  <si>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</si>
  <si>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</si>
  <si>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</si>
  <si>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</si>
  <si>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</si>
  <si>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</si>
  <si>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</si>
  <si>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</si>
  <si>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</si>
  <si>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</si>
  <si>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</si>
  <si>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</si>
  <si>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</si>
  <si>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</si>
  <si>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</si>
  <si>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</si>
  <si>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</si>
  <si>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</si>
  <si>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</si>
  <si>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</si>
  <si>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</si>
  <si>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</si>
  <si>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</si>
  <si>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</si>
  <si>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</si>
  <si>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</si>
  <si>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</si>
  <si>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</si>
  <si>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</si>
  <si>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</si>
  <si>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</si>
  <si>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</si>
  <si>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</si>
  <si>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</si>
  <si>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</si>
  <si>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</si>
  <si>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</si>
  <si>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</si>
  <si>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</si>
  <si>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</si>
  <si>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</si>
  <si>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</si>
  <si>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</si>
  <si>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</si>
  <si>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</si>
  <si>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</si>
  <si>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</si>
  <si>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</si>
  <si>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</si>
  <si>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</si>
  <si>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</si>
  <si>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</si>
  <si>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</si>
  <si>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</si>
  <si>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</si>
  <si>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</si>
  <si>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</si>
  <si>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</si>
  <si>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</si>
  <si>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</si>
  <si>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</si>
  <si>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</si>
  <si>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</si>
  <si>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</si>
  <si>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</si>
  <si>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</si>
  <si>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</si>
  <si>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</si>
  <si>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</si>
  <si>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</si>
  <si>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</si>
  <si>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</si>
  <si>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</si>
  <si>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</si>
  <si>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</si>
  <si>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</si>
  <si>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</si>
  <si>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</si>
  <si>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</si>
  <si>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</si>
  <si>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</si>
  <si>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</si>
  <si>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</si>
  <si>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</si>
  <si>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</si>
  <si>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</si>
  <si>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</si>
  <si>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</si>
  <si>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</si>
  <si>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</si>
  <si>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</si>
  <si>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</si>
  <si>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</si>
  <si>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</si>
  <si>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</si>
  <si>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</si>
  <si>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</si>
  <si>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</si>
  <si>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</si>
  <si>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</si>
  <si>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</si>
  <si>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</si>
  <si>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</si>
  <si>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</si>
  <si>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</si>
  <si>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</si>
  <si>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</si>
  <si>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</si>
  <si>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</si>
  <si>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</si>
  <si>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</si>
  <si>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</si>
  <si>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</si>
  <si>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</si>
  <si>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</si>
  <si>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</si>
  <si>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</si>
  <si>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</si>
  <si>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</si>
  <si>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</si>
  <si>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</si>
  <si>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</si>
  <si>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</si>
  <si>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</si>
  <si>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</si>
  <si>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</si>
  <si>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</si>
  <si>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</si>
  <si>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</si>
  <si>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</si>
  <si>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</si>
  <si>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</si>
  <si>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</si>
  <si>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</si>
  <si>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</si>
  <si>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</si>
  <si>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</si>
  <si>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</si>
  <si>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</si>
  <si>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</si>
  <si>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</si>
  <si>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</si>
  <si>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</si>
  <si>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</si>
  <si>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</si>
  <si>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</si>
  <si>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</si>
  <si>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</si>
  <si>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</si>
  <si>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</si>
  <si>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</si>
  <si>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</si>
  <si>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</si>
  <si>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</si>
  <si>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</si>
  <si>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</si>
  <si>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</si>
  <si>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</si>
  <si>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</si>
  <si>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</si>
  <si>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</si>
  <si>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</si>
  <si>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</si>
  <si>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</si>
  <si>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</si>
  <si>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</si>
  <si>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</si>
  <si>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</si>
  <si>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</si>
  <si>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</si>
  <si>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</si>
  <si>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</si>
  <si>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</si>
  <si>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</si>
  <si>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</si>
  <si>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</si>
  <si>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</si>
  <si>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</si>
  <si>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</si>
  <si>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</si>
  <si>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</si>
  <si>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</si>
  <si>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</si>
  <si>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</si>
  <si>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</si>
  <si>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</si>
  <si>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</si>
  <si>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</si>
  <si>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</si>
  <si>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</si>
  <si>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</si>
  <si>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</si>
  <si>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</si>
  <si>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</si>
  <si>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</si>
  <si>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</si>
  <si>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</si>
  <si>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</si>
  <si>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</si>
  <si>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</si>
  <si>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</si>
  <si>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</si>
  <si>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</si>
  <si>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</si>
  <si>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</si>
  <si>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</si>
  <si>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</si>
  <si>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</si>
  <si>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</si>
  <si>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</si>
  <si>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</si>
  <si>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</si>
  <si>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</si>
  <si>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</si>
  <si>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</si>
  <si>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</si>
  <si>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</si>
  <si>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</si>
  <si>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</si>
  <si>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</si>
  <si>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</si>
  <si>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</si>
  <si>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</si>
  <si>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</si>
  <si>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</si>
  <si>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</si>
  <si>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</si>
  <si>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</si>
  <si>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</si>
  <si>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</si>
  <si>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</si>
  <si>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</si>
  <si>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</si>
  <si>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</si>
  <si>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</si>
  <si>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</si>
  <si>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</si>
  <si>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</si>
  <si>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</si>
  <si>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</si>
  <si>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</si>
  <si>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</si>
  <si>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</si>
  <si>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</si>
  <si>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</si>
  <si>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</si>
  <si>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</si>
  <si>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</si>
  <si>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</si>
  <si>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</si>
  <si>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</si>
  <si>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</si>
  <si>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</si>
  <si>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</si>
  <si>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</si>
  <si>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</si>
  <si>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</si>
  <si>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</si>
  <si>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</si>
  <si>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</si>
  <si>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</si>
  <si>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</si>
  <si>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</si>
  <si>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</si>
  <si>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</si>
  <si>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</si>
  <si>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</si>
  <si>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</si>
  <si>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</si>
  <si>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</si>
  <si>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</si>
  <si>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</si>
  <si>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</si>
  <si>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</si>
  <si>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</si>
  <si>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</si>
  <si>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</si>
  <si>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</si>
  <si>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</si>
  <si>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</si>
  <si>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</si>
  <si>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</si>
  <si>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</si>
  <si>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</si>
  <si>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</si>
  <si>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</si>
  <si>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</si>
  <si>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</si>
  <si>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</si>
  <si>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</si>
  <si>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</si>
  <si>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</si>
  <si>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</si>
  <si>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</si>
  <si>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</si>
  <si>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</si>
  <si>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</si>
  <si>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</si>
  <si>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</si>
  <si>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</si>
  <si>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</si>
  <si>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</si>
  <si>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</si>
  <si>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</si>
  <si>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</si>
  <si>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</si>
  <si>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</si>
  <si>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</si>
  <si>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</si>
  <si>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</si>
  <si>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</si>
  <si>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</si>
  <si>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</si>
  <si>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</si>
  <si>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</si>
  <si>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</si>
  <si>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</si>
  <si>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</si>
  <si>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</si>
  <si>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</si>
  <si>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</si>
  <si>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</si>
  <si>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</si>
  <si>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</si>
  <si>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</si>
  <si>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</si>
  <si>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</si>
  <si>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</si>
  <si>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</si>
  <si>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</si>
  <si>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</si>
  <si>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</si>
  <si>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</si>
  <si>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</si>
  <si>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</si>
  <si>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</si>
  <si>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</si>
  <si>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</si>
  <si>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</si>
  <si>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</si>
  <si>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</si>
  <si>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</si>
  <si>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</si>
  <si>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</si>
  <si>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</si>
  <si>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</si>
  <si>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</si>
  <si>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</si>
  <si>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</si>
  <si>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</si>
  <si>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</si>
  <si>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</si>
  <si>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</si>
  <si>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</si>
  <si>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</si>
  <si>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</si>
  <si>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</si>
  <si>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</si>
  <si>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</si>
  <si>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</si>
  <si>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</si>
  <si>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</si>
  <si>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</si>
  <si>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</si>
  <si>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</si>
  <si>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</si>
  <si>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</si>
  <si>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</si>
  <si>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</si>
  <si>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</si>
  <si>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</si>
  <si>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</si>
  <si>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</si>
  <si>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</si>
  <si>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</si>
  <si>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</si>
  <si>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</si>
  <si>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</si>
  <si>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</si>
  <si>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</si>
  <si>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</si>
  <si>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</si>
  <si>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</si>
  <si>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</si>
  <si>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</si>
  <si>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</si>
  <si>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</si>
  <si>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</si>
  <si>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</si>
  <si>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</si>
  <si>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</si>
  <si>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</si>
  <si>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</si>
  <si>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</si>
  <si>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</si>
  <si>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</si>
  <si>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</si>
  <si>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</si>
  <si>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</si>
  <si>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</si>
  <si>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</si>
  <si>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</si>
  <si>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</si>
  <si>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</si>
  <si>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</si>
  <si>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</si>
  <si>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</si>
  <si>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</si>
  <si>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</si>
  <si>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</si>
  <si>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</si>
  <si>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</si>
  <si>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</si>
  <si>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</si>
  <si>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</si>
  <si>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</si>
  <si>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</si>
  <si>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</si>
  <si>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</si>
  <si>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</si>
  <si>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</si>
  <si>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</si>
  <si>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</si>
  <si>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</si>
  <si>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</si>
  <si>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</si>
  <si>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</si>
  <si>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</si>
  <si>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</si>
  <si>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</si>
  <si>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</si>
  <si>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</si>
  <si>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</si>
  <si>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</si>
  <si>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</si>
  <si>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</si>
  <si>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</si>
  <si>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</si>
  <si>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</si>
  <si>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</si>
  <si>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</si>
  <si>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</si>
  <si>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</si>
  <si>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</si>
  <si>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</si>
  <si>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</si>
  <si>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</si>
  <si>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</si>
  <si>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</si>
  <si>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</si>
  <si>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</si>
  <si>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</si>
  <si>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</si>
  <si>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</si>
  <si>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</si>
  <si>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</si>
  <si>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</si>
  <si>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</si>
  <si>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</si>
  <si>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</si>
  <si>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</si>
  <si>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</si>
  <si>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</si>
  <si>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</si>
  <si>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</si>
  <si>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</si>
  <si>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</si>
  <si>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</si>
  <si>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</si>
  <si>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</si>
  <si>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</si>
  <si>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</si>
  <si>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</si>
  <si>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</si>
  <si>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</si>
  <si>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</si>
  <si>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</si>
  <si>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</si>
  <si>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</si>
  <si>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</si>
  <si>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</si>
  <si>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</si>
  <si>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</si>
  <si>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</si>
  <si>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</si>
  <si>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</si>
  <si>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</si>
  <si>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</si>
  <si>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</si>
  <si>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</si>
  <si>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</si>
  <si>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</si>
  <si>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</si>
  <si>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</si>
  <si>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</si>
  <si>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</si>
  <si>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</si>
  <si>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</si>
  <si>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</si>
  <si>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</si>
  <si>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</si>
  <si>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</si>
  <si>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</si>
  <si>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</si>
  <si>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</si>
  <si>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</si>
  <si>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</si>
  <si>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</si>
  <si>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</si>
  <si>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</si>
  <si>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</si>
  <si>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</si>
  <si>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</si>
  <si>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</si>
  <si>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</si>
  <si>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</si>
  <si>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</si>
  <si>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</si>
  <si>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</si>
  <si>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</si>
  <si>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</si>
  <si>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</si>
  <si>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</si>
  <si>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</si>
  <si>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</si>
  <si>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</si>
  <si>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</si>
  <si>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</si>
  <si>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</si>
  <si>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</si>
  <si>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</si>
  <si>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</si>
  <si>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</si>
  <si>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</si>
  <si>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</si>
  <si>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</si>
  <si>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</si>
  <si>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</si>
  <si>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</si>
  <si>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</si>
  <si>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</si>
  <si>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</si>
  <si>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</si>
  <si>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</si>
  <si>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</si>
  <si>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</si>
  <si>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</si>
  <si>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</si>
  <si>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</si>
  <si>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</si>
  <si>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</si>
  <si>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</si>
  <si>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</si>
  <si>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</si>
  <si>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</si>
  <si>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</si>
  <si>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</si>
  <si>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</si>
  <si>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</si>
  <si>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</si>
  <si>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</si>
  <si>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</si>
  <si>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</si>
  <si>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</si>
  <si>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</si>
  <si>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</si>
  <si>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</si>
  <si>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</si>
  <si>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</si>
  <si>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</si>
  <si>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</si>
  <si>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</si>
  <si>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</si>
  <si>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</si>
  <si>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</si>
  <si>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</si>
  <si>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</si>
  <si>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</si>
  <si>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</si>
  <si>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</si>
  <si>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</si>
  <si>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</si>
  <si>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</si>
  <si>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</si>
  <si>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</si>
  <si>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</si>
  <si>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</si>
  <si>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</si>
  <si>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</si>
  <si>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</si>
  <si>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</si>
  <si>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</si>
  <si>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</si>
  <si>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</si>
  <si>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</si>
  <si>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</si>
  <si>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</si>
  <si>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</si>
  <si>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</si>
  <si>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</si>
  <si>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</si>
  <si>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</si>
  <si>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</si>
  <si>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</si>
  <si>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</si>
  <si>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</si>
  <si>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</si>
  <si>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</si>
  <si>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</si>
  <si>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</si>
  <si>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</si>
  <si>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</si>
  <si>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</si>
  <si>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</si>
  <si>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</si>
  <si>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</si>
  <si>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</si>
  <si>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</si>
  <si>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</si>
  <si>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</si>
  <si>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</si>
  <si>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</si>
  <si>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</si>
  <si>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</si>
  <si>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</si>
  <si>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</si>
  <si>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</si>
  <si>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</si>
  <si>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</si>
  <si>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</si>
  <si>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</si>
  <si>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</si>
  <si>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</si>
  <si>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</si>
  <si>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</si>
  <si>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</si>
  <si>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</si>
  <si>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</si>
  <si>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</si>
  <si>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</si>
  <si>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</si>
  <si>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</si>
  <si>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</si>
  <si>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</si>
  <si>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</si>
  <si>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</si>
  <si>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</si>
  <si>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</si>
  <si>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</si>
  <si>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</si>
  <si>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</si>
  <si>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</si>
  <si>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</si>
  <si>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</si>
  <si>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</si>
  <si>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</si>
  <si>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</si>
  <si>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</si>
  <si>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</si>
  <si>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</si>
  <si>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</si>
  <si>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</si>
  <si>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</si>
  <si>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</si>
  <si>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</si>
  <si>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</si>
  <si>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</si>
  <si>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</si>
  <si>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</si>
  <si>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</si>
  <si>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</si>
  <si>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</si>
  <si>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</si>
  <si>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</si>
  <si>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</si>
  <si>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</si>
  <si>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</si>
  <si>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</si>
  <si>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</si>
  <si>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</si>
  <si>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</si>
  <si>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</si>
  <si>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</si>
  <si>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</si>
  <si>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</si>
  <si>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</si>
  <si>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</si>
  <si>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</si>
  <si>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</si>
  <si>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</si>
  <si>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</si>
  <si>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</si>
  <si>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</si>
  <si>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</si>
  <si>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</si>
  <si>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</si>
  <si>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</si>
  <si>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</si>
  <si>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</si>
  <si>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</si>
  <si>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</si>
  <si>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</si>
  <si>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</si>
  <si>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</si>
  <si>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</si>
  <si>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</si>
  <si>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</si>
  <si>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</si>
  <si>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</si>
  <si>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</si>
  <si>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</si>
  <si>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</si>
  <si>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</si>
  <si>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</si>
  <si>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</si>
  <si>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</si>
  <si>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</si>
  <si>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</si>
  <si>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</si>
  <si>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</si>
  <si>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</si>
  <si>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</si>
  <si>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</si>
  <si>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</si>
  <si>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</si>
  <si>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</si>
  <si>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</si>
  <si>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</si>
  <si>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</si>
  <si>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</si>
  <si>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</si>
  <si>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</si>
  <si>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</si>
  <si>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</si>
  <si>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</si>
  <si>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</si>
  <si>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</si>
  <si>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</si>
  <si>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</si>
  <si>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</si>
  <si>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</si>
  <si>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</si>
  <si>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</si>
  <si>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</si>
  <si>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</si>
  <si>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</si>
  <si>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</si>
  <si>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</si>
  <si>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</si>
  <si>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</si>
  <si>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</si>
  <si>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</si>
  <si>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</si>
  <si>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</si>
  <si>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</si>
  <si>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</si>
  <si>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</si>
  <si>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</si>
  <si>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</si>
  <si>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</si>
  <si>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</si>
  <si>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</si>
  <si>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</si>
  <si>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</si>
  <si>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</si>
  <si>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</si>
  <si>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</si>
  <si>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</si>
  <si>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</si>
  <si>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</si>
  <si>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</si>
  <si>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</si>
  <si>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</si>
  <si>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</si>
  <si>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</si>
  <si>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</si>
  <si>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</si>
  <si>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</si>
  <si>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</si>
  <si>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</si>
  <si>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</si>
  <si>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</si>
  <si>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</si>
  <si>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</si>
  <si>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</si>
  <si>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</si>
  <si>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</si>
  <si>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</si>
  <si>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</si>
  <si>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</si>
  <si>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</si>
  <si>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</si>
  <si>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</si>
  <si>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</si>
  <si>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</si>
  <si>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</si>
  <si>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</si>
  <si>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</si>
  <si>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</si>
  <si>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</si>
  <si>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</si>
  <si>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</si>
  <si>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</si>
  <si>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</si>
  <si>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</si>
  <si>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</si>
  <si>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</si>
  <si>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</si>
  <si>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</si>
  <si>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</si>
  <si>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</si>
  <si>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</si>
  <si>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</si>
  <si>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</si>
  <si>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</si>
  <si>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</si>
  <si>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</si>
  <si>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</si>
  <si>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</si>
  <si>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</si>
  <si>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</si>
  <si>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</si>
  <si>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</si>
  <si>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</si>
  <si>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</si>
  <si>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</si>
  <si>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</si>
  <si>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</si>
  <si>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</si>
  <si>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</si>
  <si>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</si>
  <si>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</si>
  <si>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</si>
  <si>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</si>
  <si>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</si>
  <si>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</si>
  <si>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</si>
  <si>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</si>
  <si>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</si>
  <si>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</si>
  <si>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</si>
  <si>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</si>
  <si>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</si>
  <si>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</si>
  <si>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</si>
  <si>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</si>
  <si>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</si>
  <si>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</si>
  <si>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</si>
  <si>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</si>
  <si>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</si>
  <si>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</si>
  <si>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</si>
  <si>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</si>
  <si>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</si>
  <si>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</si>
  <si>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</si>
  <si>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</si>
  <si>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</si>
  <si>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</si>
  <si>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</si>
  <si>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</si>
  <si>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</si>
  <si>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</si>
  <si>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</si>
  <si>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</si>
  <si>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</si>
  <si>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</si>
  <si>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</si>
  <si>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</si>
  <si>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</si>
  <si>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</si>
  <si>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</si>
  <si>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</si>
  <si>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</si>
  <si>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</si>
  <si>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</si>
  <si>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</si>
  <si>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</si>
  <si>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</si>
  <si>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</si>
  <si>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</si>
  <si>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</si>
  <si>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</si>
  <si>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</si>
  <si>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</si>
  <si>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</si>
  <si>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</si>
  <si>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</si>
  <si>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</si>
  <si>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</si>
  <si>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</si>
  <si>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</si>
  <si>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</si>
  <si>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</si>
  <si>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</si>
  <si>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</si>
  <si>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</si>
  <si>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</si>
  <si>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</si>
  <si>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</si>
  <si>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</si>
  <si>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</si>
  <si>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</si>
  <si>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</si>
  <si>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</si>
  <si>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</si>
  <si>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</si>
  <si>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</si>
  <si>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</si>
  <si>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</si>
  <si>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</si>
  <si>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</si>
  <si>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</si>
  <si>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</si>
  <si>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</si>
  <si>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</si>
  <si>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</si>
  <si>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</si>
  <si>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</si>
  <si>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</si>
  <si>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</si>
  <si>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</si>
  <si>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</si>
  <si>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</si>
  <si>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</si>
  <si>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</si>
  <si>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</si>
  <si>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</si>
  <si>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</si>
  <si>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</si>
  <si>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</si>
  <si>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</si>
  <si>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</si>
  <si>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</si>
  <si>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</si>
  <si>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</si>
  <si>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</si>
  <si>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</si>
  <si>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</si>
  <si>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</si>
  <si>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</si>
  <si>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</si>
  <si>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</si>
  <si>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</si>
  <si>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</si>
  <si>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</si>
  <si>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</si>
  <si>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</si>
  <si>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</si>
  <si>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</si>
  <si>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</si>
  <si>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</si>
  <si>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</si>
  <si>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</si>
  <si>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</si>
  <si>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</si>
  <si>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</si>
  <si>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</si>
  <si>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</si>
  <si>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</si>
  <si>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</si>
  <si>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</si>
  <si>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</si>
  <si>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</si>
  <si>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</si>
  <si>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</si>
  <si>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</si>
  <si>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</si>
  <si>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</si>
  <si>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</si>
  <si>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</si>
  <si>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</si>
  <si>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</si>
  <si>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</si>
  <si>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</si>
  <si>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</si>
  <si>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</si>
  <si>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</si>
  <si>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</si>
  <si>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</si>
  <si>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</si>
  <si>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</si>
  <si>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</si>
  <si>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</si>
  <si>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</si>
  <si>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</si>
  <si>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</si>
  <si>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</si>
  <si>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</si>
  <si>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</si>
  <si>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</si>
  <si>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</si>
  <si>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</si>
  <si>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</si>
  <si>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</si>
  <si>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</si>
  <si>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</si>
  <si>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</si>
  <si>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</si>
  <si>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</si>
  <si>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</si>
  <si>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</si>
  <si>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</si>
  <si>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</si>
  <si>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</si>
  <si>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</si>
  <si>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</si>
  <si>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</si>
  <si>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</si>
  <si>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</si>
  <si>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</si>
  <si>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</si>
  <si>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</si>
  <si>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</si>
  <si>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</si>
  <si>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</si>
  <si>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</si>
  <si>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</si>
  <si>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</si>
  <si>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</si>
  <si>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</si>
  <si>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</si>
  <si>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</si>
  <si>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</si>
  <si>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</si>
  <si>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</si>
  <si>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</si>
  <si>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</si>
  <si>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</si>
  <si>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</si>
  <si>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</si>
  <si>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</si>
  <si>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</si>
  <si>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</si>
  <si>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</si>
  <si>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</si>
  <si>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</si>
  <si>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</si>
  <si>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</si>
  <si>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</si>
  <si>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</si>
  <si>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</si>
  <si>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</si>
  <si>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</si>
  <si>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</si>
  <si>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</si>
  <si>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</si>
  <si>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</si>
  <si>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</si>
  <si>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</si>
  <si>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</si>
  <si>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</si>
  <si>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</si>
  <si>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</si>
  <si>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</si>
  <si>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</si>
  <si>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</si>
  <si>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</si>
  <si>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</si>
  <si>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</si>
  <si>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</si>
  <si>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</si>
  <si>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</si>
  <si>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</si>
  <si>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</si>
  <si>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</si>
  <si>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</si>
  <si>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</si>
  <si>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</si>
  <si>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</si>
  <si>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</si>
  <si>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</si>
  <si>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</si>
  <si>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</si>
  <si>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</si>
  <si>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</si>
  <si>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</si>
  <si>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</si>
  <si>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</si>
  <si>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</si>
  <si>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</si>
  <si>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</si>
  <si>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</si>
  <si>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</si>
  <si>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</si>
  <si>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</si>
  <si>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</si>
  <si>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</si>
  <si>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</si>
  <si>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</si>
  <si>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</si>
  <si>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</si>
  <si>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</si>
  <si>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</si>
  <si>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</si>
  <si>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</si>
  <si>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</si>
  <si>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</si>
  <si>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</si>
  <si>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</si>
  <si>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</si>
  <si>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</si>
  <si>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</si>
  <si>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</si>
  <si>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</si>
  <si>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</si>
  <si>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</si>
  <si>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</si>
  <si>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</si>
  <si>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</si>
  <si>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</si>
  <si>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</si>
  <si>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</si>
  <si>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</si>
  <si>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</si>
  <si>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</si>
  <si>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</si>
  <si>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</si>
  <si>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</si>
  <si>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</si>
  <si>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</si>
  <si>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</si>
  <si>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</si>
  <si>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</si>
  <si>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</si>
  <si>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</si>
  <si>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</si>
  <si>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</si>
  <si>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</si>
  <si>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</si>
  <si>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</si>
  <si>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</si>
  <si>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</si>
  <si>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</si>
  <si>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</si>
  <si>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</si>
  <si>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</si>
  <si>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</si>
  <si>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</si>
  <si>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</si>
  <si>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</si>
  <si>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</si>
  <si>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</si>
  <si>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</si>
  <si>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</si>
  <si>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</si>
  <si>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</si>
  <si>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</si>
  <si>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</si>
  <si>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</si>
  <si>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</si>
  <si>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</si>
  <si>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</si>
  <si>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</si>
  <si>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</si>
  <si>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</si>
  <si>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</si>
  <si>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</si>
  <si>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</si>
  <si>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</si>
  <si>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</si>
  <si>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</si>
  <si>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</si>
  <si>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</si>
  <si>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</si>
  <si>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</si>
  <si>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</si>
  <si>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</si>
  <si>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</si>
  <si>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</si>
  <si>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</si>
  <si>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</si>
  <si>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</si>
  <si>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</si>
  <si>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</si>
  <si>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</si>
  <si>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</si>
  <si>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</si>
  <si>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</si>
  <si>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</si>
  <si>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</si>
  <si>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</si>
  <si>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</si>
  <si>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</si>
  <si>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</si>
  <si>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</si>
  <si>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</si>
  <si>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</si>
  <si>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</si>
  <si>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</si>
  <si>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</si>
  <si>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</si>
  <si>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</si>
  <si>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</si>
  <si>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</si>
  <si>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</si>
  <si>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</si>
  <si>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</si>
  <si>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</si>
  <si>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</si>
  <si>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</si>
  <si>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</si>
  <si>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</si>
  <si>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</si>
  <si>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</si>
  <si>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</si>
  <si>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</si>
  <si>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</si>
  <si>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</si>
  <si>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</si>
  <si>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</si>
  <si>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</si>
  <si>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</si>
  <si>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</si>
  <si>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</si>
  <si>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</si>
  <si>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</si>
  <si>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</si>
  <si>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</si>
  <si>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</si>
  <si>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</si>
  <si>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</si>
  <si>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</si>
  <si>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</si>
  <si>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</si>
  <si>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</si>
  <si>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</si>
  <si>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</si>
  <si>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</si>
  <si>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</si>
  <si>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</si>
  <si>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</si>
  <si>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</si>
  <si>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</si>
  <si>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</si>
  <si>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</si>
  <si>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</si>
  <si>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</si>
  <si>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</si>
  <si>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</si>
  <si>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</si>
  <si>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</si>
  <si>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</si>
  <si>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</si>
  <si>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</si>
  <si>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</si>
  <si>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</si>
  <si>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</si>
  <si>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</si>
  <si>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</si>
  <si>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</si>
  <si>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</si>
  <si>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</si>
  <si>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</si>
  <si>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</si>
  <si>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</si>
  <si>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</si>
  <si>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</si>
  <si>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</si>
  <si>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</si>
  <si>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</si>
  <si>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</si>
  <si>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</si>
  <si>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</si>
  <si>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</si>
  <si>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</si>
  <si>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</si>
  <si>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</si>
  <si>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</si>
  <si>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</si>
  <si>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</si>
  <si>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</si>
  <si>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</si>
  <si>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</si>
  <si>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</si>
  <si>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</si>
  <si>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</si>
  <si>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</si>
  <si>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</si>
  <si>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</si>
  <si>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</si>
  <si>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</si>
  <si>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</si>
  <si>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</si>
  <si>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</si>
  <si>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</si>
  <si>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</si>
  <si>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</si>
  <si>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</si>
  <si>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</si>
  <si>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</si>
  <si>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</si>
  <si>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</si>
  <si>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</si>
  <si>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</si>
  <si>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</si>
  <si>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</si>
  <si>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</si>
  <si>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</si>
  <si>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</si>
  <si>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</si>
  <si>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</si>
  <si>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</si>
  <si>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</si>
  <si>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</si>
  <si>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</si>
  <si>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</si>
  <si>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</si>
  <si>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</si>
  <si>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</si>
  <si>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</si>
  <si>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</si>
  <si>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</si>
  <si>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</si>
  <si>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</si>
  <si>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</si>
  <si>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</si>
  <si>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</si>
  <si>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</si>
  <si>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</si>
  <si>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</si>
  <si>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</si>
  <si>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</si>
  <si>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</si>
  <si>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</si>
  <si>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</si>
  <si>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</si>
  <si>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</si>
  <si>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</si>
  <si>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</si>
  <si>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</si>
  <si>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</si>
  <si>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</si>
  <si>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</si>
  <si>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</si>
  <si>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</si>
  <si>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</si>
  <si>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</si>
  <si>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</si>
  <si>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</si>
  <si>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</si>
  <si>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</si>
  <si>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</si>
  <si>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</si>
  <si>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</si>
  <si>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</si>
  <si>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</si>
  <si>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</si>
  <si>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</si>
  <si>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</si>
  <si>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</si>
  <si>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</si>
  <si>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</si>
  <si>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</si>
  <si>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</si>
  <si>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</si>
  <si>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</si>
  <si>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</si>
  <si>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</si>
  <si>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</si>
  <si>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</si>
  <si>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</si>
  <si>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</si>
  <si>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</si>
  <si>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</si>
  <si>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</si>
  <si>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</si>
  <si>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</si>
  <si>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</si>
  <si>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</si>
  <si>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</si>
  <si>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</si>
  <si>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</si>
  <si>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</si>
  <si>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</si>
  <si>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</si>
  <si>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</si>
  <si>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</si>
  <si>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</si>
  <si>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</si>
  <si>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</si>
  <si>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</si>
  <si>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</si>
  <si>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</si>
  <si>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</si>
  <si>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</si>
  <si>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</si>
  <si>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</si>
  <si>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</si>
  <si>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</si>
  <si>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</si>
  <si>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</si>
  <si>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</si>
  <si>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</si>
  <si>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</si>
  <si>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</si>
  <si>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</si>
  <si>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</si>
  <si>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</si>
  <si>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</si>
  <si>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</si>
  <si>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</si>
  <si>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</si>
  <si>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</si>
  <si>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</si>
  <si>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</si>
  <si>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</si>
  <si>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</si>
  <si>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</si>
  <si>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</si>
  <si>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</si>
  <si>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</si>
  <si>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</si>
  <si>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</si>
  <si>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</si>
  <si>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</si>
  <si>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</si>
  <si>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P.001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</si>
  <si>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</si>
  <si>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</si>
  <si>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</si>
  <si>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</si>
  <si>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</si>
  <si>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</si>
  <si>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</si>
  <si>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</si>
  <si>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</si>
  <si>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도둑맞은 집중력</t>
  </si>
  <si>
    <t>P.29</t>
    <phoneticPr fontId="41" type="noConversion"/>
  </si>
  <si>
    <t>실천편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</si>
  <si>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</si>
  <si>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</si>
  <si>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</si>
  <si>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</si>
  <si>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</si>
  <si>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</si>
  <si>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</si>
  <si>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</si>
  <si>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</si>
  <si>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</si>
  <si>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</si>
  <si>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</si>
  <si>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</si>
  <si>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</si>
  <si>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</si>
  <si>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</si>
  <si>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</si>
  <si>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</si>
  <si>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</si>
  <si>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</si>
  <si>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P.63</t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</si>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</sst>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21" borderId="53" xfId="0" applyFont="1" applyFill="1" applyBorder="1" applyAlignment="1">
      <alignment horizontal="center"/>
    </xf>
    <xf numFmtId="0" fontId="62" fillId="21" borderId="53" xfId="0" applyFont="1" applyFill="1" applyBorder="1" applyAlignment="1"/>
    <xf numFmtId="0" fontId="0" fillId="21" borderId="53" xfId="0" applyFill="1" applyBorder="1" applyAlignment="1">
      <alignment horizontal="center"/>
    </xf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21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19" borderId="53" xfId="0" applyFont="1" applyFill="1" applyBorder="1" applyAlignment="1">
      <alignment horizontal="center"/>
    </xf>
    <xf numFmtId="0" fontId="62" fillId="19" borderId="53" xfId="0" applyFont="1" applyFill="1" applyBorder="1" applyAlignment="1"/>
    <xf numFmtId="0" fontId="0" fillId="19" borderId="53" xfId="0" applyFill="1" applyBorder="1" applyAlignment="1">
      <alignment horizontal="center"/>
    </xf>
    <xf numFmtId="0" fontId="40" fillId="19" borderId="53" xfId="0" applyFont="1" applyFill="1" applyBorder="1" applyAlignment="1"/>
    <xf numFmtId="177" fontId="0" fillId="19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9">
        <v>2019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5" t="s">
        <v>327</v>
      </c>
      <c r="B1" s="656"/>
      <c r="C1" s="656"/>
      <c r="D1" s="656"/>
      <c r="E1" s="65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8" t="s">
        <v>403</v>
      </c>
      <c r="E2" s="65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4" t="s">
        <v>519</v>
      </c>
      <c r="B105" s="665"/>
      <c r="C105" s="666"/>
      <c r="D105" s="653">
        <f>SUM(D4:D104)</f>
        <v>1832000</v>
      </c>
      <c r="E105" s="65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7" t="s">
        <v>4379</v>
      </c>
      <c r="B1" s="667"/>
      <c r="C1" s="667"/>
      <c r="D1" s="667"/>
      <c r="E1" s="667"/>
      <c r="F1" s="667"/>
      <c r="G1" s="667"/>
      <c r="H1" s="667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0">
        <v>2020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7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1">
        <v>2021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B88" sqref="B8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35"/>
  <sheetViews>
    <sheetView tabSelected="1" zoomScaleNormal="100" zoomScaleSheetLayoutView="75" workbookViewId="0">
      <pane ySplit="2" topLeftCell="A50" activePane="bottomLeft" state="frozen"/>
      <selection pane="bottomLeft" activeCell="F75" sqref="F75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6.6640625" style="3" bestFit="1" customWidth="1"/>
    <col min="9" max="9" width="22.554687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5" t="s">
        <v>4208</v>
      </c>
      <c r="C31" s="626"/>
      <c r="D31" s="626">
        <v>29</v>
      </c>
      <c r="E31" s="626"/>
      <c r="F31" s="625" t="s">
        <v>6028</v>
      </c>
      <c r="G31" s="627">
        <v>2023</v>
      </c>
      <c r="H31" s="626" t="s">
        <v>746</v>
      </c>
      <c r="I31" s="628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6"/>
      <c r="D34" s="626">
        <v>32</v>
      </c>
      <c r="E34" s="646"/>
      <c r="F34" s="625" t="s">
        <v>3950</v>
      </c>
      <c r="G34" s="627">
        <v>2023</v>
      </c>
      <c r="H34" s="626" t="s">
        <v>5938</v>
      </c>
      <c r="I34" s="632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5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7" t="s">
        <v>6336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6325</v>
      </c>
      <c r="G36" s="244">
        <v>2023</v>
      </c>
      <c r="H36" s="443" t="s">
        <v>1041</v>
      </c>
      <c r="I36" s="246" t="s">
        <v>6326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9" t="s">
        <v>6346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4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4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:L72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30" t="s">
        <v>6027</v>
      </c>
      <c r="J50" s="302">
        <v>45095</v>
      </c>
      <c r="K50" s="298" t="s">
        <v>282</v>
      </c>
      <c r="L50" s="283">
        <f t="shared" ref="L50:L71" si="5">IF(K50="O",J50+21,J50+14)</f>
        <v>45116</v>
      </c>
      <c r="M50" s="574"/>
    </row>
    <row r="51" spans="1:13" ht="15">
      <c r="A51" s="3">
        <v>49</v>
      </c>
      <c r="B51" s="617" t="s">
        <v>6025</v>
      </c>
      <c r="C51" s="618" t="s">
        <v>6322</v>
      </c>
      <c r="D51" s="618"/>
      <c r="E51" s="618"/>
      <c r="F51" s="617" t="s">
        <v>6030</v>
      </c>
      <c r="G51" s="619">
        <v>2019</v>
      </c>
      <c r="H51" s="618" t="s">
        <v>746</v>
      </c>
      <c r="I51" s="630" t="s">
        <v>6031</v>
      </c>
      <c r="J51" s="302">
        <v>45095</v>
      </c>
      <c r="K51" s="298" t="s">
        <v>282</v>
      </c>
      <c r="L51" s="283">
        <f t="shared" ref="L51:L68" si="6">IF(K51="O",J51+21,J51+14)</f>
        <v>45116</v>
      </c>
      <c r="M51" s="574"/>
    </row>
    <row r="52" spans="1:13" ht="15">
      <c r="A52" s="3">
        <v>50</v>
      </c>
      <c r="B52" s="473" t="s">
        <v>4019</v>
      </c>
      <c r="C52" s="618" t="s">
        <v>6333</v>
      </c>
      <c r="D52" s="618"/>
      <c r="E52" s="618"/>
      <c r="F52" s="617" t="s">
        <v>6100</v>
      </c>
      <c r="G52" s="619">
        <v>2021</v>
      </c>
      <c r="H52" s="618" t="s">
        <v>727</v>
      </c>
      <c r="I52" s="630" t="s">
        <v>6101</v>
      </c>
      <c r="J52" s="302">
        <v>45109</v>
      </c>
      <c r="K52" s="298" t="s">
        <v>282</v>
      </c>
      <c r="L52" s="283">
        <f t="shared" si="6"/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6332</v>
      </c>
      <c r="G53" s="619">
        <v>2023</v>
      </c>
      <c r="H53" s="618" t="s">
        <v>3481</v>
      </c>
      <c r="I53" s="630" t="s">
        <v>6324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473" t="s">
        <v>4208</v>
      </c>
      <c r="C54" s="472" t="s">
        <v>6334</v>
      </c>
      <c r="D54" s="472"/>
      <c r="E54" s="472"/>
      <c r="F54" s="473" t="s">
        <v>6044</v>
      </c>
      <c r="G54" s="299">
        <v>2020</v>
      </c>
      <c r="H54" s="472" t="s">
        <v>746</v>
      </c>
      <c r="I54" s="297" t="s">
        <v>5975</v>
      </c>
      <c r="J54" s="302">
        <v>45116</v>
      </c>
      <c r="K54" s="298" t="s">
        <v>282</v>
      </c>
      <c r="L54" s="283">
        <f t="shared" si="7"/>
        <v>45137</v>
      </c>
      <c r="M54" s="629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6328</v>
      </c>
      <c r="G55" s="619">
        <v>2023</v>
      </c>
      <c r="H55" s="618" t="s">
        <v>746</v>
      </c>
      <c r="I55" s="630" t="s">
        <v>6329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6330</v>
      </c>
      <c r="G56" s="619">
        <v>2023</v>
      </c>
      <c r="H56" s="618" t="s">
        <v>746</v>
      </c>
      <c r="I56" s="630" t="s">
        <v>6331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4019</v>
      </c>
      <c r="C57" s="618" t="s">
        <v>1296</v>
      </c>
      <c r="D57" s="618"/>
      <c r="E57" s="618" t="s">
        <v>6358</v>
      </c>
      <c r="F57" s="617" t="s">
        <v>6340</v>
      </c>
      <c r="G57" s="619">
        <v>2023</v>
      </c>
      <c r="H57" s="618" t="s">
        <v>746</v>
      </c>
      <c r="I57" s="630" t="s">
        <v>6341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6025</v>
      </c>
      <c r="C58" s="618" t="s">
        <v>6347</v>
      </c>
      <c r="D58" s="618"/>
      <c r="E58" s="618" t="s">
        <v>6358</v>
      </c>
      <c r="F58" s="617" t="s">
        <v>6342</v>
      </c>
      <c r="G58" s="619">
        <v>2023</v>
      </c>
      <c r="H58" s="618" t="s">
        <v>746</v>
      </c>
      <c r="I58" s="630" t="s">
        <v>6343</v>
      </c>
      <c r="J58" s="302">
        <v>45151</v>
      </c>
      <c r="K58" s="298" t="s">
        <v>734</v>
      </c>
      <c r="L58" s="283">
        <f t="shared" si="7"/>
        <v>45172</v>
      </c>
      <c r="M58" s="631"/>
    </row>
    <row r="59" spans="1:13" ht="15">
      <c r="A59" s="3">
        <v>57</v>
      </c>
      <c r="B59" s="617" t="s">
        <v>4019</v>
      </c>
      <c r="C59" s="618" t="s">
        <v>3907</v>
      </c>
      <c r="D59" s="618"/>
      <c r="E59" s="618" t="s">
        <v>6358</v>
      </c>
      <c r="F59" s="617" t="s">
        <v>6344</v>
      </c>
      <c r="G59" s="619">
        <v>2023</v>
      </c>
      <c r="H59" s="618" t="s">
        <v>746</v>
      </c>
      <c r="I59" s="297" t="s">
        <v>6345</v>
      </c>
      <c r="J59" s="302">
        <v>45151</v>
      </c>
      <c r="K59" s="298" t="s">
        <v>734</v>
      </c>
      <c r="L59" s="283">
        <f t="shared" si="7"/>
        <v>45172</v>
      </c>
      <c r="M59" s="574"/>
    </row>
    <row r="60" spans="1:13" ht="15">
      <c r="A60" s="3">
        <v>58</v>
      </c>
      <c r="B60" s="476" t="s">
        <v>4019</v>
      </c>
      <c r="C60" s="475" t="s">
        <v>6022</v>
      </c>
      <c r="D60" s="475"/>
      <c r="E60" s="604">
        <v>1</v>
      </c>
      <c r="F60" s="476" t="s">
        <v>1170</v>
      </c>
      <c r="G60" s="314">
        <v>2022</v>
      </c>
      <c r="H60" s="475" t="s">
        <v>4210</v>
      </c>
      <c r="I60" s="332"/>
      <c r="J60" s="599">
        <v>44959</v>
      </c>
      <c r="K60" s="350"/>
      <c r="L60" s="283">
        <f t="shared" ref="L60:L65" si="8">IF(K60="O",J60+21,J60+14)</f>
        <v>44973</v>
      </c>
      <c r="M60" s="637"/>
    </row>
    <row r="61" spans="1:13" ht="15">
      <c r="A61" s="3">
        <v>59</v>
      </c>
      <c r="B61" s="476" t="s">
        <v>4061</v>
      </c>
      <c r="C61" s="475" t="s">
        <v>4172</v>
      </c>
      <c r="D61" s="475"/>
      <c r="E61" s="604">
        <v>1</v>
      </c>
      <c r="F61" s="476" t="s">
        <v>4060</v>
      </c>
      <c r="G61" s="314">
        <v>2022</v>
      </c>
      <c r="H61" s="475" t="s">
        <v>4210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/>
      <c r="D62" s="475"/>
      <c r="E62" s="475"/>
      <c r="F62" s="476" t="s">
        <v>4062</v>
      </c>
      <c r="G62" s="314">
        <v>2017</v>
      </c>
      <c r="H62" s="475" t="s">
        <v>4012</v>
      </c>
      <c r="I62" s="332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1975</v>
      </c>
      <c r="C63" s="475" t="s">
        <v>5967</v>
      </c>
      <c r="D63" s="475"/>
      <c r="E63" s="604">
        <v>1</v>
      </c>
      <c r="F63" s="476" t="s">
        <v>5920</v>
      </c>
      <c r="G63" s="314">
        <v>2020</v>
      </c>
      <c r="H63" s="597" t="s">
        <v>4210</v>
      </c>
      <c r="I63" s="598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476" t="s">
        <v>4206</v>
      </c>
      <c r="C64" s="475"/>
      <c r="D64" s="475"/>
      <c r="E64" s="475"/>
      <c r="F64" s="476" t="s">
        <v>5850</v>
      </c>
      <c r="G64" s="314">
        <v>2021</v>
      </c>
      <c r="H64" s="475" t="s">
        <v>4210</v>
      </c>
      <c r="I64" s="312"/>
      <c r="J64" s="599"/>
      <c r="K64" s="350"/>
      <c r="L64" s="283">
        <f t="shared" si="8"/>
        <v>14</v>
      </c>
      <c r="M64" s="574"/>
    </row>
    <row r="65" spans="1:13" ht="15.6">
      <c r="A65" s="3">
        <v>63</v>
      </c>
      <c r="B65" s="617" t="s">
        <v>6033</v>
      </c>
      <c r="C65" s="618"/>
      <c r="D65" s="618"/>
      <c r="E65" s="618"/>
      <c r="F65" s="617" t="s">
        <v>6339</v>
      </c>
      <c r="G65" s="619">
        <v>2015</v>
      </c>
      <c r="H65" s="618" t="s">
        <v>4014</v>
      </c>
      <c r="I65" s="620"/>
      <c r="J65" s="302">
        <v>45153</v>
      </c>
      <c r="K65" s="298"/>
      <c r="L65" s="283">
        <f t="shared" si="8"/>
        <v>45167</v>
      </c>
      <c r="M65" s="629"/>
    </row>
    <row r="66" spans="1:13" ht="15">
      <c r="A66" s="3">
        <v>64</v>
      </c>
      <c r="B66" s="442" t="s">
        <v>4018</v>
      </c>
      <c r="C66" s="622" t="s">
        <v>6355</v>
      </c>
      <c r="D66" s="622"/>
      <c r="E66" s="622"/>
      <c r="F66" s="442" t="s">
        <v>6348</v>
      </c>
      <c r="G66" s="219">
        <v>2023</v>
      </c>
      <c r="H66" s="441" t="s">
        <v>746</v>
      </c>
      <c r="I66" s="235" t="s">
        <v>6327</v>
      </c>
      <c r="J66" s="328">
        <v>45172</v>
      </c>
      <c r="K66" s="260" t="s">
        <v>282</v>
      </c>
      <c r="L66" s="283">
        <f t="shared" si="6"/>
        <v>45193</v>
      </c>
      <c r="M66" s="574"/>
    </row>
    <row r="67" spans="1:13" ht="15.6">
      <c r="A67" s="3">
        <v>65</v>
      </c>
      <c r="B67" s="623" t="s">
        <v>1820</v>
      </c>
      <c r="C67" s="622"/>
      <c r="D67" s="622"/>
      <c r="E67" s="622"/>
      <c r="F67" s="623" t="s">
        <v>6349</v>
      </c>
      <c r="G67" s="624">
        <v>2023</v>
      </c>
      <c r="H67" s="622" t="s">
        <v>4195</v>
      </c>
      <c r="I67" s="235" t="s">
        <v>6350</v>
      </c>
      <c r="J67" s="328">
        <v>45172</v>
      </c>
      <c r="K67" s="260" t="s">
        <v>282</v>
      </c>
      <c r="L67" s="283">
        <f t="shared" si="6"/>
        <v>45193</v>
      </c>
      <c r="M67" s="574"/>
    </row>
    <row r="68" spans="1:13" ht="15">
      <c r="A68" s="3">
        <v>66</v>
      </c>
      <c r="B68" s="623" t="s">
        <v>6357</v>
      </c>
      <c r="C68" s="622"/>
      <c r="D68" s="622"/>
      <c r="E68" s="622"/>
      <c r="F68" s="623" t="s">
        <v>6351</v>
      </c>
      <c r="G68" s="624">
        <v>2022</v>
      </c>
      <c r="H68" s="622" t="s">
        <v>948</v>
      </c>
      <c r="I68" s="648" t="s">
        <v>6352</v>
      </c>
      <c r="J68" s="328">
        <v>45172</v>
      </c>
      <c r="K68" s="260" t="s">
        <v>282</v>
      </c>
      <c r="L68" s="283">
        <f t="shared" si="6"/>
        <v>45193</v>
      </c>
      <c r="M68" s="574"/>
    </row>
    <row r="69" spans="1:13" ht="15">
      <c r="A69" s="3">
        <v>67</v>
      </c>
      <c r="B69" s="442" t="s">
        <v>4018</v>
      </c>
      <c r="C69" s="622" t="s">
        <v>1402</v>
      </c>
      <c r="D69" s="622"/>
      <c r="E69" s="622"/>
      <c r="F69" s="623" t="s">
        <v>6102</v>
      </c>
      <c r="G69" s="624">
        <v>2023</v>
      </c>
      <c r="H69" s="622" t="s">
        <v>1041</v>
      </c>
      <c r="I69" s="648" t="s">
        <v>6103</v>
      </c>
      <c r="J69" s="328">
        <v>45172</v>
      </c>
      <c r="K69" s="260" t="s">
        <v>282</v>
      </c>
      <c r="L69" s="283">
        <f t="shared" si="5"/>
        <v>45193</v>
      </c>
      <c r="M69" s="574"/>
    </row>
    <row r="70" spans="1:13" ht="15">
      <c r="A70" s="3">
        <v>68</v>
      </c>
      <c r="B70" s="623" t="s">
        <v>1827</v>
      </c>
      <c r="C70" s="622"/>
      <c r="D70" s="622"/>
      <c r="E70" s="622"/>
      <c r="F70" s="623" t="s">
        <v>6353</v>
      </c>
      <c r="G70" s="624">
        <v>2023</v>
      </c>
      <c r="H70" s="622" t="s">
        <v>1268</v>
      </c>
      <c r="I70" s="648" t="s">
        <v>6354</v>
      </c>
      <c r="J70" s="328">
        <v>45172</v>
      </c>
      <c r="K70" s="260" t="s">
        <v>282</v>
      </c>
      <c r="L70" s="283">
        <f t="shared" si="5"/>
        <v>45193</v>
      </c>
      <c r="M70" s="574"/>
    </row>
    <row r="71" spans="1:13" ht="15">
      <c r="A71" s="3">
        <v>69</v>
      </c>
      <c r="B71" s="590" t="s">
        <v>6033</v>
      </c>
      <c r="C71" s="591"/>
      <c r="D71" s="591"/>
      <c r="E71" s="591"/>
      <c r="F71" s="590" t="s">
        <v>6356</v>
      </c>
      <c r="G71" s="575">
        <v>2022</v>
      </c>
      <c r="H71" s="591" t="s">
        <v>4012</v>
      </c>
      <c r="I71" s="574"/>
      <c r="J71" s="283">
        <v>45177</v>
      </c>
      <c r="K71" s="172" t="s">
        <v>734</v>
      </c>
      <c r="L71" s="283">
        <f t="shared" si="5"/>
        <v>45198</v>
      </c>
      <c r="M71" s="574"/>
    </row>
    <row r="72" spans="1:13" ht="15">
      <c r="A72" s="3">
        <v>70</v>
      </c>
      <c r="B72" s="448" t="s">
        <v>6025</v>
      </c>
      <c r="C72" s="668"/>
      <c r="D72" s="668"/>
      <c r="E72" s="668"/>
      <c r="F72" s="669" t="s">
        <v>6359</v>
      </c>
      <c r="G72" s="670">
        <v>2023</v>
      </c>
      <c r="H72" s="668" t="s">
        <v>746</v>
      </c>
      <c r="I72" s="671" t="s">
        <v>6360</v>
      </c>
      <c r="J72" s="672">
        <v>45179</v>
      </c>
      <c r="K72" s="202"/>
      <c r="L72" s="283">
        <f t="shared" si="4"/>
        <v>45193</v>
      </c>
      <c r="M72" s="574"/>
    </row>
    <row r="73" spans="1:13" ht="15">
      <c r="A73" s="3">
        <v>71</v>
      </c>
      <c r="B73" s="669" t="s">
        <v>4208</v>
      </c>
      <c r="C73" s="668"/>
      <c r="D73" s="668"/>
      <c r="E73" s="668"/>
      <c r="F73" s="669" t="s">
        <v>6361</v>
      </c>
      <c r="G73" s="670">
        <v>2023</v>
      </c>
      <c r="H73" s="668" t="s">
        <v>746</v>
      </c>
      <c r="I73" s="671" t="s">
        <v>6362</v>
      </c>
      <c r="J73" s="672">
        <v>45179</v>
      </c>
      <c r="K73" s="202"/>
      <c r="L73" s="283">
        <f t="shared" ref="L73:L124" si="9">IF(K73="O",J73+21,J73+14)</f>
        <v>45193</v>
      </c>
      <c r="M73" s="574"/>
    </row>
    <row r="74" spans="1:13" ht="15">
      <c r="A74" s="3">
        <v>72</v>
      </c>
      <c r="B74" s="590"/>
      <c r="C74" s="591"/>
      <c r="D74" s="591"/>
      <c r="E74" s="591"/>
      <c r="F74" s="590"/>
      <c r="G74" s="575"/>
      <c r="H74" s="591"/>
      <c r="I74" s="574"/>
      <c r="J74" s="283"/>
      <c r="K74" s="172"/>
      <c r="L74" s="283">
        <f t="shared" si="9"/>
        <v>14</v>
      </c>
      <c r="M74" s="574"/>
    </row>
    <row r="75" spans="1:13" ht="15">
      <c r="A75" s="3">
        <v>73</v>
      </c>
      <c r="B75" s="590"/>
      <c r="C75" s="591"/>
      <c r="D75" s="591"/>
      <c r="E75" s="591"/>
      <c r="F75" s="590"/>
      <c r="G75" s="575"/>
      <c r="H75" s="591"/>
      <c r="I75" s="574"/>
      <c r="J75" s="283"/>
      <c r="K75" s="172"/>
      <c r="L75" s="283">
        <f t="shared" si="9"/>
        <v>14</v>
      </c>
      <c r="M75" s="574"/>
    </row>
    <row r="76" spans="1:13" ht="15">
      <c r="A76" s="3">
        <v>74</v>
      </c>
      <c r="B76" s="590"/>
      <c r="C76" s="591"/>
      <c r="D76" s="591"/>
      <c r="E76" s="591"/>
      <c r="F76" s="590"/>
      <c r="G76" s="575"/>
      <c r="H76" s="591"/>
      <c r="I76" s="574"/>
      <c r="J76" s="283"/>
      <c r="K76" s="172"/>
      <c r="L76" s="283">
        <f t="shared" si="9"/>
        <v>14</v>
      </c>
      <c r="M76" s="574"/>
    </row>
    <row r="77" spans="1:13" ht="15">
      <c r="A77" s="3">
        <v>75</v>
      </c>
      <c r="B77" s="590"/>
      <c r="C77" s="591"/>
      <c r="D77" s="591"/>
      <c r="E77" s="591"/>
      <c r="F77" s="590"/>
      <c r="G77" s="575"/>
      <c r="H77" s="591"/>
      <c r="I77" s="9"/>
      <c r="J77" s="283"/>
      <c r="K77" s="172"/>
      <c r="L77" s="283">
        <f t="shared" si="9"/>
        <v>14</v>
      </c>
      <c r="M77" s="574"/>
    </row>
    <row r="78" spans="1:13" ht="15">
      <c r="A78" s="3">
        <v>76</v>
      </c>
      <c r="B78" s="590"/>
      <c r="C78" s="591"/>
      <c r="D78" s="591"/>
      <c r="E78" s="591"/>
      <c r="F78" s="590"/>
      <c r="G78" s="575"/>
      <c r="H78" s="591"/>
      <c r="I78" s="9"/>
      <c r="J78" s="283"/>
      <c r="K78" s="172"/>
      <c r="L78" s="283">
        <f t="shared" si="9"/>
        <v>14</v>
      </c>
      <c r="M78" s="574"/>
    </row>
    <row r="79" spans="1:13" ht="15">
      <c r="A79" s="3">
        <v>77</v>
      </c>
      <c r="B79" s="590"/>
      <c r="C79" s="591"/>
      <c r="D79" s="591"/>
      <c r="E79" s="591"/>
      <c r="F79" s="590"/>
      <c r="G79" s="575"/>
      <c r="H79" s="591"/>
      <c r="I79" s="574"/>
      <c r="J79" s="283"/>
      <c r="K79" s="172"/>
      <c r="L79" s="283">
        <f t="shared" si="9"/>
        <v>14</v>
      </c>
      <c r="M79" s="574"/>
    </row>
    <row r="80" spans="1:13" ht="15">
      <c r="A80" s="3">
        <v>78</v>
      </c>
      <c r="B80" s="590"/>
      <c r="C80" s="591"/>
      <c r="D80" s="591"/>
      <c r="E80" s="591"/>
      <c r="F80" s="590"/>
      <c r="G80" s="575"/>
      <c r="H80" s="591"/>
      <c r="I80" s="574"/>
      <c r="J80" s="283"/>
      <c r="K80" s="172"/>
      <c r="L80" s="283">
        <f t="shared" si="9"/>
        <v>14</v>
      </c>
      <c r="M80" s="574"/>
    </row>
    <row r="81" spans="1:13" ht="15">
      <c r="A81" s="3">
        <v>79</v>
      </c>
      <c r="B81" s="590"/>
      <c r="C81" s="591"/>
      <c r="D81" s="591"/>
      <c r="E81" s="591"/>
      <c r="F81" s="590"/>
      <c r="G81" s="575"/>
      <c r="H81" s="591"/>
      <c r="I81" s="574"/>
      <c r="J81" s="283"/>
      <c r="K81" s="172"/>
      <c r="L81" s="283">
        <f t="shared" si="9"/>
        <v>14</v>
      </c>
      <c r="M81" s="574"/>
    </row>
    <row r="82" spans="1:13" ht="15">
      <c r="A82" s="3">
        <v>80</v>
      </c>
      <c r="B82" s="590"/>
      <c r="C82" s="591"/>
      <c r="D82" s="591"/>
      <c r="E82" s="591"/>
      <c r="F82" s="590"/>
      <c r="G82" s="575"/>
      <c r="H82" s="591"/>
      <c r="I82" s="9"/>
      <c r="J82" s="283"/>
      <c r="K82" s="172"/>
      <c r="L82" s="283">
        <f t="shared" si="9"/>
        <v>14</v>
      </c>
      <c r="M82" s="574"/>
    </row>
    <row r="83" spans="1:13" ht="15">
      <c r="B83" s="590"/>
      <c r="C83" s="591"/>
      <c r="D83" s="591"/>
      <c r="E83" s="591"/>
      <c r="F83" s="590"/>
      <c r="G83" s="575"/>
      <c r="H83" s="591"/>
      <c r="I83" s="9"/>
      <c r="J83" s="283"/>
      <c r="K83" s="172"/>
      <c r="L83" s="283">
        <f t="shared" si="9"/>
        <v>14</v>
      </c>
      <c r="M83" s="574"/>
    </row>
    <row r="84" spans="1:13" ht="15">
      <c r="B84" s="590"/>
      <c r="C84" s="591"/>
      <c r="D84" s="591"/>
      <c r="E84" s="591"/>
      <c r="F84" s="590"/>
      <c r="G84" s="575"/>
      <c r="H84" s="591"/>
      <c r="I84" s="574"/>
      <c r="J84" s="283"/>
      <c r="K84" s="172"/>
      <c r="L84" s="283">
        <f t="shared" si="9"/>
        <v>14</v>
      </c>
      <c r="M84" s="574"/>
    </row>
    <row r="85" spans="1:13" ht="15">
      <c r="B85" s="590"/>
      <c r="C85" s="591"/>
      <c r="D85" s="591"/>
      <c r="E85" s="591"/>
      <c r="F85" s="590"/>
      <c r="G85" s="575"/>
      <c r="H85" s="591"/>
      <c r="I85" s="574"/>
      <c r="J85" s="283"/>
      <c r="K85" s="172"/>
      <c r="L85" s="283">
        <f t="shared" si="9"/>
        <v>14</v>
      </c>
      <c r="M85" s="574"/>
    </row>
    <row r="86" spans="1:13" ht="15">
      <c r="B86" s="500"/>
      <c r="C86" s="501"/>
      <c r="D86" s="501"/>
      <c r="E86" s="501"/>
      <c r="F86" s="500"/>
      <c r="G86" s="8"/>
      <c r="H86" s="501"/>
      <c r="I86" s="9"/>
      <c r="J86" s="283"/>
      <c r="K86" s="172"/>
      <c r="L86" s="283">
        <f t="shared" si="9"/>
        <v>14</v>
      </c>
      <c r="M86" s="9"/>
    </row>
    <row r="87" spans="1:13" ht="15">
      <c r="B87" s="443">
        <v>2023</v>
      </c>
      <c r="C87" s="502">
        <v>69</v>
      </c>
      <c r="D87" s="502" t="s">
        <v>3581</v>
      </c>
      <c r="E87" s="501"/>
      <c r="F87" s="500"/>
      <c r="G87" s="8"/>
      <c r="H87" s="501"/>
      <c r="I87" s="9"/>
      <c r="J87" s="283"/>
      <c r="K87" s="172"/>
      <c r="L87" s="283">
        <f t="shared" si="9"/>
        <v>14</v>
      </c>
      <c r="M87" s="9"/>
    </row>
    <row r="88" spans="1:13" ht="15">
      <c r="B88" s="549" t="s">
        <v>4050</v>
      </c>
      <c r="C88" s="443">
        <v>35</v>
      </c>
      <c r="D88" s="443" t="s">
        <v>3582</v>
      </c>
      <c r="E88" s="501"/>
      <c r="F88" s="500"/>
      <c r="G88" s="8"/>
      <c r="H88" s="501"/>
      <c r="I88" s="9"/>
      <c r="J88" s="283"/>
      <c r="K88" s="172"/>
      <c r="L88" s="283">
        <f t="shared" si="9"/>
        <v>14</v>
      </c>
      <c r="M88" s="9"/>
    </row>
    <row r="89" spans="1:13" ht="15">
      <c r="B89" s="505">
        <f>(C87/110)*100</f>
        <v>62.727272727272734</v>
      </c>
      <c r="C89" s="443">
        <f>C88*100/C87</f>
        <v>50.724637681159422</v>
      </c>
      <c r="D89" s="443" t="s">
        <v>1073</v>
      </c>
      <c r="E89" s="501"/>
      <c r="F89" s="500"/>
      <c r="G89" s="8"/>
      <c r="H89" s="501"/>
      <c r="I89" s="9"/>
      <c r="J89" s="283"/>
      <c r="K89" s="172"/>
      <c r="L89" s="283">
        <f t="shared" si="9"/>
        <v>14</v>
      </c>
      <c r="M89" s="9"/>
    </row>
    <row r="90" spans="1:13" ht="15">
      <c r="B90" s="613">
        <v>2023</v>
      </c>
      <c r="C90" s="614">
        <v>4</v>
      </c>
      <c r="D90" s="614" t="s">
        <v>3581</v>
      </c>
      <c r="E90" s="501"/>
      <c r="F90" s="500"/>
      <c r="G90" s="8"/>
      <c r="H90" s="501"/>
      <c r="I90" s="9"/>
      <c r="J90" s="283"/>
      <c r="K90" s="172"/>
      <c r="L90" s="283">
        <f t="shared" si="9"/>
        <v>14</v>
      </c>
      <c r="M90" s="9"/>
    </row>
    <row r="91" spans="1:13" ht="15">
      <c r="B91" s="615" t="s">
        <v>5917</v>
      </c>
      <c r="C91" s="613">
        <v>3</v>
      </c>
      <c r="D91" s="613" t="s">
        <v>3582</v>
      </c>
      <c r="E91" s="501"/>
      <c r="F91" s="500"/>
      <c r="G91" s="8"/>
      <c r="H91" s="501"/>
      <c r="I91" s="9"/>
      <c r="J91" s="283"/>
      <c r="K91" s="172"/>
      <c r="L91" s="283">
        <f t="shared" si="9"/>
        <v>14</v>
      </c>
      <c r="M91" s="9"/>
    </row>
    <row r="92" spans="1:13" ht="15">
      <c r="B92" s="449">
        <f>(C90/36)*100</f>
        <v>11.111111111111111</v>
      </c>
      <c r="C92" s="613">
        <f>C91*100/C90</f>
        <v>75</v>
      </c>
      <c r="D92" s="613" t="s">
        <v>1073</v>
      </c>
      <c r="E92" s="501"/>
      <c r="F92" s="500"/>
      <c r="G92" s="8"/>
      <c r="H92" s="501"/>
      <c r="I92" s="9"/>
      <c r="J92" s="283"/>
      <c r="K92" s="172"/>
      <c r="L92" s="283">
        <f t="shared" si="9"/>
        <v>14</v>
      </c>
      <c r="M92" s="9"/>
    </row>
    <row r="93" spans="1:13" ht="15">
      <c r="B93" s="500"/>
      <c r="C93" s="501"/>
      <c r="D93" s="501"/>
      <c r="E93" s="501"/>
      <c r="F93" s="500"/>
      <c r="G93" s="8"/>
      <c r="H93" s="501"/>
      <c r="I93" s="9"/>
      <c r="J93" s="283"/>
      <c r="K93" s="172"/>
      <c r="L93" s="283">
        <f t="shared" si="9"/>
        <v>14</v>
      </c>
      <c r="M93" s="9"/>
    </row>
    <row r="94" spans="1:13" ht="15">
      <c r="B94" s="500"/>
      <c r="C94" s="501"/>
      <c r="D94" s="501"/>
      <c r="E94" s="501"/>
      <c r="F94" s="503"/>
      <c r="G94" s="8"/>
      <c r="H94" s="501"/>
      <c r="I94" s="9"/>
      <c r="J94" s="283"/>
      <c r="K94" s="172"/>
      <c r="L94" s="283">
        <f t="shared" si="9"/>
        <v>14</v>
      </c>
      <c r="M94" s="9"/>
    </row>
    <row r="95" spans="1:13" ht="15">
      <c r="B95" s="500"/>
      <c r="C95" s="501"/>
      <c r="D95" s="501"/>
      <c r="E95" s="501"/>
      <c r="F95" s="500"/>
      <c r="G95" s="8"/>
      <c r="H95" s="501"/>
      <c r="I95" s="9"/>
      <c r="J95" s="283"/>
      <c r="K95" s="172"/>
      <c r="L95" s="283">
        <f t="shared" si="9"/>
        <v>14</v>
      </c>
      <c r="M95" s="9"/>
    </row>
    <row r="96" spans="1:13" ht="15">
      <c r="B96" s="500"/>
      <c r="C96" s="501"/>
      <c r="D96" s="501"/>
      <c r="E96" s="501"/>
      <c r="F96" s="500"/>
      <c r="G96" s="8"/>
      <c r="H96" s="501"/>
      <c r="I96" s="9"/>
      <c r="J96" s="283"/>
      <c r="K96" s="172"/>
      <c r="L96" s="283">
        <f t="shared" si="9"/>
        <v>14</v>
      </c>
      <c r="M96" s="9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9"/>
        <v>14</v>
      </c>
      <c r="M97" s="9"/>
    </row>
    <row r="98" spans="2:13" ht="15">
      <c r="B98" s="500"/>
      <c r="C98" s="501"/>
      <c r="D98" s="501"/>
      <c r="E98" s="501"/>
      <c r="F98" s="500"/>
      <c r="G98" s="8"/>
      <c r="H98" s="501"/>
      <c r="I98" s="9"/>
      <c r="J98" s="283"/>
      <c r="K98" s="172"/>
      <c r="L98" s="283">
        <f t="shared" si="9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9"/>
        <v>14</v>
      </c>
      <c r="M99" s="9"/>
    </row>
    <row r="100" spans="2:13" ht="15">
      <c r="B100" s="500"/>
      <c r="C100" s="501"/>
      <c r="D100" s="501"/>
      <c r="E100" s="501"/>
      <c r="F100" s="500"/>
      <c r="G100" s="8"/>
      <c r="H100" s="501"/>
      <c r="I100" s="9"/>
      <c r="J100" s="283"/>
      <c r="K100" s="172"/>
      <c r="L100" s="283">
        <f t="shared" si="9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9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9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9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8"/>
      <c r="L104" s="283">
        <f t="shared" si="9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8"/>
      <c r="L105" s="283">
        <f t="shared" si="9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8"/>
      <c r="L106" s="283">
        <f t="shared" si="9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8"/>
      <c r="L107" s="283">
        <f t="shared" si="9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8"/>
      <c r="L108" s="283">
        <f t="shared" si="9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8"/>
      <c r="L109" s="283">
        <f t="shared" si="9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9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9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9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9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9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9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9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9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9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9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9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9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9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9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9"/>
        <v>14</v>
      </c>
      <c r="M124" s="9"/>
    </row>
    <row r="125" spans="2:13">
      <c r="J125" s="283"/>
    </row>
    <row r="126" spans="2:13">
      <c r="J126" s="283"/>
    </row>
    <row r="127" spans="2:13">
      <c r="J127" s="283"/>
    </row>
    <row r="128" spans="2:13">
      <c r="J128" s="283"/>
    </row>
    <row r="129" spans="2:13">
      <c r="J129" s="283"/>
    </row>
    <row r="130" spans="2:13">
      <c r="J130" s="283"/>
    </row>
    <row r="131" spans="2:13">
      <c r="J131" s="283"/>
    </row>
    <row r="132" spans="2:13">
      <c r="J132" s="283"/>
    </row>
    <row r="133" spans="2:13">
      <c r="J133" s="283"/>
    </row>
    <row r="134" spans="2:13" s="3" customFormat="1">
      <c r="B134" s="1"/>
      <c r="F134" s="1"/>
      <c r="I134" s="1"/>
      <c r="J134" s="283"/>
      <c r="L134" s="284"/>
      <c r="M134" s="1"/>
    </row>
    <row r="135" spans="2:13" s="3" customFormat="1">
      <c r="B135" s="1"/>
      <c r="F135" s="1"/>
      <c r="I135" s="1"/>
      <c r="J135" s="283"/>
      <c r="L135" s="284"/>
      <c r="M135" s="1"/>
    </row>
  </sheetData>
  <autoFilter ref="B2:N124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7" sqref="E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5" t="s">
        <v>5919</v>
      </c>
      <c r="I3" s="63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5" t="s">
        <v>5969</v>
      </c>
      <c r="I4" s="636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5" t="s">
        <v>5987</v>
      </c>
      <c r="I5" s="636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6335</v>
      </c>
      <c r="D6" s="472" t="s">
        <v>5983</v>
      </c>
      <c r="E6" s="473" t="s">
        <v>6097</v>
      </c>
      <c r="F6" s="299">
        <v>1994</v>
      </c>
      <c r="G6" s="472" t="s">
        <v>6098</v>
      </c>
      <c r="H6" s="633" t="s">
        <v>6099</v>
      </c>
      <c r="I6" s="634">
        <v>45109</v>
      </c>
      <c r="J6" s="298" t="s">
        <v>6323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8" t="s">
        <v>6337</v>
      </c>
      <c r="F113" s="639">
        <v>2023</v>
      </c>
      <c r="G113" s="640" t="s">
        <v>746</v>
      </c>
      <c r="H113" s="641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6338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8" t="s">
        <v>3950</v>
      </c>
      <c r="F117" s="639">
        <v>2023</v>
      </c>
      <c r="G117" s="640" t="s">
        <v>5938</v>
      </c>
      <c r="H117" s="642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6325</v>
      </c>
      <c r="F119" s="535">
        <v>2023</v>
      </c>
      <c r="G119" s="536" t="s">
        <v>1041</v>
      </c>
      <c r="H119" s="542" t="s">
        <v>6326</v>
      </c>
      <c r="I119" s="538">
        <v>45144</v>
      </c>
      <c r="J119" s="643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7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7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7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7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7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7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2"/>
      <c r="C1" s="652"/>
      <c r="D1" s="652"/>
      <c r="E1" s="652"/>
      <c r="F1" s="652"/>
      <c r="G1" s="652"/>
      <c r="H1" s="65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2023-09-10T08:18:10Z</dcterms:modified>
  <cp:version>1000.0100.01</cp:version>
</cp:coreProperties>
</file>