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오태열\d\검사일보\2020년 검사일보\검사일보 12월\"/>
    </mc:Choice>
  </mc:AlternateContent>
  <bookViews>
    <workbookView xWindow="-120" yWindow="-120" windowWidth="29040" windowHeight="17640" firstSheet="1" activeTab="1"/>
  </bookViews>
  <sheets>
    <sheet name="데이터" sheetId="4" state="hidden" r:id="rId1"/>
    <sheet name="1월1일" sheetId="45" r:id="rId2"/>
  </sheets>
  <externalReferences>
    <externalReference r:id="rId3"/>
    <externalReference r:id="rId4"/>
  </externalReferences>
  <definedNames>
    <definedName name="_xlnm.Print_Area" localSheetId="1">'1월1일'!$A$1:$AD$47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62" i="45" l="1"/>
  <c r="K62" i="45"/>
  <c r="L62" i="45" s="1"/>
  <c r="I62" i="45"/>
  <c r="AD61" i="45"/>
  <c r="K61" i="45"/>
  <c r="I61" i="45" s="1"/>
  <c r="L61" i="45" s="1"/>
  <c r="K60" i="45"/>
  <c r="I60" i="45"/>
  <c r="L60" i="45" s="1"/>
  <c r="K59" i="45"/>
  <c r="I59" i="45"/>
  <c r="K58" i="45"/>
  <c r="L57" i="45"/>
  <c r="K57" i="45"/>
  <c r="I57" i="45" s="1"/>
  <c r="B57" i="45"/>
  <c r="B58" i="45" s="1"/>
  <c r="B59" i="45" s="1"/>
  <c r="B60" i="45" s="1"/>
  <c r="B61" i="45" s="1"/>
  <c r="B62" i="45" s="1"/>
  <c r="K56" i="45"/>
  <c r="I56" i="45"/>
  <c r="L56" i="45" s="1"/>
  <c r="AD55" i="45"/>
  <c r="K55" i="45"/>
  <c r="AD54" i="45"/>
  <c r="K54" i="45"/>
  <c r="I54" i="45"/>
  <c r="L54" i="45" s="1"/>
  <c r="AD53" i="45"/>
  <c r="K53" i="45"/>
  <c r="AD52" i="45"/>
  <c r="K52" i="45"/>
  <c r="I52" i="45" s="1"/>
  <c r="L52" i="45" s="1"/>
  <c r="AD51" i="45"/>
  <c r="K51" i="45"/>
  <c r="AD50" i="45"/>
  <c r="K50" i="45"/>
  <c r="I50" i="45"/>
  <c r="L50" i="45" s="1"/>
  <c r="C50" i="45"/>
  <c r="C51" i="45" s="1"/>
  <c r="C52" i="45" s="1"/>
  <c r="C53" i="45" s="1"/>
  <c r="C54" i="45" s="1"/>
  <c r="C55" i="45" s="1"/>
  <c r="C56" i="45" s="1"/>
  <c r="C57" i="45" s="1"/>
  <c r="C58" i="45" s="1"/>
  <c r="C59" i="45" s="1"/>
  <c r="C60" i="45" s="1"/>
  <c r="C61" i="45" s="1"/>
  <c r="C62" i="45" s="1"/>
  <c r="AD49" i="45"/>
  <c r="K49" i="45"/>
  <c r="C49" i="45"/>
  <c r="B49" i="45"/>
  <c r="B50" i="45" s="1"/>
  <c r="B51" i="45" s="1"/>
  <c r="B52" i="45" s="1"/>
  <c r="B53" i="45" s="1"/>
  <c r="B54" i="45" s="1"/>
  <c r="B55" i="45" s="1"/>
  <c r="B56" i="45" s="1"/>
  <c r="AD48" i="45"/>
  <c r="K48" i="45"/>
  <c r="I48" i="45"/>
  <c r="X46" i="45"/>
  <c r="W46" i="45"/>
  <c r="V46" i="45"/>
  <c r="U46" i="45"/>
  <c r="T46" i="45"/>
  <c r="S46" i="45"/>
  <c r="R46" i="45"/>
  <c r="Q46" i="45"/>
  <c r="P46" i="45"/>
  <c r="O46" i="45"/>
  <c r="N46" i="45"/>
  <c r="M46" i="45"/>
  <c r="J46" i="45"/>
  <c r="AD45" i="45"/>
  <c r="K45" i="45"/>
  <c r="L45" i="45" s="1"/>
  <c r="I45" i="45"/>
  <c r="AD44" i="45"/>
  <c r="K44" i="45"/>
  <c r="AD43" i="45"/>
  <c r="K43" i="45"/>
  <c r="L43" i="45" s="1"/>
  <c r="I43" i="45"/>
  <c r="AD42" i="45"/>
  <c r="K42" i="45"/>
  <c r="AD41" i="45"/>
  <c r="K41" i="45"/>
  <c r="L41" i="45" s="1"/>
  <c r="I41" i="45"/>
  <c r="AD40" i="45"/>
  <c r="K40" i="45"/>
  <c r="AD39" i="45"/>
  <c r="K39" i="45"/>
  <c r="I39" i="45"/>
  <c r="AD38" i="45"/>
  <c r="K38" i="45"/>
  <c r="AD37" i="45"/>
  <c r="K37" i="45"/>
  <c r="AD36" i="45"/>
  <c r="K36" i="45"/>
  <c r="AD35" i="45"/>
  <c r="K35" i="45"/>
  <c r="I35" i="45"/>
  <c r="AD34" i="45"/>
  <c r="K34" i="45"/>
  <c r="AD33" i="45"/>
  <c r="K33" i="45"/>
  <c r="I33" i="45" s="1"/>
  <c r="AD32" i="45"/>
  <c r="K32" i="45"/>
  <c r="AD31" i="45"/>
  <c r="K31" i="45"/>
  <c r="I31" i="45"/>
  <c r="AD30" i="45"/>
  <c r="K30" i="45"/>
  <c r="AD29" i="45"/>
  <c r="K29" i="45"/>
  <c r="AD28" i="45"/>
  <c r="K28" i="45"/>
  <c r="AD27" i="45"/>
  <c r="K27" i="45"/>
  <c r="I27" i="45" s="1"/>
  <c r="AD26" i="45"/>
  <c r="K26" i="45"/>
  <c r="AD25" i="45"/>
  <c r="K25" i="45"/>
  <c r="I25" i="45" s="1"/>
  <c r="AD24" i="45"/>
  <c r="K24" i="45"/>
  <c r="AD23" i="45"/>
  <c r="K23" i="45"/>
  <c r="I23" i="45" s="1"/>
  <c r="AD22" i="45"/>
  <c r="K22" i="45"/>
  <c r="AD21" i="45"/>
  <c r="K21" i="45"/>
  <c r="AD20" i="45"/>
  <c r="K20" i="45"/>
  <c r="AD19" i="45"/>
  <c r="K19" i="45"/>
  <c r="I19" i="45" s="1"/>
  <c r="AD18" i="45"/>
  <c r="K18" i="45"/>
  <c r="AD17" i="45"/>
  <c r="K17" i="45"/>
  <c r="I17" i="45" s="1"/>
  <c r="AD16" i="45"/>
  <c r="K16" i="45"/>
  <c r="AD15" i="45"/>
  <c r="K15" i="45"/>
  <c r="I15" i="45"/>
  <c r="AD14" i="45"/>
  <c r="K14" i="45"/>
  <c r="I14" i="45" s="1"/>
  <c r="AD13" i="45"/>
  <c r="K13" i="45"/>
  <c r="I13" i="45" s="1"/>
  <c r="AD12" i="45"/>
  <c r="K12" i="45"/>
  <c r="I12" i="45" s="1"/>
  <c r="AD11" i="45"/>
  <c r="K11" i="45"/>
  <c r="I11" i="45" s="1"/>
  <c r="AD10" i="45"/>
  <c r="K10" i="45"/>
  <c r="I10" i="45" s="1"/>
  <c r="AD9" i="45"/>
  <c r="K9" i="45"/>
  <c r="I9" i="45" s="1"/>
  <c r="AD8" i="45"/>
  <c r="K8" i="45"/>
  <c r="I8" i="45" s="1"/>
  <c r="C8" i="45"/>
  <c r="C9" i="45" s="1"/>
  <c r="C10" i="45" s="1"/>
  <c r="C11" i="45" s="1"/>
  <c r="C12" i="45" s="1"/>
  <c r="C13" i="45" s="1"/>
  <c r="C14" i="45" s="1"/>
  <c r="C15" i="45" s="1"/>
  <c r="C16" i="45" s="1"/>
  <c r="C17" i="45" s="1"/>
  <c r="C18" i="45" s="1"/>
  <c r="C19" i="45" s="1"/>
  <c r="C20" i="45" s="1"/>
  <c r="C21" i="45" s="1"/>
  <c r="C22" i="45" s="1"/>
  <c r="C23" i="45" s="1"/>
  <c r="C24" i="45" s="1"/>
  <c r="C25" i="45" s="1"/>
  <c r="C26" i="45" s="1"/>
  <c r="C27" i="45" s="1"/>
  <c r="C28" i="45" s="1"/>
  <c r="C29" i="45" s="1"/>
  <c r="C30" i="45" s="1"/>
  <c r="C31" i="45" s="1"/>
  <c r="C32" i="45" s="1"/>
  <c r="C33" i="45" s="1"/>
  <c r="C34" i="45" s="1"/>
  <c r="C35" i="45" s="1"/>
  <c r="C36" i="45" s="1"/>
  <c r="C37" i="45" s="1"/>
  <c r="C38" i="45" s="1"/>
  <c r="C39" i="45" s="1"/>
  <c r="C40" i="45" s="1"/>
  <c r="C41" i="45" s="1"/>
  <c r="C42" i="45" s="1"/>
  <c r="C43" i="45" s="1"/>
  <c r="C44" i="45" s="1"/>
  <c r="C45" i="45" s="1"/>
  <c r="B8" i="45"/>
  <c r="B9" i="45" s="1"/>
  <c r="B10" i="45" s="1"/>
  <c r="B11" i="45" s="1"/>
  <c r="B12" i="45" s="1"/>
  <c r="B13" i="45" s="1"/>
  <c r="B14" i="45" s="1"/>
  <c r="B15" i="45" s="1"/>
  <c r="B16" i="45" s="1"/>
  <c r="B17" i="45" s="1"/>
  <c r="B18" i="45" s="1"/>
  <c r="B19" i="45" s="1"/>
  <c r="B20" i="45" s="1"/>
  <c r="B21" i="45" s="1"/>
  <c r="B22" i="45" s="1"/>
  <c r="B23" i="45" s="1"/>
  <c r="B24" i="45" s="1"/>
  <c r="B25" i="45" s="1"/>
  <c r="B26" i="45" s="1"/>
  <c r="B27" i="45" s="1"/>
  <c r="B28" i="45" s="1"/>
  <c r="B29" i="45" s="1"/>
  <c r="B30" i="45" s="1"/>
  <c r="B31" i="45" s="1"/>
  <c r="B32" i="45" s="1"/>
  <c r="B33" i="45" s="1"/>
  <c r="B34" i="45" s="1"/>
  <c r="B35" i="45" s="1"/>
  <c r="B36" i="45" s="1"/>
  <c r="B37" i="45" s="1"/>
  <c r="B38" i="45" s="1"/>
  <c r="B39" i="45" s="1"/>
  <c r="B40" i="45" s="1"/>
  <c r="B41" i="45" s="1"/>
  <c r="B42" i="45" s="1"/>
  <c r="B43" i="45" s="1"/>
  <c r="B44" i="45" s="1"/>
  <c r="B45" i="45" s="1"/>
  <c r="AD7" i="45"/>
  <c r="K7" i="45"/>
  <c r="I7" i="45"/>
  <c r="C5" i="45"/>
  <c r="L17" i="45" l="1"/>
  <c r="L25" i="45"/>
  <c r="L33" i="45"/>
  <c r="I21" i="45"/>
  <c r="L21" i="45" s="1"/>
  <c r="I29" i="45"/>
  <c r="L29" i="45" s="1"/>
  <c r="I37" i="45"/>
  <c r="L37" i="45" s="1"/>
  <c r="L23" i="45"/>
  <c r="L31" i="45"/>
  <c r="L39" i="45"/>
  <c r="L19" i="45"/>
  <c r="L27" i="45"/>
  <c r="L35" i="45"/>
  <c r="L48" i="45"/>
  <c r="I22" i="45"/>
  <c r="L22" i="45" s="1"/>
  <c r="K46" i="45"/>
  <c r="I16" i="45"/>
  <c r="L16" i="45" s="1"/>
  <c r="I20" i="45"/>
  <c r="L20" i="45" s="1"/>
  <c r="I24" i="45"/>
  <c r="L24" i="45" s="1"/>
  <c r="I28" i="45"/>
  <c r="L28" i="45" s="1"/>
  <c r="I32" i="45"/>
  <c r="L32" i="45" s="1"/>
  <c r="I36" i="45"/>
  <c r="L36" i="45" s="1"/>
  <c r="I40" i="45"/>
  <c r="L40" i="45" s="1"/>
  <c r="I44" i="45"/>
  <c r="L44" i="45" s="1"/>
  <c r="L8" i="45"/>
  <c r="L9" i="45"/>
  <c r="L10" i="45"/>
  <c r="L11" i="45"/>
  <c r="L12" i="45"/>
  <c r="L13" i="45"/>
  <c r="L14" i="45"/>
  <c r="L15" i="45"/>
  <c r="I49" i="45"/>
  <c r="L49" i="45" s="1"/>
  <c r="I53" i="45"/>
  <c r="L53" i="45" s="1"/>
  <c r="L59" i="45"/>
  <c r="I18" i="45"/>
  <c r="L18" i="45" s="1"/>
  <c r="I30" i="45"/>
  <c r="L30" i="45" s="1"/>
  <c r="I42" i="45"/>
  <c r="L42" i="45"/>
  <c r="I26" i="45"/>
  <c r="L26" i="45" s="1"/>
  <c r="I34" i="45"/>
  <c r="L34" i="45" s="1"/>
  <c r="I38" i="45"/>
  <c r="L38" i="45" s="1"/>
  <c r="I51" i="45"/>
  <c r="L51" i="45" s="1"/>
  <c r="I55" i="45"/>
  <c r="L55" i="45" s="1"/>
  <c r="I58" i="45"/>
  <c r="L58" i="45" s="1"/>
  <c r="L7" i="45"/>
  <c r="L46" i="45" l="1"/>
  <c r="I46" i="45"/>
</calcChain>
</file>

<file path=xl/sharedStrings.xml><?xml version="1.0" encoding="utf-8"?>
<sst xmlns="http://schemas.openxmlformats.org/spreadsheetml/2006/main" count="58" uniqueCount="56">
  <si>
    <t xml:space="preserve">     공  정  불  량  율</t>
    <phoneticPr fontId="5" type="noConversion"/>
  </si>
  <si>
    <t>No</t>
    <phoneticPr fontId="8" type="noConversion"/>
  </si>
  <si>
    <t>업체명</t>
    <phoneticPr fontId="8" type="noConversion"/>
  </si>
  <si>
    <t>품명</t>
    <phoneticPr fontId="8" type="noConversion"/>
  </si>
  <si>
    <t>품번</t>
    <phoneticPr fontId="8" type="noConversion"/>
  </si>
  <si>
    <t>원재료명</t>
    <phoneticPr fontId="8" type="noConversion"/>
  </si>
  <si>
    <t>Color</t>
    <phoneticPr fontId="4" type="noConversion"/>
  </si>
  <si>
    <t>검사수량</t>
    <phoneticPr fontId="8" type="noConversion"/>
  </si>
  <si>
    <t>양품</t>
    <phoneticPr fontId="8" type="noConversion"/>
  </si>
  <si>
    <t>불량</t>
    <phoneticPr fontId="8" type="noConversion"/>
  </si>
  <si>
    <t>불량률</t>
    <phoneticPr fontId="8" type="noConversion"/>
  </si>
  <si>
    <t>불 량 내 용</t>
    <phoneticPr fontId="8" type="noConversion"/>
  </si>
  <si>
    <t>생산 LOT</t>
    <phoneticPr fontId="8" type="noConversion"/>
  </si>
  <si>
    <t>작업자</t>
    <phoneticPr fontId="8" type="noConversion"/>
  </si>
  <si>
    <t>검사자</t>
    <phoneticPr fontId="8" type="noConversion"/>
  </si>
  <si>
    <t>비고</t>
    <phoneticPr fontId="5" type="noConversion"/>
  </si>
  <si>
    <t>미성형</t>
    <phoneticPr fontId="5" type="noConversion"/>
  </si>
  <si>
    <t>BURR</t>
    <phoneticPr fontId="8" type="noConversion"/>
  </si>
  <si>
    <t>수축</t>
    <phoneticPr fontId="8" type="noConversion"/>
  </si>
  <si>
    <t>찍힘</t>
    <phoneticPr fontId="8" type="noConversion"/>
  </si>
  <si>
    <t>생산 날짜</t>
    <phoneticPr fontId="8" type="noConversion"/>
  </si>
  <si>
    <t>설비</t>
    <phoneticPr fontId="8" type="noConversion"/>
  </si>
  <si>
    <t>주.야</t>
    <phoneticPr fontId="8" type="noConversion"/>
  </si>
  <si>
    <t>업체명</t>
    <phoneticPr fontId="4" type="noConversion"/>
  </si>
  <si>
    <t>검사자</t>
    <phoneticPr fontId="4" type="noConversion"/>
  </si>
  <si>
    <t>MCS</t>
    <phoneticPr fontId="4" type="noConversion"/>
  </si>
  <si>
    <t>지아</t>
    <phoneticPr fontId="4" type="noConversion"/>
  </si>
  <si>
    <t>SST</t>
  </si>
  <si>
    <t>수연</t>
    <phoneticPr fontId="4" type="noConversion"/>
  </si>
  <si>
    <t>HIC</t>
  </si>
  <si>
    <t>김선화</t>
    <phoneticPr fontId="4" type="noConversion"/>
  </si>
  <si>
    <t>AYE</t>
  </si>
  <si>
    <t>박소연</t>
    <phoneticPr fontId="4" type="noConversion"/>
  </si>
  <si>
    <t>NEXT</t>
  </si>
  <si>
    <t>김춘화</t>
    <phoneticPr fontId="4" type="noConversion"/>
  </si>
  <si>
    <t>메카텍</t>
  </si>
  <si>
    <t>이은실</t>
    <phoneticPr fontId="4" type="noConversion"/>
  </si>
  <si>
    <t>테스트메카</t>
  </si>
  <si>
    <t>오킨스</t>
  </si>
  <si>
    <t>DI</t>
  </si>
  <si>
    <t>ODT</t>
  </si>
  <si>
    <t>뜯김</t>
    <phoneticPr fontId="4" type="noConversion"/>
  </si>
  <si>
    <t>FINE</t>
    <phoneticPr fontId="4" type="noConversion"/>
  </si>
  <si>
    <t>KI</t>
    <phoneticPr fontId="4" type="noConversion"/>
  </si>
  <si>
    <t>월</t>
    <phoneticPr fontId="4" type="noConversion"/>
  </si>
  <si>
    <t>이물
(기름)</t>
    <phoneticPr fontId="8" type="noConversion"/>
  </si>
  <si>
    <t>단차
(빨림)</t>
    <phoneticPr fontId="8" type="noConversion"/>
  </si>
  <si>
    <t>파손
(후크)</t>
    <phoneticPr fontId="8" type="noConversion"/>
  </si>
  <si>
    <t>파손
(코아)</t>
    <phoneticPr fontId="8" type="noConversion"/>
  </si>
  <si>
    <t>크랙</t>
    <phoneticPr fontId="4" type="noConversion"/>
  </si>
  <si>
    <t>긁힘</t>
    <phoneticPr fontId="4" type="noConversion"/>
  </si>
  <si>
    <r>
      <t xml:space="preserve">흑점
</t>
    </r>
    <r>
      <rPr>
        <b/>
        <sz val="7"/>
        <rFont val="맑은 고딕"/>
        <family val="3"/>
        <charset val="129"/>
      </rPr>
      <t>색상상이</t>
    </r>
    <phoneticPr fontId="8" type="noConversion"/>
  </si>
  <si>
    <t>게이트
막힘</t>
    <phoneticPr fontId="4" type="noConversion"/>
  </si>
  <si>
    <t>가스
(기포)</t>
    <phoneticPr fontId="4" type="noConversion"/>
  </si>
  <si>
    <t>1월1일</t>
    <phoneticPr fontId="4" type="noConversion"/>
  </si>
  <si>
    <t>w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</si>
</sst>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0.0%"/>
    <numFmt numFmtId="177" formatCode="General&quot;P&quot;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1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4"/>
      <name val="맑은 고딕"/>
      <family val="3"/>
      <charset val="129"/>
    </font>
    <font>
      <sz val="11"/>
      <name val="맑은 고딕"/>
      <family val="3"/>
      <charset val="129"/>
    </font>
    <font>
      <b/>
      <u/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9"/>
      <name val="맑은 고딕"/>
      <family val="3"/>
      <charset val="129"/>
    </font>
    <font>
      <b/>
      <sz val="8"/>
      <name val="맑은 고딕"/>
      <family val="3"/>
      <charset val="129"/>
    </font>
    <font>
      <b/>
      <sz val="7"/>
      <name val="맑은 고딕"/>
      <family val="3"/>
      <charset val="129"/>
    </font>
    <font>
      <sz val="10"/>
      <color rgb="FF00B0F0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theme="0" tint="-0.499984740745262"/>
      </bottom>
      <diagonal/>
    </border>
    <border>
      <left/>
      <right/>
      <top style="thin">
        <color indexed="64"/>
      </top>
      <bottom style="thick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theme="0" tint="-0.499984740745262"/>
      </top>
      <bottom style="thin">
        <color indexed="64"/>
      </bottom>
      <diagonal/>
    </border>
    <border>
      <left/>
      <right/>
      <top style="thick">
        <color theme="0" tint="-0.499984740745262"/>
      </top>
      <bottom style="thin">
        <color indexed="64"/>
      </bottom>
      <diagonal/>
    </border>
    <border>
      <left/>
      <right style="thin">
        <color indexed="64"/>
      </right>
      <top style="thick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6" fillId="0" borderId="0" xfId="3" applyFont="1" applyAlignment="1" applyProtection="1">
      <alignment horizontal="center" vertical="center"/>
      <protection locked="0"/>
    </xf>
    <xf numFmtId="0" fontId="10" fillId="2" borderId="0" xfId="3" applyFont="1" applyFill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Border="1" applyAlignment="1" applyProtection="1">
      <alignment horizontal="center" vertical="center" shrinkToFit="1"/>
      <protection locked="0"/>
    </xf>
    <xf numFmtId="0" fontId="10" fillId="0" borderId="16" xfId="3" applyFont="1" applyBorder="1" applyAlignment="1">
      <alignment horizontal="center" vertical="center" shrinkToFit="1"/>
    </xf>
    <xf numFmtId="0" fontId="10" fillId="0" borderId="16" xfId="3" applyFont="1" applyBorder="1" applyAlignment="1" applyProtection="1">
      <alignment horizontal="center" vertical="center" wrapText="1" shrinkToFit="1"/>
      <protection locked="0"/>
    </xf>
    <xf numFmtId="41" fontId="10" fillId="0" borderId="16" xfId="4" applyFont="1" applyBorder="1" applyAlignment="1" applyProtection="1">
      <alignment horizontal="center" vertical="center" shrinkToFit="1"/>
    </xf>
    <xf numFmtId="41" fontId="10" fillId="0" borderId="16" xfId="0" applyNumberFormat="1" applyFont="1" applyBorder="1" applyAlignment="1">
      <alignment horizontal="center" vertical="center" shrinkToFit="1"/>
    </xf>
    <xf numFmtId="176" fontId="11" fillId="0" borderId="16" xfId="2" applyNumberFormat="1" applyFont="1" applyBorder="1" applyAlignment="1" applyProtection="1">
      <alignment horizontal="center" vertical="center" shrinkToFit="1"/>
    </xf>
    <xf numFmtId="41" fontId="6" fillId="0" borderId="16" xfId="1" applyFont="1" applyBorder="1" applyAlignment="1" applyProtection="1">
      <alignment horizontal="center" vertical="center" shrinkToFit="1"/>
    </xf>
    <xf numFmtId="0" fontId="10" fillId="0" borderId="16" xfId="0" applyFont="1" applyBorder="1" applyAlignment="1">
      <alignment horizontal="center" vertical="center" shrinkToFit="1"/>
    </xf>
    <xf numFmtId="177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 shrinkToFit="1"/>
      <protection locked="0"/>
    </xf>
    <xf numFmtId="41" fontId="10" fillId="0" borderId="16" xfId="0" quotePrefix="1" applyNumberFormat="1" applyFont="1" applyBorder="1" applyAlignment="1">
      <alignment horizontal="center" vertical="center" shrinkToFit="1"/>
    </xf>
    <xf numFmtId="0" fontId="10" fillId="2" borderId="0" xfId="0" applyFont="1" applyFill="1" applyAlignment="1" applyProtection="1">
      <alignment horizontal="center" vertical="center"/>
      <protection locked="0"/>
    </xf>
    <xf numFmtId="0" fontId="15" fillId="0" borderId="0" xfId="0" applyFont="1" applyAlignment="1">
      <alignment horizontal="center" vertical="center"/>
    </xf>
    <xf numFmtId="176" fontId="15" fillId="0" borderId="0" xfId="2" applyNumberFormat="1" applyFont="1" applyAlignment="1">
      <alignment horizontal="center" vertical="center"/>
    </xf>
    <xf numFmtId="0" fontId="16" fillId="5" borderId="19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8" fillId="4" borderId="15" xfId="3" applyFont="1" applyFill="1" applyBorder="1" applyAlignment="1" applyProtection="1">
      <alignment horizontal="center" vertical="center" wrapText="1" shrinkToFit="1"/>
      <protection locked="0"/>
    </xf>
    <xf numFmtId="0" fontId="19" fillId="4" borderId="15" xfId="3" applyFont="1" applyFill="1" applyBorder="1" applyAlignment="1" applyProtection="1">
      <alignment horizontal="center" vertical="center" wrapText="1" shrinkToFit="1"/>
      <protection locked="0"/>
    </xf>
    <xf numFmtId="177" fontId="21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23" xfId="0" applyFont="1" applyBorder="1" applyAlignment="1">
      <alignment horizontal="center" vertical="center" shrinkToFit="1"/>
    </xf>
    <xf numFmtId="0" fontId="10" fillId="0" borderId="24" xfId="0" applyFont="1" applyBorder="1" applyAlignment="1">
      <alignment horizontal="center" vertical="center" shrinkToFit="1"/>
    </xf>
    <xf numFmtId="0" fontId="10" fillId="0" borderId="19" xfId="0" applyFont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3" fillId="2" borderId="1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center" vertical="center"/>
      <protection locked="0"/>
    </xf>
    <xf numFmtId="0" fontId="3" fillId="2" borderId="4" xfId="3" applyFont="1" applyFill="1" applyBorder="1" applyAlignment="1" applyProtection="1">
      <alignment horizontal="center" vertical="center"/>
      <protection locked="0"/>
    </xf>
    <xf numFmtId="0" fontId="3" fillId="2" borderId="0" xfId="3" applyFont="1" applyFill="1" applyAlignment="1" applyProtection="1">
      <alignment horizontal="center" vertical="center"/>
      <protection locked="0"/>
    </xf>
    <xf numFmtId="0" fontId="3" fillId="2" borderId="6" xfId="3" applyFont="1" applyFill="1" applyBorder="1" applyAlignment="1" applyProtection="1">
      <alignment horizontal="center" vertical="center"/>
      <protection locked="0"/>
    </xf>
    <xf numFmtId="0" fontId="3" fillId="2" borderId="7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left" vertical="center" indent="1"/>
      <protection locked="0"/>
    </xf>
    <xf numFmtId="0" fontId="3" fillId="2" borderId="3" xfId="3" applyFont="1" applyFill="1" applyBorder="1" applyAlignment="1" applyProtection="1">
      <alignment horizontal="left" vertical="center" indent="1"/>
      <protection locked="0"/>
    </xf>
    <xf numFmtId="0" fontId="3" fillId="2" borderId="0" xfId="3" applyFont="1" applyFill="1" applyAlignment="1" applyProtection="1">
      <alignment horizontal="left" vertical="center" indent="1"/>
      <protection locked="0"/>
    </xf>
    <xf numFmtId="0" fontId="3" fillId="2" borderId="5" xfId="3" applyFont="1" applyFill="1" applyBorder="1" applyAlignment="1" applyProtection="1">
      <alignment horizontal="left" vertical="center" indent="1"/>
      <protection locked="0"/>
    </xf>
    <xf numFmtId="0" fontId="3" fillId="2" borderId="7" xfId="3" applyFont="1" applyFill="1" applyBorder="1" applyAlignment="1" applyProtection="1">
      <alignment horizontal="left" vertical="center" indent="1"/>
      <protection locked="0"/>
    </xf>
    <xf numFmtId="0" fontId="3" fillId="2" borderId="8" xfId="3" applyFont="1" applyFill="1" applyBorder="1" applyAlignment="1" applyProtection="1">
      <alignment horizontal="left" vertical="center" indent="1"/>
      <protection locked="0"/>
    </xf>
    <xf numFmtId="0" fontId="6" fillId="3" borderId="9" xfId="3" applyFont="1" applyFill="1" applyBorder="1" applyAlignment="1" applyProtection="1">
      <alignment horizontal="center" vertical="center"/>
      <protection locked="0"/>
    </xf>
    <xf numFmtId="0" fontId="6" fillId="3" borderId="10" xfId="3" applyFont="1" applyFill="1" applyBorder="1" applyAlignment="1" applyProtection="1">
      <alignment horizontal="center" vertical="center"/>
      <protection locked="0"/>
    </xf>
    <xf numFmtId="0" fontId="6" fillId="3" borderId="11" xfId="3" applyFont="1" applyFill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 applyProtection="1">
      <alignment horizontal="center" vertical="center" shrinkToFit="1"/>
      <protection locked="0"/>
    </xf>
    <xf numFmtId="0" fontId="7" fillId="4" borderId="14" xfId="3" applyFont="1" applyFill="1" applyBorder="1" applyAlignment="1" applyProtection="1">
      <alignment horizontal="center" vertical="center" shrinkToFit="1"/>
      <protection locked="0"/>
    </xf>
    <xf numFmtId="0" fontId="7" fillId="4" borderId="12" xfId="3" applyFont="1" applyFill="1" applyBorder="1" applyAlignment="1">
      <alignment horizontal="center" vertical="center" shrinkToFit="1"/>
    </xf>
    <xf numFmtId="0" fontId="7" fillId="4" borderId="14" xfId="3" applyFont="1" applyFill="1" applyBorder="1" applyAlignment="1">
      <alignment horizontal="center" vertical="center" shrinkToFit="1"/>
    </xf>
    <xf numFmtId="0" fontId="7" fillId="4" borderId="13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wrapText="1" shrinkToFit="1"/>
      <protection locked="0"/>
    </xf>
    <xf numFmtId="0" fontId="12" fillId="4" borderId="17" xfId="0" applyFont="1" applyFill="1" applyBorder="1" applyAlignment="1" applyProtection="1">
      <alignment horizontal="center" vertical="center" shrinkToFit="1"/>
      <protection locked="0"/>
    </xf>
    <xf numFmtId="0" fontId="12" fillId="4" borderId="18" xfId="0" applyFont="1" applyFill="1" applyBorder="1" applyAlignment="1" applyProtection="1">
      <alignment horizontal="center" vertical="center" shrinkToFit="1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0" fontId="7" fillId="4" borderId="12" xfId="3" applyFont="1" applyFill="1" applyBorder="1" applyAlignment="1" applyProtection="1">
      <alignment horizontal="center" vertical="center" wrapText="1" shrinkToFit="1"/>
      <protection locked="0"/>
    </xf>
    <xf numFmtId="176" fontId="9" fillId="4" borderId="12" xfId="2" applyNumberFormat="1" applyFont="1" applyFill="1" applyBorder="1" applyAlignment="1" applyProtection="1">
      <alignment horizontal="center" vertical="center" shrinkToFit="1"/>
      <protection locked="0"/>
    </xf>
    <xf numFmtId="176" fontId="9" fillId="4" borderId="14" xfId="2" applyNumberFormat="1" applyFont="1" applyFill="1" applyBorder="1" applyAlignment="1" applyProtection="1">
      <alignment horizontal="center" vertical="center" shrinkToFit="1"/>
      <protection locked="0"/>
    </xf>
    <xf numFmtId="0" fontId="7" fillId="4" borderId="20" xfId="3" applyFont="1" applyFill="1" applyBorder="1" applyAlignment="1" applyProtection="1">
      <alignment horizontal="center" vertical="center" shrinkToFit="1"/>
      <protection locked="0"/>
    </xf>
    <xf numFmtId="0" fontId="7" fillId="4" borderId="21" xfId="3" applyFont="1" applyFill="1" applyBorder="1" applyAlignment="1" applyProtection="1">
      <alignment horizontal="center" vertical="center" shrinkToFit="1"/>
      <protection locked="0"/>
    </xf>
    <xf numFmtId="0" fontId="7" fillId="4" borderId="22" xfId="3" applyFont="1" applyFill="1" applyBorder="1" applyAlignment="1" applyProtection="1">
      <alignment horizontal="center" vertical="center" shrinkToFit="1"/>
      <protection locked="0"/>
    </xf>
    <xf numFmtId="0" fontId="14" fillId="0" borderId="19" xfId="0" applyFont="1" applyBorder="1" applyAlignment="1" applyProtection="1">
      <alignment horizontal="center" vertical="center" wrapText="1"/>
      <protection locked="0"/>
    </xf>
    <xf numFmtId="0" fontId="14" fillId="0" borderId="19" xfId="0" applyFont="1" applyBorder="1" applyAlignment="1" applyProtection="1">
      <alignment horizontal="center" vertical="center"/>
      <protection locked="0"/>
    </xf>
  </cellXfs>
  <cellStyles count="5">
    <cellStyle name="백분율" xfId="2" builtinId="5"/>
    <cellStyle name="쉼표 [0]" xfId="1" builtinId="6"/>
    <cellStyle name="쉼표 [0] 2" xfId="4"/>
    <cellStyle name="표준" xfId="0" builtinId="0"/>
    <cellStyle name="표준 2" xfId="3"/>
  </cellStyles>
  <dxfs count="1312"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12DE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\&#44160;&#49324;&#51068;&#48372;\2020&#45380;%20&#44160;&#49324;&#51068;&#48372;\&#44160;&#49324;&#51068;&#48372;%2012&#50900;\&#44160;&#49324;&#51068;&#48372;%2012&#50900;%204&#51704;&#51452;%20(12.21~12.25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44160;&#49324;&#51068;&#48372;\2020&#45380;%20&#44160;&#49324;&#51068;&#48372;\&#44160;&#49324;&#51068;&#48372;%2012&#50900;\&#44160;&#49324;&#51068;&#48372;%2012&#50900;%202&#51704;&#51452;%20(12.7~12.1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데이터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데이터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5"/>
  <sheetViews>
    <sheetView workbookViewId="0">
      <selection activeCell="C10" sqref="C10"/>
    </sheetView>
  </sheetViews>
  <sheetFormatPr defaultColWidth="8.625" defaultRowHeight="15" customHeight="1" x14ac:dyDescent="0.3"/>
  <cols>
    <col min="1" max="16384" width="8.625" style="19"/>
  </cols>
  <sheetData>
    <row r="3" spans="2:3" ht="15" customHeight="1" x14ac:dyDescent="0.3">
      <c r="B3" s="18" t="s">
        <v>23</v>
      </c>
      <c r="C3" s="18" t="s">
        <v>24</v>
      </c>
    </row>
    <row r="4" spans="2:3" ht="15" customHeight="1" x14ac:dyDescent="0.3">
      <c r="B4" s="20"/>
      <c r="C4" s="20" t="s">
        <v>30</v>
      </c>
    </row>
    <row r="5" spans="2:3" ht="15" customHeight="1" x14ac:dyDescent="0.3">
      <c r="B5" s="20" t="s">
        <v>25</v>
      </c>
      <c r="C5" s="20" t="s">
        <v>26</v>
      </c>
    </row>
    <row r="6" spans="2:3" ht="15" customHeight="1" x14ac:dyDescent="0.3">
      <c r="B6" s="20" t="s">
        <v>27</v>
      </c>
      <c r="C6" s="20" t="s">
        <v>28</v>
      </c>
    </row>
    <row r="7" spans="2:3" ht="15" customHeight="1" x14ac:dyDescent="0.3">
      <c r="B7" s="20" t="s">
        <v>29</v>
      </c>
      <c r="C7" s="20" t="s">
        <v>32</v>
      </c>
    </row>
    <row r="8" spans="2:3" ht="15" customHeight="1" x14ac:dyDescent="0.3">
      <c r="B8" s="20" t="s">
        <v>31</v>
      </c>
      <c r="C8" s="20" t="s">
        <v>34</v>
      </c>
    </row>
    <row r="9" spans="2:3" ht="15" customHeight="1" x14ac:dyDescent="0.3">
      <c r="B9" s="20" t="s">
        <v>33</v>
      </c>
      <c r="C9" s="20" t="s">
        <v>36</v>
      </c>
    </row>
    <row r="10" spans="2:3" ht="15" customHeight="1" x14ac:dyDescent="0.3">
      <c r="B10" s="20" t="s">
        <v>35</v>
      </c>
      <c r="C10" s="20"/>
    </row>
    <row r="11" spans="2:3" ht="15" customHeight="1" x14ac:dyDescent="0.3">
      <c r="B11" s="20" t="s">
        <v>37</v>
      </c>
      <c r="C11" s="20"/>
    </row>
    <row r="12" spans="2:3" ht="15" customHeight="1" x14ac:dyDescent="0.3">
      <c r="B12" s="20" t="s">
        <v>38</v>
      </c>
      <c r="C12" s="20"/>
    </row>
    <row r="13" spans="2:3" ht="15" customHeight="1" x14ac:dyDescent="0.3">
      <c r="B13" s="20" t="s">
        <v>39</v>
      </c>
      <c r="C13" s="20"/>
    </row>
    <row r="14" spans="2:3" ht="15" customHeight="1" x14ac:dyDescent="0.3">
      <c r="B14" s="20" t="s">
        <v>40</v>
      </c>
      <c r="C14" s="20"/>
    </row>
    <row r="15" spans="2:3" ht="15" customHeight="1" x14ac:dyDescent="0.3">
      <c r="B15" s="20" t="s">
        <v>42</v>
      </c>
      <c r="C15" s="20"/>
    </row>
    <row r="16" spans="2:3" ht="15" customHeight="1" x14ac:dyDescent="0.3">
      <c r="B16" s="20" t="s">
        <v>43</v>
      </c>
      <c r="C16" s="20"/>
    </row>
    <row r="17" spans="2:3" ht="15" customHeight="1" x14ac:dyDescent="0.3">
      <c r="B17" s="20"/>
      <c r="C17" s="20"/>
    </row>
    <row r="18" spans="2:3" ht="15" customHeight="1" x14ac:dyDescent="0.3">
      <c r="B18" s="20"/>
      <c r="C18" s="20"/>
    </row>
    <row r="19" spans="2:3" ht="15" customHeight="1" x14ac:dyDescent="0.3">
      <c r="B19" s="20"/>
      <c r="C19" s="20"/>
    </row>
    <row r="20" spans="2:3" ht="15" customHeight="1" x14ac:dyDescent="0.3">
      <c r="B20" s="20"/>
      <c r="C20" s="20"/>
    </row>
    <row r="21" spans="2:3" ht="15" customHeight="1" x14ac:dyDescent="0.3">
      <c r="B21" s="20"/>
      <c r="C21" s="20"/>
    </row>
    <row r="22" spans="2:3" ht="15" customHeight="1" x14ac:dyDescent="0.3">
      <c r="B22" s="20"/>
      <c r="C22" s="20"/>
    </row>
    <row r="23" spans="2:3" ht="15" customHeight="1" x14ac:dyDescent="0.3">
      <c r="B23" s="20"/>
      <c r="C23" s="20"/>
    </row>
    <row r="24" spans="2:3" ht="15" customHeight="1" x14ac:dyDescent="0.3">
      <c r="B24" s="20"/>
      <c r="C24" s="20"/>
    </row>
    <row r="25" spans="2:3" ht="15" customHeight="1" x14ac:dyDescent="0.3">
      <c r="B25" s="20"/>
      <c r="C25" s="20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1"/>
  <sheetViews>
    <sheetView tabSelected="1" zoomScale="85" zoomScaleNormal="85" workbookViewId="0">
      <pane ySplit="6" topLeftCell="A7" activePane="bottomLeft" state="frozen"/>
      <selection activeCell="A4" sqref="A4:AC4"/>
      <selection pane="bottomLeft" activeCell="F13" sqref="F13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8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29" t="s">
        <v>54</v>
      </c>
      <c r="B1" s="30"/>
      <c r="C1" s="30"/>
      <c r="D1" s="30"/>
      <c r="E1" s="35" t="s">
        <v>0</v>
      </c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</row>
    <row r="2" spans="1:32" s="1" customFormat="1" ht="13.5" customHeight="1" x14ac:dyDescent="0.3">
      <c r="A2" s="31"/>
      <c r="B2" s="32"/>
      <c r="C2" s="32"/>
      <c r="D2" s="32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8"/>
    </row>
    <row r="3" spans="1:32" s="1" customFormat="1" ht="13.5" customHeight="1" x14ac:dyDescent="0.3">
      <c r="A3" s="33"/>
      <c r="B3" s="34"/>
      <c r="C3" s="34"/>
      <c r="D3" s="34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40"/>
    </row>
    <row r="4" spans="1:32" s="1" customFormat="1" ht="9.9499999999999993" customHeight="1" thickBot="1" x14ac:dyDescent="0.3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3"/>
    </row>
    <row r="5" spans="1:32" s="2" customFormat="1" ht="17.25" thickTop="1" x14ac:dyDescent="0.3">
      <c r="A5" s="44" t="s">
        <v>1</v>
      </c>
      <c r="B5" s="46" t="s">
        <v>44</v>
      </c>
      <c r="C5" s="46" t="str">
        <f>RIGHT($A$1,1)</f>
        <v>일</v>
      </c>
      <c r="D5" s="44" t="s">
        <v>2</v>
      </c>
      <c r="E5" s="44" t="s">
        <v>3</v>
      </c>
      <c r="F5" s="44" t="s">
        <v>4</v>
      </c>
      <c r="G5" s="44" t="s">
        <v>5</v>
      </c>
      <c r="H5" s="54" t="s">
        <v>6</v>
      </c>
      <c r="I5" s="44" t="s">
        <v>7</v>
      </c>
      <c r="J5" s="44" t="s">
        <v>8</v>
      </c>
      <c r="K5" s="44" t="s">
        <v>9</v>
      </c>
      <c r="L5" s="55" t="s">
        <v>10</v>
      </c>
      <c r="M5" s="57" t="s">
        <v>11</v>
      </c>
      <c r="N5" s="58"/>
      <c r="O5" s="58"/>
      <c r="P5" s="58"/>
      <c r="Q5" s="58"/>
      <c r="R5" s="58"/>
      <c r="S5" s="58"/>
      <c r="T5" s="58"/>
      <c r="U5" s="58"/>
      <c r="V5" s="58"/>
      <c r="W5" s="58"/>
      <c r="X5" s="59"/>
      <c r="Y5" s="48" t="s">
        <v>12</v>
      </c>
      <c r="Z5" s="48"/>
      <c r="AA5" s="48"/>
      <c r="AB5" s="27" t="s">
        <v>13</v>
      </c>
      <c r="AC5" s="27" t="s">
        <v>14</v>
      </c>
      <c r="AD5" s="48" t="s">
        <v>13</v>
      </c>
      <c r="AE5" s="48" t="s">
        <v>14</v>
      </c>
      <c r="AF5" s="50" t="s">
        <v>15</v>
      </c>
    </row>
    <row r="6" spans="1:32" s="2" customFormat="1" ht="25.5" customHeight="1" thickBot="1" x14ac:dyDescent="0.35">
      <c r="A6" s="45"/>
      <c r="B6" s="47"/>
      <c r="C6" s="47"/>
      <c r="D6" s="45"/>
      <c r="E6" s="45"/>
      <c r="F6" s="45"/>
      <c r="G6" s="45"/>
      <c r="H6" s="45"/>
      <c r="I6" s="45"/>
      <c r="J6" s="45"/>
      <c r="K6" s="45"/>
      <c r="L6" s="56"/>
      <c r="M6" s="28" t="s">
        <v>16</v>
      </c>
      <c r="N6" s="28" t="s">
        <v>17</v>
      </c>
      <c r="O6" s="28" t="s">
        <v>18</v>
      </c>
      <c r="P6" s="28" t="s">
        <v>19</v>
      </c>
      <c r="Q6" s="28" t="s">
        <v>50</v>
      </c>
      <c r="R6" s="21" t="s">
        <v>45</v>
      </c>
      <c r="S6" s="21" t="s">
        <v>46</v>
      </c>
      <c r="T6" s="22" t="s">
        <v>51</v>
      </c>
      <c r="U6" s="21" t="s">
        <v>47</v>
      </c>
      <c r="V6" s="21" t="s">
        <v>48</v>
      </c>
      <c r="W6" s="3" t="s">
        <v>49</v>
      </c>
      <c r="X6" s="3" t="s">
        <v>41</v>
      </c>
      <c r="Y6" s="21" t="s">
        <v>52</v>
      </c>
      <c r="Z6" s="21" t="s">
        <v>53</v>
      </c>
      <c r="AA6" s="28" t="s">
        <v>20</v>
      </c>
      <c r="AB6" s="28" t="s">
        <v>21</v>
      </c>
      <c r="AC6" s="28" t="s">
        <v>22</v>
      </c>
      <c r="AD6" s="49"/>
      <c r="AE6" s="49"/>
      <c r="AF6" s="49"/>
    </row>
    <row r="7" spans="1:32" s="13" customFormat="1" ht="20.100000000000001" customHeight="1" thickTop="1" x14ac:dyDescent="0.3">
      <c r="A7" s="4">
        <v>1</v>
      </c>
      <c r="B7" s="5">
        <v>1</v>
      </c>
      <c r="C7" s="5">
        <v>1</v>
      </c>
      <c r="D7" s="6"/>
      <c r="E7" s="6">
        <v>1</v>
      </c>
      <c r="F7" s="6" t="s">
        <v>55</v>
      </c>
      <c r="G7" s="4"/>
      <c r="H7" s="4"/>
      <c r="I7" s="7">
        <f t="shared" ref="I7:I45" si="0">J7+K7</f>
        <v>0</v>
      </c>
      <c r="J7" s="8"/>
      <c r="K7" s="7">
        <f t="shared" ref="K7:K17" si="1">SUM(M7:X7)</f>
        <v>0</v>
      </c>
      <c r="L7" s="9" t="e">
        <f t="shared" ref="L7:L45" si="2">K7/I7</f>
        <v>#DIV/0!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1"/>
      <c r="AB7" s="11"/>
      <c r="AC7" s="5"/>
      <c r="AD7" s="11" t="str">
        <f t="shared" ref="AD7:AD45" si="3">IF($AC7="A","하선동",IF($AC7="B","이형준",""))</f>
        <v/>
      </c>
      <c r="AE7" s="12"/>
      <c r="AF7" s="12"/>
    </row>
    <row r="8" spans="1:32" s="13" customFormat="1" ht="20.100000000000001" customHeight="1" x14ac:dyDescent="0.3">
      <c r="A8" s="4">
        <v>2</v>
      </c>
      <c r="B8" s="5">
        <f>B7</f>
        <v>1</v>
      </c>
      <c r="C8" s="5">
        <f>C7</f>
        <v>1</v>
      </c>
      <c r="D8" s="6"/>
      <c r="E8" s="6"/>
      <c r="F8" s="6"/>
      <c r="G8" s="4"/>
      <c r="H8" s="4"/>
      <c r="I8" s="7">
        <f t="shared" si="0"/>
        <v>0</v>
      </c>
      <c r="J8" s="8"/>
      <c r="K8" s="7">
        <f t="shared" si="1"/>
        <v>0</v>
      </c>
      <c r="L8" s="9" t="e">
        <f t="shared" si="2"/>
        <v>#DIV/0!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1"/>
      <c r="AB8" s="11"/>
      <c r="AC8" s="5"/>
      <c r="AD8" s="11" t="str">
        <f t="shared" si="3"/>
        <v/>
      </c>
      <c r="AE8" s="12"/>
      <c r="AF8" s="12"/>
    </row>
    <row r="9" spans="1:32" s="13" customFormat="1" ht="20.100000000000001" customHeight="1" x14ac:dyDescent="0.3">
      <c r="A9" s="4">
        <v>3</v>
      </c>
      <c r="B9" s="5">
        <f t="shared" ref="B9:C24" si="4">B8</f>
        <v>1</v>
      </c>
      <c r="C9" s="5">
        <f t="shared" si="4"/>
        <v>1</v>
      </c>
      <c r="D9" s="6"/>
      <c r="E9" s="6"/>
      <c r="F9" s="6"/>
      <c r="G9" s="4"/>
      <c r="H9" s="4"/>
      <c r="I9" s="7">
        <f t="shared" si="0"/>
        <v>0</v>
      </c>
      <c r="J9" s="8"/>
      <c r="K9" s="7">
        <f t="shared" si="1"/>
        <v>0</v>
      </c>
      <c r="L9" s="9" t="e">
        <f t="shared" si="2"/>
        <v>#DIV/0!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1"/>
      <c r="AB9" s="11"/>
      <c r="AC9" s="5"/>
      <c r="AD9" s="11" t="str">
        <f t="shared" si="3"/>
        <v/>
      </c>
      <c r="AE9" s="12"/>
      <c r="AF9" s="12"/>
    </row>
    <row r="10" spans="1:32" s="13" customFormat="1" ht="20.100000000000001" customHeight="1" x14ac:dyDescent="0.3">
      <c r="A10" s="4">
        <v>4</v>
      </c>
      <c r="B10" s="5">
        <f t="shared" si="4"/>
        <v>1</v>
      </c>
      <c r="C10" s="5">
        <f t="shared" si="4"/>
        <v>1</v>
      </c>
      <c r="D10" s="6"/>
      <c r="E10" s="6"/>
      <c r="F10" s="6"/>
      <c r="G10" s="4"/>
      <c r="H10" s="4"/>
      <c r="I10" s="7">
        <f t="shared" si="0"/>
        <v>0</v>
      </c>
      <c r="J10" s="8"/>
      <c r="K10" s="7">
        <f t="shared" si="1"/>
        <v>0</v>
      </c>
      <c r="L10" s="9" t="e">
        <f t="shared" si="2"/>
        <v>#DIV/0!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1"/>
      <c r="AB10" s="11"/>
      <c r="AC10" s="5"/>
      <c r="AD10" s="11" t="str">
        <f t="shared" si="3"/>
        <v/>
      </c>
      <c r="AE10" s="12"/>
      <c r="AF10" s="12"/>
    </row>
    <row r="11" spans="1:32" s="13" customFormat="1" ht="20.100000000000001" customHeight="1" x14ac:dyDescent="0.3">
      <c r="A11" s="4">
        <v>5</v>
      </c>
      <c r="B11" s="5">
        <f t="shared" si="4"/>
        <v>1</v>
      </c>
      <c r="C11" s="5">
        <f t="shared" si="4"/>
        <v>1</v>
      </c>
      <c r="D11" s="12"/>
      <c r="E11" s="6"/>
      <c r="F11" s="6"/>
      <c r="G11" s="4"/>
      <c r="H11" s="4"/>
      <c r="I11" s="7">
        <f t="shared" si="0"/>
        <v>0</v>
      </c>
      <c r="J11" s="8"/>
      <c r="K11" s="7">
        <f t="shared" si="1"/>
        <v>0</v>
      </c>
      <c r="L11" s="9" t="e">
        <f t="shared" si="2"/>
        <v>#DIV/0!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1"/>
      <c r="AB11" s="11"/>
      <c r="AC11" s="5"/>
      <c r="AD11" s="11" t="str">
        <f t="shared" si="3"/>
        <v/>
      </c>
      <c r="AE11" s="12"/>
      <c r="AF11" s="12"/>
    </row>
    <row r="12" spans="1:32" s="13" customFormat="1" ht="20.100000000000001" customHeight="1" x14ac:dyDescent="0.3">
      <c r="A12" s="4">
        <v>6</v>
      </c>
      <c r="B12" s="5">
        <f t="shared" si="4"/>
        <v>1</v>
      </c>
      <c r="C12" s="5">
        <f t="shared" si="4"/>
        <v>1</v>
      </c>
      <c r="D12" s="12"/>
      <c r="E12" s="6"/>
      <c r="F12" s="6"/>
      <c r="G12" s="4"/>
      <c r="H12" s="4"/>
      <c r="I12" s="7">
        <f t="shared" si="0"/>
        <v>0</v>
      </c>
      <c r="J12" s="8"/>
      <c r="K12" s="7">
        <f t="shared" si="1"/>
        <v>0</v>
      </c>
      <c r="L12" s="9" t="e">
        <f t="shared" si="2"/>
        <v>#DIV/0!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1"/>
      <c r="AB12" s="11"/>
      <c r="AC12" s="5"/>
      <c r="AD12" s="11" t="str">
        <f t="shared" si="3"/>
        <v/>
      </c>
      <c r="AE12" s="12"/>
      <c r="AF12" s="12"/>
    </row>
    <row r="13" spans="1:32" s="13" customFormat="1" ht="20.100000000000001" customHeight="1" x14ac:dyDescent="0.3">
      <c r="A13" s="4">
        <v>7</v>
      </c>
      <c r="B13" s="5">
        <f t="shared" si="4"/>
        <v>1</v>
      </c>
      <c r="C13" s="5">
        <f>C12</f>
        <v>1</v>
      </c>
      <c r="D13" s="6"/>
      <c r="E13" s="6"/>
      <c r="F13" s="6"/>
      <c r="G13" s="4"/>
      <c r="H13" s="4"/>
      <c r="I13" s="7">
        <f t="shared" si="0"/>
        <v>0</v>
      </c>
      <c r="J13" s="8"/>
      <c r="K13" s="7">
        <f t="shared" si="1"/>
        <v>0</v>
      </c>
      <c r="L13" s="9" t="e">
        <f t="shared" si="2"/>
        <v>#DIV/0!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1"/>
      <c r="AB13" s="11"/>
      <c r="AC13" s="5"/>
      <c r="AD13" s="11" t="str">
        <f t="shared" si="3"/>
        <v/>
      </c>
      <c r="AE13" s="12"/>
      <c r="AF13" s="12"/>
    </row>
    <row r="14" spans="1:32" s="13" customFormat="1" ht="20.100000000000001" customHeight="1" x14ac:dyDescent="0.3">
      <c r="A14" s="4">
        <v>8</v>
      </c>
      <c r="B14" s="5">
        <f t="shared" si="4"/>
        <v>1</v>
      </c>
      <c r="C14" s="5">
        <f t="shared" si="4"/>
        <v>1</v>
      </c>
      <c r="D14" s="6"/>
      <c r="E14" s="6"/>
      <c r="F14" s="6"/>
      <c r="G14" s="4"/>
      <c r="H14" s="4"/>
      <c r="I14" s="7">
        <f t="shared" si="0"/>
        <v>0</v>
      </c>
      <c r="J14" s="8"/>
      <c r="K14" s="7">
        <f t="shared" ref="K14:K15" si="5">SUM(M14:X14)</f>
        <v>0</v>
      </c>
      <c r="L14" s="9" t="e">
        <f t="shared" si="2"/>
        <v>#DIV/0!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1"/>
      <c r="AB14" s="11"/>
      <c r="AC14" s="5"/>
      <c r="AD14" s="11" t="str">
        <f t="shared" si="3"/>
        <v/>
      </c>
      <c r="AE14" s="12"/>
      <c r="AF14" s="12"/>
    </row>
    <row r="15" spans="1:32" s="13" customFormat="1" ht="20.100000000000001" customHeight="1" x14ac:dyDescent="0.3">
      <c r="A15" s="4">
        <v>9</v>
      </c>
      <c r="B15" s="5">
        <f t="shared" si="4"/>
        <v>1</v>
      </c>
      <c r="C15" s="5">
        <f t="shared" si="4"/>
        <v>1</v>
      </c>
      <c r="D15" s="6"/>
      <c r="E15" s="6"/>
      <c r="F15" s="6"/>
      <c r="G15" s="4"/>
      <c r="H15" s="4"/>
      <c r="I15" s="7">
        <f t="shared" si="0"/>
        <v>0</v>
      </c>
      <c r="J15" s="8"/>
      <c r="K15" s="7">
        <f t="shared" si="5"/>
        <v>0</v>
      </c>
      <c r="L15" s="9" t="e">
        <f t="shared" si="2"/>
        <v>#DIV/0!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1"/>
      <c r="AB15" s="11"/>
      <c r="AC15" s="5"/>
      <c r="AD15" s="11" t="str">
        <f t="shared" si="3"/>
        <v/>
      </c>
      <c r="AE15" s="12"/>
      <c r="AF15" s="12"/>
    </row>
    <row r="16" spans="1:32" s="13" customFormat="1" ht="20.100000000000001" customHeight="1" x14ac:dyDescent="0.3">
      <c r="A16" s="4">
        <v>10</v>
      </c>
      <c r="B16" s="5">
        <f t="shared" si="4"/>
        <v>1</v>
      </c>
      <c r="C16" s="5">
        <f t="shared" si="4"/>
        <v>1</v>
      </c>
      <c r="D16" s="6"/>
      <c r="E16" s="6"/>
      <c r="F16" s="6"/>
      <c r="G16" s="4"/>
      <c r="H16" s="4"/>
      <c r="I16" s="7">
        <f t="shared" si="0"/>
        <v>0</v>
      </c>
      <c r="J16" s="8"/>
      <c r="K16" s="7">
        <f t="shared" si="1"/>
        <v>0</v>
      </c>
      <c r="L16" s="9" t="e">
        <f t="shared" si="2"/>
        <v>#DIV/0!</v>
      </c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1"/>
      <c r="AB16" s="11"/>
      <c r="AC16" s="5"/>
      <c r="AD16" s="11" t="str">
        <f t="shared" si="3"/>
        <v/>
      </c>
      <c r="AE16" s="12"/>
      <c r="AF16" s="12"/>
    </row>
    <row r="17" spans="1:32" s="13" customFormat="1" ht="20.100000000000001" customHeight="1" x14ac:dyDescent="0.3">
      <c r="A17" s="4">
        <v>11</v>
      </c>
      <c r="B17" s="5">
        <f t="shared" si="4"/>
        <v>1</v>
      </c>
      <c r="C17" s="5">
        <f t="shared" si="4"/>
        <v>1</v>
      </c>
      <c r="D17" s="12"/>
      <c r="E17" s="6"/>
      <c r="F17" s="6"/>
      <c r="G17" s="4"/>
      <c r="H17" s="4"/>
      <c r="I17" s="7">
        <f t="shared" si="0"/>
        <v>0</v>
      </c>
      <c r="J17" s="8"/>
      <c r="K17" s="7">
        <f t="shared" si="1"/>
        <v>0</v>
      </c>
      <c r="L17" s="9" t="e">
        <f t="shared" si="2"/>
        <v>#DIV/0!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1"/>
      <c r="AB17" s="11"/>
      <c r="AC17" s="5"/>
      <c r="AD17" s="11" t="str">
        <f t="shared" si="3"/>
        <v/>
      </c>
      <c r="AE17" s="12"/>
      <c r="AF17" s="12"/>
    </row>
    <row r="18" spans="1:32" s="13" customFormat="1" ht="20.100000000000001" customHeight="1" x14ac:dyDescent="0.3">
      <c r="A18" s="4">
        <v>12</v>
      </c>
      <c r="B18" s="5">
        <f t="shared" si="4"/>
        <v>1</v>
      </c>
      <c r="C18" s="5">
        <f t="shared" si="4"/>
        <v>1</v>
      </c>
      <c r="D18" s="12"/>
      <c r="E18" s="6"/>
      <c r="F18" s="6"/>
      <c r="G18" s="4"/>
      <c r="H18" s="4"/>
      <c r="I18" s="7">
        <f t="shared" si="0"/>
        <v>0</v>
      </c>
      <c r="J18" s="8"/>
      <c r="K18" s="7">
        <f t="shared" ref="K18:K45" si="6">SUM(M18:X18)</f>
        <v>0</v>
      </c>
      <c r="L18" s="9" t="e">
        <f t="shared" si="2"/>
        <v>#DIV/0!</v>
      </c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1"/>
      <c r="AB18" s="11"/>
      <c r="AC18" s="5"/>
      <c r="AD18" s="11" t="str">
        <f t="shared" si="3"/>
        <v/>
      </c>
      <c r="AE18" s="23"/>
      <c r="AF18" s="12"/>
    </row>
    <row r="19" spans="1:32" s="13" customFormat="1" ht="20.100000000000001" customHeight="1" x14ac:dyDescent="0.3">
      <c r="A19" s="4">
        <v>13</v>
      </c>
      <c r="B19" s="5">
        <f t="shared" si="4"/>
        <v>1</v>
      </c>
      <c r="C19" s="5">
        <f t="shared" si="4"/>
        <v>1</v>
      </c>
      <c r="D19" s="6"/>
      <c r="E19" s="6"/>
      <c r="F19" s="6"/>
      <c r="G19" s="4"/>
      <c r="H19" s="4"/>
      <c r="I19" s="7">
        <f t="shared" si="0"/>
        <v>0</v>
      </c>
      <c r="J19" s="8"/>
      <c r="K19" s="7">
        <f t="shared" si="6"/>
        <v>0</v>
      </c>
      <c r="L19" s="9" t="e">
        <f t="shared" si="2"/>
        <v>#DIV/0!</v>
      </c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1"/>
      <c r="AB19" s="11"/>
      <c r="AC19" s="5"/>
      <c r="AD19" s="11" t="str">
        <f t="shared" si="3"/>
        <v/>
      </c>
      <c r="AE19" s="23"/>
      <c r="AF19" s="12"/>
    </row>
    <row r="20" spans="1:32" s="13" customFormat="1" ht="20.100000000000001" customHeight="1" x14ac:dyDescent="0.3">
      <c r="A20" s="4">
        <v>14</v>
      </c>
      <c r="B20" s="5">
        <f t="shared" si="4"/>
        <v>1</v>
      </c>
      <c r="C20" s="5">
        <f t="shared" si="4"/>
        <v>1</v>
      </c>
      <c r="D20" s="12"/>
      <c r="E20" s="6"/>
      <c r="F20" s="6"/>
      <c r="G20" s="4"/>
      <c r="H20" s="4"/>
      <c r="I20" s="7">
        <f t="shared" si="0"/>
        <v>0</v>
      </c>
      <c r="J20" s="8"/>
      <c r="K20" s="7">
        <f t="shared" si="6"/>
        <v>0</v>
      </c>
      <c r="L20" s="9" t="e">
        <f t="shared" si="2"/>
        <v>#DIV/0!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1"/>
      <c r="AB20" s="11"/>
      <c r="AC20" s="5"/>
      <c r="AD20" s="11" t="str">
        <f t="shared" si="3"/>
        <v/>
      </c>
      <c r="AE20" s="23"/>
      <c r="AF20" s="12"/>
    </row>
    <row r="21" spans="1:32" s="13" customFormat="1" ht="20.100000000000001" customHeight="1" x14ac:dyDescent="0.3">
      <c r="A21" s="4">
        <v>15</v>
      </c>
      <c r="B21" s="5">
        <f>B20</f>
        <v>1</v>
      </c>
      <c r="C21" s="5">
        <f>C20</f>
        <v>1</v>
      </c>
      <c r="D21" s="6"/>
      <c r="E21" s="6"/>
      <c r="F21" s="6"/>
      <c r="G21" s="4"/>
      <c r="H21" s="4"/>
      <c r="I21" s="7">
        <f t="shared" si="0"/>
        <v>0</v>
      </c>
      <c r="J21" s="8"/>
      <c r="K21" s="7">
        <f t="shared" si="6"/>
        <v>0</v>
      </c>
      <c r="L21" s="9" t="e">
        <f t="shared" si="2"/>
        <v>#DIV/0!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1"/>
      <c r="AB21" s="11"/>
      <c r="AC21" s="5"/>
      <c r="AD21" s="11" t="str">
        <f t="shared" si="3"/>
        <v/>
      </c>
      <c r="AE21" s="23"/>
      <c r="AF21" s="12"/>
    </row>
    <row r="22" spans="1:32" s="13" customFormat="1" ht="20.100000000000001" customHeight="1" x14ac:dyDescent="0.3">
      <c r="A22" s="4">
        <v>16</v>
      </c>
      <c r="B22" s="5">
        <f t="shared" si="4"/>
        <v>1</v>
      </c>
      <c r="C22" s="5">
        <f t="shared" si="4"/>
        <v>1</v>
      </c>
      <c r="D22" s="12"/>
      <c r="E22" s="6"/>
      <c r="F22" s="6"/>
      <c r="G22" s="4"/>
      <c r="H22" s="4"/>
      <c r="I22" s="7">
        <f t="shared" si="0"/>
        <v>0</v>
      </c>
      <c r="J22" s="8"/>
      <c r="K22" s="7">
        <f t="shared" si="6"/>
        <v>0</v>
      </c>
      <c r="L22" s="9" t="e">
        <f t="shared" si="2"/>
        <v>#DIV/0!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1"/>
      <c r="AB22" s="11"/>
      <c r="AC22" s="5"/>
      <c r="AD22" s="11" t="str">
        <f t="shared" si="3"/>
        <v/>
      </c>
      <c r="AE22" s="23"/>
      <c r="AF22" s="12"/>
    </row>
    <row r="23" spans="1:32" s="13" customFormat="1" ht="20.100000000000001" customHeight="1" x14ac:dyDescent="0.3">
      <c r="A23" s="4">
        <v>17</v>
      </c>
      <c r="B23" s="5">
        <f t="shared" si="4"/>
        <v>1</v>
      </c>
      <c r="C23" s="5">
        <f t="shared" si="4"/>
        <v>1</v>
      </c>
      <c r="D23" s="12"/>
      <c r="E23" s="6"/>
      <c r="F23" s="6"/>
      <c r="G23" s="4"/>
      <c r="H23" s="4"/>
      <c r="I23" s="7">
        <f t="shared" si="0"/>
        <v>0</v>
      </c>
      <c r="J23" s="8"/>
      <c r="K23" s="7">
        <f t="shared" si="6"/>
        <v>0</v>
      </c>
      <c r="L23" s="9" t="e">
        <f t="shared" si="2"/>
        <v>#DIV/0!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1"/>
      <c r="AB23" s="11"/>
      <c r="AC23" s="5"/>
      <c r="AD23" s="11" t="str">
        <f t="shared" si="3"/>
        <v/>
      </c>
      <c r="AE23" s="23"/>
      <c r="AF23" s="12"/>
    </row>
    <row r="24" spans="1:32" s="13" customFormat="1" ht="20.100000000000001" customHeight="1" x14ac:dyDescent="0.3">
      <c r="A24" s="4">
        <v>18</v>
      </c>
      <c r="B24" s="5">
        <f t="shared" si="4"/>
        <v>1</v>
      </c>
      <c r="C24" s="5">
        <f t="shared" si="4"/>
        <v>1</v>
      </c>
      <c r="D24" s="12"/>
      <c r="E24" s="6"/>
      <c r="F24" s="6"/>
      <c r="G24" s="4"/>
      <c r="H24" s="4"/>
      <c r="I24" s="7">
        <f t="shared" si="0"/>
        <v>0</v>
      </c>
      <c r="J24" s="8"/>
      <c r="K24" s="7">
        <f t="shared" si="6"/>
        <v>0</v>
      </c>
      <c r="L24" s="9" t="e">
        <f t="shared" si="2"/>
        <v>#DIV/0!</v>
      </c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1"/>
      <c r="AB24" s="11"/>
      <c r="AC24" s="5"/>
      <c r="AD24" s="11" t="str">
        <f t="shared" si="3"/>
        <v/>
      </c>
      <c r="AE24" s="12"/>
      <c r="AF24" s="12"/>
    </row>
    <row r="25" spans="1:32" s="13" customFormat="1" ht="20.100000000000001" customHeight="1" x14ac:dyDescent="0.3">
      <c r="A25" s="4">
        <v>19</v>
      </c>
      <c r="B25" s="5">
        <f t="shared" ref="B25:C40" si="7">B24</f>
        <v>1</v>
      </c>
      <c r="C25" s="5">
        <f t="shared" si="7"/>
        <v>1</v>
      </c>
      <c r="D25" s="12"/>
      <c r="E25" s="6"/>
      <c r="F25" s="6"/>
      <c r="G25" s="4"/>
      <c r="H25" s="4"/>
      <c r="I25" s="7">
        <f t="shared" si="0"/>
        <v>0</v>
      </c>
      <c r="J25" s="8"/>
      <c r="K25" s="7">
        <f t="shared" si="6"/>
        <v>0</v>
      </c>
      <c r="L25" s="9" t="e">
        <f t="shared" si="2"/>
        <v>#DIV/0!</v>
      </c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1"/>
      <c r="AB25" s="11"/>
      <c r="AC25" s="5"/>
      <c r="AD25" s="11" t="str">
        <f t="shared" si="3"/>
        <v/>
      </c>
      <c r="AE25" s="12"/>
      <c r="AF25" s="12"/>
    </row>
    <row r="26" spans="1:32" s="13" customFormat="1" ht="20.100000000000001" customHeight="1" x14ac:dyDescent="0.3">
      <c r="A26" s="4">
        <v>20</v>
      </c>
      <c r="B26" s="5">
        <f t="shared" si="7"/>
        <v>1</v>
      </c>
      <c r="C26" s="5">
        <f t="shared" si="7"/>
        <v>1</v>
      </c>
      <c r="D26" s="6"/>
      <c r="E26" s="6"/>
      <c r="F26" s="6"/>
      <c r="G26" s="4"/>
      <c r="H26" s="4"/>
      <c r="I26" s="7">
        <f t="shared" si="0"/>
        <v>0</v>
      </c>
      <c r="J26" s="8"/>
      <c r="K26" s="7">
        <f t="shared" si="6"/>
        <v>0</v>
      </c>
      <c r="L26" s="9" t="e">
        <f t="shared" si="2"/>
        <v>#DIV/0!</v>
      </c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1"/>
      <c r="AB26" s="11"/>
      <c r="AC26" s="5"/>
      <c r="AD26" s="11" t="str">
        <f t="shared" si="3"/>
        <v/>
      </c>
      <c r="AE26" s="12"/>
      <c r="AF26" s="12"/>
    </row>
    <row r="27" spans="1:32" s="13" customFormat="1" ht="20.100000000000001" customHeight="1" x14ac:dyDescent="0.3">
      <c r="A27" s="4">
        <v>21</v>
      </c>
      <c r="B27" s="5">
        <f t="shared" si="7"/>
        <v>1</v>
      </c>
      <c r="C27" s="5">
        <f t="shared" si="7"/>
        <v>1</v>
      </c>
      <c r="D27" s="6"/>
      <c r="E27" s="6"/>
      <c r="F27" s="6"/>
      <c r="G27" s="4"/>
      <c r="H27" s="4"/>
      <c r="I27" s="7">
        <f t="shared" si="0"/>
        <v>0</v>
      </c>
      <c r="J27" s="8"/>
      <c r="K27" s="7">
        <f t="shared" si="6"/>
        <v>0</v>
      </c>
      <c r="L27" s="9" t="e">
        <f t="shared" si="2"/>
        <v>#DIV/0!</v>
      </c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1"/>
      <c r="AB27" s="11"/>
      <c r="AC27" s="5"/>
      <c r="AD27" s="11" t="str">
        <f t="shared" si="3"/>
        <v/>
      </c>
      <c r="AE27" s="12"/>
      <c r="AF27" s="12"/>
    </row>
    <row r="28" spans="1:32" s="13" customFormat="1" ht="20.100000000000001" customHeight="1" x14ac:dyDescent="0.3">
      <c r="A28" s="4">
        <v>22</v>
      </c>
      <c r="B28" s="5">
        <f t="shared" si="7"/>
        <v>1</v>
      </c>
      <c r="C28" s="5">
        <f t="shared" si="7"/>
        <v>1</v>
      </c>
      <c r="D28" s="6"/>
      <c r="E28" s="6"/>
      <c r="F28" s="6"/>
      <c r="G28" s="4"/>
      <c r="H28" s="4"/>
      <c r="I28" s="7">
        <f t="shared" si="0"/>
        <v>0</v>
      </c>
      <c r="J28" s="8"/>
      <c r="K28" s="7">
        <f t="shared" si="6"/>
        <v>0</v>
      </c>
      <c r="L28" s="9" t="e">
        <f t="shared" si="2"/>
        <v>#DIV/0!</v>
      </c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1"/>
      <c r="AB28" s="11"/>
      <c r="AC28" s="5"/>
      <c r="AD28" s="11" t="str">
        <f t="shared" si="3"/>
        <v/>
      </c>
      <c r="AE28" s="12"/>
      <c r="AF28" s="12"/>
    </row>
    <row r="29" spans="1:32" s="13" customFormat="1" ht="20.100000000000001" customHeight="1" x14ac:dyDescent="0.3">
      <c r="A29" s="4">
        <v>23</v>
      </c>
      <c r="B29" s="5">
        <f t="shared" si="7"/>
        <v>1</v>
      </c>
      <c r="C29" s="5">
        <f t="shared" si="7"/>
        <v>1</v>
      </c>
      <c r="D29" s="12"/>
      <c r="E29" s="6"/>
      <c r="F29" s="6"/>
      <c r="G29" s="4"/>
      <c r="H29" s="4"/>
      <c r="I29" s="7">
        <f t="shared" si="0"/>
        <v>0</v>
      </c>
      <c r="J29" s="8"/>
      <c r="K29" s="7">
        <f t="shared" si="6"/>
        <v>0</v>
      </c>
      <c r="L29" s="9" t="e">
        <f t="shared" si="2"/>
        <v>#DIV/0!</v>
      </c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1"/>
      <c r="AB29" s="11"/>
      <c r="AC29" s="11"/>
      <c r="AD29" s="11" t="str">
        <f t="shared" si="3"/>
        <v/>
      </c>
      <c r="AE29" s="12"/>
      <c r="AF29" s="12"/>
    </row>
    <row r="30" spans="1:32" s="13" customFormat="1" ht="20.100000000000001" customHeight="1" x14ac:dyDescent="0.3">
      <c r="A30" s="4">
        <v>24</v>
      </c>
      <c r="B30" s="5">
        <f t="shared" si="7"/>
        <v>1</v>
      </c>
      <c r="C30" s="5">
        <f t="shared" si="7"/>
        <v>1</v>
      </c>
      <c r="D30" s="12"/>
      <c r="E30" s="6"/>
      <c r="F30" s="6"/>
      <c r="G30" s="4"/>
      <c r="H30" s="4"/>
      <c r="I30" s="7">
        <f t="shared" si="0"/>
        <v>0</v>
      </c>
      <c r="J30" s="8"/>
      <c r="K30" s="7">
        <f t="shared" si="6"/>
        <v>0</v>
      </c>
      <c r="L30" s="9" t="e">
        <f t="shared" si="2"/>
        <v>#DIV/0!</v>
      </c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1"/>
      <c r="AB30" s="11"/>
      <c r="AC30" s="5"/>
      <c r="AD30" s="11" t="str">
        <f t="shared" si="3"/>
        <v/>
      </c>
      <c r="AE30" s="12"/>
      <c r="AF30" s="12"/>
    </row>
    <row r="31" spans="1:32" s="13" customFormat="1" ht="20.100000000000001" customHeight="1" x14ac:dyDescent="0.3">
      <c r="A31" s="4">
        <v>25</v>
      </c>
      <c r="B31" s="5">
        <f t="shared" si="7"/>
        <v>1</v>
      </c>
      <c r="C31" s="5">
        <f t="shared" si="7"/>
        <v>1</v>
      </c>
      <c r="D31" s="12"/>
      <c r="E31" s="6"/>
      <c r="F31" s="6"/>
      <c r="G31" s="4"/>
      <c r="H31" s="4"/>
      <c r="I31" s="7">
        <f>J31+K31</f>
        <v>0</v>
      </c>
      <c r="J31" s="8"/>
      <c r="K31" s="7">
        <f t="shared" si="6"/>
        <v>0</v>
      </c>
      <c r="L31" s="9" t="e">
        <f t="shared" si="2"/>
        <v>#DIV/0!</v>
      </c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1"/>
      <c r="AB31" s="11"/>
      <c r="AC31" s="5"/>
      <c r="AD31" s="11" t="str">
        <f t="shared" si="3"/>
        <v/>
      </c>
      <c r="AE31" s="12"/>
      <c r="AF31" s="12"/>
    </row>
    <row r="32" spans="1:32" s="13" customFormat="1" ht="20.100000000000001" customHeight="1" x14ac:dyDescent="0.3">
      <c r="A32" s="4">
        <v>26</v>
      </c>
      <c r="B32" s="5">
        <f t="shared" si="7"/>
        <v>1</v>
      </c>
      <c r="C32" s="5">
        <f t="shared" si="7"/>
        <v>1</v>
      </c>
      <c r="D32" s="6"/>
      <c r="E32" s="6"/>
      <c r="F32" s="6"/>
      <c r="G32" s="4"/>
      <c r="H32" s="4"/>
      <c r="I32" s="7">
        <f>J32+K32</f>
        <v>0</v>
      </c>
      <c r="J32" s="8"/>
      <c r="K32" s="7">
        <f t="shared" si="6"/>
        <v>0</v>
      </c>
      <c r="L32" s="9" t="e">
        <f t="shared" si="2"/>
        <v>#DIV/0!</v>
      </c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1"/>
      <c r="AB32" s="11"/>
      <c r="AC32" s="5"/>
      <c r="AD32" s="11" t="str">
        <f t="shared" si="3"/>
        <v/>
      </c>
      <c r="AE32" s="12"/>
      <c r="AF32" s="12"/>
    </row>
    <row r="33" spans="1:32" s="13" customFormat="1" ht="20.100000000000001" customHeight="1" x14ac:dyDescent="0.3">
      <c r="A33" s="4">
        <v>27</v>
      </c>
      <c r="B33" s="5">
        <f t="shared" si="7"/>
        <v>1</v>
      </c>
      <c r="C33" s="5">
        <f t="shared" si="7"/>
        <v>1</v>
      </c>
      <c r="D33" s="6"/>
      <c r="E33" s="6"/>
      <c r="F33" s="6"/>
      <c r="G33" s="4"/>
      <c r="H33" s="4"/>
      <c r="I33" s="7">
        <f>J33+K33</f>
        <v>0</v>
      </c>
      <c r="J33" s="8"/>
      <c r="K33" s="7">
        <f t="shared" si="6"/>
        <v>0</v>
      </c>
      <c r="L33" s="9" t="e">
        <f t="shared" si="2"/>
        <v>#DIV/0!</v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1"/>
      <c r="AB33" s="11"/>
      <c r="AC33" s="5"/>
      <c r="AD33" s="11" t="str">
        <f t="shared" si="3"/>
        <v/>
      </c>
      <c r="AE33" s="12"/>
      <c r="AF33" s="12"/>
    </row>
    <row r="34" spans="1:32" s="13" customFormat="1" ht="20.100000000000001" customHeight="1" x14ac:dyDescent="0.3">
      <c r="A34" s="4">
        <v>29</v>
      </c>
      <c r="B34" s="5">
        <f t="shared" si="7"/>
        <v>1</v>
      </c>
      <c r="C34" s="5">
        <f t="shared" si="7"/>
        <v>1</v>
      </c>
      <c r="D34" s="6"/>
      <c r="E34" s="6"/>
      <c r="F34" s="6"/>
      <c r="G34" s="4"/>
      <c r="H34" s="4"/>
      <c r="I34" s="7">
        <f t="shared" si="0"/>
        <v>0</v>
      </c>
      <c r="J34" s="8"/>
      <c r="K34" s="7">
        <f t="shared" si="6"/>
        <v>0</v>
      </c>
      <c r="L34" s="9" t="e">
        <f t="shared" si="2"/>
        <v>#DIV/0!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1"/>
      <c r="AB34" s="11"/>
      <c r="AC34" s="5"/>
      <c r="AD34" s="11" t="str">
        <f>IF($AC34="A","하선동",IF($AC34="B","이형준",""))</f>
        <v/>
      </c>
      <c r="AE34" s="12"/>
      <c r="AF34" s="12"/>
    </row>
    <row r="35" spans="1:32" s="13" customFormat="1" ht="20.100000000000001" customHeight="1" x14ac:dyDescent="0.3">
      <c r="A35" s="4">
        <v>30</v>
      </c>
      <c r="B35" s="5">
        <f t="shared" si="7"/>
        <v>1</v>
      </c>
      <c r="C35" s="5">
        <f t="shared" si="7"/>
        <v>1</v>
      </c>
      <c r="D35" s="12"/>
      <c r="E35" s="6"/>
      <c r="F35" s="6"/>
      <c r="G35" s="4"/>
      <c r="H35" s="4"/>
      <c r="I35" s="7">
        <f t="shared" si="0"/>
        <v>0</v>
      </c>
      <c r="J35" s="8"/>
      <c r="K35" s="7">
        <f t="shared" si="6"/>
        <v>0</v>
      </c>
      <c r="L35" s="9" t="e">
        <f t="shared" si="2"/>
        <v>#DIV/0!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24"/>
      <c r="AB35" s="24"/>
      <c r="AC35" s="5"/>
      <c r="AD35" s="11" t="str">
        <f>IF($AC35="A","하선동",IF($AC35="B","이형준",""))</f>
        <v/>
      </c>
      <c r="AE35" s="12"/>
      <c r="AF35" s="12"/>
    </row>
    <row r="36" spans="1:32" s="13" customFormat="1" ht="20.100000000000001" customHeight="1" x14ac:dyDescent="0.3">
      <c r="A36" s="4">
        <v>31</v>
      </c>
      <c r="B36" s="5">
        <f t="shared" si="7"/>
        <v>1</v>
      </c>
      <c r="C36" s="5">
        <f t="shared" si="7"/>
        <v>1</v>
      </c>
      <c r="D36" s="12"/>
      <c r="E36" s="6"/>
      <c r="F36" s="6"/>
      <c r="G36" s="4"/>
      <c r="H36" s="4"/>
      <c r="I36" s="7">
        <f t="shared" si="0"/>
        <v>0</v>
      </c>
      <c r="J36" s="8"/>
      <c r="K36" s="7">
        <f t="shared" si="6"/>
        <v>0</v>
      </c>
      <c r="L36" s="9" t="e">
        <f t="shared" si="2"/>
        <v>#DIV/0!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24"/>
      <c r="AB36" s="26"/>
      <c r="AC36" s="5"/>
      <c r="AD36" s="11" t="str">
        <f t="shared" si="3"/>
        <v/>
      </c>
      <c r="AE36" s="12"/>
      <c r="AF36" s="12"/>
    </row>
    <row r="37" spans="1:32" s="13" customFormat="1" ht="20.100000000000001" customHeight="1" x14ac:dyDescent="0.3">
      <c r="A37" s="4">
        <v>32</v>
      </c>
      <c r="B37" s="5">
        <f t="shared" si="7"/>
        <v>1</v>
      </c>
      <c r="C37" s="5">
        <f t="shared" si="7"/>
        <v>1</v>
      </c>
      <c r="D37" s="12"/>
      <c r="E37" s="6"/>
      <c r="F37" s="6"/>
      <c r="G37" s="4"/>
      <c r="H37" s="4"/>
      <c r="I37" s="7">
        <f t="shared" si="0"/>
        <v>0</v>
      </c>
      <c r="J37" s="8"/>
      <c r="K37" s="7">
        <f t="shared" si="6"/>
        <v>0</v>
      </c>
      <c r="L37" s="9" t="e">
        <f t="shared" si="2"/>
        <v>#DIV/0!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1"/>
      <c r="AB37" s="25"/>
      <c r="AC37" s="5"/>
      <c r="AD37" s="11" t="str">
        <f t="shared" si="3"/>
        <v/>
      </c>
      <c r="AE37" s="12"/>
      <c r="AF37" s="12"/>
    </row>
    <row r="38" spans="1:32" s="13" customFormat="1" ht="20.100000000000001" customHeight="1" x14ac:dyDescent="0.3">
      <c r="A38" s="4">
        <v>33</v>
      </c>
      <c r="B38" s="5">
        <f t="shared" si="7"/>
        <v>1</v>
      </c>
      <c r="C38" s="5">
        <f t="shared" si="7"/>
        <v>1</v>
      </c>
      <c r="D38" s="12"/>
      <c r="E38" s="6"/>
      <c r="F38" s="6"/>
      <c r="G38" s="4"/>
      <c r="H38" s="4"/>
      <c r="I38" s="7">
        <f t="shared" si="0"/>
        <v>0</v>
      </c>
      <c r="J38" s="8"/>
      <c r="K38" s="7">
        <f t="shared" si="6"/>
        <v>0</v>
      </c>
      <c r="L38" s="9" t="e">
        <f t="shared" si="2"/>
        <v>#DIV/0!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24"/>
      <c r="AB38" s="11"/>
      <c r="AC38" s="5"/>
      <c r="AD38" s="11" t="str">
        <f t="shared" si="3"/>
        <v/>
      </c>
      <c r="AE38" s="12"/>
      <c r="AF38" s="12"/>
    </row>
    <row r="39" spans="1:32" s="13" customFormat="1" ht="20.100000000000001" customHeight="1" x14ac:dyDescent="0.3">
      <c r="A39" s="4">
        <v>34</v>
      </c>
      <c r="B39" s="5">
        <f t="shared" si="7"/>
        <v>1</v>
      </c>
      <c r="C39" s="5">
        <f t="shared" si="7"/>
        <v>1</v>
      </c>
      <c r="D39" s="6"/>
      <c r="E39" s="4"/>
      <c r="F39" s="4"/>
      <c r="G39" s="4"/>
      <c r="H39" s="4"/>
      <c r="I39" s="7">
        <f t="shared" si="0"/>
        <v>0</v>
      </c>
      <c r="J39" s="8"/>
      <c r="K39" s="7">
        <f t="shared" si="6"/>
        <v>0</v>
      </c>
      <c r="L39" s="9" t="e">
        <f t="shared" si="2"/>
        <v>#DIV/0!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1"/>
      <c r="AB39" s="11"/>
      <c r="AC39" s="5"/>
      <c r="AD39" s="11" t="str">
        <f t="shared" si="3"/>
        <v/>
      </c>
      <c r="AE39" s="12"/>
      <c r="AF39" s="12"/>
    </row>
    <row r="40" spans="1:32" s="13" customFormat="1" ht="20.100000000000001" customHeight="1" x14ac:dyDescent="0.3">
      <c r="A40" s="4">
        <v>35</v>
      </c>
      <c r="B40" s="5">
        <f t="shared" si="7"/>
        <v>1</v>
      </c>
      <c r="C40" s="5">
        <f t="shared" si="7"/>
        <v>1</v>
      </c>
      <c r="D40" s="6"/>
      <c r="E40" s="6"/>
      <c r="F40" s="6"/>
      <c r="G40" s="4"/>
      <c r="H40" s="4"/>
      <c r="I40" s="7">
        <f t="shared" si="0"/>
        <v>0</v>
      </c>
      <c r="J40" s="8"/>
      <c r="K40" s="7">
        <f t="shared" si="6"/>
        <v>0</v>
      </c>
      <c r="L40" s="9" t="e">
        <f t="shared" si="2"/>
        <v>#DIV/0!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1"/>
      <c r="AB40" s="11"/>
      <c r="AC40" s="5"/>
      <c r="AD40" s="11" t="str">
        <f t="shared" si="3"/>
        <v/>
      </c>
      <c r="AE40" s="12"/>
      <c r="AF40" s="12"/>
    </row>
    <row r="41" spans="1:32" s="13" customFormat="1" ht="20.100000000000001" customHeight="1" x14ac:dyDescent="0.3">
      <c r="A41" s="4">
        <v>36</v>
      </c>
      <c r="B41" s="5">
        <f t="shared" ref="B41:C45" si="8">B40</f>
        <v>1</v>
      </c>
      <c r="C41" s="5">
        <f t="shared" si="8"/>
        <v>1</v>
      </c>
      <c r="D41" s="6"/>
      <c r="E41" s="6"/>
      <c r="F41" s="6"/>
      <c r="G41" s="4"/>
      <c r="H41" s="4"/>
      <c r="I41" s="7">
        <f t="shared" si="0"/>
        <v>0</v>
      </c>
      <c r="J41" s="8"/>
      <c r="K41" s="7">
        <f t="shared" si="6"/>
        <v>0</v>
      </c>
      <c r="L41" s="9" t="e">
        <f t="shared" si="2"/>
        <v>#DIV/0!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1"/>
      <c r="AB41" s="11"/>
      <c r="AC41" s="5"/>
      <c r="AD41" s="11" t="str">
        <f t="shared" si="3"/>
        <v/>
      </c>
      <c r="AE41" s="12"/>
      <c r="AF41" s="12"/>
    </row>
    <row r="42" spans="1:32" s="13" customFormat="1" ht="20.100000000000001" customHeight="1" x14ac:dyDescent="0.3">
      <c r="A42" s="4">
        <v>37</v>
      </c>
      <c r="B42" s="5">
        <f t="shared" si="8"/>
        <v>1</v>
      </c>
      <c r="C42" s="5">
        <f t="shared" si="8"/>
        <v>1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6"/>
        <v>0</v>
      </c>
      <c r="L42" s="9" t="e">
        <f t="shared" si="2"/>
        <v>#DIV/0!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1"/>
      <c r="AB42" s="11"/>
      <c r="AC42" s="5"/>
      <c r="AD42" s="11" t="str">
        <f t="shared" si="3"/>
        <v/>
      </c>
      <c r="AE42" s="12"/>
      <c r="AF42" s="12"/>
    </row>
    <row r="43" spans="1:32" s="13" customFormat="1" ht="20.100000000000001" customHeight="1" x14ac:dyDescent="0.3">
      <c r="A43" s="4">
        <v>38</v>
      </c>
      <c r="B43" s="5">
        <f t="shared" si="8"/>
        <v>1</v>
      </c>
      <c r="C43" s="5">
        <f t="shared" si="8"/>
        <v>1</v>
      </c>
      <c r="D43" s="6"/>
      <c r="E43" s="6"/>
      <c r="F43" s="6"/>
      <c r="G43" s="4"/>
      <c r="H43" s="4"/>
      <c r="I43" s="7">
        <f t="shared" si="0"/>
        <v>0</v>
      </c>
      <c r="J43" s="8"/>
      <c r="K43" s="7">
        <f t="shared" si="6"/>
        <v>0</v>
      </c>
      <c r="L43" s="9" t="e">
        <f t="shared" si="2"/>
        <v>#DIV/0!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1"/>
      <c r="AB43" s="11"/>
      <c r="AC43" s="5"/>
      <c r="AD43" s="11" t="str">
        <f t="shared" si="3"/>
        <v/>
      </c>
      <c r="AE43" s="12"/>
      <c r="AF43" s="12"/>
    </row>
    <row r="44" spans="1:32" s="13" customFormat="1" ht="20.100000000000001" customHeight="1" x14ac:dyDescent="0.3">
      <c r="A44" s="4">
        <v>39</v>
      </c>
      <c r="B44" s="5">
        <f t="shared" si="8"/>
        <v>1</v>
      </c>
      <c r="C44" s="5">
        <f t="shared" si="8"/>
        <v>1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6"/>
        <v>0</v>
      </c>
      <c r="L44" s="9" t="e">
        <f t="shared" si="2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1"/>
      <c r="AB44" s="11"/>
      <c r="AC44" s="5"/>
      <c r="AD44" s="11" t="str">
        <f t="shared" si="3"/>
        <v/>
      </c>
      <c r="AE44" s="12"/>
      <c r="AF44" s="12"/>
    </row>
    <row r="45" spans="1:32" s="13" customFormat="1" ht="20.100000000000001" customHeight="1" x14ac:dyDescent="0.3">
      <c r="A45" s="4">
        <v>40</v>
      </c>
      <c r="B45" s="5">
        <f t="shared" si="8"/>
        <v>1</v>
      </c>
      <c r="C45" s="5">
        <f t="shared" si="8"/>
        <v>1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6"/>
        <v>0</v>
      </c>
      <c r="L45" s="9" t="e">
        <f t="shared" si="2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1"/>
      <c r="AB45" s="11"/>
      <c r="AC45" s="5"/>
      <c r="AD45" s="11" t="str">
        <f t="shared" si="3"/>
        <v/>
      </c>
      <c r="AE45" s="4"/>
      <c r="AF45" s="12"/>
    </row>
    <row r="46" spans="1:32" s="15" customFormat="1" ht="13.5" x14ac:dyDescent="0.3">
      <c r="A46" s="51"/>
      <c r="B46" s="52"/>
      <c r="C46" s="52"/>
      <c r="D46" s="52"/>
      <c r="E46" s="52"/>
      <c r="F46" s="52"/>
      <c r="G46" s="52"/>
      <c r="H46" s="52"/>
      <c r="I46" s="53">
        <f t="shared" ref="I46:X46" si="9">SUM(I7:I45)</f>
        <v>0</v>
      </c>
      <c r="J46" s="53">
        <f t="shared" si="9"/>
        <v>0</v>
      </c>
      <c r="K46" s="53">
        <f t="shared" si="9"/>
        <v>0</v>
      </c>
      <c r="L46" s="53" t="e">
        <f t="shared" si="9"/>
        <v>#DIV/0!</v>
      </c>
      <c r="M46" s="53">
        <f t="shared" si="9"/>
        <v>0</v>
      </c>
      <c r="N46" s="53">
        <f t="shared" si="9"/>
        <v>0</v>
      </c>
      <c r="O46" s="53">
        <f t="shared" si="9"/>
        <v>0</v>
      </c>
      <c r="P46" s="53">
        <f t="shared" si="9"/>
        <v>0</v>
      </c>
      <c r="Q46" s="53">
        <f t="shared" si="9"/>
        <v>0</v>
      </c>
      <c r="R46" s="53">
        <f t="shared" si="9"/>
        <v>0</v>
      </c>
      <c r="S46" s="53">
        <f t="shared" si="9"/>
        <v>0</v>
      </c>
      <c r="T46" s="53">
        <f t="shared" si="9"/>
        <v>0</v>
      </c>
      <c r="U46" s="53">
        <f t="shared" si="9"/>
        <v>0</v>
      </c>
      <c r="V46" s="53">
        <f t="shared" si="9"/>
        <v>0</v>
      </c>
      <c r="W46" s="53">
        <f t="shared" si="9"/>
        <v>0</v>
      </c>
      <c r="X46" s="53">
        <f t="shared" si="9"/>
        <v>0</v>
      </c>
      <c r="Y46" s="60"/>
      <c r="Z46" s="61"/>
      <c r="AA46" s="61"/>
      <c r="AB46" s="61"/>
      <c r="AC46" s="61"/>
      <c r="AD46" s="61"/>
    </row>
    <row r="47" spans="1:32" s="15" customFormat="1" ht="13.5" x14ac:dyDescent="0.3">
      <c r="A47" s="51"/>
      <c r="B47" s="52"/>
      <c r="C47" s="52"/>
      <c r="D47" s="52"/>
      <c r="E47" s="52"/>
      <c r="F47" s="52"/>
      <c r="G47" s="52"/>
      <c r="H47" s="52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61"/>
      <c r="Z47" s="61"/>
      <c r="AA47" s="61"/>
      <c r="AB47" s="61"/>
      <c r="AC47" s="61"/>
      <c r="AD47" s="61"/>
    </row>
    <row r="48" spans="1:32" ht="20.100000000000001" customHeight="1" x14ac:dyDescent="0.3">
      <c r="A48" s="4">
        <v>1</v>
      </c>
      <c r="B48" s="5">
        <v>1</v>
      </c>
      <c r="C48" s="5">
        <v>1</v>
      </c>
      <c r="D48" s="6"/>
      <c r="E48" s="6"/>
      <c r="F48" s="6"/>
      <c r="G48" s="4"/>
      <c r="H48" s="4"/>
      <c r="I48" s="7">
        <f t="shared" ref="I48:I62" si="10">J48+K48</f>
        <v>0</v>
      </c>
      <c r="J48" s="8"/>
      <c r="K48" s="7">
        <f t="shared" ref="K48" si="11">SUM(M48:X48)</f>
        <v>0</v>
      </c>
      <c r="L48" s="9" t="e">
        <f t="shared" ref="L48:L62" si="12">K48/I48</f>
        <v>#DIV/0!</v>
      </c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1"/>
      <c r="AB48" s="11"/>
      <c r="AC48" s="5"/>
      <c r="AD48" s="11" t="str">
        <f t="shared" ref="AD48:AD55" si="13">IF($AC48="A","하선동",IF($AC48="B","이형준",""))</f>
        <v/>
      </c>
      <c r="AE48" s="12"/>
      <c r="AF48" s="12"/>
    </row>
    <row r="49" spans="1:32" ht="20.100000000000001" customHeight="1" x14ac:dyDescent="0.3">
      <c r="A49" s="4">
        <v>2</v>
      </c>
      <c r="B49" s="5">
        <f t="shared" ref="B49:C62" si="14">B48</f>
        <v>1</v>
      </c>
      <c r="C49" s="5">
        <f t="shared" si="14"/>
        <v>1</v>
      </c>
      <c r="D49" s="6"/>
      <c r="E49" s="6"/>
      <c r="F49" s="6"/>
      <c r="G49" s="4"/>
      <c r="H49" s="4"/>
      <c r="I49" s="7">
        <f t="shared" si="10"/>
        <v>0</v>
      </c>
      <c r="J49" s="14"/>
      <c r="K49" s="7">
        <f t="shared" ref="K49:K62" si="15">SUM(M49:X49)</f>
        <v>0</v>
      </c>
      <c r="L49" s="9" t="e">
        <f t="shared" si="12"/>
        <v>#DIV/0!</v>
      </c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1"/>
      <c r="AB49" s="11"/>
      <c r="AC49" s="5"/>
      <c r="AD49" s="11" t="str">
        <f t="shared" si="13"/>
        <v/>
      </c>
      <c r="AE49" s="12"/>
      <c r="AF49" s="12"/>
    </row>
    <row r="50" spans="1:32" ht="20.100000000000001" customHeight="1" x14ac:dyDescent="0.3">
      <c r="A50" s="4">
        <v>3</v>
      </c>
      <c r="B50" s="5">
        <f t="shared" si="14"/>
        <v>1</v>
      </c>
      <c r="C50" s="5">
        <f t="shared" si="14"/>
        <v>1</v>
      </c>
      <c r="D50" s="6"/>
      <c r="E50" s="6"/>
      <c r="F50" s="6"/>
      <c r="G50" s="4"/>
      <c r="H50" s="4"/>
      <c r="I50" s="7">
        <f t="shared" si="10"/>
        <v>0</v>
      </c>
      <c r="J50" s="8"/>
      <c r="K50" s="7">
        <f t="shared" si="15"/>
        <v>0</v>
      </c>
      <c r="L50" s="9" t="e">
        <f t="shared" si="12"/>
        <v>#DIV/0!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1"/>
      <c r="AB50" s="11"/>
      <c r="AC50" s="5"/>
      <c r="AD50" s="11" t="str">
        <f t="shared" si="13"/>
        <v/>
      </c>
      <c r="AE50" s="12"/>
      <c r="AF50" s="12"/>
    </row>
    <row r="51" spans="1:32" ht="20.100000000000001" customHeight="1" x14ac:dyDescent="0.3">
      <c r="A51" s="4">
        <v>4</v>
      </c>
      <c r="B51" s="5">
        <f t="shared" si="14"/>
        <v>1</v>
      </c>
      <c r="C51" s="5">
        <f t="shared" si="14"/>
        <v>1</v>
      </c>
      <c r="D51" s="6"/>
      <c r="E51" s="6"/>
      <c r="F51" s="6"/>
      <c r="G51" s="4"/>
      <c r="H51" s="4"/>
      <c r="I51" s="7">
        <f t="shared" si="10"/>
        <v>0</v>
      </c>
      <c r="J51" s="8"/>
      <c r="K51" s="7">
        <f t="shared" si="15"/>
        <v>0</v>
      </c>
      <c r="L51" s="9" t="e">
        <f t="shared" si="12"/>
        <v>#DIV/0!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1"/>
      <c r="AB51" s="11"/>
      <c r="AC51" s="5"/>
      <c r="AD51" s="11" t="str">
        <f t="shared" si="13"/>
        <v/>
      </c>
      <c r="AE51" s="12"/>
      <c r="AF51" s="12"/>
    </row>
    <row r="52" spans="1:32" ht="20.100000000000001" customHeight="1" x14ac:dyDescent="0.3">
      <c r="A52" s="4">
        <v>5</v>
      </c>
      <c r="B52" s="5">
        <f t="shared" si="14"/>
        <v>1</v>
      </c>
      <c r="C52" s="5">
        <f t="shared" si="14"/>
        <v>1</v>
      </c>
      <c r="D52" s="6"/>
      <c r="E52" s="6"/>
      <c r="F52" s="6"/>
      <c r="G52" s="4"/>
      <c r="H52" s="4"/>
      <c r="I52" s="7">
        <f t="shared" si="10"/>
        <v>0</v>
      </c>
      <c r="J52" s="8"/>
      <c r="K52" s="7">
        <f t="shared" si="15"/>
        <v>0</v>
      </c>
      <c r="L52" s="9" t="e">
        <f t="shared" si="12"/>
        <v>#DIV/0!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1"/>
      <c r="AB52" s="11"/>
      <c r="AC52" s="5"/>
      <c r="AD52" s="11" t="str">
        <f t="shared" si="13"/>
        <v/>
      </c>
      <c r="AE52" s="12"/>
      <c r="AF52" s="12"/>
    </row>
    <row r="53" spans="1:32" ht="20.100000000000001" customHeight="1" x14ac:dyDescent="0.3">
      <c r="A53" s="4">
        <v>6</v>
      </c>
      <c r="B53" s="5">
        <f t="shared" si="14"/>
        <v>1</v>
      </c>
      <c r="C53" s="5">
        <f t="shared" si="14"/>
        <v>1</v>
      </c>
      <c r="D53" s="6"/>
      <c r="E53" s="6"/>
      <c r="F53" s="6"/>
      <c r="G53" s="4"/>
      <c r="H53" s="4"/>
      <c r="I53" s="7">
        <f t="shared" si="10"/>
        <v>0</v>
      </c>
      <c r="J53" s="8"/>
      <c r="K53" s="7">
        <f t="shared" si="15"/>
        <v>0</v>
      </c>
      <c r="L53" s="9" t="e">
        <f t="shared" si="12"/>
        <v>#DIV/0!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1"/>
      <c r="AB53" s="11"/>
      <c r="AC53" s="5"/>
      <c r="AD53" s="11" t="str">
        <f t="shared" si="13"/>
        <v/>
      </c>
      <c r="AE53" s="12"/>
      <c r="AF53" s="12"/>
    </row>
    <row r="54" spans="1:32" ht="20.100000000000001" customHeight="1" x14ac:dyDescent="0.3">
      <c r="A54" s="4">
        <v>7</v>
      </c>
      <c r="B54" s="5">
        <f t="shared" si="14"/>
        <v>1</v>
      </c>
      <c r="C54" s="5">
        <f t="shared" si="14"/>
        <v>1</v>
      </c>
      <c r="D54" s="6"/>
      <c r="E54" s="6"/>
      <c r="F54" s="6"/>
      <c r="G54" s="4"/>
      <c r="H54" s="4"/>
      <c r="I54" s="7">
        <f t="shared" si="10"/>
        <v>0</v>
      </c>
      <c r="J54" s="8"/>
      <c r="K54" s="7">
        <f t="shared" si="15"/>
        <v>0</v>
      </c>
      <c r="L54" s="9" t="e">
        <f t="shared" si="12"/>
        <v>#DIV/0!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1"/>
      <c r="AB54" s="11"/>
      <c r="AC54" s="5"/>
      <c r="AD54" s="11" t="str">
        <f t="shared" si="13"/>
        <v/>
      </c>
      <c r="AE54" s="12"/>
      <c r="AF54" s="12"/>
    </row>
    <row r="55" spans="1:32" ht="20.100000000000001" customHeight="1" x14ac:dyDescent="0.3">
      <c r="A55" s="4">
        <v>8</v>
      </c>
      <c r="B55" s="5">
        <f t="shared" si="14"/>
        <v>1</v>
      </c>
      <c r="C55" s="5">
        <f t="shared" si="14"/>
        <v>1</v>
      </c>
      <c r="D55" s="6"/>
      <c r="E55" s="6"/>
      <c r="F55" s="6"/>
      <c r="G55" s="4"/>
      <c r="H55" s="4"/>
      <c r="I55" s="7">
        <f t="shared" si="10"/>
        <v>0</v>
      </c>
      <c r="J55" s="8"/>
      <c r="K55" s="7">
        <f t="shared" si="15"/>
        <v>0</v>
      </c>
      <c r="L55" s="9" t="e">
        <f t="shared" si="12"/>
        <v>#DIV/0!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1"/>
      <c r="AB55" s="11"/>
      <c r="AC55" s="5"/>
      <c r="AD55" s="11" t="str">
        <f t="shared" si="13"/>
        <v/>
      </c>
      <c r="AE55" s="12"/>
      <c r="AF55" s="12"/>
    </row>
    <row r="56" spans="1:32" ht="20.100000000000001" customHeight="1" x14ac:dyDescent="0.3">
      <c r="A56" s="4">
        <v>9</v>
      </c>
      <c r="B56" s="5">
        <f t="shared" si="14"/>
        <v>1</v>
      </c>
      <c r="C56" s="5">
        <f t="shared" si="14"/>
        <v>1</v>
      </c>
      <c r="D56" s="6"/>
      <c r="E56" s="6"/>
      <c r="F56" s="6"/>
      <c r="G56" s="4"/>
      <c r="H56" s="4"/>
      <c r="I56" s="7">
        <f t="shared" si="10"/>
        <v>0</v>
      </c>
      <c r="J56" s="8"/>
      <c r="K56" s="7">
        <f t="shared" si="15"/>
        <v>0</v>
      </c>
      <c r="L56" s="9" t="e">
        <f t="shared" si="12"/>
        <v>#DIV/0!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1"/>
      <c r="AB56" s="11"/>
      <c r="AC56" s="5"/>
      <c r="AD56" s="11"/>
      <c r="AE56" s="12"/>
      <c r="AF56" s="12"/>
    </row>
    <row r="57" spans="1:32" ht="20.100000000000001" customHeight="1" x14ac:dyDescent="0.3">
      <c r="A57" s="4">
        <v>10</v>
      </c>
      <c r="B57" s="5">
        <f t="shared" si="14"/>
        <v>1</v>
      </c>
      <c r="C57" s="5">
        <f t="shared" si="14"/>
        <v>1</v>
      </c>
      <c r="D57" s="6"/>
      <c r="E57" s="6"/>
      <c r="F57" s="6"/>
      <c r="G57" s="4"/>
      <c r="H57" s="4"/>
      <c r="I57" s="7">
        <f t="shared" si="10"/>
        <v>0</v>
      </c>
      <c r="J57" s="8"/>
      <c r="K57" s="7">
        <f t="shared" si="15"/>
        <v>0</v>
      </c>
      <c r="L57" s="9" t="e">
        <f t="shared" si="12"/>
        <v>#DIV/0!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1"/>
      <c r="AB57" s="11"/>
      <c r="AC57" s="5"/>
      <c r="AD57" s="11"/>
      <c r="AE57" s="4"/>
      <c r="AF57" s="12"/>
    </row>
    <row r="58" spans="1:32" ht="20.100000000000001" customHeight="1" x14ac:dyDescent="0.3">
      <c r="A58" s="4">
        <v>11</v>
      </c>
      <c r="B58" s="5">
        <f t="shared" si="14"/>
        <v>1</v>
      </c>
      <c r="C58" s="5">
        <f t="shared" si="14"/>
        <v>1</v>
      </c>
      <c r="D58" s="6"/>
      <c r="E58" s="6"/>
      <c r="F58" s="6"/>
      <c r="G58" s="4"/>
      <c r="H58" s="4"/>
      <c r="I58" s="7">
        <f t="shared" si="10"/>
        <v>0</v>
      </c>
      <c r="J58" s="8"/>
      <c r="K58" s="7">
        <f t="shared" si="15"/>
        <v>0</v>
      </c>
      <c r="L58" s="9" t="e">
        <f t="shared" si="12"/>
        <v>#DIV/0!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1"/>
      <c r="AB58" s="11"/>
      <c r="AC58" s="5"/>
      <c r="AD58" s="11"/>
      <c r="AE58" s="4"/>
      <c r="AF58" s="12"/>
    </row>
    <row r="59" spans="1:32" ht="20.100000000000001" customHeight="1" x14ac:dyDescent="0.3">
      <c r="A59" s="4">
        <v>12</v>
      </c>
      <c r="B59" s="5">
        <f t="shared" si="14"/>
        <v>1</v>
      </c>
      <c r="C59" s="5">
        <f t="shared" si="14"/>
        <v>1</v>
      </c>
      <c r="D59" s="6"/>
      <c r="E59" s="6"/>
      <c r="F59" s="6"/>
      <c r="G59" s="4"/>
      <c r="H59" s="4"/>
      <c r="I59" s="7">
        <f t="shared" si="10"/>
        <v>0</v>
      </c>
      <c r="J59" s="8"/>
      <c r="K59" s="7">
        <f t="shared" si="15"/>
        <v>0</v>
      </c>
      <c r="L59" s="9" t="e">
        <f t="shared" si="12"/>
        <v>#DIV/0!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1"/>
      <c r="AB59" s="11"/>
      <c r="AC59" s="5"/>
      <c r="AD59" s="11"/>
      <c r="AE59" s="4"/>
      <c r="AF59" s="12"/>
    </row>
    <row r="60" spans="1:32" ht="20.100000000000001" customHeight="1" x14ac:dyDescent="0.3">
      <c r="A60" s="4">
        <v>13</v>
      </c>
      <c r="B60" s="5">
        <f t="shared" si="14"/>
        <v>1</v>
      </c>
      <c r="C60" s="5">
        <f t="shared" si="14"/>
        <v>1</v>
      </c>
      <c r="D60" s="6"/>
      <c r="E60" s="6"/>
      <c r="F60" s="6"/>
      <c r="G60" s="4"/>
      <c r="H60" s="4"/>
      <c r="I60" s="7">
        <f t="shared" si="10"/>
        <v>0</v>
      </c>
      <c r="J60" s="8"/>
      <c r="K60" s="7">
        <f t="shared" si="15"/>
        <v>0</v>
      </c>
      <c r="L60" s="9" t="e">
        <f t="shared" si="12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1"/>
      <c r="AB60" s="11"/>
      <c r="AC60" s="5"/>
      <c r="AD60" s="11"/>
      <c r="AE60" s="4"/>
      <c r="AF60" s="12"/>
    </row>
    <row r="61" spans="1:32" ht="20.100000000000001" customHeight="1" x14ac:dyDescent="0.3">
      <c r="A61" s="4">
        <v>14</v>
      </c>
      <c r="B61" s="5">
        <f t="shared" si="14"/>
        <v>1</v>
      </c>
      <c r="C61" s="5">
        <f t="shared" si="14"/>
        <v>1</v>
      </c>
      <c r="D61" s="6"/>
      <c r="E61" s="6"/>
      <c r="F61" s="6"/>
      <c r="G61" s="4"/>
      <c r="H61" s="4"/>
      <c r="I61" s="7">
        <f t="shared" si="10"/>
        <v>0</v>
      </c>
      <c r="J61" s="8"/>
      <c r="K61" s="7">
        <f t="shared" si="15"/>
        <v>0</v>
      </c>
      <c r="L61" s="9" t="e">
        <f t="shared" si="12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1"/>
      <c r="AB61" s="11"/>
      <c r="AC61" s="5"/>
      <c r="AD61" s="11" t="str">
        <f>IF($AC61="A","하선동",IF($AC61="B","이형준",""))</f>
        <v/>
      </c>
      <c r="AE61" s="4"/>
      <c r="AF61" s="12"/>
    </row>
    <row r="62" spans="1:32" ht="20.100000000000001" customHeight="1" x14ac:dyDescent="0.3">
      <c r="A62" s="4">
        <v>15</v>
      </c>
      <c r="B62" s="5">
        <f t="shared" si="14"/>
        <v>1</v>
      </c>
      <c r="C62" s="5">
        <f t="shared" si="14"/>
        <v>1</v>
      </c>
      <c r="D62" s="6"/>
      <c r="E62" s="6"/>
      <c r="F62" s="6"/>
      <c r="G62" s="4"/>
      <c r="H62" s="4"/>
      <c r="I62" s="7">
        <f t="shared" si="10"/>
        <v>0</v>
      </c>
      <c r="J62" s="8"/>
      <c r="K62" s="7">
        <f t="shared" si="15"/>
        <v>0</v>
      </c>
      <c r="L62" s="9" t="e">
        <f t="shared" si="12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1"/>
      <c r="AB62" s="11"/>
      <c r="AC62" s="5"/>
      <c r="AD62" s="11" t="str">
        <f>IF($AC62="A","하선동",IF($AC62="B","이형준",""))</f>
        <v/>
      </c>
      <c r="AE62" s="4"/>
      <c r="AF62" s="12"/>
    </row>
    <row r="63" spans="1:32" ht="20.100000000000001" customHeight="1" x14ac:dyDescent="0.3"/>
    <row r="64" spans="1:32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</sheetData>
  <dataConsolidate/>
  <mergeCells count="38">
    <mergeCell ref="T46:T47"/>
    <mergeCell ref="U46:U47"/>
    <mergeCell ref="V46:V47"/>
    <mergeCell ref="W46:W47"/>
    <mergeCell ref="X46:X47"/>
    <mergeCell ref="O46:O47"/>
    <mergeCell ref="P46:P47"/>
    <mergeCell ref="Q46:Q47"/>
    <mergeCell ref="R46:R47"/>
    <mergeCell ref="S46:S47"/>
    <mergeCell ref="AE5:AE6"/>
    <mergeCell ref="AF5:AF6"/>
    <mergeCell ref="A46:H47"/>
    <mergeCell ref="I46:I47"/>
    <mergeCell ref="J46:J47"/>
    <mergeCell ref="K46:K47"/>
    <mergeCell ref="L46:L47"/>
    <mergeCell ref="M46:M47"/>
    <mergeCell ref="H5:H6"/>
    <mergeCell ref="I5:I6"/>
    <mergeCell ref="J5:J6"/>
    <mergeCell ref="K5:K6"/>
    <mergeCell ref="L5:L6"/>
    <mergeCell ref="M5:X5"/>
    <mergeCell ref="Y46:AD47"/>
    <mergeCell ref="N46:N47"/>
    <mergeCell ref="A1:D3"/>
    <mergeCell ref="E1:AD3"/>
    <mergeCell ref="A4:AD4"/>
    <mergeCell ref="A5:A6"/>
    <mergeCell ref="B5:B6"/>
    <mergeCell ref="C5:C6"/>
    <mergeCell ref="D5:D6"/>
    <mergeCell ref="E5:E6"/>
    <mergeCell ref="F5:F6"/>
    <mergeCell ref="G5:G6"/>
    <mergeCell ref="Y5:AA5"/>
    <mergeCell ref="AD5:AD6"/>
  </mergeCells>
  <phoneticPr fontId="4" type="noConversion"/>
  <conditionalFormatting sqref="E39:H43 K18:L18 J16:L17 L14:L15 AA39:AD45 J19:L43 I30:I43 M41:Z45 AF16:AF45 A7:C45 E44:L45 J7:L13 M30:Y40 AB37:AD38">
    <cfRule type="expression" dxfId="1311" priority="1785">
      <formula>$L7&gt;0.15</formula>
    </cfRule>
    <cfRule type="expression" dxfId="1310" priority="1786">
      <formula>AND($L7&gt;0.08,$L7&lt;0.15)</formula>
    </cfRule>
  </conditionalFormatting>
  <conditionalFormatting sqref="A48:C48 A49:A62 D60:L62 J49:L59 D51:H59">
    <cfRule type="expression" dxfId="1309" priority="1783">
      <formula>$L48&gt;0.15</formula>
    </cfRule>
    <cfRule type="expression" dxfId="1308" priority="1784">
      <formula>AND($L48&gt;0.08,$L48&lt;0.15)</formula>
    </cfRule>
  </conditionalFormatting>
  <conditionalFormatting sqref="L14:L15 J7:L13">
    <cfRule type="expression" dxfId="1307" priority="1781">
      <formula>$L7&gt;0.15</formula>
    </cfRule>
    <cfRule type="expression" dxfId="1306" priority="1782">
      <formula>AND($L7&gt;0.08,$L7&lt;0.15)</formula>
    </cfRule>
  </conditionalFormatting>
  <conditionalFormatting sqref="I21:I29">
    <cfRule type="expression" dxfId="1305" priority="1777">
      <formula>$L21&gt;0.15</formula>
    </cfRule>
    <cfRule type="expression" dxfId="1304" priority="1778">
      <formula>AND($L21&gt;0.08,$L21&lt;0.15)</formula>
    </cfRule>
  </conditionalFormatting>
  <conditionalFormatting sqref="I19:I20 I7:I13 I16:I17">
    <cfRule type="expression" dxfId="1303" priority="1779">
      <formula>$L7&gt;0.15</formula>
    </cfRule>
    <cfRule type="expression" dxfId="1302" priority="1780">
      <formula>AND($L7&gt;0.08,$L7&lt;0.15)</formula>
    </cfRule>
  </conditionalFormatting>
  <conditionalFormatting sqref="D55:F55">
    <cfRule type="expression" dxfId="1301" priority="1775">
      <formula>$L20&gt;0.15</formula>
    </cfRule>
    <cfRule type="expression" dxfId="1300" priority="1776">
      <formula>AND($L20&gt;0.08,$L20&lt;0.15)</formula>
    </cfRule>
  </conditionalFormatting>
  <conditionalFormatting sqref="D55:F55">
    <cfRule type="expression" dxfId="1299" priority="1773">
      <formula>$L20&gt;0.15</formula>
    </cfRule>
    <cfRule type="expression" dxfId="1298" priority="1774">
      <formula>AND($L20&gt;0.08,$L20&lt;0.15)</formula>
    </cfRule>
  </conditionalFormatting>
  <conditionalFormatting sqref="G55:H55">
    <cfRule type="expression" dxfId="1297" priority="1771">
      <formula>$L20&gt;0.15</formula>
    </cfRule>
    <cfRule type="expression" dxfId="1296" priority="1772">
      <formula>AND($L20&gt;0.08,$L20&lt;0.15)</formula>
    </cfRule>
  </conditionalFormatting>
  <conditionalFormatting sqref="J18">
    <cfRule type="expression" dxfId="1295" priority="1769">
      <formula>$L18&gt;0.15</formula>
    </cfRule>
    <cfRule type="expression" dxfId="1294" priority="1770">
      <formula>AND($L18&gt;0.08,$L18&lt;0.15)</formula>
    </cfRule>
  </conditionalFormatting>
  <conditionalFormatting sqref="I18">
    <cfRule type="expression" dxfId="1293" priority="1767">
      <formula>$L18&gt;0.15</formula>
    </cfRule>
    <cfRule type="expression" dxfId="1292" priority="1768">
      <formula>AND($L18&gt;0.08,$L18&lt;0.15)</formula>
    </cfRule>
  </conditionalFormatting>
  <conditionalFormatting sqref="D56:F56">
    <cfRule type="expression" dxfId="1291" priority="1765">
      <formula>$L21&gt;0.15</formula>
    </cfRule>
    <cfRule type="expression" dxfId="1290" priority="1766">
      <formula>AND($L21&gt;0.08,$L21&lt;0.15)</formula>
    </cfRule>
  </conditionalFormatting>
  <conditionalFormatting sqref="D56:F56">
    <cfRule type="expression" dxfId="1289" priority="1763">
      <formula>$L21&gt;0.15</formula>
    </cfRule>
    <cfRule type="expression" dxfId="1288" priority="1764">
      <formula>AND($L21&gt;0.08,$L21&lt;0.15)</formula>
    </cfRule>
  </conditionalFormatting>
  <conditionalFormatting sqref="G56:H56">
    <cfRule type="expression" dxfId="1287" priority="1761">
      <formula>$L21&gt;0.15</formula>
    </cfRule>
    <cfRule type="expression" dxfId="1286" priority="1762">
      <formula>AND($L21&gt;0.08,$L21&lt;0.15)</formula>
    </cfRule>
  </conditionalFormatting>
  <conditionalFormatting sqref="I49:I52">
    <cfRule type="expression" dxfId="1285" priority="1759">
      <formula>$L49&gt;0.15</formula>
    </cfRule>
    <cfRule type="expression" dxfId="1284" priority="1760">
      <formula>AND($L49&gt;0.08,$L49&lt;0.15)</formula>
    </cfRule>
  </conditionalFormatting>
  <conditionalFormatting sqref="I58:I59">
    <cfRule type="expression" dxfId="1283" priority="1757">
      <formula>$L58&gt;0.15</formula>
    </cfRule>
    <cfRule type="expression" dxfId="1282" priority="1758">
      <formula>AND($L58&gt;0.08,$L58&lt;0.15)</formula>
    </cfRule>
  </conditionalFormatting>
  <conditionalFormatting sqref="I53:I57">
    <cfRule type="expression" dxfId="1281" priority="1755">
      <formula>$L53&gt;0.15</formula>
    </cfRule>
    <cfRule type="expression" dxfId="1280" priority="1756">
      <formula>AND($L53&gt;0.08,$L53&lt;0.15)</formula>
    </cfRule>
  </conditionalFormatting>
  <conditionalFormatting sqref="I16:I17">
    <cfRule type="expression" dxfId="1279" priority="1753">
      <formula>$L16&gt;0.15</formula>
    </cfRule>
    <cfRule type="expression" dxfId="1278" priority="1754">
      <formula>AND($L16&gt;0.08,$L16&lt;0.15)</formula>
    </cfRule>
  </conditionalFormatting>
  <conditionalFormatting sqref="J12">
    <cfRule type="expression" dxfId="1277" priority="1751">
      <formula>$L12&gt;0.15</formula>
    </cfRule>
    <cfRule type="expression" dxfId="1276" priority="1752">
      <formula>AND($L12&gt;0.08,$L12&lt;0.15)</formula>
    </cfRule>
  </conditionalFormatting>
  <conditionalFormatting sqref="I12">
    <cfRule type="expression" dxfId="1275" priority="1749">
      <formula>$L12&gt;0.15</formula>
    </cfRule>
    <cfRule type="expression" dxfId="1274" priority="1750">
      <formula>AND($L12&gt;0.08,$L12&lt;0.15)</formula>
    </cfRule>
  </conditionalFormatting>
  <conditionalFormatting sqref="AA9:AA11">
    <cfRule type="expression" dxfId="1273" priority="1643">
      <formula>$L9&gt;0.15</formula>
    </cfRule>
    <cfRule type="expression" dxfId="1272" priority="1644">
      <formula>AND($L9&gt;0.08,$L9&lt;0.15)</formula>
    </cfRule>
  </conditionalFormatting>
  <conditionalFormatting sqref="P19 R19 T19:V19">
    <cfRule type="expression" dxfId="1271" priority="1719">
      <formula>$L19&gt;0.15</formula>
    </cfRule>
    <cfRule type="expression" dxfId="1270" priority="1720">
      <formula>AND($L19&gt;0.08,$L19&lt;0.15)</formula>
    </cfRule>
  </conditionalFormatting>
  <conditionalFormatting sqref="Y7:Y13 Y16:Y28">
    <cfRule type="expression" dxfId="1269" priority="1723">
      <formula>$L7&gt;0.15</formula>
    </cfRule>
    <cfRule type="expression" dxfId="1268" priority="1724">
      <formula>AND($L7&gt;0.08,$L7&lt;0.15)</formula>
    </cfRule>
  </conditionalFormatting>
  <conditionalFormatting sqref="Y7:Y13">
    <cfRule type="expression" dxfId="1267" priority="1721">
      <formula>$L7&gt;0.15</formula>
    </cfRule>
    <cfRule type="expression" dxfId="1266" priority="1722">
      <formula>AND($L7&gt;0.08,$L7&lt;0.15)</formula>
    </cfRule>
  </conditionalFormatting>
  <conditionalFormatting sqref="Q19">
    <cfRule type="expression" dxfId="1265" priority="1717">
      <formula>$L19&gt;0.15</formula>
    </cfRule>
    <cfRule type="expression" dxfId="1264" priority="1718">
      <formula>AND($L19&gt;0.08,$L19&lt;0.15)</formula>
    </cfRule>
  </conditionalFormatting>
  <conditionalFormatting sqref="S19">
    <cfRule type="expression" dxfId="1263" priority="1715">
      <formula>$L19&gt;0.15</formula>
    </cfRule>
    <cfRule type="expression" dxfId="1262" priority="1716">
      <formula>AND($L19&gt;0.08,$L19&lt;0.15)</formula>
    </cfRule>
  </conditionalFormatting>
  <conditionalFormatting sqref="AF7:AF12 AE45">
    <cfRule type="expression" dxfId="1261" priority="1713">
      <formula>$L7&gt;0.15</formula>
    </cfRule>
    <cfRule type="expression" dxfId="1260" priority="1714">
      <formula>AND($L7&gt;0.08,$L7&lt;0.15)</formula>
    </cfRule>
  </conditionalFormatting>
  <conditionalFormatting sqref="B49:C61">
    <cfRule type="expression" dxfId="1259" priority="1741">
      <formula>$L49&gt;0.15</formula>
    </cfRule>
    <cfRule type="expression" dxfId="1258" priority="1742">
      <formula>AND($L49&gt;0.08,$L49&lt;0.15)</formula>
    </cfRule>
  </conditionalFormatting>
  <conditionalFormatting sqref="B62:C62">
    <cfRule type="expression" dxfId="1257" priority="1739">
      <formula>$L62&gt;0.15</formula>
    </cfRule>
    <cfRule type="expression" dxfId="1256" priority="1740">
      <formula>AND($L62&gt;0.08,$L62&lt;0.15)</formula>
    </cfRule>
  </conditionalFormatting>
  <conditionalFormatting sqref="M7:P11 M20:P28 R7:R11 T7:X11 Z7:Z13 T20:X28 W19:X19 R20:R28 M19:O19 Z16:Z24 T16:X18 R16:R18 M16:P18 T13:U13 U12:X12 R13 M13:P13 W13:X13">
    <cfRule type="expression" dxfId="1255" priority="1737">
      <formula>$L7&gt;0.15</formula>
    </cfRule>
    <cfRule type="expression" dxfId="1254" priority="1738">
      <formula>AND($L7&gt;0.08,$L7&lt;0.15)</formula>
    </cfRule>
  </conditionalFormatting>
  <conditionalFormatting sqref="AD50:AD55">
    <cfRule type="expression" dxfId="1253" priority="1637">
      <formula>$L50&gt;0.15</formula>
    </cfRule>
    <cfRule type="expression" dxfId="1252" priority="1638">
      <formula>AND($L50&gt;0.08,$L50&lt;0.15)</formula>
    </cfRule>
  </conditionalFormatting>
  <conditionalFormatting sqref="I17:I18">
    <cfRule type="expression" dxfId="1251" priority="1747">
      <formula>$L17&gt;0.15</formula>
    </cfRule>
    <cfRule type="expression" dxfId="1250" priority="1748">
      <formula>AND($L17&gt;0.08,$L17&lt;0.15)</formula>
    </cfRule>
  </conditionalFormatting>
  <conditionalFormatting sqref="I11:I13">
    <cfRule type="expression" dxfId="1249" priority="1745">
      <formula>$L11&gt;0.15</formula>
    </cfRule>
    <cfRule type="expression" dxfId="1248" priority="1746">
      <formula>AND($L11&gt;0.08,$L11&lt;0.15)</formula>
    </cfRule>
  </conditionalFormatting>
  <conditionalFormatting sqref="I8">
    <cfRule type="expression" dxfId="1247" priority="1743">
      <formula>$L8&gt;0.15</formula>
    </cfRule>
    <cfRule type="expression" dxfId="1246" priority="1744">
      <formula>AND($L8&gt;0.08,$L8&lt;0.15)</formula>
    </cfRule>
  </conditionalFormatting>
  <conditionalFormatting sqref="M49:Z62">
    <cfRule type="expression" dxfId="1245" priority="1735">
      <formula>$L49&gt;0.15</formula>
    </cfRule>
    <cfRule type="expression" dxfId="1244" priority="1736">
      <formula>AND($L49&gt;0.08,$L49&lt;0.15)</formula>
    </cfRule>
  </conditionalFormatting>
  <conditionalFormatting sqref="M7:P11 R7:R11 T7:X11 Z7:Z13 T13:U13 U12:X12 R13 M13:P13 W13:X13">
    <cfRule type="expression" dxfId="1243" priority="1733">
      <formula>$L7&gt;0.15</formula>
    </cfRule>
    <cfRule type="expression" dxfId="1242" priority="1734">
      <formula>AND($L7&gt;0.08,$L7&lt;0.15)</formula>
    </cfRule>
  </conditionalFormatting>
  <conditionalFormatting sqref="Q7:Q11 Q20:Q28 Q16:Q18 Q13">
    <cfRule type="expression" dxfId="1241" priority="1731">
      <formula>$L7&gt;0.15</formula>
    </cfRule>
    <cfRule type="expression" dxfId="1240" priority="1732">
      <formula>AND($L7&gt;0.08,$L7&lt;0.15)</formula>
    </cfRule>
  </conditionalFormatting>
  <conditionalFormatting sqref="Q7:Q11 Q13">
    <cfRule type="expression" dxfId="1239" priority="1729">
      <formula>$L7&gt;0.15</formula>
    </cfRule>
    <cfRule type="expression" dxfId="1238" priority="1730">
      <formula>AND($L7&gt;0.08,$L7&lt;0.15)</formula>
    </cfRule>
  </conditionalFormatting>
  <conditionalFormatting sqref="S7:S11 S20:S28 S16:S18 S13">
    <cfRule type="expression" dxfId="1237" priority="1727">
      <formula>$L7&gt;0.15</formula>
    </cfRule>
    <cfRule type="expression" dxfId="1236" priority="1728">
      <formula>AND($L7&gt;0.08,$L7&lt;0.15)</formula>
    </cfRule>
  </conditionalFormatting>
  <conditionalFormatting sqref="S7:S11 S13">
    <cfRule type="expression" dxfId="1235" priority="1725">
      <formula>$L7&gt;0.15</formula>
    </cfRule>
    <cfRule type="expression" dxfId="1234" priority="1726">
      <formula>AND($L7&gt;0.08,$L7&lt;0.15)</formula>
    </cfRule>
  </conditionalFormatting>
  <conditionalFormatting sqref="AA56:AF62 AA50:AC55 AF51:AF55 AF48:AF49">
    <cfRule type="expression" dxfId="1233" priority="1711">
      <formula>$L48&gt;0.15</formula>
    </cfRule>
    <cfRule type="expression" dxfId="1232" priority="1712">
      <formula>AND($L48&gt;0.08,$L48&lt;0.15)</formula>
    </cfRule>
  </conditionalFormatting>
  <conditionalFormatting sqref="AF7:AF15">
    <cfRule type="expression" dxfId="1231" priority="1709">
      <formula>$L7&gt;0.15</formula>
    </cfRule>
    <cfRule type="expression" dxfId="1230" priority="1710">
      <formula>AND($L7&gt;0.08,$L7&lt;0.15)</formula>
    </cfRule>
  </conditionalFormatting>
  <conditionalFormatting sqref="AA7:AA9">
    <cfRule type="expression" dxfId="1229" priority="1707">
      <formula>$L7&gt;0.15</formula>
    </cfRule>
    <cfRule type="expression" dxfId="1228" priority="1708">
      <formula>AND($L7&gt;0.08,$L7&lt;0.15)</formula>
    </cfRule>
  </conditionalFormatting>
  <conditionalFormatting sqref="AA7:AA9">
    <cfRule type="expression" dxfId="1227" priority="1705">
      <formula>$L7&gt;0.15</formula>
    </cfRule>
    <cfRule type="expression" dxfId="1226" priority="1706">
      <formula>AND($L7&gt;0.08,$L7&lt;0.15)</formula>
    </cfRule>
  </conditionalFormatting>
  <conditionalFormatting sqref="AA7:AA14 AA16:AA23">
    <cfRule type="expression" dxfId="1225" priority="1703">
      <formula>$L7&gt;0.15</formula>
    </cfRule>
    <cfRule type="expression" dxfId="1224" priority="1704">
      <formula>AND($L7&gt;0.08,$L7&lt;0.15)</formula>
    </cfRule>
  </conditionalFormatting>
  <conditionalFormatting sqref="AA9:AA14">
    <cfRule type="expression" dxfId="1223" priority="1701">
      <formula>$L9&gt;0.15</formula>
    </cfRule>
    <cfRule type="expression" dxfId="1222" priority="1702">
      <formula>AND($L9&gt;0.08,$L9&lt;0.15)</formula>
    </cfRule>
  </conditionalFormatting>
  <conditionalFormatting sqref="AA33">
    <cfRule type="expression" dxfId="1221" priority="1699">
      <formula>$L33&gt;0.15</formula>
    </cfRule>
    <cfRule type="expression" dxfId="1220" priority="1700">
      <formula>AND($L33&gt;0.08,$L33&lt;0.15)</formula>
    </cfRule>
  </conditionalFormatting>
  <conditionalFormatting sqref="AB7:AB8">
    <cfRule type="expression" dxfId="1219" priority="1697">
      <formula>$L7&gt;0.15</formula>
    </cfRule>
    <cfRule type="expression" dxfId="1218" priority="1698">
      <formula>AND($L7&gt;0.08,$L7&lt;0.15)</formula>
    </cfRule>
  </conditionalFormatting>
  <conditionalFormatting sqref="AB7:AB8">
    <cfRule type="expression" dxfId="1217" priority="1695">
      <formula>$L7&gt;0.15</formula>
    </cfRule>
    <cfRule type="expression" dxfId="1216" priority="1696">
      <formula>AND($L7&gt;0.08,$L7&lt;0.15)</formula>
    </cfRule>
  </conditionalFormatting>
  <conditionalFormatting sqref="AC7">
    <cfRule type="expression" dxfId="1215" priority="1693">
      <formula>$L7&gt;0.15</formula>
    </cfRule>
    <cfRule type="expression" dxfId="1214" priority="1694">
      <formula>AND($L7&gt;0.08,$L7&lt;0.15)</formula>
    </cfRule>
  </conditionalFormatting>
  <conditionalFormatting sqref="AC7:AC8">
    <cfRule type="expression" dxfId="1213" priority="1691">
      <formula>$L7&gt;0.15</formula>
    </cfRule>
    <cfRule type="expression" dxfId="1212" priority="1692">
      <formula>AND($L7&gt;0.08,$L7&lt;0.15)</formula>
    </cfRule>
  </conditionalFormatting>
  <conditionalFormatting sqref="AB16:AB25 AB7:AB13">
    <cfRule type="expression" dxfId="1211" priority="1689">
      <formula>$L7&gt;0.15</formula>
    </cfRule>
    <cfRule type="expression" dxfId="1210" priority="1690">
      <formula>AND($L7&gt;0.08,$L7&lt;0.15)</formula>
    </cfRule>
  </conditionalFormatting>
  <conditionalFormatting sqref="AB9:AB12">
    <cfRule type="expression" dxfId="1209" priority="1687">
      <formula>$L9&gt;0.15</formula>
    </cfRule>
    <cfRule type="expression" dxfId="1208" priority="1688">
      <formula>AND($L9&gt;0.08,$L9&lt;0.15)</formula>
    </cfRule>
  </conditionalFormatting>
  <conditionalFormatting sqref="AC16:AC25 AC7:AC13">
    <cfRule type="expression" dxfId="1207" priority="1685">
      <formula>$L7&gt;0.15</formula>
    </cfRule>
    <cfRule type="expression" dxfId="1206" priority="1686">
      <formula>AND($L7&gt;0.08,$L7&lt;0.15)</formula>
    </cfRule>
  </conditionalFormatting>
  <conditionalFormatting sqref="AC9:AC12">
    <cfRule type="expression" dxfId="1205" priority="1683">
      <formula>$L9&gt;0.15</formula>
    </cfRule>
    <cfRule type="expression" dxfId="1204" priority="1684">
      <formula>AND($L9&gt;0.08,$L9&lt;0.15)</formula>
    </cfRule>
  </conditionalFormatting>
  <conditionalFormatting sqref="AB26:AB27">
    <cfRule type="expression" dxfId="1203" priority="1681">
      <formula>$L26&gt;0.15</formula>
    </cfRule>
    <cfRule type="expression" dxfId="1202" priority="1682">
      <formula>AND($L26&gt;0.08,$L26&lt;0.15)</formula>
    </cfRule>
  </conditionalFormatting>
  <conditionalFormatting sqref="AB26:AB27">
    <cfRule type="expression" dxfId="1201" priority="1679">
      <formula>$L26&gt;0.15</formula>
    </cfRule>
    <cfRule type="expression" dxfId="1200" priority="1680">
      <formula>AND($L26&gt;0.08,$L26&lt;0.15)</formula>
    </cfRule>
  </conditionalFormatting>
  <conditionalFormatting sqref="AB28:AB29">
    <cfRule type="expression" dxfId="1199" priority="1677">
      <formula>$L28&gt;0.15</formula>
    </cfRule>
    <cfRule type="expression" dxfId="1198" priority="1678">
      <formula>AND($L28&gt;0.08,$L28&lt;0.15)</formula>
    </cfRule>
  </conditionalFormatting>
  <conditionalFormatting sqref="AB28:AB29">
    <cfRule type="expression" dxfId="1197" priority="1675">
      <formula>$L28&gt;0.15</formula>
    </cfRule>
    <cfRule type="expression" dxfId="1196" priority="1676">
      <formula>AND($L28&gt;0.08,$L28&lt;0.15)</formula>
    </cfRule>
  </conditionalFormatting>
  <conditionalFormatting sqref="AC29">
    <cfRule type="expression" dxfId="1195" priority="1673">
      <formula>$L29&gt;0.15</formula>
    </cfRule>
    <cfRule type="expression" dxfId="1194" priority="1674">
      <formula>AND($L29&gt;0.08,$L29&lt;0.15)</formula>
    </cfRule>
  </conditionalFormatting>
  <conditionalFormatting sqref="AB30">
    <cfRule type="expression" dxfId="1193" priority="1671">
      <formula>$L30&gt;0.15</formula>
    </cfRule>
    <cfRule type="expression" dxfId="1192" priority="1672">
      <formula>AND($L30&gt;0.08,$L30&lt;0.15)</formula>
    </cfRule>
  </conditionalFormatting>
  <conditionalFormatting sqref="AB30:AB33">
    <cfRule type="expression" dxfId="1191" priority="1669">
      <formula>$L30&gt;0.15</formula>
    </cfRule>
    <cfRule type="expression" dxfId="1190" priority="1670">
      <formula>AND($L30&gt;0.08,$L30&lt;0.15)</formula>
    </cfRule>
  </conditionalFormatting>
  <conditionalFormatting sqref="AC30">
    <cfRule type="expression" dxfId="1189" priority="1667">
      <formula>$L30&gt;0.15</formula>
    </cfRule>
    <cfRule type="expression" dxfId="1188" priority="1668">
      <formula>AND($L30&gt;0.08,$L30&lt;0.15)</formula>
    </cfRule>
  </conditionalFormatting>
  <conditionalFormatting sqref="AC30:AC33">
    <cfRule type="expression" dxfId="1187" priority="1665">
      <formula>$L30&gt;0.15</formula>
    </cfRule>
    <cfRule type="expression" dxfId="1186" priority="1666">
      <formula>AND($L30&gt;0.08,$L30&lt;0.15)</formula>
    </cfRule>
  </conditionalFormatting>
  <conditionalFormatting sqref="AD16:AD21 AD7:AD13">
    <cfRule type="expression" dxfId="1185" priority="1663">
      <formula>$L7&gt;0.15</formula>
    </cfRule>
    <cfRule type="expression" dxfId="1184" priority="1664">
      <formula>AND($L7&gt;0.08,$L7&lt;0.15)</formula>
    </cfRule>
  </conditionalFormatting>
  <conditionalFormatting sqref="AD7:AD8">
    <cfRule type="expression" dxfId="1183" priority="1661">
      <formula>$L7&gt;0.15</formula>
    </cfRule>
    <cfRule type="expression" dxfId="1182" priority="1662">
      <formula>AND($L7&gt;0.08,$L7&lt;0.15)</formula>
    </cfRule>
  </conditionalFormatting>
  <conditionalFormatting sqref="AD24:AD29">
    <cfRule type="expression" dxfId="1181" priority="1659">
      <formula>$L24&gt;0.15</formula>
    </cfRule>
    <cfRule type="expression" dxfId="1180" priority="1660">
      <formula>AND($L24&gt;0.08,$L24&lt;0.15)</formula>
    </cfRule>
  </conditionalFormatting>
  <conditionalFormatting sqref="AD22:AD23">
    <cfRule type="expression" dxfId="1179" priority="1657">
      <formula>$L22&gt;0.15</formula>
    </cfRule>
    <cfRule type="expression" dxfId="1178" priority="1658">
      <formula>AND($L22&gt;0.08,$L22&lt;0.15)</formula>
    </cfRule>
  </conditionalFormatting>
  <conditionalFormatting sqref="AD30:AD31">
    <cfRule type="expression" dxfId="1177" priority="1655">
      <formula>$L30&gt;0.15</formula>
    </cfRule>
    <cfRule type="expression" dxfId="1176" priority="1656">
      <formula>AND($L30&gt;0.08,$L30&lt;0.15)</formula>
    </cfRule>
  </conditionalFormatting>
  <conditionalFormatting sqref="AD32:AD33">
    <cfRule type="expression" dxfId="1175" priority="1653">
      <formula>$L32&gt;0.15</formula>
    </cfRule>
    <cfRule type="expression" dxfId="1174" priority="1654">
      <formula>AND($L32&gt;0.08,$L32&lt;0.15)</formula>
    </cfRule>
  </conditionalFormatting>
  <conditionalFormatting sqref="AD16:AD17">
    <cfRule type="expression" dxfId="1173" priority="1651">
      <formula>$L16&gt;0.15</formula>
    </cfRule>
    <cfRule type="expression" dxfId="1172" priority="1652">
      <formula>AND($L16&gt;0.08,$L16&lt;0.15)</formula>
    </cfRule>
  </conditionalFormatting>
  <conditionalFormatting sqref="AA9:AA11">
    <cfRule type="expression" dxfId="1171" priority="1649">
      <formula>$L9&gt;0.15</formula>
    </cfRule>
    <cfRule type="expression" dxfId="1170" priority="1650">
      <formula>AND($L9&gt;0.08,$L9&lt;0.15)</formula>
    </cfRule>
  </conditionalFormatting>
  <conditionalFormatting sqref="AA9:AA11">
    <cfRule type="expression" dxfId="1169" priority="1647">
      <formula>$L9&gt;0.15</formula>
    </cfRule>
    <cfRule type="expression" dxfId="1168" priority="1648">
      <formula>AND($L9&gt;0.08,$L9&lt;0.15)</formula>
    </cfRule>
  </conditionalFormatting>
  <conditionalFormatting sqref="AA9:AA11">
    <cfRule type="expression" dxfId="1167" priority="1645">
      <formula>$L9&gt;0.15</formula>
    </cfRule>
    <cfRule type="expression" dxfId="1166" priority="1646">
      <formula>AND($L9&gt;0.08,$L9&lt;0.15)</formula>
    </cfRule>
  </conditionalFormatting>
  <conditionalFormatting sqref="AA13">
    <cfRule type="expression" dxfId="1165" priority="1641">
      <formula>$L13&gt;0.15</formula>
    </cfRule>
    <cfRule type="expression" dxfId="1164" priority="1642">
      <formula>AND($L13&gt;0.08,$L13&lt;0.15)</formula>
    </cfRule>
  </conditionalFormatting>
  <conditionalFormatting sqref="AE51:AE55">
    <cfRule type="expression" dxfId="1163" priority="1639">
      <formula>$L51&gt;0.15</formula>
    </cfRule>
    <cfRule type="expression" dxfId="1162" priority="1640">
      <formula>AND($L51&gt;0.08,$L51&lt;0.15)</formula>
    </cfRule>
  </conditionalFormatting>
  <conditionalFormatting sqref="J14:K15">
    <cfRule type="expression" dxfId="1161" priority="1635">
      <formula>$L14&gt;0.15</formula>
    </cfRule>
    <cfRule type="expression" dxfId="1160" priority="1636">
      <formula>AND($L14&gt;0.08,$L14&lt;0.15)</formula>
    </cfRule>
  </conditionalFormatting>
  <conditionalFormatting sqref="I14:I15">
    <cfRule type="expression" dxfId="1159" priority="1633">
      <formula>$L14&gt;0.15</formula>
    </cfRule>
    <cfRule type="expression" dxfId="1158" priority="1634">
      <formula>AND($L14&gt;0.08,$L14&lt;0.15)</formula>
    </cfRule>
  </conditionalFormatting>
  <conditionalFormatting sqref="I14:I15">
    <cfRule type="expression" dxfId="1157" priority="1631">
      <formula>$L14&gt;0.15</formula>
    </cfRule>
    <cfRule type="expression" dxfId="1156" priority="1632">
      <formula>AND($L14&gt;0.08,$L14&lt;0.15)</formula>
    </cfRule>
  </conditionalFormatting>
  <conditionalFormatting sqref="I15">
    <cfRule type="expression" dxfId="1155" priority="1629">
      <formula>$L15&gt;0.15</formula>
    </cfRule>
    <cfRule type="expression" dxfId="1154" priority="1630">
      <formula>AND($L15&gt;0.08,$L15&lt;0.15)</formula>
    </cfRule>
  </conditionalFormatting>
  <conditionalFormatting sqref="Z14:Z15 T15:X15 R15 M15:P15 M14 U14:X14">
    <cfRule type="expression" dxfId="1153" priority="1627">
      <formula>$L14&gt;0.15</formula>
    </cfRule>
    <cfRule type="expression" dxfId="1152" priority="1628">
      <formula>AND($L14&gt;0.08,$L14&lt;0.15)</formula>
    </cfRule>
  </conditionalFormatting>
  <conditionalFormatting sqref="Q15">
    <cfRule type="expression" dxfId="1151" priority="1625">
      <formula>$L15&gt;0.15</formula>
    </cfRule>
    <cfRule type="expression" dxfId="1150" priority="1626">
      <formula>AND($L15&gt;0.08,$L15&lt;0.15)</formula>
    </cfRule>
  </conditionalFormatting>
  <conditionalFormatting sqref="S15">
    <cfRule type="expression" dxfId="1149" priority="1623">
      <formula>$L15&gt;0.15</formula>
    </cfRule>
    <cfRule type="expression" dxfId="1148" priority="1624">
      <formula>AND($L15&gt;0.08,$L15&lt;0.15)</formula>
    </cfRule>
  </conditionalFormatting>
  <conditionalFormatting sqref="Y14:Y15">
    <cfRule type="expression" dxfId="1147" priority="1621">
      <formula>$L14&gt;0.15</formula>
    </cfRule>
    <cfRule type="expression" dxfId="1146" priority="1622">
      <formula>AND($L14&gt;0.08,$L14&lt;0.15)</formula>
    </cfRule>
  </conditionalFormatting>
  <conditionalFormatting sqref="AA15:AA16">
    <cfRule type="expression" dxfId="1145" priority="1619">
      <formula>$L15&gt;0.15</formula>
    </cfRule>
    <cfRule type="expression" dxfId="1144" priority="1620">
      <formula>AND($L15&gt;0.08,$L15&lt;0.15)</formula>
    </cfRule>
  </conditionalFormatting>
  <conditionalFormatting sqref="AB15">
    <cfRule type="expression" dxfId="1143" priority="1617">
      <formula>$L15&gt;0.15</formula>
    </cfRule>
    <cfRule type="expression" dxfId="1142" priority="1618">
      <formula>AND($L15&gt;0.08,$L15&lt;0.15)</formula>
    </cfRule>
  </conditionalFormatting>
  <conditionalFormatting sqref="AC15">
    <cfRule type="expression" dxfId="1141" priority="1615">
      <formula>$L15&gt;0.15</formula>
    </cfRule>
    <cfRule type="expression" dxfId="1140" priority="1616">
      <formula>AND($L15&gt;0.08,$L15&lt;0.15)</formula>
    </cfRule>
  </conditionalFormatting>
  <conditionalFormatting sqref="AD15">
    <cfRule type="expression" dxfId="1139" priority="1613">
      <formula>$L15&gt;0.15</formula>
    </cfRule>
    <cfRule type="expression" dxfId="1138" priority="1614">
      <formula>AND($L15&gt;0.08,$L15&lt;0.15)</formula>
    </cfRule>
  </conditionalFormatting>
  <conditionalFormatting sqref="AD15">
    <cfRule type="expression" dxfId="1137" priority="1611">
      <formula>$L15&gt;0.15</formula>
    </cfRule>
    <cfRule type="expression" dxfId="1136" priority="1612">
      <formula>AND($L15&gt;0.08,$L15&lt;0.15)</formula>
    </cfRule>
  </conditionalFormatting>
  <conditionalFormatting sqref="AA16">
    <cfRule type="expression" dxfId="1135" priority="1565">
      <formula>$L16&gt;0.15</formula>
    </cfRule>
    <cfRule type="expression" dxfId="1134" priority="1566">
      <formula>AND($L16&gt;0.08,$L16&lt;0.15)</formula>
    </cfRule>
  </conditionalFormatting>
  <conditionalFormatting sqref="AA17">
    <cfRule type="expression" dxfId="1133" priority="1563">
      <formula>$L17&gt;0.15</formula>
    </cfRule>
    <cfRule type="expression" dxfId="1132" priority="1564">
      <formula>AND($L17&gt;0.08,$L17&lt;0.15)</formula>
    </cfRule>
  </conditionalFormatting>
  <conditionalFormatting sqref="AA10">
    <cfRule type="expression" dxfId="1131" priority="1609">
      <formula>$L10&gt;0.15</formula>
    </cfRule>
    <cfRule type="expression" dxfId="1130" priority="1610">
      <formula>AND($L10&gt;0.08,$L10&lt;0.15)</formula>
    </cfRule>
  </conditionalFormatting>
  <conditionalFormatting sqref="AA10">
    <cfRule type="expression" dxfId="1129" priority="1607">
      <formula>$L10&gt;0.15</formula>
    </cfRule>
    <cfRule type="expression" dxfId="1128" priority="1608">
      <formula>AND($L10&gt;0.08,$L10&lt;0.15)</formula>
    </cfRule>
  </conditionalFormatting>
  <conditionalFormatting sqref="AA11">
    <cfRule type="expression" dxfId="1127" priority="1605">
      <formula>$L11&gt;0.15</formula>
    </cfRule>
    <cfRule type="expression" dxfId="1126" priority="1606">
      <formula>AND($L11&gt;0.08,$L11&lt;0.15)</formula>
    </cfRule>
  </conditionalFormatting>
  <conditionalFormatting sqref="AA11">
    <cfRule type="expression" dxfId="1125" priority="1603">
      <formula>$L11&gt;0.15</formula>
    </cfRule>
    <cfRule type="expression" dxfId="1124" priority="1604">
      <formula>AND($L11&gt;0.08,$L11&lt;0.15)</formula>
    </cfRule>
  </conditionalFormatting>
  <conditionalFormatting sqref="AA12 AA14">
    <cfRule type="expression" dxfId="1123" priority="1601">
      <formula>$L12&gt;0.15</formula>
    </cfRule>
    <cfRule type="expression" dxfId="1122" priority="1602">
      <formula>AND($L12&gt;0.08,$L12&lt;0.15)</formula>
    </cfRule>
  </conditionalFormatting>
  <conditionalFormatting sqref="AA12 AA14">
    <cfRule type="expression" dxfId="1121" priority="1599">
      <formula>$L12&gt;0.15</formula>
    </cfRule>
    <cfRule type="expression" dxfId="1120" priority="1600">
      <formula>AND($L12&gt;0.08,$L12&lt;0.15)</formula>
    </cfRule>
  </conditionalFormatting>
  <conditionalFormatting sqref="AA12 AA14">
    <cfRule type="expression" dxfId="1119" priority="1597">
      <formula>$L12&gt;0.15</formula>
    </cfRule>
    <cfRule type="expression" dxfId="1118" priority="1598">
      <formula>AND($L12&gt;0.08,$L12&lt;0.15)</formula>
    </cfRule>
  </conditionalFormatting>
  <conditionalFormatting sqref="AA12 AA14">
    <cfRule type="expression" dxfId="1117" priority="1595">
      <formula>$L12&gt;0.15</formula>
    </cfRule>
    <cfRule type="expression" dxfId="1116" priority="1596">
      <formula>AND($L12&gt;0.08,$L12&lt;0.15)</formula>
    </cfRule>
  </conditionalFormatting>
  <conditionalFormatting sqref="AA12 AA14">
    <cfRule type="expression" dxfId="1115" priority="1593">
      <formula>$L12&gt;0.15</formula>
    </cfRule>
    <cfRule type="expression" dxfId="1114" priority="1594">
      <formula>AND($L12&gt;0.08,$L12&lt;0.15)</formula>
    </cfRule>
  </conditionalFormatting>
  <conditionalFormatting sqref="AA12 AA14">
    <cfRule type="expression" dxfId="1113" priority="1591">
      <formula>$L12&gt;0.15</formula>
    </cfRule>
    <cfRule type="expression" dxfId="1112" priority="1592">
      <formula>AND($L12&gt;0.08,$L12&lt;0.15)</formula>
    </cfRule>
  </conditionalFormatting>
  <conditionalFormatting sqref="AA13">
    <cfRule type="expression" dxfId="1111" priority="1589">
      <formula>$L13&gt;0.15</formula>
    </cfRule>
    <cfRule type="expression" dxfId="1110" priority="1590">
      <formula>AND($L13&gt;0.08,$L13&lt;0.15)</formula>
    </cfRule>
  </conditionalFormatting>
  <conditionalFormatting sqref="AA13">
    <cfRule type="expression" dxfId="1109" priority="1587">
      <formula>$L13&gt;0.15</formula>
    </cfRule>
    <cfRule type="expression" dxfId="1108" priority="1588">
      <formula>AND($L13&gt;0.08,$L13&lt;0.15)</formula>
    </cfRule>
  </conditionalFormatting>
  <conditionalFormatting sqref="AA13">
    <cfRule type="expression" dxfId="1107" priority="1585">
      <formula>$L13&gt;0.15</formula>
    </cfRule>
    <cfRule type="expression" dxfId="1106" priority="1586">
      <formula>AND($L13&gt;0.08,$L13&lt;0.15)</formula>
    </cfRule>
  </conditionalFormatting>
  <conditionalFormatting sqref="AA13">
    <cfRule type="expression" dxfId="1105" priority="1583">
      <formula>$L13&gt;0.15</formula>
    </cfRule>
    <cfRule type="expression" dxfId="1104" priority="1584">
      <formula>AND($L13&gt;0.08,$L13&lt;0.15)</formula>
    </cfRule>
  </conditionalFormatting>
  <conditionalFormatting sqref="AA13">
    <cfRule type="expression" dxfId="1103" priority="1581">
      <formula>$L13&gt;0.15</formula>
    </cfRule>
    <cfRule type="expression" dxfId="1102" priority="1582">
      <formula>AND($L13&gt;0.08,$L13&lt;0.15)</formula>
    </cfRule>
  </conditionalFormatting>
  <conditionalFormatting sqref="AA13">
    <cfRule type="expression" dxfId="1101" priority="1579">
      <formula>$L13&gt;0.15</formula>
    </cfRule>
    <cfRule type="expression" dxfId="1100" priority="1580">
      <formula>AND($L13&gt;0.08,$L13&lt;0.15)</formula>
    </cfRule>
  </conditionalFormatting>
  <conditionalFormatting sqref="AA16">
    <cfRule type="expression" dxfId="1099" priority="1567">
      <formula>$L16&gt;0.15</formula>
    </cfRule>
    <cfRule type="expression" dxfId="1098" priority="1568">
      <formula>AND($L16&gt;0.08,$L16&lt;0.15)</formula>
    </cfRule>
  </conditionalFormatting>
  <conditionalFormatting sqref="AA17">
    <cfRule type="expression" dxfId="1097" priority="1561">
      <formula>$L17&gt;0.15</formula>
    </cfRule>
    <cfRule type="expression" dxfId="1096" priority="1562">
      <formula>AND($L17&gt;0.08,$L17&lt;0.15)</formula>
    </cfRule>
  </conditionalFormatting>
  <conditionalFormatting sqref="AA18">
    <cfRule type="expression" dxfId="1095" priority="1559">
      <formula>$L18&gt;0.15</formula>
    </cfRule>
    <cfRule type="expression" dxfId="1094" priority="1560">
      <formula>AND($L18&gt;0.08,$L18&lt;0.15)</formula>
    </cfRule>
  </conditionalFormatting>
  <conditionalFormatting sqref="AA18">
    <cfRule type="expression" dxfId="1093" priority="1557">
      <formula>$L18&gt;0.15</formula>
    </cfRule>
    <cfRule type="expression" dxfId="1092" priority="1558">
      <formula>AND($L18&gt;0.08,$L18&lt;0.15)</formula>
    </cfRule>
  </conditionalFormatting>
  <conditionalFormatting sqref="AA20">
    <cfRule type="expression" dxfId="1091" priority="1555">
      <formula>$L20&gt;0.15</formula>
    </cfRule>
    <cfRule type="expression" dxfId="1090" priority="1556">
      <formula>AND($L20&gt;0.08,$L20&lt;0.15)</formula>
    </cfRule>
  </conditionalFormatting>
  <conditionalFormatting sqref="AA20">
    <cfRule type="expression" dxfId="1089" priority="1553">
      <formula>$L20&gt;0.15</formula>
    </cfRule>
    <cfRule type="expression" dxfId="1088" priority="1554">
      <formula>AND($L20&gt;0.08,$L20&lt;0.15)</formula>
    </cfRule>
  </conditionalFormatting>
  <conditionalFormatting sqref="AA20">
    <cfRule type="expression" dxfId="1087" priority="1551">
      <formula>$L20&gt;0.15</formula>
    </cfRule>
    <cfRule type="expression" dxfId="1086" priority="1552">
      <formula>AND($L20&gt;0.08,$L20&lt;0.15)</formula>
    </cfRule>
  </conditionalFormatting>
  <conditionalFormatting sqref="AA21">
    <cfRule type="expression" dxfId="1085" priority="1549">
      <formula>$L21&gt;0.15</formula>
    </cfRule>
    <cfRule type="expression" dxfId="1084" priority="1550">
      <formula>AND($L21&gt;0.08,$L21&lt;0.15)</formula>
    </cfRule>
  </conditionalFormatting>
  <conditionalFormatting sqref="AA21">
    <cfRule type="expression" dxfId="1083" priority="1547">
      <formula>$L21&gt;0.15</formula>
    </cfRule>
    <cfRule type="expression" dxfId="1082" priority="1548">
      <formula>AND($L21&gt;0.08,$L21&lt;0.15)</formula>
    </cfRule>
  </conditionalFormatting>
  <conditionalFormatting sqref="AA22">
    <cfRule type="expression" dxfId="1081" priority="1545">
      <formula>$L22&gt;0.15</formula>
    </cfRule>
    <cfRule type="expression" dxfId="1080" priority="1546">
      <formula>AND($L22&gt;0.08,$L22&lt;0.15)</formula>
    </cfRule>
  </conditionalFormatting>
  <conditionalFormatting sqref="AA22">
    <cfRule type="expression" dxfId="1079" priority="1543">
      <formula>$L22&gt;0.15</formula>
    </cfRule>
    <cfRule type="expression" dxfId="1078" priority="1544">
      <formula>AND($L22&gt;0.08,$L22&lt;0.15)</formula>
    </cfRule>
  </conditionalFormatting>
  <conditionalFormatting sqref="S29">
    <cfRule type="expression" dxfId="1077" priority="1537">
      <formula>$L29&gt;0.15</formula>
    </cfRule>
    <cfRule type="expression" dxfId="1076" priority="1538">
      <formula>AND($L29&gt;0.08,$L29&lt;0.15)</formula>
    </cfRule>
  </conditionalFormatting>
  <conditionalFormatting sqref="R29 T29:X29">
    <cfRule type="expression" dxfId="1075" priority="1541">
      <formula>$L29&gt;0.15</formula>
    </cfRule>
    <cfRule type="expression" dxfId="1074" priority="1542">
      <formula>AND($L29&gt;0.08,$L29&lt;0.15)</formula>
    </cfRule>
  </conditionalFormatting>
  <conditionalFormatting sqref="Q29">
    <cfRule type="expression" dxfId="1073" priority="1539">
      <formula>$L29&gt;0.15</formula>
    </cfRule>
    <cfRule type="expression" dxfId="1072" priority="1540">
      <formula>AND($L29&gt;0.08,$L29&lt;0.15)</formula>
    </cfRule>
  </conditionalFormatting>
  <conditionalFormatting sqref="Y29">
    <cfRule type="expression" dxfId="1071" priority="1535">
      <formula>$L29&gt;0.15</formula>
    </cfRule>
    <cfRule type="expression" dxfId="1070" priority="1536">
      <formula>AND($L29&gt;0.08,$L29&lt;0.15)</formula>
    </cfRule>
  </conditionalFormatting>
  <conditionalFormatting sqref="M29:P29">
    <cfRule type="expression" dxfId="1069" priority="1533">
      <formula>$L29&gt;0.15</formula>
    </cfRule>
    <cfRule type="expression" dxfId="1068" priority="1534">
      <formula>AND($L29&gt;0.08,$L29&lt;0.15)</formula>
    </cfRule>
  </conditionalFormatting>
  <conditionalFormatting sqref="AA34:AD35">
    <cfRule type="expression" dxfId="1067" priority="1787">
      <formula>$L35&gt;0.15</formula>
    </cfRule>
    <cfRule type="expression" dxfId="1066" priority="1788">
      <formula>AND($L35&gt;0.08,$L35&lt;0.15)</formula>
    </cfRule>
  </conditionalFormatting>
  <conditionalFormatting sqref="D39:D45">
    <cfRule type="expression" dxfId="1065" priority="1515">
      <formula>$L39&gt;0.15</formula>
    </cfRule>
    <cfRule type="expression" dxfId="1064" priority="1516">
      <formula>AND($L39&gt;0.08,$L39&lt;0.15)</formula>
    </cfRule>
  </conditionalFormatting>
  <conditionalFormatting sqref="D41">
    <cfRule type="expression" dxfId="1063" priority="1513">
      <formula>$L6&gt;0.15</formula>
    </cfRule>
    <cfRule type="expression" dxfId="1062" priority="1514">
      <formula>AND($L6&gt;0.08,$L6&lt;0.15)</formula>
    </cfRule>
  </conditionalFormatting>
  <conditionalFormatting sqref="D41">
    <cfRule type="expression" dxfId="1061" priority="1511">
      <formula>$L6&gt;0.15</formula>
    </cfRule>
    <cfRule type="expression" dxfId="1060" priority="1512">
      <formula>AND($L6&gt;0.08,$L6&lt;0.15)</formula>
    </cfRule>
  </conditionalFormatting>
  <conditionalFormatting sqref="D42">
    <cfRule type="expression" dxfId="1059" priority="1509">
      <formula>$L7&gt;0.15</formula>
    </cfRule>
    <cfRule type="expression" dxfId="1058" priority="1510">
      <formula>AND($L7&gt;0.08,$L7&lt;0.15)</formula>
    </cfRule>
  </conditionalFormatting>
  <conditionalFormatting sqref="D42">
    <cfRule type="expression" dxfId="1057" priority="1507">
      <formula>$L7&gt;0.15</formula>
    </cfRule>
    <cfRule type="expression" dxfId="1056" priority="1508">
      <formula>AND($L7&gt;0.08,$L7&lt;0.15)</formula>
    </cfRule>
  </conditionalFormatting>
  <conditionalFormatting sqref="AE24:AE32">
    <cfRule type="expression" dxfId="1055" priority="1505">
      <formula>$L24&gt;0.15</formula>
    </cfRule>
    <cfRule type="expression" dxfId="1054" priority="1506">
      <formula>AND($L24&gt;0.08,$L24&lt;0.15)</formula>
    </cfRule>
  </conditionalFormatting>
  <conditionalFormatting sqref="AE7:AE17">
    <cfRule type="expression" dxfId="1053" priority="1503">
      <formula>$L7&gt;0.15</formula>
    </cfRule>
    <cfRule type="expression" dxfId="1052" priority="1504">
      <formula>AND($L7&gt;0.08,$L7&lt;0.15)</formula>
    </cfRule>
  </conditionalFormatting>
  <conditionalFormatting sqref="AE7:AE23">
    <cfRule type="expression" dxfId="1051" priority="1501">
      <formula>$L7&gt;0.15</formula>
    </cfRule>
    <cfRule type="expression" dxfId="1050" priority="1502">
      <formula>AND($L7&gt;0.08,$L7&lt;0.15)</formula>
    </cfRule>
  </conditionalFormatting>
  <conditionalFormatting sqref="AE39:AE44">
    <cfRule type="expression" dxfId="1049" priority="1499">
      <formula>$L39&gt;0.15</formula>
    </cfRule>
    <cfRule type="expression" dxfId="1048" priority="1500">
      <formula>AND($L39&gt;0.08,$L39&lt;0.15)</formula>
    </cfRule>
  </conditionalFormatting>
  <conditionalFormatting sqref="AE33:AE38">
    <cfRule type="expression" dxfId="1047" priority="1497">
      <formula>$L33&gt;0.15</formula>
    </cfRule>
    <cfRule type="expression" dxfId="1046" priority="1498">
      <formula>AND($L33&gt;0.08,$L33&lt;0.15)</formula>
    </cfRule>
  </conditionalFormatting>
  <conditionalFormatting sqref="AE33:AE38">
    <cfRule type="expression" dxfId="1045" priority="1495">
      <formula>$L33&gt;0.15</formula>
    </cfRule>
    <cfRule type="expression" dxfId="1044" priority="1496">
      <formula>AND($L33&gt;0.08,$L33&lt;0.15)</formula>
    </cfRule>
  </conditionalFormatting>
  <conditionalFormatting sqref="J48:L48">
    <cfRule type="expression" dxfId="1043" priority="1493">
      <formula>$L48&gt;0.15</formula>
    </cfRule>
    <cfRule type="expression" dxfId="1042" priority="1494">
      <formula>AND($L48&gt;0.08,$L48&lt;0.15)</formula>
    </cfRule>
  </conditionalFormatting>
  <conditionalFormatting sqref="J48:L48">
    <cfRule type="expression" dxfId="1041" priority="1491">
      <formula>$L48&gt;0.15</formula>
    </cfRule>
    <cfRule type="expression" dxfId="1040" priority="1492">
      <formula>AND($L48&gt;0.08,$L48&lt;0.15)</formula>
    </cfRule>
  </conditionalFormatting>
  <conditionalFormatting sqref="I48">
    <cfRule type="expression" dxfId="1039" priority="1489">
      <formula>$L48&gt;0.15</formula>
    </cfRule>
    <cfRule type="expression" dxfId="1038" priority="1490">
      <formula>AND($L48&gt;0.08,$L48&lt;0.15)</formula>
    </cfRule>
  </conditionalFormatting>
  <conditionalFormatting sqref="J48">
    <cfRule type="expression" dxfId="1037" priority="1487">
      <formula>$L48&gt;0.15</formula>
    </cfRule>
    <cfRule type="expression" dxfId="1036" priority="1488">
      <formula>AND($L48&gt;0.08,$L48&lt;0.15)</formula>
    </cfRule>
  </conditionalFormatting>
  <conditionalFormatting sqref="I48">
    <cfRule type="expression" dxfId="1035" priority="1485">
      <formula>$L48&gt;0.15</formula>
    </cfRule>
    <cfRule type="expression" dxfId="1034" priority="1486">
      <formula>AND($L48&gt;0.08,$L48&lt;0.15)</formula>
    </cfRule>
  </conditionalFormatting>
  <conditionalFormatting sqref="Y48">
    <cfRule type="expression" dxfId="1033" priority="1469">
      <formula>$L48&gt;0.15</formula>
    </cfRule>
    <cfRule type="expression" dxfId="1032" priority="1470">
      <formula>AND($L48&gt;0.08,$L48&lt;0.15)</formula>
    </cfRule>
  </conditionalFormatting>
  <conditionalFormatting sqref="Y48">
    <cfRule type="expression" dxfId="1031" priority="1467">
      <formula>$L48&gt;0.15</formula>
    </cfRule>
    <cfRule type="expression" dxfId="1030" priority="1468">
      <formula>AND($L48&gt;0.08,$L48&lt;0.15)</formula>
    </cfRule>
  </conditionalFormatting>
  <conditionalFormatting sqref="M48:P48 R48 T48:X48 Z48">
    <cfRule type="expression" dxfId="1029" priority="1481">
      <formula>$L48&gt;0.15</formula>
    </cfRule>
    <cfRule type="expression" dxfId="1028" priority="1482">
      <formula>AND($L48&gt;0.08,$L48&lt;0.15)</formula>
    </cfRule>
  </conditionalFormatting>
  <conditionalFormatting sqref="I48">
    <cfRule type="expression" dxfId="1027" priority="1483">
      <formula>$L48&gt;0.15</formula>
    </cfRule>
    <cfRule type="expression" dxfId="1026" priority="1484">
      <formula>AND($L48&gt;0.08,$L48&lt;0.15)</formula>
    </cfRule>
  </conditionalFormatting>
  <conditionalFormatting sqref="M48:P48 R48 T48:X48 Z48">
    <cfRule type="expression" dxfId="1025" priority="1479">
      <formula>$L48&gt;0.15</formula>
    </cfRule>
    <cfRule type="expression" dxfId="1024" priority="1480">
      <formula>AND($L48&gt;0.08,$L48&lt;0.15)</formula>
    </cfRule>
  </conditionalFormatting>
  <conditionalFormatting sqref="Q48">
    <cfRule type="expression" dxfId="1023" priority="1477">
      <formula>$L48&gt;0.15</formula>
    </cfRule>
    <cfRule type="expression" dxfId="1022" priority="1478">
      <formula>AND($L48&gt;0.08,$L48&lt;0.15)</formula>
    </cfRule>
  </conditionalFormatting>
  <conditionalFormatting sqref="Q48">
    <cfRule type="expression" dxfId="1021" priority="1475">
      <formula>$L48&gt;0.15</formula>
    </cfRule>
    <cfRule type="expression" dxfId="1020" priority="1476">
      <formula>AND($L48&gt;0.08,$L48&lt;0.15)</formula>
    </cfRule>
  </conditionalFormatting>
  <conditionalFormatting sqref="S48">
    <cfRule type="expression" dxfId="1019" priority="1473">
      <formula>$L48&gt;0.15</formula>
    </cfRule>
    <cfRule type="expression" dxfId="1018" priority="1474">
      <formula>AND($L48&gt;0.08,$L48&lt;0.15)</formula>
    </cfRule>
  </conditionalFormatting>
  <conditionalFormatting sqref="S48">
    <cfRule type="expression" dxfId="1017" priority="1471">
      <formula>$L48&gt;0.15</formula>
    </cfRule>
    <cfRule type="expression" dxfId="1016" priority="1472">
      <formula>AND($L48&gt;0.08,$L48&lt;0.15)</formula>
    </cfRule>
  </conditionalFormatting>
  <conditionalFormatting sqref="AA48">
    <cfRule type="expression" dxfId="1015" priority="1465">
      <formula>$L48&gt;0.15</formula>
    </cfRule>
    <cfRule type="expression" dxfId="1014" priority="1466">
      <formula>AND($L48&gt;0.08,$L48&lt;0.15)</formula>
    </cfRule>
  </conditionalFormatting>
  <conditionalFormatting sqref="AA48">
    <cfRule type="expression" dxfId="1013" priority="1463">
      <formula>$L48&gt;0.15</formula>
    </cfRule>
    <cfRule type="expression" dxfId="1012" priority="1464">
      <formula>AND($L48&gt;0.08,$L48&lt;0.15)</formula>
    </cfRule>
  </conditionalFormatting>
  <conditionalFormatting sqref="AB48">
    <cfRule type="expression" dxfId="1011" priority="1461">
      <formula>$L48&gt;0.15</formula>
    </cfRule>
    <cfRule type="expression" dxfId="1010" priority="1462">
      <formula>AND($L48&gt;0.08,$L48&lt;0.15)</formula>
    </cfRule>
  </conditionalFormatting>
  <conditionalFormatting sqref="AB48">
    <cfRule type="expression" dxfId="1009" priority="1459">
      <formula>$L48&gt;0.15</formula>
    </cfRule>
    <cfRule type="expression" dxfId="1008" priority="1460">
      <formula>AND($L48&gt;0.08,$L48&lt;0.15)</formula>
    </cfRule>
  </conditionalFormatting>
  <conditionalFormatting sqref="AC48">
    <cfRule type="expression" dxfId="1007" priority="1457">
      <formula>$L48&gt;0.15</formula>
    </cfRule>
    <cfRule type="expression" dxfId="1006" priority="1458">
      <formula>AND($L48&gt;0.08,$L48&lt;0.15)</formula>
    </cfRule>
  </conditionalFormatting>
  <conditionalFormatting sqref="AC48">
    <cfRule type="expression" dxfId="1005" priority="1455">
      <formula>$L48&gt;0.15</formula>
    </cfRule>
    <cfRule type="expression" dxfId="1004" priority="1456">
      <formula>AND($L48&gt;0.08,$L48&lt;0.15)</formula>
    </cfRule>
  </conditionalFormatting>
  <conditionalFormatting sqref="AD48">
    <cfRule type="expression" dxfId="1003" priority="1453">
      <formula>$L48&gt;0.15</formula>
    </cfRule>
    <cfRule type="expression" dxfId="1002" priority="1454">
      <formula>AND($L48&gt;0.08,$L48&lt;0.15)</formula>
    </cfRule>
  </conditionalFormatting>
  <conditionalFormatting sqref="E48:F48">
    <cfRule type="expression" dxfId="1001" priority="1431">
      <formula>$L48&gt;0.15</formula>
    </cfRule>
    <cfRule type="expression" dxfId="1000" priority="1432">
      <formula>AND($L48&gt;0.08,$L48&lt;0.15)</formula>
    </cfRule>
  </conditionalFormatting>
  <conditionalFormatting sqref="G48:H48">
    <cfRule type="expression" dxfId="999" priority="1429">
      <formula>$L48&gt;0.15</formula>
    </cfRule>
    <cfRule type="expression" dxfId="998" priority="1430">
      <formula>AND($L48&gt;0.08,$L48&lt;0.15)</formula>
    </cfRule>
  </conditionalFormatting>
  <conditionalFormatting sqref="AA48">
    <cfRule type="expression" dxfId="997" priority="1451">
      <formula>$L48&gt;0.15</formula>
    </cfRule>
    <cfRule type="expression" dxfId="996" priority="1452">
      <formula>AND($L48&gt;0.08,$L48&lt;0.15)</formula>
    </cfRule>
  </conditionalFormatting>
  <conditionalFormatting sqref="AA48">
    <cfRule type="expression" dxfId="995" priority="1449">
      <formula>$L48&gt;0.15</formula>
    </cfRule>
    <cfRule type="expression" dxfId="994" priority="1450">
      <formula>AND($L48&gt;0.08,$L48&lt;0.15)</formula>
    </cfRule>
  </conditionalFormatting>
  <conditionalFormatting sqref="AA48">
    <cfRule type="expression" dxfId="993" priority="1447">
      <formula>$L48&gt;0.15</formula>
    </cfRule>
    <cfRule type="expression" dxfId="992" priority="1448">
      <formula>AND($L48&gt;0.08,$L48&lt;0.15)</formula>
    </cfRule>
  </conditionalFormatting>
  <conditionalFormatting sqref="AA48">
    <cfRule type="expression" dxfId="991" priority="1445">
      <formula>$L48&gt;0.15</formula>
    </cfRule>
    <cfRule type="expression" dxfId="990" priority="1446">
      <formula>AND($L48&gt;0.08,$L48&lt;0.15)</formula>
    </cfRule>
  </conditionalFormatting>
  <conditionalFormatting sqref="AA48">
    <cfRule type="expression" dxfId="989" priority="1443">
      <formula>$L48&gt;0.15</formula>
    </cfRule>
    <cfRule type="expression" dxfId="988" priority="1444">
      <formula>AND($L48&gt;0.08,$L48&lt;0.15)</formula>
    </cfRule>
  </conditionalFormatting>
  <conditionalFormatting sqref="AA48">
    <cfRule type="expression" dxfId="987" priority="1441">
      <formula>$L48&gt;0.15</formula>
    </cfRule>
    <cfRule type="expression" dxfId="986" priority="1442">
      <formula>AND($L48&gt;0.08,$L48&lt;0.15)</formula>
    </cfRule>
  </conditionalFormatting>
  <conditionalFormatting sqref="E48:F48">
    <cfRule type="expression" dxfId="985" priority="1433">
      <formula>$L48&gt;0.15</formula>
    </cfRule>
    <cfRule type="expression" dxfId="984" priority="1434">
      <formula>AND($L48&gt;0.08,$L48&lt;0.15)</formula>
    </cfRule>
  </conditionalFormatting>
  <conditionalFormatting sqref="G48:H48">
    <cfRule type="expression" dxfId="983" priority="1435">
      <formula>$L48&gt;0.15</formula>
    </cfRule>
    <cfRule type="expression" dxfId="982" priority="1436">
      <formula>AND($L48&gt;0.08,$L48&lt;0.15)</formula>
    </cfRule>
  </conditionalFormatting>
  <conditionalFormatting sqref="E48:F48">
    <cfRule type="expression" dxfId="981" priority="1439">
      <formula>$L48&gt;0.15</formula>
    </cfRule>
    <cfRule type="expression" dxfId="980" priority="1440">
      <formula>AND($L48&gt;0.08,$L48&lt;0.15)</formula>
    </cfRule>
  </conditionalFormatting>
  <conditionalFormatting sqref="E48:F48">
    <cfRule type="expression" dxfId="979" priority="1437">
      <formula>$L48&gt;0.15</formula>
    </cfRule>
    <cfRule type="expression" dxfId="978" priority="1438">
      <formula>AND($L48&gt;0.08,$L48&lt;0.15)</formula>
    </cfRule>
  </conditionalFormatting>
  <conditionalFormatting sqref="D48">
    <cfRule type="expression" dxfId="977" priority="1427">
      <formula>$L48&gt;0.15</formula>
    </cfRule>
    <cfRule type="expression" dxfId="976" priority="1428">
      <formula>AND($L48&gt;0.08,$L48&lt;0.15)</formula>
    </cfRule>
  </conditionalFormatting>
  <conditionalFormatting sqref="AE48">
    <cfRule type="expression" dxfId="975" priority="1425">
      <formula>$L48&gt;0.15</formula>
    </cfRule>
    <cfRule type="expression" dxfId="974" priority="1426">
      <formula>AND($L48&gt;0.08,$L48&lt;0.15)</formula>
    </cfRule>
  </conditionalFormatting>
  <conditionalFormatting sqref="AE48">
    <cfRule type="expression" dxfId="973" priority="1423">
      <formula>$L48&gt;0.15</formula>
    </cfRule>
    <cfRule type="expression" dxfId="972" priority="1424">
      <formula>AND($L48&gt;0.08,$L48&lt;0.15)</formula>
    </cfRule>
  </conditionalFormatting>
  <conditionalFormatting sqref="J13">
    <cfRule type="expression" dxfId="971" priority="1421">
      <formula>$L13&gt;0.15</formula>
    </cfRule>
    <cfRule type="expression" dxfId="970" priority="1422">
      <formula>AND($L13&gt;0.08,$L13&lt;0.15)</formula>
    </cfRule>
  </conditionalFormatting>
  <conditionalFormatting sqref="AA12 AA14">
    <cfRule type="expression" dxfId="969" priority="1419">
      <formula>$L12&gt;0.15</formula>
    </cfRule>
    <cfRule type="expression" dxfId="968" priority="1420">
      <formula>AND($L12&gt;0.08,$L12&lt;0.15)</formula>
    </cfRule>
  </conditionalFormatting>
  <conditionalFormatting sqref="AA13">
    <cfRule type="expression" dxfId="967" priority="1417">
      <formula>$L13&gt;0.15</formula>
    </cfRule>
    <cfRule type="expression" dxfId="966" priority="1418">
      <formula>AND($L13&gt;0.08,$L13&lt;0.15)</formula>
    </cfRule>
  </conditionalFormatting>
  <conditionalFormatting sqref="AB13">
    <cfRule type="expression" dxfId="965" priority="1415">
      <formula>$L13&gt;0.15</formula>
    </cfRule>
    <cfRule type="expression" dxfId="964" priority="1416">
      <formula>AND($L13&gt;0.08,$L13&lt;0.15)</formula>
    </cfRule>
  </conditionalFormatting>
  <conditionalFormatting sqref="AC13">
    <cfRule type="expression" dxfId="963" priority="1413">
      <formula>$L13&gt;0.15</formula>
    </cfRule>
    <cfRule type="expression" dxfId="962" priority="1414">
      <formula>AND($L13&gt;0.08,$L13&lt;0.15)</formula>
    </cfRule>
  </conditionalFormatting>
  <conditionalFormatting sqref="AD13">
    <cfRule type="expression" dxfId="961" priority="1411">
      <formula>$L13&gt;0.15</formula>
    </cfRule>
    <cfRule type="expression" dxfId="960" priority="1412">
      <formula>AND($L13&gt;0.08,$L13&lt;0.15)</formula>
    </cfRule>
  </conditionalFormatting>
  <conditionalFormatting sqref="AD13">
    <cfRule type="expression" dxfId="959" priority="1409">
      <formula>$L13&gt;0.15</formula>
    </cfRule>
    <cfRule type="expression" dxfId="958" priority="1410">
      <formula>AND($L13&gt;0.08,$L13&lt;0.15)</formula>
    </cfRule>
  </conditionalFormatting>
  <conditionalFormatting sqref="AA13">
    <cfRule type="expression" dxfId="957" priority="1391">
      <formula>$L13&gt;0.15</formula>
    </cfRule>
    <cfRule type="expression" dxfId="956" priority="1392">
      <formula>AND($L13&gt;0.08,$L13&lt;0.15)</formula>
    </cfRule>
  </conditionalFormatting>
  <conditionalFormatting sqref="AA13">
    <cfRule type="expression" dxfId="955" priority="1407">
      <formula>$L13&gt;0.15</formula>
    </cfRule>
    <cfRule type="expression" dxfId="954" priority="1408">
      <formula>AND($L13&gt;0.08,$L13&lt;0.15)</formula>
    </cfRule>
  </conditionalFormatting>
  <conditionalFormatting sqref="AA12 AA14">
    <cfRule type="expression" dxfId="953" priority="1405">
      <formula>$L12&gt;0.15</formula>
    </cfRule>
    <cfRule type="expression" dxfId="952" priority="1406">
      <formula>AND($L12&gt;0.08,$L12&lt;0.15)</formula>
    </cfRule>
  </conditionalFormatting>
  <conditionalFormatting sqref="AA12 AA14">
    <cfRule type="expression" dxfId="951" priority="1403">
      <formula>$L12&gt;0.15</formula>
    </cfRule>
    <cfRule type="expression" dxfId="950" priority="1404">
      <formula>AND($L12&gt;0.08,$L12&lt;0.15)</formula>
    </cfRule>
  </conditionalFormatting>
  <conditionalFormatting sqref="AA12 AA14">
    <cfRule type="expression" dxfId="949" priority="1401">
      <formula>$L12&gt;0.15</formula>
    </cfRule>
    <cfRule type="expression" dxfId="948" priority="1402">
      <formula>AND($L12&gt;0.08,$L12&lt;0.15)</formula>
    </cfRule>
  </conditionalFormatting>
  <conditionalFormatting sqref="AA12 AA14">
    <cfRule type="expression" dxfId="947" priority="1399">
      <formula>$L12&gt;0.15</formula>
    </cfRule>
    <cfRule type="expression" dxfId="946" priority="1400">
      <formula>AND($L12&gt;0.08,$L12&lt;0.15)</formula>
    </cfRule>
  </conditionalFormatting>
  <conditionalFormatting sqref="AA12 AA14">
    <cfRule type="expression" dxfId="945" priority="1397">
      <formula>$L12&gt;0.15</formula>
    </cfRule>
    <cfRule type="expression" dxfId="944" priority="1398">
      <formula>AND($L12&gt;0.08,$L12&lt;0.15)</formula>
    </cfRule>
  </conditionalFormatting>
  <conditionalFormatting sqref="AA12 AA14">
    <cfRule type="expression" dxfId="943" priority="1395">
      <formula>$L12&gt;0.15</formula>
    </cfRule>
    <cfRule type="expression" dxfId="942" priority="1396">
      <formula>AND($L12&gt;0.08,$L12&lt;0.15)</formula>
    </cfRule>
  </conditionalFormatting>
  <conditionalFormatting sqref="AA13">
    <cfRule type="expression" dxfId="941" priority="1393">
      <formula>$L13&gt;0.15</formula>
    </cfRule>
    <cfRule type="expression" dxfId="940" priority="1394">
      <formula>AND($L13&gt;0.08,$L13&lt;0.15)</formula>
    </cfRule>
  </conditionalFormatting>
  <conditionalFormatting sqref="AA13">
    <cfRule type="expression" dxfId="939" priority="1389">
      <formula>$L13&gt;0.15</formula>
    </cfRule>
    <cfRule type="expression" dxfId="938" priority="1390">
      <formula>AND($L13&gt;0.08,$L13&lt;0.15)</formula>
    </cfRule>
  </conditionalFormatting>
  <conditionalFormatting sqref="AA13">
    <cfRule type="expression" dxfId="937" priority="1387">
      <formula>$L13&gt;0.15</formula>
    </cfRule>
    <cfRule type="expression" dxfId="936" priority="1388">
      <formula>AND($L13&gt;0.08,$L13&lt;0.15)</formula>
    </cfRule>
  </conditionalFormatting>
  <conditionalFormatting sqref="AA13">
    <cfRule type="expression" dxfId="935" priority="1385">
      <formula>$L13&gt;0.15</formula>
    </cfRule>
    <cfRule type="expression" dxfId="934" priority="1386">
      <formula>AND($L13&gt;0.08,$L13&lt;0.15)</formula>
    </cfRule>
  </conditionalFormatting>
  <conditionalFormatting sqref="AA13">
    <cfRule type="expression" dxfId="933" priority="1383">
      <formula>$L13&gt;0.15</formula>
    </cfRule>
    <cfRule type="expression" dxfId="932" priority="1384">
      <formula>AND($L13&gt;0.08,$L13&lt;0.15)</formula>
    </cfRule>
  </conditionalFormatting>
  <conditionalFormatting sqref="AA13">
    <cfRule type="expression" dxfId="931" priority="1381">
      <formula>$L13&gt;0.15</formula>
    </cfRule>
    <cfRule type="expression" dxfId="930" priority="1382">
      <formula>AND($L13&gt;0.08,$L13&lt;0.15)</formula>
    </cfRule>
  </conditionalFormatting>
  <conditionalFormatting sqref="AB14">
    <cfRule type="expression" dxfId="929" priority="1379">
      <formula>$L14&gt;0.15</formula>
    </cfRule>
    <cfRule type="expression" dxfId="928" priority="1380">
      <formula>AND($L14&gt;0.08,$L14&lt;0.15)</formula>
    </cfRule>
  </conditionalFormatting>
  <conditionalFormatting sqref="AB14">
    <cfRule type="expression" dxfId="927" priority="1377">
      <formula>$L14&gt;0.15</formula>
    </cfRule>
    <cfRule type="expression" dxfId="926" priority="1378">
      <formula>AND($L14&gt;0.08,$L14&lt;0.15)</formula>
    </cfRule>
  </conditionalFormatting>
  <conditionalFormatting sqref="AC14">
    <cfRule type="expression" dxfId="925" priority="1375">
      <formula>$L14&gt;0.15</formula>
    </cfRule>
    <cfRule type="expression" dxfId="924" priority="1376">
      <formula>AND($L14&gt;0.08,$L14&lt;0.15)</formula>
    </cfRule>
  </conditionalFormatting>
  <conditionalFormatting sqref="AC14">
    <cfRule type="expression" dxfId="923" priority="1373">
      <formula>$L14&gt;0.15</formula>
    </cfRule>
    <cfRule type="expression" dxfId="922" priority="1374">
      <formula>AND($L14&gt;0.08,$L14&lt;0.15)</formula>
    </cfRule>
  </conditionalFormatting>
  <conditionalFormatting sqref="AD14">
    <cfRule type="expression" dxfId="921" priority="1371">
      <formula>$L14&gt;0.15</formula>
    </cfRule>
    <cfRule type="expression" dxfId="920" priority="1372">
      <formula>AND($L14&gt;0.08,$L14&lt;0.15)</formula>
    </cfRule>
  </conditionalFormatting>
  <conditionalFormatting sqref="N14:P14 R14 T14">
    <cfRule type="expression" dxfId="919" priority="1369">
      <formula>$L14&gt;0.15</formula>
    </cfRule>
    <cfRule type="expression" dxfId="918" priority="1370">
      <formula>AND($L14&gt;0.08,$L14&lt;0.15)</formula>
    </cfRule>
  </conditionalFormatting>
  <conditionalFormatting sqref="N14:P14 R14 T14">
    <cfRule type="expression" dxfId="917" priority="1367">
      <formula>$L14&gt;0.15</formula>
    </cfRule>
    <cfRule type="expression" dxfId="916" priority="1368">
      <formula>AND($L14&gt;0.08,$L14&lt;0.15)</formula>
    </cfRule>
  </conditionalFormatting>
  <conditionalFormatting sqref="Q14">
    <cfRule type="expression" dxfId="915" priority="1365">
      <formula>$L14&gt;0.15</formula>
    </cfRule>
    <cfRule type="expression" dxfId="914" priority="1366">
      <formula>AND($L14&gt;0.08,$L14&lt;0.15)</formula>
    </cfRule>
  </conditionalFormatting>
  <conditionalFormatting sqref="Q14">
    <cfRule type="expression" dxfId="913" priority="1363">
      <formula>$L14&gt;0.15</formula>
    </cfRule>
    <cfRule type="expression" dxfId="912" priority="1364">
      <formula>AND($L14&gt;0.08,$L14&lt;0.15)</formula>
    </cfRule>
  </conditionalFormatting>
  <conditionalFormatting sqref="S14">
    <cfRule type="expression" dxfId="911" priority="1361">
      <formula>$L14&gt;0.15</formula>
    </cfRule>
    <cfRule type="expression" dxfId="910" priority="1362">
      <formula>AND($L14&gt;0.08,$L14&lt;0.15)</formula>
    </cfRule>
  </conditionalFormatting>
  <conditionalFormatting sqref="S14">
    <cfRule type="expression" dxfId="909" priority="1359">
      <formula>$L14&gt;0.15</formula>
    </cfRule>
    <cfRule type="expression" dxfId="908" priority="1360">
      <formula>AND($L14&gt;0.08,$L14&lt;0.15)</formula>
    </cfRule>
  </conditionalFormatting>
  <conditionalFormatting sqref="T12 R12 M12:P12">
    <cfRule type="expression" dxfId="907" priority="1357">
      <formula>$L12&gt;0.15</formula>
    </cfRule>
    <cfRule type="expression" dxfId="906" priority="1358">
      <formula>AND($L12&gt;0.08,$L12&lt;0.15)</formula>
    </cfRule>
  </conditionalFormatting>
  <conditionalFormatting sqref="T12 R12 M12:P12">
    <cfRule type="expression" dxfId="905" priority="1355">
      <formula>$L12&gt;0.15</formula>
    </cfRule>
    <cfRule type="expression" dxfId="904" priority="1356">
      <formula>AND($L12&gt;0.08,$L12&lt;0.15)</formula>
    </cfRule>
  </conditionalFormatting>
  <conditionalFormatting sqref="Q12">
    <cfRule type="expression" dxfId="903" priority="1353">
      <formula>$L12&gt;0.15</formula>
    </cfRule>
    <cfRule type="expression" dxfId="902" priority="1354">
      <formula>AND($L12&gt;0.08,$L12&lt;0.15)</formula>
    </cfRule>
  </conditionalFormatting>
  <conditionalFormatting sqref="Q12">
    <cfRule type="expression" dxfId="901" priority="1351">
      <formula>$L12&gt;0.15</formula>
    </cfRule>
    <cfRule type="expression" dxfId="900" priority="1352">
      <formula>AND($L12&gt;0.08,$L12&lt;0.15)</formula>
    </cfRule>
  </conditionalFormatting>
  <conditionalFormatting sqref="S12">
    <cfRule type="expression" dxfId="899" priority="1349">
      <formula>$L12&gt;0.15</formula>
    </cfRule>
    <cfRule type="expression" dxfId="898" priority="1350">
      <formula>AND($L12&gt;0.08,$L12&lt;0.15)</formula>
    </cfRule>
  </conditionalFormatting>
  <conditionalFormatting sqref="S12">
    <cfRule type="expression" dxfId="897" priority="1347">
      <formula>$L12&gt;0.15</formula>
    </cfRule>
    <cfRule type="expression" dxfId="896" priority="1348">
      <formula>AND($L12&gt;0.08,$L12&lt;0.15)</formula>
    </cfRule>
  </conditionalFormatting>
  <conditionalFormatting sqref="AA49">
    <cfRule type="expression" dxfId="895" priority="1345">
      <formula>$L49&gt;0.15</formula>
    </cfRule>
    <cfRule type="expression" dxfId="894" priority="1346">
      <formula>AND($L49&gt;0.08,$L49&lt;0.15)</formula>
    </cfRule>
  </conditionalFormatting>
  <conditionalFormatting sqref="AA49">
    <cfRule type="expression" dxfId="893" priority="1343">
      <formula>$L49&gt;0.15</formula>
    </cfRule>
    <cfRule type="expression" dxfId="892" priority="1344">
      <formula>AND($L49&gt;0.08,$L49&lt;0.15)</formula>
    </cfRule>
  </conditionalFormatting>
  <conditionalFormatting sqref="AB49">
    <cfRule type="expression" dxfId="891" priority="1341">
      <formula>$L49&gt;0.15</formula>
    </cfRule>
    <cfRule type="expression" dxfId="890" priority="1342">
      <formula>AND($L49&gt;0.08,$L49&lt;0.15)</formula>
    </cfRule>
  </conditionalFormatting>
  <conditionalFormatting sqref="AC49">
    <cfRule type="expression" dxfId="889" priority="1339">
      <formula>$L49&gt;0.15</formula>
    </cfRule>
    <cfRule type="expression" dxfId="888" priority="1340">
      <formula>AND($L49&gt;0.08,$L49&lt;0.15)</formula>
    </cfRule>
  </conditionalFormatting>
  <conditionalFormatting sqref="AD49">
    <cfRule type="expression" dxfId="887" priority="1337">
      <formula>$L49&gt;0.15</formula>
    </cfRule>
    <cfRule type="expression" dxfId="886" priority="1338">
      <formula>AND($L49&gt;0.08,$L49&lt;0.15)</formula>
    </cfRule>
  </conditionalFormatting>
  <conditionalFormatting sqref="AA49">
    <cfRule type="expression" dxfId="885" priority="1335">
      <formula>$L49&gt;0.15</formula>
    </cfRule>
    <cfRule type="expression" dxfId="884" priority="1336">
      <formula>AND($L49&gt;0.08,$L49&lt;0.15)</formula>
    </cfRule>
  </conditionalFormatting>
  <conditionalFormatting sqref="AA49">
    <cfRule type="expression" dxfId="883" priority="1333">
      <formula>$L49&gt;0.15</formula>
    </cfRule>
    <cfRule type="expression" dxfId="882" priority="1334">
      <formula>AND($L49&gt;0.08,$L49&lt;0.15)</formula>
    </cfRule>
  </conditionalFormatting>
  <conditionalFormatting sqref="AA49">
    <cfRule type="expression" dxfId="881" priority="1331">
      <formula>$L49&gt;0.15</formula>
    </cfRule>
    <cfRule type="expression" dxfId="880" priority="1332">
      <formula>AND($L49&gt;0.08,$L49&lt;0.15)</formula>
    </cfRule>
  </conditionalFormatting>
  <conditionalFormatting sqref="AA49">
    <cfRule type="expression" dxfId="879" priority="1329">
      <formula>$L49&gt;0.15</formula>
    </cfRule>
    <cfRule type="expression" dxfId="878" priority="1330">
      <formula>AND($L49&gt;0.08,$L49&lt;0.15)</formula>
    </cfRule>
  </conditionalFormatting>
  <conditionalFormatting sqref="AA49">
    <cfRule type="expression" dxfId="877" priority="1327">
      <formula>$L49&gt;0.15</formula>
    </cfRule>
    <cfRule type="expression" dxfId="876" priority="1328">
      <formula>AND($L49&gt;0.08,$L49&lt;0.15)</formula>
    </cfRule>
  </conditionalFormatting>
  <conditionalFormatting sqref="AA49">
    <cfRule type="expression" dxfId="875" priority="1325">
      <formula>$L49&gt;0.15</formula>
    </cfRule>
    <cfRule type="expression" dxfId="874" priority="1326">
      <formula>AND($L49&gt;0.08,$L49&lt;0.15)</formula>
    </cfRule>
  </conditionalFormatting>
  <conditionalFormatting sqref="AA49">
    <cfRule type="expression" dxfId="873" priority="1323">
      <formula>$L49&gt;0.15</formula>
    </cfRule>
    <cfRule type="expression" dxfId="872" priority="1324">
      <formula>AND($L49&gt;0.08,$L49&lt;0.15)</formula>
    </cfRule>
  </conditionalFormatting>
  <conditionalFormatting sqref="AE49">
    <cfRule type="expression" dxfId="871" priority="1321">
      <formula>$L49&gt;0.15</formula>
    </cfRule>
    <cfRule type="expression" dxfId="870" priority="1322">
      <formula>AND($L49&gt;0.08,$L49&lt;0.15)</formula>
    </cfRule>
  </conditionalFormatting>
  <conditionalFormatting sqref="AE49">
    <cfRule type="expression" dxfId="869" priority="1319">
      <formula>$L49&gt;0.15</formula>
    </cfRule>
    <cfRule type="expression" dxfId="868" priority="1320">
      <formula>AND($L49&gt;0.08,$L49&lt;0.15)</formula>
    </cfRule>
  </conditionalFormatting>
  <conditionalFormatting sqref="AA49">
    <cfRule type="expression" dxfId="867" priority="1317">
      <formula>$L49&gt;0.15</formula>
    </cfRule>
    <cfRule type="expression" dxfId="866" priority="1318">
      <formula>AND($L49&gt;0.08,$L49&lt;0.15)</formula>
    </cfRule>
  </conditionalFormatting>
  <conditionalFormatting sqref="AB49">
    <cfRule type="expression" dxfId="865" priority="1315">
      <formula>$L49&gt;0.15</formula>
    </cfRule>
    <cfRule type="expression" dxfId="864" priority="1316">
      <formula>AND($L49&gt;0.08,$L49&lt;0.15)</formula>
    </cfRule>
  </conditionalFormatting>
  <conditionalFormatting sqref="AC49">
    <cfRule type="expression" dxfId="863" priority="1313">
      <formula>$L49&gt;0.15</formula>
    </cfRule>
    <cfRule type="expression" dxfId="862" priority="1314">
      <formula>AND($L49&gt;0.08,$L49&lt;0.15)</formula>
    </cfRule>
  </conditionalFormatting>
  <conditionalFormatting sqref="AD49">
    <cfRule type="expression" dxfId="861" priority="1311">
      <formula>$L49&gt;0.15</formula>
    </cfRule>
    <cfRule type="expression" dxfId="860" priority="1312">
      <formula>AND($L49&gt;0.08,$L49&lt;0.15)</formula>
    </cfRule>
  </conditionalFormatting>
  <conditionalFormatting sqref="AD49">
    <cfRule type="expression" dxfId="859" priority="1309">
      <formula>$L49&gt;0.15</formula>
    </cfRule>
    <cfRule type="expression" dxfId="858" priority="1310">
      <formula>AND($L49&gt;0.08,$L49&lt;0.15)</formula>
    </cfRule>
  </conditionalFormatting>
  <conditionalFormatting sqref="AA49">
    <cfRule type="expression" dxfId="857" priority="1303">
      <formula>$L49&gt;0.15</formula>
    </cfRule>
    <cfRule type="expression" dxfId="856" priority="1304">
      <formula>AND($L49&gt;0.08,$L49&lt;0.15)</formula>
    </cfRule>
  </conditionalFormatting>
  <conditionalFormatting sqref="AA49">
    <cfRule type="expression" dxfId="855" priority="1307">
      <formula>$L49&gt;0.15</formula>
    </cfRule>
    <cfRule type="expression" dxfId="854" priority="1308">
      <formula>AND($L49&gt;0.08,$L49&lt;0.15)</formula>
    </cfRule>
  </conditionalFormatting>
  <conditionalFormatting sqref="AA49">
    <cfRule type="expression" dxfId="853" priority="1305">
      <formula>$L49&gt;0.15</formula>
    </cfRule>
    <cfRule type="expression" dxfId="852" priority="1306">
      <formula>AND($L49&gt;0.08,$L49&lt;0.15)</formula>
    </cfRule>
  </conditionalFormatting>
  <conditionalFormatting sqref="AA49">
    <cfRule type="expression" dxfId="851" priority="1301">
      <formula>$L49&gt;0.15</formula>
    </cfRule>
    <cfRule type="expression" dxfId="850" priority="1302">
      <formula>AND($L49&gt;0.08,$L49&lt;0.15)</formula>
    </cfRule>
  </conditionalFormatting>
  <conditionalFormatting sqref="AA49">
    <cfRule type="expression" dxfId="849" priority="1299">
      <formula>$L49&gt;0.15</formula>
    </cfRule>
    <cfRule type="expression" dxfId="848" priority="1300">
      <formula>AND($L49&gt;0.08,$L49&lt;0.15)</formula>
    </cfRule>
  </conditionalFormatting>
  <conditionalFormatting sqref="AA49">
    <cfRule type="expression" dxfId="847" priority="1297">
      <formula>$L49&gt;0.15</formula>
    </cfRule>
    <cfRule type="expression" dxfId="846" priority="1298">
      <formula>AND($L49&gt;0.08,$L49&lt;0.15)</formula>
    </cfRule>
  </conditionalFormatting>
  <conditionalFormatting sqref="AA49">
    <cfRule type="expression" dxfId="845" priority="1295">
      <formula>$L49&gt;0.15</formula>
    </cfRule>
    <cfRule type="expression" dxfId="844" priority="1296">
      <formula>AND($L49&gt;0.08,$L49&lt;0.15)</formula>
    </cfRule>
  </conditionalFormatting>
  <conditionalFormatting sqref="AA49">
    <cfRule type="expression" dxfId="843" priority="1293">
      <formula>$L49&gt;0.15</formula>
    </cfRule>
    <cfRule type="expression" dxfId="842" priority="1294">
      <formula>AND($L49&gt;0.08,$L49&lt;0.15)</formula>
    </cfRule>
  </conditionalFormatting>
  <conditionalFormatting sqref="AE50">
    <cfRule type="expression" dxfId="841" priority="1291">
      <formula>$L50&gt;0.15</formula>
    </cfRule>
    <cfRule type="expression" dxfId="840" priority="1292">
      <formula>AND($L50&gt;0.08,$L50&lt;0.15)</formula>
    </cfRule>
  </conditionalFormatting>
  <conditionalFormatting sqref="AE50">
    <cfRule type="expression" dxfId="839" priority="1289">
      <formula>$L50&gt;0.15</formula>
    </cfRule>
    <cfRule type="expression" dxfId="838" priority="1290">
      <formula>AND($L50&gt;0.08,$L50&lt;0.15)</formula>
    </cfRule>
  </conditionalFormatting>
  <conditionalFormatting sqref="AA22">
    <cfRule type="expression" dxfId="837" priority="1271">
      <formula>$L22&gt;0.15</formula>
    </cfRule>
    <cfRule type="expression" dxfId="836" priority="1272">
      <formula>AND($L22&gt;0.08,$L22&lt;0.15)</formula>
    </cfRule>
  </conditionalFormatting>
  <conditionalFormatting sqref="AA22">
    <cfRule type="expression" dxfId="835" priority="1269">
      <formula>$L22&gt;0.15</formula>
    </cfRule>
    <cfRule type="expression" dxfId="834" priority="1270">
      <formula>AND($L22&gt;0.08,$L22&lt;0.15)</formula>
    </cfRule>
  </conditionalFormatting>
  <conditionalFormatting sqref="AA22">
    <cfRule type="expression" dxfId="833" priority="1267">
      <formula>$L22&gt;0.15</formula>
    </cfRule>
    <cfRule type="expression" dxfId="832" priority="1268">
      <formula>AND($L22&gt;0.08,$L22&lt;0.15)</formula>
    </cfRule>
  </conditionalFormatting>
  <conditionalFormatting sqref="AA27">
    <cfRule type="expression" dxfId="831" priority="1253">
      <formula>$L27&gt;0.15</formula>
    </cfRule>
    <cfRule type="expression" dxfId="830" priority="1254">
      <formula>AND($L27&gt;0.08,$L27&lt;0.15)</formula>
    </cfRule>
  </conditionalFormatting>
  <conditionalFormatting sqref="AA27">
    <cfRule type="expression" dxfId="829" priority="1247">
      <formula>$L27&gt;0.15</formula>
    </cfRule>
    <cfRule type="expression" dxfId="828" priority="1248">
      <formula>AND($L27&gt;0.08,$L27&lt;0.15)</formula>
    </cfRule>
  </conditionalFormatting>
  <conditionalFormatting sqref="AA27">
    <cfRule type="expression" dxfId="827" priority="1245">
      <formula>$L27&gt;0.15</formula>
    </cfRule>
    <cfRule type="expression" dxfId="826" priority="1246">
      <formula>AND($L27&gt;0.08,$L27&lt;0.15)</formula>
    </cfRule>
  </conditionalFormatting>
  <conditionalFormatting sqref="AA27">
    <cfRule type="expression" dxfId="825" priority="1243">
      <formula>$L27&gt;0.15</formula>
    </cfRule>
    <cfRule type="expression" dxfId="824" priority="1244">
      <formula>AND($L27&gt;0.08,$L27&lt;0.15)</formula>
    </cfRule>
  </conditionalFormatting>
  <conditionalFormatting sqref="AA27">
    <cfRule type="expression" dxfId="823" priority="1241">
      <formula>$L27&gt;0.15</formula>
    </cfRule>
    <cfRule type="expression" dxfId="822" priority="1242">
      <formula>AND($L27&gt;0.08,$L27&lt;0.15)</formula>
    </cfRule>
  </conditionalFormatting>
  <conditionalFormatting sqref="AA27">
    <cfRule type="expression" dxfId="821" priority="1239">
      <formula>$L27&gt;0.15</formula>
    </cfRule>
    <cfRule type="expression" dxfId="820" priority="1240">
      <formula>AND($L27&gt;0.08,$L27&lt;0.15)</formula>
    </cfRule>
  </conditionalFormatting>
  <conditionalFormatting sqref="F35">
    <cfRule type="expression" dxfId="819" priority="1189">
      <formula>$L35&gt;0.15</formula>
    </cfRule>
    <cfRule type="expression" dxfId="818" priority="1190">
      <formula>AND($L35&gt;0.08,$L35&lt;0.15)</formula>
    </cfRule>
  </conditionalFormatting>
  <conditionalFormatting sqref="F35">
    <cfRule type="expression" dxfId="817" priority="1187">
      <formula>$L35&gt;0.15</formula>
    </cfRule>
    <cfRule type="expression" dxfId="816" priority="1188">
      <formula>AND($L35&gt;0.08,$L35&lt;0.15)</formula>
    </cfRule>
  </conditionalFormatting>
  <conditionalFormatting sqref="F35">
    <cfRule type="expression" dxfId="815" priority="1185">
      <formula>$L35&gt;0.15</formula>
    </cfRule>
    <cfRule type="expression" dxfId="814" priority="1186">
      <formula>AND($L35&gt;0.08,$L35&lt;0.15)</formula>
    </cfRule>
  </conditionalFormatting>
  <conditionalFormatting sqref="F35">
    <cfRule type="expression" dxfId="813" priority="1183">
      <formula>$L35&gt;0.15</formula>
    </cfRule>
    <cfRule type="expression" dxfId="812" priority="1184">
      <formula>AND($L35&gt;0.08,$L35&lt;0.15)</formula>
    </cfRule>
  </conditionalFormatting>
  <conditionalFormatting sqref="D35">
    <cfRule type="expression" dxfId="811" priority="1181">
      <formula>$L35&gt;0.15</formula>
    </cfRule>
    <cfRule type="expression" dxfId="810" priority="1182">
      <formula>AND($L35&gt;0.08,$L35&lt;0.15)</formula>
    </cfRule>
  </conditionalFormatting>
  <conditionalFormatting sqref="D35">
    <cfRule type="expression" dxfId="809" priority="1179">
      <formula>$L35&gt;0.15</formula>
    </cfRule>
    <cfRule type="expression" dxfId="808" priority="1180">
      <formula>AND($L35&gt;0.08,$L35&lt;0.15)</formula>
    </cfRule>
  </conditionalFormatting>
  <conditionalFormatting sqref="E35">
    <cfRule type="expression" dxfId="807" priority="1171">
      <formula>$L35&gt;0.15</formula>
    </cfRule>
    <cfRule type="expression" dxfId="806" priority="1172">
      <formula>AND($L35&gt;0.08,$L35&lt;0.15)</formula>
    </cfRule>
  </conditionalFormatting>
  <conditionalFormatting sqref="E35">
    <cfRule type="expression" dxfId="805" priority="1169">
      <formula>$L35&gt;0.15</formula>
    </cfRule>
    <cfRule type="expression" dxfId="804" priority="1170">
      <formula>AND($L35&gt;0.08,$L35&lt;0.15)</formula>
    </cfRule>
  </conditionalFormatting>
  <conditionalFormatting sqref="G35:H35">
    <cfRule type="expression" dxfId="803" priority="1167">
      <formula>$L35&gt;0.15</formula>
    </cfRule>
    <cfRule type="expression" dxfId="802" priority="1168">
      <formula>AND($L35&gt;0.08,$L35&lt;0.15)</formula>
    </cfRule>
  </conditionalFormatting>
  <conditionalFormatting sqref="G35:H35">
    <cfRule type="expression" dxfId="801" priority="1173">
      <formula>$L35&gt;0.15</formula>
    </cfRule>
    <cfRule type="expression" dxfId="800" priority="1174">
      <formula>AND($L35&gt;0.08,$L35&lt;0.15)</formula>
    </cfRule>
  </conditionalFormatting>
  <conditionalFormatting sqref="E35">
    <cfRule type="expression" dxfId="799" priority="1177">
      <formula>$L35&gt;0.15</formula>
    </cfRule>
    <cfRule type="expression" dxfId="798" priority="1178">
      <formula>AND($L35&gt;0.08,$L35&lt;0.15)</formula>
    </cfRule>
  </conditionalFormatting>
  <conditionalFormatting sqref="E35">
    <cfRule type="expression" dxfId="797" priority="1175">
      <formula>$L35&gt;0.15</formula>
    </cfRule>
    <cfRule type="expression" dxfId="796" priority="1176">
      <formula>AND($L35&gt;0.08,$L35&lt;0.15)</formula>
    </cfRule>
  </conditionalFormatting>
  <conditionalFormatting sqref="AC36:AD36">
    <cfRule type="expression" dxfId="795" priority="1165">
      <formula>$L36&gt;0.15</formula>
    </cfRule>
    <cfRule type="expression" dxfId="794" priority="1166">
      <formula>AND($L36&gt;0.08,$L36&lt;0.15)</formula>
    </cfRule>
  </conditionalFormatting>
  <conditionalFormatting sqref="E9:F9">
    <cfRule type="expression" dxfId="793" priority="1163">
      <formula>$L9&gt;0.15</formula>
    </cfRule>
    <cfRule type="expression" dxfId="792" priority="1164">
      <formula>AND($L9&gt;0.08,$L9&lt;0.15)</formula>
    </cfRule>
  </conditionalFormatting>
  <conditionalFormatting sqref="E9:F9">
    <cfRule type="expression" dxfId="791" priority="1161">
      <formula>$L9&gt;0.15</formula>
    </cfRule>
    <cfRule type="expression" dxfId="790" priority="1162">
      <formula>AND($L9&gt;0.08,$L9&lt;0.15)</formula>
    </cfRule>
  </conditionalFormatting>
  <conditionalFormatting sqref="E9:F9">
    <cfRule type="expression" dxfId="789" priority="1159">
      <formula>$L9&gt;0.15</formula>
    </cfRule>
    <cfRule type="expression" dxfId="788" priority="1160">
      <formula>AND($L9&gt;0.08,$L9&lt;0.15)</formula>
    </cfRule>
  </conditionalFormatting>
  <conditionalFormatting sqref="G9:H9">
    <cfRule type="expression" dxfId="787" priority="1157">
      <formula>$L9&gt;0.15</formula>
    </cfRule>
    <cfRule type="expression" dxfId="786" priority="1158">
      <formula>AND($L9&gt;0.08,$L9&lt;0.15)</formula>
    </cfRule>
  </conditionalFormatting>
  <conditionalFormatting sqref="G9:H9">
    <cfRule type="expression" dxfId="785" priority="1155">
      <formula>$L9&gt;0.15</formula>
    </cfRule>
    <cfRule type="expression" dxfId="784" priority="1156">
      <formula>AND($L9&gt;0.08,$L9&lt;0.15)</formula>
    </cfRule>
  </conditionalFormatting>
  <conditionalFormatting sqref="D9">
    <cfRule type="expression" dxfId="783" priority="1153">
      <formula>$L9&gt;0.15</formula>
    </cfRule>
    <cfRule type="expression" dxfId="782" priority="1154">
      <formula>AND($L9&gt;0.08,$L9&lt;0.15)</formula>
    </cfRule>
  </conditionalFormatting>
  <conditionalFormatting sqref="E49:F49">
    <cfRule type="expression" dxfId="781" priority="1083">
      <formula>$L49&gt;0.15</formula>
    </cfRule>
    <cfRule type="expression" dxfId="780" priority="1084">
      <formula>AND($L49&gt;0.08,$L49&lt;0.15)</formula>
    </cfRule>
  </conditionalFormatting>
  <conditionalFormatting sqref="E49:F49">
    <cfRule type="expression" dxfId="779" priority="1081">
      <formula>$L49&gt;0.15</formula>
    </cfRule>
    <cfRule type="expression" dxfId="778" priority="1082">
      <formula>AND($L49&gt;0.08,$L49&lt;0.15)</formula>
    </cfRule>
  </conditionalFormatting>
  <conditionalFormatting sqref="E49:F49">
    <cfRule type="expression" dxfId="777" priority="1079">
      <formula>$L49&gt;0.15</formula>
    </cfRule>
    <cfRule type="expression" dxfId="776" priority="1080">
      <formula>AND($L49&gt;0.08,$L49&lt;0.15)</formula>
    </cfRule>
  </conditionalFormatting>
  <conditionalFormatting sqref="G49:H49">
    <cfRule type="expression" dxfId="775" priority="1077">
      <formula>$L49&gt;0.15</formula>
    </cfRule>
    <cfRule type="expression" dxfId="774" priority="1078">
      <formula>AND($L49&gt;0.08,$L49&lt;0.15)</formula>
    </cfRule>
  </conditionalFormatting>
  <conditionalFormatting sqref="G49:H49">
    <cfRule type="expression" dxfId="773" priority="1075">
      <formula>$L49&gt;0.15</formula>
    </cfRule>
    <cfRule type="expression" dxfId="772" priority="1076">
      <formula>AND($L49&gt;0.08,$L49&lt;0.15)</formula>
    </cfRule>
  </conditionalFormatting>
  <conditionalFormatting sqref="D49">
    <cfRule type="expression" dxfId="771" priority="1073">
      <formula>$L49&gt;0.15</formula>
    </cfRule>
    <cfRule type="expression" dxfId="770" priority="1074">
      <formula>AND($L49&gt;0.08,$L49&lt;0.15)</formula>
    </cfRule>
  </conditionalFormatting>
  <conditionalFormatting sqref="AA17">
    <cfRule type="expression" dxfId="769" priority="1039">
      <formula>$L17&gt;0.15</formula>
    </cfRule>
    <cfRule type="expression" dxfId="768" priority="1040">
      <formula>AND($L17&gt;0.08,$L17&lt;0.15)</formula>
    </cfRule>
  </conditionalFormatting>
  <conditionalFormatting sqref="AA17">
    <cfRule type="expression" dxfId="767" priority="1035">
      <formula>$L17&gt;0.15</formula>
    </cfRule>
    <cfRule type="expression" dxfId="766" priority="1036">
      <formula>AND($L17&gt;0.08,$L17&lt;0.15)</formula>
    </cfRule>
  </conditionalFormatting>
  <conditionalFormatting sqref="AA17">
    <cfRule type="expression" dxfId="765" priority="1037">
      <formula>$L17&gt;0.15</formula>
    </cfRule>
    <cfRule type="expression" dxfId="764" priority="1038">
      <formula>AND($L17&gt;0.08,$L17&lt;0.15)</formula>
    </cfRule>
  </conditionalFormatting>
  <conditionalFormatting sqref="AA18">
    <cfRule type="expression" dxfId="763" priority="1033">
      <formula>$L18&gt;0.15</formula>
    </cfRule>
    <cfRule type="expression" dxfId="762" priority="1034">
      <formula>AND($L18&gt;0.08,$L18&lt;0.15)</formula>
    </cfRule>
  </conditionalFormatting>
  <conditionalFormatting sqref="AA18">
    <cfRule type="expression" dxfId="761" priority="1029">
      <formula>$L18&gt;0.15</formula>
    </cfRule>
    <cfRule type="expression" dxfId="760" priority="1030">
      <formula>AND($L18&gt;0.08,$L18&lt;0.15)</formula>
    </cfRule>
  </conditionalFormatting>
  <conditionalFormatting sqref="AA18">
    <cfRule type="expression" dxfId="759" priority="1031">
      <formula>$L18&gt;0.15</formula>
    </cfRule>
    <cfRule type="expression" dxfId="758" priority="1032">
      <formula>AND($L18&gt;0.08,$L18&lt;0.15)</formula>
    </cfRule>
  </conditionalFormatting>
  <conditionalFormatting sqref="AA19">
    <cfRule type="expression" dxfId="757" priority="1027">
      <formula>$L19&gt;0.15</formula>
    </cfRule>
    <cfRule type="expression" dxfId="756" priority="1028">
      <formula>AND($L19&gt;0.08,$L19&lt;0.15)</formula>
    </cfRule>
  </conditionalFormatting>
  <conditionalFormatting sqref="AA19">
    <cfRule type="expression" dxfId="755" priority="1023">
      <formula>$L19&gt;0.15</formula>
    </cfRule>
    <cfRule type="expression" dxfId="754" priority="1024">
      <formula>AND($L19&gt;0.08,$L19&lt;0.15)</formula>
    </cfRule>
  </conditionalFormatting>
  <conditionalFormatting sqref="AA19">
    <cfRule type="expression" dxfId="753" priority="1025">
      <formula>$L19&gt;0.15</formula>
    </cfRule>
    <cfRule type="expression" dxfId="752" priority="1026">
      <formula>AND($L19&gt;0.08,$L19&lt;0.15)</formula>
    </cfRule>
  </conditionalFormatting>
  <conditionalFormatting sqref="E20:F20">
    <cfRule type="expression" dxfId="751" priority="995">
      <formula>$L20&gt;0.15</formula>
    </cfRule>
    <cfRule type="expression" dxfId="750" priority="996">
      <formula>AND($L20&gt;0.08,$L20&lt;0.15)</formula>
    </cfRule>
  </conditionalFormatting>
  <conditionalFormatting sqref="E20:F20">
    <cfRule type="expression" dxfId="749" priority="991">
      <formula>$L20&gt;0.15</formula>
    </cfRule>
    <cfRule type="expression" dxfId="748" priority="992">
      <formula>AND($L20&gt;0.08,$L20&lt;0.15)</formula>
    </cfRule>
  </conditionalFormatting>
  <conditionalFormatting sqref="E20:F20">
    <cfRule type="expression" dxfId="747" priority="989">
      <formula>$L20&gt;0.15</formula>
    </cfRule>
    <cfRule type="expression" dxfId="746" priority="990">
      <formula>AND($L20&gt;0.08,$L20&lt;0.15)</formula>
    </cfRule>
  </conditionalFormatting>
  <conditionalFormatting sqref="G20:H20">
    <cfRule type="expression" dxfId="745" priority="987">
      <formula>$L20&gt;0.15</formula>
    </cfRule>
    <cfRule type="expression" dxfId="744" priority="988">
      <formula>AND($L20&gt;0.08,$L20&lt;0.15)</formula>
    </cfRule>
  </conditionalFormatting>
  <conditionalFormatting sqref="G20:H20">
    <cfRule type="expression" dxfId="743" priority="993">
      <formula>$L20&gt;0.15</formula>
    </cfRule>
    <cfRule type="expression" dxfId="742" priority="994">
      <formula>AND($L20&gt;0.08,$L20&lt;0.15)</formula>
    </cfRule>
  </conditionalFormatting>
  <conditionalFormatting sqref="E20:F20">
    <cfRule type="expression" dxfId="741" priority="997">
      <formula>$L20&gt;0.15</formula>
    </cfRule>
    <cfRule type="expression" dxfId="740" priority="998">
      <formula>AND($L20&gt;0.08,$L20&lt;0.15)</formula>
    </cfRule>
  </conditionalFormatting>
  <conditionalFormatting sqref="D20">
    <cfRule type="expression" dxfId="739" priority="985">
      <formula>$L20&gt;0.15</formula>
    </cfRule>
    <cfRule type="expression" dxfId="738" priority="986">
      <formula>AND($L20&gt;0.08,$L20&lt;0.15)</formula>
    </cfRule>
  </conditionalFormatting>
  <conditionalFormatting sqref="D20">
    <cfRule type="expression" dxfId="737" priority="983">
      <formula>$L20&gt;0.15</formula>
    </cfRule>
    <cfRule type="expression" dxfId="736" priority="984">
      <formula>AND($L20&gt;0.08,$L20&lt;0.15)</formula>
    </cfRule>
  </conditionalFormatting>
  <conditionalFormatting sqref="AA23">
    <cfRule type="expression" dxfId="735" priority="951">
      <formula>$L23&gt;0.15</formula>
    </cfRule>
    <cfRule type="expression" dxfId="734" priority="952">
      <formula>AND($L23&gt;0.08,$L23&lt;0.15)</formula>
    </cfRule>
  </conditionalFormatting>
  <conditionalFormatting sqref="AA23">
    <cfRule type="expression" dxfId="733" priority="949">
      <formula>$L23&gt;0.15</formula>
    </cfRule>
    <cfRule type="expression" dxfId="732" priority="950">
      <formula>AND($L23&gt;0.08,$L23&lt;0.15)</formula>
    </cfRule>
  </conditionalFormatting>
  <conditionalFormatting sqref="AA23">
    <cfRule type="expression" dxfId="731" priority="947">
      <formula>$L23&gt;0.15</formula>
    </cfRule>
    <cfRule type="expression" dxfId="730" priority="948">
      <formula>AND($L23&gt;0.08,$L23&lt;0.15)</formula>
    </cfRule>
  </conditionalFormatting>
  <conditionalFormatting sqref="AA23">
    <cfRule type="expression" dxfId="729" priority="945">
      <formula>$L23&gt;0.15</formula>
    </cfRule>
    <cfRule type="expression" dxfId="728" priority="946">
      <formula>AND($L23&gt;0.08,$L23&lt;0.15)</formula>
    </cfRule>
  </conditionalFormatting>
  <conditionalFormatting sqref="AA23">
    <cfRule type="expression" dxfId="727" priority="943">
      <formula>$L23&gt;0.15</formula>
    </cfRule>
    <cfRule type="expression" dxfId="726" priority="944">
      <formula>AND($L23&gt;0.08,$L23&lt;0.15)</formula>
    </cfRule>
  </conditionalFormatting>
  <conditionalFormatting sqref="AA24">
    <cfRule type="expression" dxfId="725" priority="941">
      <formula>$L24&gt;0.15</formula>
    </cfRule>
    <cfRule type="expression" dxfId="724" priority="942">
      <formula>AND($L24&gt;0.08,$L24&lt;0.15)</formula>
    </cfRule>
  </conditionalFormatting>
  <conditionalFormatting sqref="AA24">
    <cfRule type="expression" dxfId="723" priority="939">
      <formula>$L24&gt;0.15</formula>
    </cfRule>
    <cfRule type="expression" dxfId="722" priority="940">
      <formula>AND($L24&gt;0.08,$L24&lt;0.15)</formula>
    </cfRule>
  </conditionalFormatting>
  <conditionalFormatting sqref="AA24">
    <cfRule type="expression" dxfId="721" priority="937">
      <formula>$L24&gt;0.15</formula>
    </cfRule>
    <cfRule type="expression" dxfId="720" priority="938">
      <formula>AND($L24&gt;0.08,$L24&lt;0.15)</formula>
    </cfRule>
  </conditionalFormatting>
  <conditionalFormatting sqref="AA24">
    <cfRule type="expression" dxfId="719" priority="935">
      <formula>$L24&gt;0.15</formula>
    </cfRule>
    <cfRule type="expression" dxfId="718" priority="936">
      <formula>AND($L24&gt;0.08,$L24&lt;0.15)</formula>
    </cfRule>
  </conditionalFormatting>
  <conditionalFormatting sqref="AA24">
    <cfRule type="expression" dxfId="717" priority="933">
      <formula>$L24&gt;0.15</formula>
    </cfRule>
    <cfRule type="expression" dxfId="716" priority="934">
      <formula>AND($L24&gt;0.08,$L24&lt;0.15)</formula>
    </cfRule>
  </conditionalFormatting>
  <conditionalFormatting sqref="AA24">
    <cfRule type="expression" dxfId="715" priority="931">
      <formula>$L24&gt;0.15</formula>
    </cfRule>
    <cfRule type="expression" dxfId="714" priority="932">
      <formula>AND($L24&gt;0.08,$L24&lt;0.15)</formula>
    </cfRule>
  </conditionalFormatting>
  <conditionalFormatting sqref="F23">
    <cfRule type="expression" dxfId="713" priority="917">
      <formula>$L23&gt;0.15</formula>
    </cfRule>
    <cfRule type="expression" dxfId="712" priority="918">
      <formula>AND($L23&gt;0.08,$L23&lt;0.15)</formula>
    </cfRule>
  </conditionalFormatting>
  <conditionalFormatting sqref="F23">
    <cfRule type="expression" dxfId="711" priority="915">
      <formula>$L23&gt;0.15</formula>
    </cfRule>
    <cfRule type="expression" dxfId="710" priority="916">
      <formula>AND($L23&gt;0.08,$L23&lt;0.15)</formula>
    </cfRule>
  </conditionalFormatting>
  <conditionalFormatting sqref="F23">
    <cfRule type="expression" dxfId="709" priority="913">
      <formula>$L23&gt;0.15</formula>
    </cfRule>
    <cfRule type="expression" dxfId="708" priority="914">
      <formula>AND($L23&gt;0.08,$L23&lt;0.15)</formula>
    </cfRule>
  </conditionalFormatting>
  <conditionalFormatting sqref="G23:H23">
    <cfRule type="expression" dxfId="707" priority="911">
      <formula>$L23&gt;0.15</formula>
    </cfRule>
    <cfRule type="expression" dxfId="706" priority="912">
      <formula>AND($L23&gt;0.08,$L23&lt;0.15)</formula>
    </cfRule>
  </conditionalFormatting>
  <conditionalFormatting sqref="G23:H23">
    <cfRule type="expression" dxfId="705" priority="909">
      <formula>$L23&gt;0.15</formula>
    </cfRule>
    <cfRule type="expression" dxfId="704" priority="910">
      <formula>AND($L23&gt;0.08,$L23&lt;0.15)</formula>
    </cfRule>
  </conditionalFormatting>
  <conditionalFormatting sqref="AA27">
    <cfRule type="expression" dxfId="703" priority="879">
      <formula>$L27&gt;0.15</formula>
    </cfRule>
    <cfRule type="expression" dxfId="702" priority="880">
      <formula>AND($L27&gt;0.08,$L27&lt;0.15)</formula>
    </cfRule>
  </conditionalFormatting>
  <conditionalFormatting sqref="AA27">
    <cfRule type="expression" dxfId="701" priority="877">
      <formula>$L27&gt;0.15</formula>
    </cfRule>
    <cfRule type="expression" dxfId="700" priority="878">
      <formula>AND($L27&gt;0.08,$L27&lt;0.15)</formula>
    </cfRule>
  </conditionalFormatting>
  <conditionalFormatting sqref="AC26:AC28">
    <cfRule type="expression" dxfId="699" priority="871">
      <formula>$L26&gt;0.15</formula>
    </cfRule>
    <cfRule type="expression" dxfId="698" priority="872">
      <formula>AND($L26&gt;0.08,$L26&lt;0.15)</formula>
    </cfRule>
  </conditionalFormatting>
  <conditionalFormatting sqref="Z25">
    <cfRule type="expression" dxfId="697" priority="817">
      <formula>$L25&gt;0.15</formula>
    </cfRule>
    <cfRule type="expression" dxfId="696" priority="818">
      <formula>AND($L25&gt;0.08,$L25&lt;0.15)</formula>
    </cfRule>
  </conditionalFormatting>
  <conditionalFormatting sqref="Z26:Z30 Z35:Z40 Z32">
    <cfRule type="expression" dxfId="695" priority="815">
      <formula>$L26&gt;0.15</formula>
    </cfRule>
    <cfRule type="expression" dxfId="694" priority="816">
      <formula>AND($L26&gt;0.08,$L26&lt;0.15)</formula>
    </cfRule>
  </conditionalFormatting>
  <conditionalFormatting sqref="Z26:Z30 Z32">
    <cfRule type="expression" dxfId="693" priority="813">
      <formula>$L26&gt;0.15</formula>
    </cfRule>
    <cfRule type="expression" dxfId="692" priority="814">
      <formula>AND($L26&gt;0.08,$L26&lt;0.15)</formula>
    </cfRule>
  </conditionalFormatting>
  <conditionalFormatting sqref="Z34">
    <cfRule type="expression" dxfId="691" priority="811">
      <formula>$L34&gt;0.15</formula>
    </cfRule>
    <cfRule type="expression" dxfId="690" priority="812">
      <formula>AND($L34&gt;0.08,$L34&lt;0.15)</formula>
    </cfRule>
  </conditionalFormatting>
  <conditionalFormatting sqref="Z33">
    <cfRule type="expression" dxfId="689" priority="809">
      <formula>$L33&gt;0.15</formula>
    </cfRule>
    <cfRule type="expression" dxfId="688" priority="810">
      <formula>AND($L33&gt;0.08,$L33&lt;0.15)</formula>
    </cfRule>
  </conditionalFormatting>
  <conditionalFormatting sqref="Z33">
    <cfRule type="expression" dxfId="687" priority="807">
      <formula>$L33&gt;0.15</formula>
    </cfRule>
    <cfRule type="expression" dxfId="686" priority="808">
      <formula>AND($L33&gt;0.08,$L33&lt;0.15)</formula>
    </cfRule>
  </conditionalFormatting>
  <conditionalFormatting sqref="Z31">
    <cfRule type="expression" dxfId="685" priority="805">
      <formula>$L31&gt;0.15</formula>
    </cfRule>
    <cfRule type="expression" dxfId="684" priority="806">
      <formula>AND($L31&gt;0.08,$L31&lt;0.15)</formula>
    </cfRule>
  </conditionalFormatting>
  <conditionalFormatting sqref="Z31">
    <cfRule type="expression" dxfId="683" priority="803">
      <formula>$L31&gt;0.15</formula>
    </cfRule>
    <cfRule type="expression" dxfId="682" priority="804">
      <formula>AND($L31&gt;0.08,$L31&lt;0.15)</formula>
    </cfRule>
  </conditionalFormatting>
  <conditionalFormatting sqref="G32:H32">
    <cfRule type="expression" dxfId="681" priority="687">
      <formula>$L32&gt;0.15</formula>
    </cfRule>
    <cfRule type="expression" dxfId="680" priority="688">
      <formula>AND($L32&gt;0.08,$L32&lt;0.15)</formula>
    </cfRule>
  </conditionalFormatting>
  <conditionalFormatting sqref="D32">
    <cfRule type="expression" dxfId="679" priority="685">
      <formula>$L32&gt;0.15</formula>
    </cfRule>
    <cfRule type="expression" dxfId="678" priority="686">
      <formula>AND($L32&gt;0.08,$L32&lt;0.15)</formula>
    </cfRule>
  </conditionalFormatting>
  <conditionalFormatting sqref="E32:F32">
    <cfRule type="expression" dxfId="677" priority="689">
      <formula>$L32&gt;0.15</formula>
    </cfRule>
    <cfRule type="expression" dxfId="676" priority="690">
      <formula>AND($L32&gt;0.08,$L32&lt;0.15)</formula>
    </cfRule>
  </conditionalFormatting>
  <conditionalFormatting sqref="G32:H32">
    <cfRule type="expression" dxfId="675" priority="693">
      <formula>$L32&gt;0.15</formula>
    </cfRule>
    <cfRule type="expression" dxfId="674" priority="694">
      <formula>AND($L32&gt;0.08,$L32&lt;0.15)</formula>
    </cfRule>
  </conditionalFormatting>
  <conditionalFormatting sqref="E32:F32">
    <cfRule type="expression" dxfId="673" priority="691">
      <formula>$L32&gt;0.15</formula>
    </cfRule>
    <cfRule type="expression" dxfId="672" priority="692">
      <formula>AND($L32&gt;0.08,$L32&lt;0.15)</formula>
    </cfRule>
  </conditionalFormatting>
  <conditionalFormatting sqref="E32:F32">
    <cfRule type="expression" dxfId="671" priority="697">
      <formula>$L32&gt;0.15</formula>
    </cfRule>
    <cfRule type="expression" dxfId="670" priority="698">
      <formula>AND($L32&gt;0.08,$L32&lt;0.15)</formula>
    </cfRule>
  </conditionalFormatting>
  <conditionalFormatting sqref="E32:F32">
    <cfRule type="expression" dxfId="669" priority="695">
      <formula>$L32&gt;0.15</formula>
    </cfRule>
    <cfRule type="expression" dxfId="668" priority="696">
      <formula>AND($L32&gt;0.08,$L32&lt;0.15)</formula>
    </cfRule>
  </conditionalFormatting>
  <conditionalFormatting sqref="G50:H50">
    <cfRule type="expression" dxfId="667" priority="673">
      <formula>$L50&gt;0.15</formula>
    </cfRule>
    <cfRule type="expression" dxfId="666" priority="674">
      <formula>AND($L50&gt;0.08,$L50&lt;0.15)</formula>
    </cfRule>
  </conditionalFormatting>
  <conditionalFormatting sqref="D50">
    <cfRule type="expression" dxfId="665" priority="671">
      <formula>$L50&gt;0.15</formula>
    </cfRule>
    <cfRule type="expression" dxfId="664" priority="672">
      <formula>AND($L50&gt;0.08,$L50&lt;0.15)</formula>
    </cfRule>
  </conditionalFormatting>
  <conditionalFormatting sqref="E50:F50">
    <cfRule type="expression" dxfId="663" priority="675">
      <formula>$L50&gt;0.15</formula>
    </cfRule>
    <cfRule type="expression" dxfId="662" priority="676">
      <formula>AND($L50&gt;0.08,$L50&lt;0.15)</formula>
    </cfRule>
  </conditionalFormatting>
  <conditionalFormatting sqref="G50:H50">
    <cfRule type="expression" dxfId="661" priority="679">
      <formula>$L50&gt;0.15</formula>
    </cfRule>
    <cfRule type="expression" dxfId="660" priority="680">
      <formula>AND($L50&gt;0.08,$L50&lt;0.15)</formula>
    </cfRule>
  </conditionalFormatting>
  <conditionalFormatting sqref="E50:F50">
    <cfRule type="expression" dxfId="659" priority="677">
      <formula>$L50&gt;0.15</formula>
    </cfRule>
    <cfRule type="expression" dxfId="658" priority="678">
      <formula>AND($L50&gt;0.08,$L50&lt;0.15)</formula>
    </cfRule>
  </conditionalFormatting>
  <conditionalFormatting sqref="E50:F50">
    <cfRule type="expression" dxfId="657" priority="683">
      <formula>$L50&gt;0.15</formula>
    </cfRule>
    <cfRule type="expression" dxfId="656" priority="684">
      <formula>AND($L50&gt;0.08,$L50&lt;0.15)</formula>
    </cfRule>
  </conditionalFormatting>
  <conditionalFormatting sqref="E50:F50">
    <cfRule type="expression" dxfId="655" priority="681">
      <formula>$L50&gt;0.15</formula>
    </cfRule>
    <cfRule type="expression" dxfId="654" priority="682">
      <formula>AND($L50&gt;0.08,$L50&lt;0.15)</formula>
    </cfRule>
  </conditionalFormatting>
  <conditionalFormatting sqref="AA36">
    <cfRule type="expression" dxfId="653" priority="669">
      <formula>$L37&gt;0.15</formula>
    </cfRule>
    <cfRule type="expression" dxfId="652" priority="670">
      <formula>AND($L37&gt;0.08,$L37&lt;0.15)</formula>
    </cfRule>
  </conditionalFormatting>
  <conditionalFormatting sqref="AA37">
    <cfRule type="expression" dxfId="651" priority="667">
      <formula>$L38&gt;0.15</formula>
    </cfRule>
    <cfRule type="expression" dxfId="650" priority="668">
      <formula>AND($L38&gt;0.08,$L38&lt;0.15)</formula>
    </cfRule>
  </conditionalFormatting>
  <conditionalFormatting sqref="AA38">
    <cfRule type="expression" dxfId="649" priority="665">
      <formula>$L39&gt;0.15</formula>
    </cfRule>
    <cfRule type="expression" dxfId="648" priority="666">
      <formula>AND($L39&gt;0.08,$L39&lt;0.15)</formula>
    </cfRule>
  </conditionalFormatting>
  <conditionalFormatting sqref="E33:F33">
    <cfRule type="expression" dxfId="647" priority="657">
      <formula>$L33&gt;0.15</formula>
    </cfRule>
    <cfRule type="expression" dxfId="646" priority="658">
      <formula>AND($L33&gt;0.08,$L33&lt;0.15)</formula>
    </cfRule>
  </conditionalFormatting>
  <conditionalFormatting sqref="E33:F33">
    <cfRule type="expression" dxfId="645" priority="655">
      <formula>$L33&gt;0.15</formula>
    </cfRule>
    <cfRule type="expression" dxfId="644" priority="656">
      <formula>AND($L33&gt;0.08,$L33&lt;0.15)</formula>
    </cfRule>
  </conditionalFormatting>
  <conditionalFormatting sqref="G33:H33">
    <cfRule type="expression" dxfId="643" priority="653">
      <formula>$L33&gt;0.15</formula>
    </cfRule>
    <cfRule type="expression" dxfId="642" priority="654">
      <formula>AND($L33&gt;0.08,$L33&lt;0.15)</formula>
    </cfRule>
  </conditionalFormatting>
  <conditionalFormatting sqref="G33:H33">
    <cfRule type="expression" dxfId="641" priority="659">
      <formula>$L33&gt;0.15</formula>
    </cfRule>
    <cfRule type="expression" dxfId="640" priority="660">
      <formula>AND($L33&gt;0.08,$L33&lt;0.15)</formula>
    </cfRule>
  </conditionalFormatting>
  <conditionalFormatting sqref="E33:F33">
    <cfRule type="expression" dxfId="639" priority="663">
      <formula>$L33&gt;0.15</formula>
    </cfRule>
    <cfRule type="expression" dxfId="638" priority="664">
      <formula>AND($L33&gt;0.08,$L33&lt;0.15)</formula>
    </cfRule>
  </conditionalFormatting>
  <conditionalFormatting sqref="E33:F33">
    <cfRule type="expression" dxfId="637" priority="661">
      <formula>$L33&gt;0.15</formula>
    </cfRule>
    <cfRule type="expression" dxfId="636" priority="662">
      <formula>AND($L33&gt;0.08,$L33&lt;0.15)</formula>
    </cfRule>
  </conditionalFormatting>
  <conditionalFormatting sqref="D33">
    <cfRule type="expression" dxfId="635" priority="651">
      <formula>$L33&gt;0.15</formula>
    </cfRule>
    <cfRule type="expression" dxfId="634" priority="652">
      <formula>AND($L33&gt;0.08,$L33&lt;0.15)</formula>
    </cfRule>
  </conditionalFormatting>
  <conditionalFormatting sqref="E34:F34">
    <cfRule type="expression" dxfId="633" priority="643">
      <formula>$L34&gt;0.15</formula>
    </cfRule>
    <cfRule type="expression" dxfId="632" priority="644">
      <formula>AND($L34&gt;0.08,$L34&lt;0.15)</formula>
    </cfRule>
  </conditionalFormatting>
  <conditionalFormatting sqref="E34:F34">
    <cfRule type="expression" dxfId="631" priority="641">
      <formula>$L34&gt;0.15</formula>
    </cfRule>
    <cfRule type="expression" dxfId="630" priority="642">
      <formula>AND($L34&gt;0.08,$L34&lt;0.15)</formula>
    </cfRule>
  </conditionalFormatting>
  <conditionalFormatting sqref="G34:H34">
    <cfRule type="expression" dxfId="629" priority="639">
      <formula>$L34&gt;0.15</formula>
    </cfRule>
    <cfRule type="expression" dxfId="628" priority="640">
      <formula>AND($L34&gt;0.08,$L34&lt;0.15)</formula>
    </cfRule>
  </conditionalFormatting>
  <conditionalFormatting sqref="G34:H34">
    <cfRule type="expression" dxfId="627" priority="645">
      <formula>$L34&gt;0.15</formula>
    </cfRule>
    <cfRule type="expression" dxfId="626" priority="646">
      <formula>AND($L34&gt;0.08,$L34&lt;0.15)</formula>
    </cfRule>
  </conditionalFormatting>
  <conditionalFormatting sqref="E34:F34">
    <cfRule type="expression" dxfId="625" priority="649">
      <formula>$L34&gt;0.15</formula>
    </cfRule>
    <cfRule type="expression" dxfId="624" priority="650">
      <formula>AND($L34&gt;0.08,$L34&lt;0.15)</formula>
    </cfRule>
  </conditionalFormatting>
  <conditionalFormatting sqref="E34:F34">
    <cfRule type="expression" dxfId="623" priority="647">
      <formula>$L34&gt;0.15</formula>
    </cfRule>
    <cfRule type="expression" dxfId="622" priority="648">
      <formula>AND($L34&gt;0.08,$L34&lt;0.15)</formula>
    </cfRule>
  </conditionalFormatting>
  <conditionalFormatting sqref="D34">
    <cfRule type="expression" dxfId="621" priority="637">
      <formula>$L34&gt;0.15</formula>
    </cfRule>
    <cfRule type="expression" dxfId="620" priority="638">
      <formula>AND($L34&gt;0.08,$L34&lt;0.15)</formula>
    </cfRule>
  </conditionalFormatting>
  <conditionalFormatting sqref="F36">
    <cfRule type="expression" dxfId="619" priority="635">
      <formula>$L36&gt;0.15</formula>
    </cfRule>
    <cfRule type="expression" dxfId="618" priority="636">
      <formula>AND($L36&gt;0.08,$L36&lt;0.15)</formula>
    </cfRule>
  </conditionalFormatting>
  <conditionalFormatting sqref="F36">
    <cfRule type="expression" dxfId="617" priority="633">
      <formula>$L36&gt;0.15</formula>
    </cfRule>
    <cfRule type="expression" dxfId="616" priority="634">
      <formula>AND($L36&gt;0.08,$L36&lt;0.15)</formula>
    </cfRule>
  </conditionalFormatting>
  <conditionalFormatting sqref="F36">
    <cfRule type="expression" dxfId="615" priority="631">
      <formula>$L36&gt;0.15</formula>
    </cfRule>
    <cfRule type="expression" dxfId="614" priority="632">
      <formula>AND($L36&gt;0.08,$L36&lt;0.15)</formula>
    </cfRule>
  </conditionalFormatting>
  <conditionalFormatting sqref="F36">
    <cfRule type="expression" dxfId="613" priority="629">
      <formula>$L36&gt;0.15</formula>
    </cfRule>
    <cfRule type="expression" dxfId="612" priority="630">
      <formula>AND($L36&gt;0.08,$L36&lt;0.15)</formula>
    </cfRule>
  </conditionalFormatting>
  <conditionalFormatting sqref="D36">
    <cfRule type="expression" dxfId="611" priority="627">
      <formula>$L36&gt;0.15</formula>
    </cfRule>
    <cfRule type="expression" dxfId="610" priority="628">
      <formula>AND($L36&gt;0.08,$L36&lt;0.15)</formula>
    </cfRule>
  </conditionalFormatting>
  <conditionalFormatting sqref="D36">
    <cfRule type="expression" dxfId="609" priority="625">
      <formula>$L36&gt;0.15</formula>
    </cfRule>
    <cfRule type="expression" dxfId="608" priority="626">
      <formula>AND($L36&gt;0.08,$L36&lt;0.15)</formula>
    </cfRule>
  </conditionalFormatting>
  <conditionalFormatting sqref="E36">
    <cfRule type="expression" dxfId="607" priority="617">
      <formula>$L36&gt;0.15</formula>
    </cfRule>
    <cfRule type="expression" dxfId="606" priority="618">
      <formula>AND($L36&gt;0.08,$L36&lt;0.15)</formula>
    </cfRule>
  </conditionalFormatting>
  <conditionalFormatting sqref="E36">
    <cfRule type="expression" dxfId="605" priority="615">
      <formula>$L36&gt;0.15</formula>
    </cfRule>
    <cfRule type="expression" dxfId="604" priority="616">
      <formula>AND($L36&gt;0.08,$L36&lt;0.15)</formula>
    </cfRule>
  </conditionalFormatting>
  <conditionalFormatting sqref="G36:H36">
    <cfRule type="expression" dxfId="603" priority="613">
      <formula>$L36&gt;0.15</formula>
    </cfRule>
    <cfRule type="expression" dxfId="602" priority="614">
      <formula>AND($L36&gt;0.08,$L36&lt;0.15)</formula>
    </cfRule>
  </conditionalFormatting>
  <conditionalFormatting sqref="G36:H36">
    <cfRule type="expression" dxfId="601" priority="619">
      <formula>$L36&gt;0.15</formula>
    </cfRule>
    <cfRule type="expression" dxfId="600" priority="620">
      <formula>AND($L36&gt;0.08,$L36&lt;0.15)</formula>
    </cfRule>
  </conditionalFormatting>
  <conditionalFormatting sqref="E36">
    <cfRule type="expression" dxfId="599" priority="623">
      <formula>$L36&gt;0.15</formula>
    </cfRule>
    <cfRule type="expression" dxfId="598" priority="624">
      <formula>AND($L36&gt;0.08,$L36&lt;0.15)</formula>
    </cfRule>
  </conditionalFormatting>
  <conditionalFormatting sqref="E36">
    <cfRule type="expression" dxfId="597" priority="621">
      <formula>$L36&gt;0.15</formula>
    </cfRule>
    <cfRule type="expression" dxfId="596" priority="622">
      <formula>AND($L36&gt;0.08,$L36&lt;0.15)</formula>
    </cfRule>
  </conditionalFormatting>
  <conditionalFormatting sqref="F37">
    <cfRule type="expression" dxfId="595" priority="611">
      <formula>$L37&gt;0.15</formula>
    </cfRule>
    <cfRule type="expression" dxfId="594" priority="612">
      <formula>AND($L37&gt;0.08,$L37&lt;0.15)</formula>
    </cfRule>
  </conditionalFormatting>
  <conditionalFormatting sqref="F37">
    <cfRule type="expression" dxfId="593" priority="609">
      <formula>$L37&gt;0.15</formula>
    </cfRule>
    <cfRule type="expression" dxfId="592" priority="610">
      <formula>AND($L37&gt;0.08,$L37&lt;0.15)</formula>
    </cfRule>
  </conditionalFormatting>
  <conditionalFormatting sqref="F37">
    <cfRule type="expression" dxfId="591" priority="607">
      <formula>$L37&gt;0.15</formula>
    </cfRule>
    <cfRule type="expression" dxfId="590" priority="608">
      <formula>AND($L37&gt;0.08,$L37&lt;0.15)</formula>
    </cfRule>
  </conditionalFormatting>
  <conditionalFormatting sqref="F37">
    <cfRule type="expression" dxfId="589" priority="605">
      <formula>$L37&gt;0.15</formula>
    </cfRule>
    <cfRule type="expression" dxfId="588" priority="606">
      <formula>AND($L37&gt;0.08,$L37&lt;0.15)</formula>
    </cfRule>
  </conditionalFormatting>
  <conditionalFormatting sqref="D37">
    <cfRule type="expression" dxfId="587" priority="603">
      <formula>$L37&gt;0.15</formula>
    </cfRule>
    <cfRule type="expression" dxfId="586" priority="604">
      <formula>AND($L37&gt;0.08,$L37&lt;0.15)</formula>
    </cfRule>
  </conditionalFormatting>
  <conditionalFormatting sqref="D37">
    <cfRule type="expression" dxfId="585" priority="601">
      <formula>$L37&gt;0.15</formula>
    </cfRule>
    <cfRule type="expression" dxfId="584" priority="602">
      <formula>AND($L37&gt;0.08,$L37&lt;0.15)</formula>
    </cfRule>
  </conditionalFormatting>
  <conditionalFormatting sqref="E37">
    <cfRule type="expression" dxfId="583" priority="593">
      <formula>$L37&gt;0.15</formula>
    </cfRule>
    <cfRule type="expression" dxfId="582" priority="594">
      <formula>AND($L37&gt;0.08,$L37&lt;0.15)</formula>
    </cfRule>
  </conditionalFormatting>
  <conditionalFormatting sqref="E37">
    <cfRule type="expression" dxfId="581" priority="591">
      <formula>$L37&gt;0.15</formula>
    </cfRule>
    <cfRule type="expression" dxfId="580" priority="592">
      <formula>AND($L37&gt;0.08,$L37&lt;0.15)</formula>
    </cfRule>
  </conditionalFormatting>
  <conditionalFormatting sqref="G37:H37">
    <cfRule type="expression" dxfId="579" priority="589">
      <formula>$L37&gt;0.15</formula>
    </cfRule>
    <cfRule type="expression" dxfId="578" priority="590">
      <formula>AND($L37&gt;0.08,$L37&lt;0.15)</formula>
    </cfRule>
  </conditionalFormatting>
  <conditionalFormatting sqref="G37:H37">
    <cfRule type="expression" dxfId="577" priority="595">
      <formula>$L37&gt;0.15</formula>
    </cfRule>
    <cfRule type="expression" dxfId="576" priority="596">
      <formula>AND($L37&gt;0.08,$L37&lt;0.15)</formula>
    </cfRule>
  </conditionalFormatting>
  <conditionalFormatting sqref="E37">
    <cfRule type="expression" dxfId="575" priority="599">
      <formula>$L37&gt;0.15</formula>
    </cfRule>
    <cfRule type="expression" dxfId="574" priority="600">
      <formula>AND($L37&gt;0.08,$L37&lt;0.15)</formula>
    </cfRule>
  </conditionalFormatting>
  <conditionalFormatting sqref="E37">
    <cfRule type="expression" dxfId="573" priority="597">
      <formula>$L37&gt;0.15</formula>
    </cfRule>
    <cfRule type="expression" dxfId="572" priority="598">
      <formula>AND($L37&gt;0.08,$L37&lt;0.15)</formula>
    </cfRule>
  </conditionalFormatting>
  <conditionalFormatting sqref="E38:F38">
    <cfRule type="expression" dxfId="571" priority="585">
      <formula>$L38&gt;0.15</formula>
    </cfRule>
    <cfRule type="expression" dxfId="570" priority="586">
      <formula>AND($L38&gt;0.08,$L38&lt;0.15)</formula>
    </cfRule>
  </conditionalFormatting>
  <conditionalFormatting sqref="E38:F38">
    <cfRule type="expression" dxfId="569" priority="581">
      <formula>$L38&gt;0.15</formula>
    </cfRule>
    <cfRule type="expression" dxfId="568" priority="582">
      <formula>AND($L38&gt;0.08,$L38&lt;0.15)</formula>
    </cfRule>
  </conditionalFormatting>
  <conditionalFormatting sqref="E38:F38">
    <cfRule type="expression" dxfId="567" priority="579">
      <formula>$L38&gt;0.15</formula>
    </cfRule>
    <cfRule type="expression" dxfId="566" priority="580">
      <formula>AND($L38&gt;0.08,$L38&lt;0.15)</formula>
    </cfRule>
  </conditionalFormatting>
  <conditionalFormatting sqref="G38:H38">
    <cfRule type="expression" dxfId="565" priority="577">
      <formula>$L38&gt;0.15</formula>
    </cfRule>
    <cfRule type="expression" dxfId="564" priority="578">
      <formula>AND($L38&gt;0.08,$L38&lt;0.15)</formula>
    </cfRule>
  </conditionalFormatting>
  <conditionalFormatting sqref="G38:H38">
    <cfRule type="expression" dxfId="563" priority="583">
      <formula>$L38&gt;0.15</formula>
    </cfRule>
    <cfRule type="expression" dxfId="562" priority="584">
      <formula>AND($L38&gt;0.08,$L38&lt;0.15)</formula>
    </cfRule>
  </conditionalFormatting>
  <conditionalFormatting sqref="E38:F38">
    <cfRule type="expression" dxfId="561" priority="587">
      <formula>$L38&gt;0.15</formula>
    </cfRule>
    <cfRule type="expression" dxfId="560" priority="588">
      <formula>AND($L38&gt;0.08,$L38&lt;0.15)</formula>
    </cfRule>
  </conditionalFormatting>
  <conditionalFormatting sqref="D38">
    <cfRule type="expression" dxfId="559" priority="575">
      <formula>$L38&gt;0.15</formula>
    </cfRule>
    <cfRule type="expression" dxfId="558" priority="576">
      <formula>AND($L38&gt;0.08,$L38&lt;0.15)</formula>
    </cfRule>
  </conditionalFormatting>
  <conditionalFormatting sqref="D38">
    <cfRule type="expression" dxfId="557" priority="573">
      <formula>$L38&gt;0.15</formula>
    </cfRule>
    <cfRule type="expression" dxfId="556" priority="574">
      <formula>AND($L38&gt;0.08,$L38&lt;0.15)</formula>
    </cfRule>
  </conditionalFormatting>
  <conditionalFormatting sqref="AF50">
    <cfRule type="expression" dxfId="555" priority="571">
      <formula>$L50&gt;0.15</formula>
    </cfRule>
    <cfRule type="expression" dxfId="554" priority="572">
      <formula>AND($L50&gt;0.08,$L50&lt;0.15)</formula>
    </cfRule>
  </conditionalFormatting>
  <conditionalFormatting sqref="G7:H7">
    <cfRule type="expression" dxfId="553" priority="561">
      <formula>$L7&gt;0.15</formula>
    </cfRule>
    <cfRule type="expression" dxfId="552" priority="562">
      <formula>AND($L7&gt;0.08,$L7&lt;0.15)</formula>
    </cfRule>
  </conditionalFormatting>
  <conditionalFormatting sqref="E7:F7">
    <cfRule type="expression" dxfId="551" priority="569">
      <formula>$L7&gt;0.15</formula>
    </cfRule>
    <cfRule type="expression" dxfId="550" priority="570">
      <formula>AND($L7&gt;0.08,$L7&lt;0.15)</formula>
    </cfRule>
  </conditionalFormatting>
  <conditionalFormatting sqref="E7:F7">
    <cfRule type="expression" dxfId="549" priority="567">
      <formula>$L7&gt;0.15</formula>
    </cfRule>
    <cfRule type="expression" dxfId="548" priority="568">
      <formula>AND($L7&gt;0.08,$L7&lt;0.15)</formula>
    </cfRule>
  </conditionalFormatting>
  <conditionalFormatting sqref="E7:F7">
    <cfRule type="expression" dxfId="547" priority="565">
      <formula>$L7&gt;0.15</formula>
    </cfRule>
    <cfRule type="expression" dxfId="546" priority="566">
      <formula>AND($L7&gt;0.08,$L7&lt;0.15)</formula>
    </cfRule>
  </conditionalFormatting>
  <conditionalFormatting sqref="G7:H7">
    <cfRule type="expression" dxfId="545" priority="563">
      <formula>$L7&gt;0.15</formula>
    </cfRule>
    <cfRule type="expression" dxfId="544" priority="564">
      <formula>AND($L7&gt;0.08,$L7&lt;0.15)</formula>
    </cfRule>
  </conditionalFormatting>
  <conditionalFormatting sqref="D7">
    <cfRule type="expression" dxfId="543" priority="559">
      <formula>$L7&gt;0.15</formula>
    </cfRule>
    <cfRule type="expression" dxfId="542" priority="560">
      <formula>AND($L7&gt;0.08,$L7&lt;0.15)</formula>
    </cfRule>
  </conditionalFormatting>
  <conditionalFormatting sqref="G8:H8">
    <cfRule type="expression" dxfId="541" priority="549">
      <formula>$L8&gt;0.15</formula>
    </cfRule>
    <cfRule type="expression" dxfId="540" priority="550">
      <formula>AND($L8&gt;0.08,$L8&lt;0.15)</formula>
    </cfRule>
  </conditionalFormatting>
  <conditionalFormatting sqref="E8:F8">
    <cfRule type="expression" dxfId="539" priority="557">
      <formula>$L8&gt;0.15</formula>
    </cfRule>
    <cfRule type="expression" dxfId="538" priority="558">
      <formula>AND($L8&gt;0.08,$L8&lt;0.15)</formula>
    </cfRule>
  </conditionalFormatting>
  <conditionalFormatting sqref="E8:F8">
    <cfRule type="expression" dxfId="537" priority="555">
      <formula>$L8&gt;0.15</formula>
    </cfRule>
    <cfRule type="expression" dxfId="536" priority="556">
      <formula>AND($L8&gt;0.08,$L8&lt;0.15)</formula>
    </cfRule>
  </conditionalFormatting>
  <conditionalFormatting sqref="E8:F8">
    <cfRule type="expression" dxfId="535" priority="553">
      <formula>$L8&gt;0.15</formula>
    </cfRule>
    <cfRule type="expression" dxfId="534" priority="554">
      <formula>AND($L8&gt;0.08,$L8&lt;0.15)</formula>
    </cfRule>
  </conditionalFormatting>
  <conditionalFormatting sqref="G8:H8">
    <cfRule type="expression" dxfId="533" priority="551">
      <formula>$L8&gt;0.15</formula>
    </cfRule>
    <cfRule type="expression" dxfId="532" priority="552">
      <formula>AND($L8&gt;0.08,$L8&lt;0.15)</formula>
    </cfRule>
  </conditionalFormatting>
  <conditionalFormatting sqref="D8">
    <cfRule type="expression" dxfId="531" priority="547">
      <formula>$L8&gt;0.15</formula>
    </cfRule>
    <cfRule type="expression" dxfId="530" priority="548">
      <formula>AND($L8&gt;0.08,$L8&lt;0.15)</formula>
    </cfRule>
  </conditionalFormatting>
  <conditionalFormatting sqref="E10:F10">
    <cfRule type="expression" dxfId="529" priority="545">
      <formula>$L10&gt;0.15</formula>
    </cfRule>
    <cfRule type="expression" dxfId="528" priority="546">
      <formula>AND($L10&gt;0.08,$L10&lt;0.15)</formula>
    </cfRule>
  </conditionalFormatting>
  <conditionalFormatting sqref="E10:F10">
    <cfRule type="expression" dxfId="527" priority="543">
      <formula>$L10&gt;0.15</formula>
    </cfRule>
    <cfRule type="expression" dxfId="526" priority="544">
      <formula>AND($L10&gt;0.08,$L10&lt;0.15)</formula>
    </cfRule>
  </conditionalFormatting>
  <conditionalFormatting sqref="E10:F10">
    <cfRule type="expression" dxfId="525" priority="541">
      <formula>$L10&gt;0.15</formula>
    </cfRule>
    <cfRule type="expression" dxfId="524" priority="542">
      <formula>AND($L10&gt;0.08,$L10&lt;0.15)</formula>
    </cfRule>
  </conditionalFormatting>
  <conditionalFormatting sqref="G10:H10">
    <cfRule type="expression" dxfId="523" priority="539">
      <formula>$L10&gt;0.15</formula>
    </cfRule>
    <cfRule type="expression" dxfId="522" priority="540">
      <formula>AND($L10&gt;0.08,$L10&lt;0.15)</formula>
    </cfRule>
  </conditionalFormatting>
  <conditionalFormatting sqref="G10:H10">
    <cfRule type="expression" dxfId="521" priority="537">
      <formula>$L10&gt;0.15</formula>
    </cfRule>
    <cfRule type="expression" dxfId="520" priority="538">
      <formula>AND($L10&gt;0.08,$L10&lt;0.15)</formula>
    </cfRule>
  </conditionalFormatting>
  <conditionalFormatting sqref="D10">
    <cfRule type="expression" dxfId="519" priority="535">
      <formula>$L10&gt;0.15</formula>
    </cfRule>
    <cfRule type="expression" dxfId="518" priority="536">
      <formula>AND($L10&gt;0.08,$L10&lt;0.15)</formula>
    </cfRule>
  </conditionalFormatting>
  <conditionalFormatting sqref="F11">
    <cfRule type="expression" dxfId="517" priority="531">
      <formula>$L11&gt;0.15</formula>
    </cfRule>
    <cfRule type="expression" dxfId="516" priority="532">
      <formula>AND($L11&gt;0.08,$L11&lt;0.15)</formula>
    </cfRule>
  </conditionalFormatting>
  <conditionalFormatting sqref="F11">
    <cfRule type="expression" dxfId="515" priority="527">
      <formula>$L11&gt;0.15</formula>
    </cfRule>
    <cfRule type="expression" dxfId="514" priority="528">
      <formula>AND($L11&gt;0.08,$L11&lt;0.15)</formula>
    </cfRule>
  </conditionalFormatting>
  <conditionalFormatting sqref="F11">
    <cfRule type="expression" dxfId="513" priority="525">
      <formula>$L11&gt;0.15</formula>
    </cfRule>
    <cfRule type="expression" dxfId="512" priority="526">
      <formula>AND($L11&gt;0.08,$L11&lt;0.15)</formula>
    </cfRule>
  </conditionalFormatting>
  <conditionalFormatting sqref="G11:H11">
    <cfRule type="expression" dxfId="511" priority="523">
      <formula>$L11&gt;0.15</formula>
    </cfRule>
    <cfRule type="expression" dxfId="510" priority="524">
      <formula>AND($L11&gt;0.08,$L11&lt;0.15)</formula>
    </cfRule>
  </conditionalFormatting>
  <conditionalFormatting sqref="G11:H11">
    <cfRule type="expression" dxfId="509" priority="529">
      <formula>$L11&gt;0.15</formula>
    </cfRule>
    <cfRule type="expression" dxfId="508" priority="530">
      <formula>AND($L11&gt;0.08,$L11&lt;0.15)</formula>
    </cfRule>
  </conditionalFormatting>
  <conditionalFormatting sqref="F11">
    <cfRule type="expression" dxfId="507" priority="533">
      <formula>$L11&gt;0.15</formula>
    </cfRule>
    <cfRule type="expression" dxfId="506" priority="534">
      <formula>AND($L11&gt;0.08,$L11&lt;0.15)</formula>
    </cfRule>
  </conditionalFormatting>
  <conditionalFormatting sqref="D11">
    <cfRule type="expression" dxfId="505" priority="521">
      <formula>$L11&gt;0.15</formula>
    </cfRule>
    <cfRule type="expression" dxfId="504" priority="522">
      <formula>AND($L11&gt;0.08,$L11&lt;0.15)</formula>
    </cfRule>
  </conditionalFormatting>
  <conditionalFormatting sqref="D11">
    <cfRule type="expression" dxfId="503" priority="519">
      <formula>$L11&gt;0.15</formula>
    </cfRule>
    <cfRule type="expression" dxfId="502" priority="520">
      <formula>AND($L11&gt;0.08,$L11&lt;0.15)</formula>
    </cfRule>
  </conditionalFormatting>
  <conditionalFormatting sqref="E11">
    <cfRule type="expression" dxfId="501" priority="513">
      <formula>$L11&gt;0.15</formula>
    </cfRule>
    <cfRule type="expression" dxfId="500" priority="514">
      <formula>AND($L11&gt;0.08,$L11&lt;0.15)</formula>
    </cfRule>
  </conditionalFormatting>
  <conditionalFormatting sqref="E11">
    <cfRule type="expression" dxfId="499" priority="511">
      <formula>$L11&gt;0.15</formula>
    </cfRule>
    <cfRule type="expression" dxfId="498" priority="512">
      <formula>AND($L11&gt;0.08,$L11&lt;0.15)</formula>
    </cfRule>
  </conditionalFormatting>
  <conditionalFormatting sqref="E11">
    <cfRule type="expression" dxfId="497" priority="517">
      <formula>$L11&gt;0.15</formula>
    </cfRule>
    <cfRule type="expression" dxfId="496" priority="518">
      <formula>AND($L11&gt;0.08,$L11&lt;0.15)</formula>
    </cfRule>
  </conditionalFormatting>
  <conditionalFormatting sqref="E11">
    <cfRule type="expression" dxfId="495" priority="515">
      <formula>$L11&gt;0.15</formula>
    </cfRule>
    <cfRule type="expression" dxfId="494" priority="516">
      <formula>AND($L11&gt;0.08,$L11&lt;0.15)</formula>
    </cfRule>
  </conditionalFormatting>
  <conditionalFormatting sqref="F12">
    <cfRule type="expression" dxfId="493" priority="507">
      <formula>$L12&gt;0.15</formula>
    </cfRule>
    <cfRule type="expression" dxfId="492" priority="508">
      <formula>AND($L12&gt;0.08,$L12&lt;0.15)</formula>
    </cfRule>
  </conditionalFormatting>
  <conditionalFormatting sqref="F12">
    <cfRule type="expression" dxfId="491" priority="503">
      <formula>$L12&gt;0.15</formula>
    </cfRule>
    <cfRule type="expression" dxfId="490" priority="504">
      <formula>AND($L12&gt;0.08,$L12&lt;0.15)</formula>
    </cfRule>
  </conditionalFormatting>
  <conditionalFormatting sqref="F12">
    <cfRule type="expression" dxfId="489" priority="501">
      <formula>$L12&gt;0.15</formula>
    </cfRule>
    <cfRule type="expression" dxfId="488" priority="502">
      <formula>AND($L12&gt;0.08,$L12&lt;0.15)</formula>
    </cfRule>
  </conditionalFormatting>
  <conditionalFormatting sqref="G12:H12">
    <cfRule type="expression" dxfId="487" priority="499">
      <formula>$L12&gt;0.15</formula>
    </cfRule>
    <cfRule type="expression" dxfId="486" priority="500">
      <formula>AND($L12&gt;0.08,$L12&lt;0.15)</formula>
    </cfRule>
  </conditionalFormatting>
  <conditionalFormatting sqref="G12:H12">
    <cfRule type="expression" dxfId="485" priority="505">
      <formula>$L12&gt;0.15</formula>
    </cfRule>
    <cfRule type="expression" dxfId="484" priority="506">
      <formula>AND($L12&gt;0.08,$L12&lt;0.15)</formula>
    </cfRule>
  </conditionalFormatting>
  <conditionalFormatting sqref="F12">
    <cfRule type="expression" dxfId="483" priority="509">
      <formula>$L12&gt;0.15</formula>
    </cfRule>
    <cfRule type="expression" dxfId="482" priority="510">
      <formula>AND($L12&gt;0.08,$L12&lt;0.15)</formula>
    </cfRule>
  </conditionalFormatting>
  <conditionalFormatting sqref="D12">
    <cfRule type="expression" dxfId="481" priority="497">
      <formula>$L12&gt;0.15</formula>
    </cfRule>
    <cfRule type="expression" dxfId="480" priority="498">
      <formula>AND($L12&gt;0.08,$L12&lt;0.15)</formula>
    </cfRule>
  </conditionalFormatting>
  <conditionalFormatting sqref="D12">
    <cfRule type="expression" dxfId="479" priority="495">
      <formula>$L12&gt;0.15</formula>
    </cfRule>
    <cfRule type="expression" dxfId="478" priority="496">
      <formula>AND($L12&gt;0.08,$L12&lt;0.15)</formula>
    </cfRule>
  </conditionalFormatting>
  <conditionalFormatting sqref="E12">
    <cfRule type="expression" dxfId="477" priority="489">
      <formula>$L12&gt;0.15</formula>
    </cfRule>
    <cfRule type="expression" dxfId="476" priority="490">
      <formula>AND($L12&gt;0.08,$L12&lt;0.15)</formula>
    </cfRule>
  </conditionalFormatting>
  <conditionalFormatting sqref="E12">
    <cfRule type="expression" dxfId="475" priority="487">
      <formula>$L12&gt;0.15</formula>
    </cfRule>
    <cfRule type="expression" dxfId="474" priority="488">
      <formula>AND($L12&gt;0.08,$L12&lt;0.15)</formula>
    </cfRule>
  </conditionalFormatting>
  <conditionalFormatting sqref="E12">
    <cfRule type="expression" dxfId="473" priority="493">
      <formula>$L12&gt;0.15</formula>
    </cfRule>
    <cfRule type="expression" dxfId="472" priority="494">
      <formula>AND($L12&gt;0.08,$L12&lt;0.15)</formula>
    </cfRule>
  </conditionalFormatting>
  <conditionalFormatting sqref="E12">
    <cfRule type="expression" dxfId="471" priority="491">
      <formula>$L12&gt;0.15</formula>
    </cfRule>
    <cfRule type="expression" dxfId="470" priority="492">
      <formula>AND($L12&gt;0.08,$L12&lt;0.15)</formula>
    </cfRule>
  </conditionalFormatting>
  <conditionalFormatting sqref="AA12:AA13">
    <cfRule type="expression" dxfId="469" priority="475">
      <formula>$L12&gt;0.15</formula>
    </cfRule>
    <cfRule type="expression" dxfId="468" priority="476">
      <formula>AND($L12&gt;0.08,$L12&lt;0.15)</formula>
    </cfRule>
  </conditionalFormatting>
  <conditionalFormatting sqref="AA12">
    <cfRule type="expression" dxfId="467" priority="485">
      <formula>$L12&gt;0.15</formula>
    </cfRule>
    <cfRule type="expression" dxfId="466" priority="486">
      <formula>AND($L12&gt;0.08,$L12&lt;0.15)</formula>
    </cfRule>
  </conditionalFormatting>
  <conditionalFormatting sqref="AA12">
    <cfRule type="expression" dxfId="465" priority="483">
      <formula>$L12&gt;0.15</formula>
    </cfRule>
    <cfRule type="expression" dxfId="464" priority="484">
      <formula>AND($L12&gt;0.08,$L12&lt;0.15)</formula>
    </cfRule>
  </conditionalFormatting>
  <conditionalFormatting sqref="AA12:AA13">
    <cfRule type="expression" dxfId="463" priority="481">
      <formula>$L12&gt;0.15</formula>
    </cfRule>
    <cfRule type="expression" dxfId="462" priority="482">
      <formula>AND($L12&gt;0.08,$L12&lt;0.15)</formula>
    </cfRule>
  </conditionalFormatting>
  <conditionalFormatting sqref="AA12:AA13">
    <cfRule type="expression" dxfId="461" priority="479">
      <formula>$L12&gt;0.15</formula>
    </cfRule>
    <cfRule type="expression" dxfId="460" priority="480">
      <formula>AND($L12&gt;0.08,$L12&lt;0.15)</formula>
    </cfRule>
  </conditionalFormatting>
  <conditionalFormatting sqref="AA12:AA13">
    <cfRule type="expression" dxfId="459" priority="477">
      <formula>$L12&gt;0.15</formula>
    </cfRule>
    <cfRule type="expression" dxfId="458" priority="478">
      <formula>AND($L12&gt;0.08,$L12&lt;0.15)</formula>
    </cfRule>
  </conditionalFormatting>
  <conditionalFormatting sqref="AA13">
    <cfRule type="expression" dxfId="457" priority="473">
      <formula>$L13&gt;0.15</formula>
    </cfRule>
    <cfRule type="expression" dxfId="456" priority="474">
      <formula>AND($L13&gt;0.08,$L13&lt;0.15)</formula>
    </cfRule>
  </conditionalFormatting>
  <conditionalFormatting sqref="AA13">
    <cfRule type="expression" dxfId="455" priority="471">
      <formula>$L13&gt;0.15</formula>
    </cfRule>
    <cfRule type="expression" dxfId="454" priority="472">
      <formula>AND($L13&gt;0.08,$L13&lt;0.15)</formula>
    </cfRule>
  </conditionalFormatting>
  <conditionalFormatting sqref="E13:F13">
    <cfRule type="expression" dxfId="453" priority="469">
      <formula>$L13&gt;0.15</formula>
    </cfRule>
    <cfRule type="expression" dxfId="452" priority="470">
      <formula>AND($L13&gt;0.08,$L13&lt;0.15)</formula>
    </cfRule>
  </conditionalFormatting>
  <conditionalFormatting sqref="E13:F13">
    <cfRule type="expression" dxfId="451" priority="467">
      <formula>$L13&gt;0.15</formula>
    </cfRule>
    <cfRule type="expression" dxfId="450" priority="468">
      <formula>AND($L13&gt;0.08,$L13&lt;0.15)</formula>
    </cfRule>
  </conditionalFormatting>
  <conditionalFormatting sqref="E13:F13">
    <cfRule type="expression" dxfId="449" priority="465">
      <formula>$L13&gt;0.15</formula>
    </cfRule>
    <cfRule type="expression" dxfId="448" priority="466">
      <formula>AND($L13&gt;0.08,$L13&lt;0.15)</formula>
    </cfRule>
  </conditionalFormatting>
  <conditionalFormatting sqref="G13:H13">
    <cfRule type="expression" dxfId="447" priority="463">
      <formula>$L13&gt;0.15</formula>
    </cfRule>
    <cfRule type="expression" dxfId="446" priority="464">
      <formula>AND($L13&gt;0.08,$L13&lt;0.15)</formula>
    </cfRule>
  </conditionalFormatting>
  <conditionalFormatting sqref="G13:H13">
    <cfRule type="expression" dxfId="445" priority="461">
      <formula>$L13&gt;0.15</formula>
    </cfRule>
    <cfRule type="expression" dxfId="444" priority="462">
      <formula>AND($L13&gt;0.08,$L13&lt;0.15)</formula>
    </cfRule>
  </conditionalFormatting>
  <conditionalFormatting sqref="D13">
    <cfRule type="expression" dxfId="443" priority="459">
      <formula>$L13&gt;0.15</formula>
    </cfRule>
    <cfRule type="expression" dxfId="442" priority="460">
      <formula>AND($L13&gt;0.08,$L13&lt;0.15)</formula>
    </cfRule>
  </conditionalFormatting>
  <conditionalFormatting sqref="F14">
    <cfRule type="expression" dxfId="441" priority="457">
      <formula>$L14&gt;0.15</formula>
    </cfRule>
    <cfRule type="expression" dxfId="440" priority="458">
      <formula>AND($L14&gt;0.08,$L14&lt;0.15)</formula>
    </cfRule>
  </conditionalFormatting>
  <conditionalFormatting sqref="F14">
    <cfRule type="expression" dxfId="439" priority="455">
      <formula>$L14&gt;0.15</formula>
    </cfRule>
    <cfRule type="expression" dxfId="438" priority="456">
      <formula>AND($L14&gt;0.08,$L14&lt;0.15)</formula>
    </cfRule>
  </conditionalFormatting>
  <conditionalFormatting sqref="F14">
    <cfRule type="expression" dxfId="437" priority="453">
      <formula>$L14&gt;0.15</formula>
    </cfRule>
    <cfRule type="expression" dxfId="436" priority="454">
      <formula>AND($L14&gt;0.08,$L14&lt;0.15)</formula>
    </cfRule>
  </conditionalFormatting>
  <conditionalFormatting sqref="F14">
    <cfRule type="expression" dxfId="435" priority="451">
      <formula>$L14&gt;0.15</formula>
    </cfRule>
    <cfRule type="expression" dxfId="434" priority="452">
      <formula>AND($L14&gt;0.08,$L14&lt;0.15)</formula>
    </cfRule>
  </conditionalFormatting>
  <conditionalFormatting sqref="E14">
    <cfRule type="expression" dxfId="433" priority="443">
      <formula>$L14&gt;0.15</formula>
    </cfRule>
    <cfRule type="expression" dxfId="432" priority="444">
      <formula>AND($L14&gt;0.08,$L14&lt;0.15)</formula>
    </cfRule>
  </conditionalFormatting>
  <conditionalFormatting sqref="E14">
    <cfRule type="expression" dxfId="431" priority="441">
      <formula>$L14&gt;0.15</formula>
    </cfRule>
    <cfRule type="expression" dxfId="430" priority="442">
      <formula>AND($L14&gt;0.08,$L14&lt;0.15)</formula>
    </cfRule>
  </conditionalFormatting>
  <conditionalFormatting sqref="G14:H14">
    <cfRule type="expression" dxfId="429" priority="439">
      <formula>$L14&gt;0.15</formula>
    </cfRule>
    <cfRule type="expression" dxfId="428" priority="440">
      <formula>AND($L14&gt;0.08,$L14&lt;0.15)</formula>
    </cfRule>
  </conditionalFormatting>
  <conditionalFormatting sqref="G14:H14">
    <cfRule type="expression" dxfId="427" priority="445">
      <formula>$L14&gt;0.15</formula>
    </cfRule>
    <cfRule type="expression" dxfId="426" priority="446">
      <formula>AND($L14&gt;0.08,$L14&lt;0.15)</formula>
    </cfRule>
  </conditionalFormatting>
  <conditionalFormatting sqref="E14">
    <cfRule type="expression" dxfId="425" priority="449">
      <formula>$L14&gt;0.15</formula>
    </cfRule>
    <cfRule type="expression" dxfId="424" priority="450">
      <formula>AND($L14&gt;0.08,$L14&lt;0.15)</formula>
    </cfRule>
  </conditionalFormatting>
  <conditionalFormatting sqref="E14">
    <cfRule type="expression" dxfId="423" priority="447">
      <formula>$L14&gt;0.15</formula>
    </cfRule>
    <cfRule type="expression" dxfId="422" priority="448">
      <formula>AND($L14&gt;0.08,$L14&lt;0.15)</formula>
    </cfRule>
  </conditionalFormatting>
  <conditionalFormatting sqref="D14">
    <cfRule type="expression" dxfId="421" priority="437">
      <formula>$L14&gt;0.15</formula>
    </cfRule>
    <cfRule type="expression" dxfId="420" priority="438">
      <formula>AND($L14&gt;0.08,$L14&lt;0.15)</formula>
    </cfRule>
  </conditionalFormatting>
  <conditionalFormatting sqref="E15:F15">
    <cfRule type="expression" dxfId="419" priority="435">
      <formula>$L15&gt;0.15</formula>
    </cfRule>
    <cfRule type="expression" dxfId="418" priority="436">
      <formula>AND($L15&gt;0.08,$L15&lt;0.15)</formula>
    </cfRule>
  </conditionalFormatting>
  <conditionalFormatting sqref="E15:F15">
    <cfRule type="expression" dxfId="417" priority="433">
      <formula>$L15&gt;0.15</formula>
    </cfRule>
    <cfRule type="expression" dxfId="416" priority="434">
      <formula>AND($L15&gt;0.08,$L15&lt;0.15)</formula>
    </cfRule>
  </conditionalFormatting>
  <conditionalFormatting sqref="E15:F15">
    <cfRule type="expression" dxfId="415" priority="431">
      <formula>$L15&gt;0.15</formula>
    </cfRule>
    <cfRule type="expression" dxfId="414" priority="432">
      <formula>AND($L15&gt;0.08,$L15&lt;0.15)</formula>
    </cfRule>
  </conditionalFormatting>
  <conditionalFormatting sqref="D15">
    <cfRule type="expression" dxfId="413" priority="429">
      <formula>$L15&gt;0.15</formula>
    </cfRule>
    <cfRule type="expression" dxfId="412" priority="430">
      <formula>AND($L15&gt;0.08,$L15&lt;0.15)</formula>
    </cfRule>
  </conditionalFormatting>
  <conditionalFormatting sqref="G15:H15">
    <cfRule type="expression" dxfId="411" priority="427">
      <formula>$L15&gt;0.15</formula>
    </cfRule>
    <cfRule type="expression" dxfId="410" priority="428">
      <formula>AND($L15&gt;0.08,$L15&lt;0.15)</formula>
    </cfRule>
  </conditionalFormatting>
  <conditionalFormatting sqref="G15:H15">
    <cfRule type="expression" dxfId="409" priority="425">
      <formula>$L15&gt;0.15</formula>
    </cfRule>
    <cfRule type="expression" dxfId="408" priority="426">
      <formula>AND($L15&gt;0.08,$L15&lt;0.15)</formula>
    </cfRule>
  </conditionalFormatting>
  <conditionalFormatting sqref="E16:F16">
    <cfRule type="expression" dxfId="407" priority="423">
      <formula>$L16&gt;0.15</formula>
    </cfRule>
    <cfRule type="expression" dxfId="406" priority="424">
      <formula>AND($L16&gt;0.08,$L16&lt;0.15)</formula>
    </cfRule>
  </conditionalFormatting>
  <conditionalFormatting sqref="E16:F16">
    <cfRule type="expression" dxfId="405" priority="421">
      <formula>$L16&gt;0.15</formula>
    </cfRule>
    <cfRule type="expression" dxfId="404" priority="422">
      <formula>AND($L16&gt;0.08,$L16&lt;0.15)</formula>
    </cfRule>
  </conditionalFormatting>
  <conditionalFormatting sqref="E16:F16">
    <cfRule type="expression" dxfId="403" priority="419">
      <formula>$L16&gt;0.15</formula>
    </cfRule>
    <cfRule type="expression" dxfId="402" priority="420">
      <formula>AND($L16&gt;0.08,$L16&lt;0.15)</formula>
    </cfRule>
  </conditionalFormatting>
  <conditionalFormatting sqref="D16">
    <cfRule type="expression" dxfId="401" priority="417">
      <formula>$L16&gt;0.15</formula>
    </cfRule>
    <cfRule type="expression" dxfId="400" priority="418">
      <formula>AND($L16&gt;0.08,$L16&lt;0.15)</formula>
    </cfRule>
  </conditionalFormatting>
  <conditionalFormatting sqref="G16:H16">
    <cfRule type="expression" dxfId="399" priority="415">
      <formula>$L16&gt;0.15</formula>
    </cfRule>
    <cfRule type="expression" dxfId="398" priority="416">
      <formula>AND($L16&gt;0.08,$L16&lt;0.15)</formula>
    </cfRule>
  </conditionalFormatting>
  <conditionalFormatting sqref="G16:H16">
    <cfRule type="expression" dxfId="397" priority="413">
      <formula>$L16&gt;0.15</formula>
    </cfRule>
    <cfRule type="expression" dxfId="396" priority="414">
      <formula>AND($L16&gt;0.08,$L16&lt;0.15)</formula>
    </cfRule>
  </conditionalFormatting>
  <conditionalFormatting sqref="D17">
    <cfRule type="expression" dxfId="395" priority="397">
      <formula>$L17&gt;0.15</formula>
    </cfRule>
    <cfRule type="expression" dxfId="394" priority="398">
      <formula>AND($L17&gt;0.08,$L17&lt;0.15)</formula>
    </cfRule>
  </conditionalFormatting>
  <conditionalFormatting sqref="E17:F17">
    <cfRule type="expression" dxfId="393" priority="405">
      <formula>$L17&gt;0.15</formula>
    </cfRule>
    <cfRule type="expression" dxfId="392" priority="406">
      <formula>AND($L17&gt;0.08,$L17&lt;0.15)</formula>
    </cfRule>
  </conditionalFormatting>
  <conditionalFormatting sqref="E17:F17">
    <cfRule type="expression" dxfId="391" priority="403">
      <formula>$L17&gt;0.15</formula>
    </cfRule>
    <cfRule type="expression" dxfId="390" priority="404">
      <formula>AND($L17&gt;0.08,$L17&lt;0.15)</formula>
    </cfRule>
  </conditionalFormatting>
  <conditionalFormatting sqref="G17:H17">
    <cfRule type="expression" dxfId="389" priority="401">
      <formula>$L17&gt;0.15</formula>
    </cfRule>
    <cfRule type="expression" dxfId="388" priority="402">
      <formula>AND($L17&gt;0.08,$L17&lt;0.15)</formula>
    </cfRule>
  </conditionalFormatting>
  <conditionalFormatting sqref="G17:H17">
    <cfRule type="expression" dxfId="387" priority="407">
      <formula>$L17&gt;0.15</formula>
    </cfRule>
    <cfRule type="expression" dxfId="386" priority="408">
      <formula>AND($L17&gt;0.08,$L17&lt;0.15)</formula>
    </cfRule>
  </conditionalFormatting>
  <conditionalFormatting sqref="E17:F17">
    <cfRule type="expression" dxfId="385" priority="411">
      <formula>$L17&gt;0.15</formula>
    </cfRule>
    <cfRule type="expression" dxfId="384" priority="412">
      <formula>AND($L17&gt;0.08,$L17&lt;0.15)</formula>
    </cfRule>
  </conditionalFormatting>
  <conditionalFormatting sqref="E17:F17">
    <cfRule type="expression" dxfId="383" priority="409">
      <formula>$L17&gt;0.15</formula>
    </cfRule>
    <cfRule type="expression" dxfId="382" priority="410">
      <formula>AND($L17&gt;0.08,$L17&lt;0.15)</formula>
    </cfRule>
  </conditionalFormatting>
  <conditionalFormatting sqref="D17">
    <cfRule type="expression" dxfId="381" priority="399">
      <formula>$L17&gt;0.15</formula>
    </cfRule>
    <cfRule type="expression" dxfId="380" priority="400">
      <formula>AND($L17&gt;0.08,$L17&lt;0.15)</formula>
    </cfRule>
  </conditionalFormatting>
  <conditionalFormatting sqref="V13">
    <cfRule type="expression" dxfId="379" priority="395">
      <formula>$L13&gt;0.15</formula>
    </cfRule>
    <cfRule type="expression" dxfId="378" priority="396">
      <formula>AND($L13&gt;0.08,$L13&lt;0.15)</formula>
    </cfRule>
  </conditionalFormatting>
  <conditionalFormatting sqref="E18:F18">
    <cfRule type="expression" dxfId="377" priority="391">
      <formula>$L18&gt;0.15</formula>
    </cfRule>
    <cfRule type="expression" dxfId="376" priority="392">
      <formula>AND($L18&gt;0.08,$L18&lt;0.15)</formula>
    </cfRule>
  </conditionalFormatting>
  <conditionalFormatting sqref="E18:F18">
    <cfRule type="expression" dxfId="375" priority="387">
      <formula>$L18&gt;0.15</formula>
    </cfRule>
    <cfRule type="expression" dxfId="374" priority="388">
      <formula>AND($L18&gt;0.08,$L18&lt;0.15)</formula>
    </cfRule>
  </conditionalFormatting>
  <conditionalFormatting sqref="E18:F18">
    <cfRule type="expression" dxfId="373" priority="385">
      <formula>$L18&gt;0.15</formula>
    </cfRule>
    <cfRule type="expression" dxfId="372" priority="386">
      <formula>AND($L18&gt;0.08,$L18&lt;0.15)</formula>
    </cfRule>
  </conditionalFormatting>
  <conditionalFormatting sqref="G18:H18">
    <cfRule type="expression" dxfId="371" priority="383">
      <formula>$L18&gt;0.15</formula>
    </cfRule>
    <cfRule type="expression" dxfId="370" priority="384">
      <formula>AND($L18&gt;0.08,$L18&lt;0.15)</formula>
    </cfRule>
  </conditionalFormatting>
  <conditionalFormatting sqref="G18:H18">
    <cfRule type="expression" dxfId="369" priority="389">
      <formula>$L18&gt;0.15</formula>
    </cfRule>
    <cfRule type="expression" dxfId="368" priority="390">
      <formula>AND($L18&gt;0.08,$L18&lt;0.15)</formula>
    </cfRule>
  </conditionalFormatting>
  <conditionalFormatting sqref="E18:F18">
    <cfRule type="expression" dxfId="367" priority="393">
      <formula>$L18&gt;0.15</formula>
    </cfRule>
    <cfRule type="expression" dxfId="366" priority="394">
      <formula>AND($L18&gt;0.08,$L18&lt;0.15)</formula>
    </cfRule>
  </conditionalFormatting>
  <conditionalFormatting sqref="D18">
    <cfRule type="expression" dxfId="365" priority="381">
      <formula>$L18&gt;0.15</formula>
    </cfRule>
    <cfRule type="expression" dxfId="364" priority="382">
      <formula>AND($L18&gt;0.08,$L18&lt;0.15)</formula>
    </cfRule>
  </conditionalFormatting>
  <conditionalFormatting sqref="D18">
    <cfRule type="expression" dxfId="363" priority="379">
      <formula>$L18&gt;0.15</formula>
    </cfRule>
    <cfRule type="expression" dxfId="362" priority="380">
      <formula>AND($L18&gt;0.08,$L18&lt;0.15)</formula>
    </cfRule>
  </conditionalFormatting>
  <conditionalFormatting sqref="G19:H19">
    <cfRule type="expression" dxfId="361" priority="369">
      <formula>$L19&gt;0.15</formula>
    </cfRule>
    <cfRule type="expression" dxfId="360" priority="370">
      <formula>AND($L19&gt;0.08,$L19&lt;0.15)</formula>
    </cfRule>
  </conditionalFormatting>
  <conditionalFormatting sqref="E19:F19">
    <cfRule type="expression" dxfId="359" priority="377">
      <formula>$L19&gt;0.15</formula>
    </cfRule>
    <cfRule type="expression" dxfId="358" priority="378">
      <formula>AND($L19&gt;0.08,$L19&lt;0.15)</formula>
    </cfRule>
  </conditionalFormatting>
  <conditionalFormatting sqref="E19:F19">
    <cfRule type="expression" dxfId="357" priority="375">
      <formula>$L19&gt;0.15</formula>
    </cfRule>
    <cfRule type="expression" dxfId="356" priority="376">
      <formula>AND($L19&gt;0.08,$L19&lt;0.15)</formula>
    </cfRule>
  </conditionalFormatting>
  <conditionalFormatting sqref="E19:F19">
    <cfRule type="expression" dxfId="355" priority="373">
      <formula>$L19&gt;0.15</formula>
    </cfRule>
    <cfRule type="expression" dxfId="354" priority="374">
      <formula>AND($L19&gt;0.08,$L19&lt;0.15)</formula>
    </cfRule>
  </conditionalFormatting>
  <conditionalFormatting sqref="G19:H19">
    <cfRule type="expression" dxfId="353" priority="371">
      <formula>$L19&gt;0.15</formula>
    </cfRule>
    <cfRule type="expression" dxfId="352" priority="372">
      <formula>AND($L19&gt;0.08,$L19&lt;0.15)</formula>
    </cfRule>
  </conditionalFormatting>
  <conditionalFormatting sqref="D19">
    <cfRule type="expression" dxfId="351" priority="367">
      <formula>$L19&gt;0.15</formula>
    </cfRule>
    <cfRule type="expression" dxfId="350" priority="368">
      <formula>AND($L19&gt;0.08,$L19&lt;0.15)</formula>
    </cfRule>
  </conditionalFormatting>
  <conditionalFormatting sqref="AA19">
    <cfRule type="expression" dxfId="349" priority="365">
      <formula>$L19&gt;0.15</formula>
    </cfRule>
    <cfRule type="expression" dxfId="348" priority="366">
      <formula>AND($L19&gt;0.08,$L19&lt;0.15)</formula>
    </cfRule>
  </conditionalFormatting>
  <conditionalFormatting sqref="AA19">
    <cfRule type="expression" dxfId="347" priority="363">
      <formula>$L19&gt;0.15</formula>
    </cfRule>
    <cfRule type="expression" dxfId="346" priority="364">
      <formula>AND($L19&gt;0.08,$L19&lt;0.15)</formula>
    </cfRule>
  </conditionalFormatting>
  <conditionalFormatting sqref="AA20">
    <cfRule type="expression" dxfId="345" priority="361">
      <formula>$L20&gt;0.15</formula>
    </cfRule>
    <cfRule type="expression" dxfId="344" priority="362">
      <formula>AND($L20&gt;0.08,$L20&lt;0.15)</formula>
    </cfRule>
  </conditionalFormatting>
  <conditionalFormatting sqref="AA20">
    <cfRule type="expression" dxfId="343" priority="359">
      <formula>$L20&gt;0.15</formula>
    </cfRule>
    <cfRule type="expression" dxfId="342" priority="360">
      <formula>AND($L20&gt;0.08,$L20&lt;0.15)</formula>
    </cfRule>
  </conditionalFormatting>
  <conditionalFormatting sqref="AA19">
    <cfRule type="expression" dxfId="341" priority="357">
      <formula>$L19&gt;0.15</formula>
    </cfRule>
    <cfRule type="expression" dxfId="340" priority="358">
      <formula>AND($L19&gt;0.08,$L19&lt;0.15)</formula>
    </cfRule>
  </conditionalFormatting>
  <conditionalFormatting sqref="AA19">
    <cfRule type="expression" dxfId="339" priority="353">
      <formula>$L19&gt;0.15</formula>
    </cfRule>
    <cfRule type="expression" dxfId="338" priority="354">
      <formula>AND($L19&gt;0.08,$L19&lt;0.15)</formula>
    </cfRule>
  </conditionalFormatting>
  <conditionalFormatting sqref="AA19">
    <cfRule type="expression" dxfId="337" priority="355">
      <formula>$L19&gt;0.15</formula>
    </cfRule>
    <cfRule type="expression" dxfId="336" priority="356">
      <formula>AND($L19&gt;0.08,$L19&lt;0.15)</formula>
    </cfRule>
  </conditionalFormatting>
  <conditionalFormatting sqref="AA20">
    <cfRule type="expression" dxfId="335" priority="351">
      <formula>$L20&gt;0.15</formula>
    </cfRule>
    <cfRule type="expression" dxfId="334" priority="352">
      <formula>AND($L20&gt;0.08,$L20&lt;0.15)</formula>
    </cfRule>
  </conditionalFormatting>
  <conditionalFormatting sqref="AA20">
    <cfRule type="expression" dxfId="333" priority="347">
      <formula>$L20&gt;0.15</formula>
    </cfRule>
    <cfRule type="expression" dxfId="332" priority="348">
      <formula>AND($L20&gt;0.08,$L20&lt;0.15)</formula>
    </cfRule>
  </conditionalFormatting>
  <conditionalFormatting sqref="AA20">
    <cfRule type="expression" dxfId="331" priority="349">
      <formula>$L20&gt;0.15</formula>
    </cfRule>
    <cfRule type="expression" dxfId="330" priority="350">
      <formula>AND($L20&gt;0.08,$L20&lt;0.15)</formula>
    </cfRule>
  </conditionalFormatting>
  <conditionalFormatting sqref="AA23">
    <cfRule type="expression" dxfId="329" priority="345">
      <formula>$L23&gt;0.15</formula>
    </cfRule>
    <cfRule type="expression" dxfId="328" priority="346">
      <formula>AND($L23&gt;0.08,$L23&lt;0.15)</formula>
    </cfRule>
  </conditionalFormatting>
  <conditionalFormatting sqref="AA23">
    <cfRule type="expression" dxfId="327" priority="343">
      <formula>$L23&gt;0.15</formula>
    </cfRule>
    <cfRule type="expression" dxfId="326" priority="344">
      <formula>AND($L23&gt;0.08,$L23&lt;0.15)</formula>
    </cfRule>
  </conditionalFormatting>
  <conditionalFormatting sqref="AA23">
    <cfRule type="expression" dxfId="325" priority="341">
      <formula>$L23&gt;0.15</formula>
    </cfRule>
    <cfRule type="expression" dxfId="324" priority="342">
      <formula>AND($L23&gt;0.08,$L23&lt;0.15)</formula>
    </cfRule>
  </conditionalFormatting>
  <conditionalFormatting sqref="AA22">
    <cfRule type="expression" dxfId="323" priority="339">
      <formula>$L22&gt;0.15</formula>
    </cfRule>
    <cfRule type="expression" dxfId="322" priority="340">
      <formula>AND($L22&gt;0.08,$L22&lt;0.15)</formula>
    </cfRule>
  </conditionalFormatting>
  <conditionalFormatting sqref="AA22">
    <cfRule type="expression" dxfId="321" priority="335">
      <formula>$L22&gt;0.15</formula>
    </cfRule>
    <cfRule type="expression" dxfId="320" priority="336">
      <formula>AND($L22&gt;0.08,$L22&lt;0.15)</formula>
    </cfRule>
  </conditionalFormatting>
  <conditionalFormatting sqref="AA22">
    <cfRule type="expression" dxfId="319" priority="337">
      <formula>$L22&gt;0.15</formula>
    </cfRule>
    <cfRule type="expression" dxfId="318" priority="338">
      <formula>AND($L22&gt;0.08,$L22&lt;0.15)</formula>
    </cfRule>
  </conditionalFormatting>
  <conditionalFormatting sqref="AA22">
    <cfRule type="expression" dxfId="317" priority="333">
      <formula>$L22&gt;0.15</formula>
    </cfRule>
    <cfRule type="expression" dxfId="316" priority="334">
      <formula>AND($L22&gt;0.08,$L22&lt;0.15)</formula>
    </cfRule>
  </conditionalFormatting>
  <conditionalFormatting sqref="AA22">
    <cfRule type="expression" dxfId="315" priority="331">
      <formula>$L22&gt;0.15</formula>
    </cfRule>
    <cfRule type="expression" dxfId="314" priority="332">
      <formula>AND($L22&gt;0.08,$L22&lt;0.15)</formula>
    </cfRule>
  </conditionalFormatting>
  <conditionalFormatting sqref="AA23">
    <cfRule type="expression" dxfId="313" priority="329">
      <formula>$L23&gt;0.15</formula>
    </cfRule>
    <cfRule type="expression" dxfId="312" priority="330">
      <formula>AND($L23&gt;0.08,$L23&lt;0.15)</formula>
    </cfRule>
  </conditionalFormatting>
  <conditionalFormatting sqref="AA23">
    <cfRule type="expression" dxfId="311" priority="327">
      <formula>$L23&gt;0.15</formula>
    </cfRule>
    <cfRule type="expression" dxfId="310" priority="328">
      <formula>AND($L23&gt;0.08,$L23&lt;0.15)</formula>
    </cfRule>
  </conditionalFormatting>
  <conditionalFormatting sqref="AA22">
    <cfRule type="expression" dxfId="309" priority="325">
      <formula>$L22&gt;0.15</formula>
    </cfRule>
    <cfRule type="expression" dxfId="308" priority="326">
      <formula>AND($L22&gt;0.08,$L22&lt;0.15)</formula>
    </cfRule>
  </conditionalFormatting>
  <conditionalFormatting sqref="AA22">
    <cfRule type="expression" dxfId="307" priority="321">
      <formula>$L22&gt;0.15</formula>
    </cfRule>
    <cfRule type="expression" dxfId="306" priority="322">
      <formula>AND($L22&gt;0.08,$L22&lt;0.15)</formula>
    </cfRule>
  </conditionalFormatting>
  <conditionalFormatting sqref="AA22">
    <cfRule type="expression" dxfId="305" priority="323">
      <formula>$L22&gt;0.15</formula>
    </cfRule>
    <cfRule type="expression" dxfId="304" priority="324">
      <formula>AND($L22&gt;0.08,$L22&lt;0.15)</formula>
    </cfRule>
  </conditionalFormatting>
  <conditionalFormatting sqref="AA23">
    <cfRule type="expression" dxfId="303" priority="319">
      <formula>$L23&gt;0.15</formula>
    </cfRule>
    <cfRule type="expression" dxfId="302" priority="320">
      <formula>AND($L23&gt;0.08,$L23&lt;0.15)</formula>
    </cfRule>
  </conditionalFormatting>
  <conditionalFormatting sqref="AA23">
    <cfRule type="expression" dxfId="301" priority="315">
      <formula>$L23&gt;0.15</formula>
    </cfRule>
    <cfRule type="expression" dxfId="300" priority="316">
      <formula>AND($L23&gt;0.08,$L23&lt;0.15)</formula>
    </cfRule>
  </conditionalFormatting>
  <conditionalFormatting sqref="AA23">
    <cfRule type="expression" dxfId="299" priority="317">
      <formula>$L23&gt;0.15</formula>
    </cfRule>
    <cfRule type="expression" dxfId="298" priority="318">
      <formula>AND($L23&gt;0.08,$L23&lt;0.15)</formula>
    </cfRule>
  </conditionalFormatting>
  <conditionalFormatting sqref="E21:F21">
    <cfRule type="expression" dxfId="297" priority="313">
      <formula>$L21&gt;0.15</formula>
    </cfRule>
    <cfRule type="expression" dxfId="296" priority="314">
      <formula>AND($L21&gt;0.08,$L21&lt;0.15)</formula>
    </cfRule>
  </conditionalFormatting>
  <conditionalFormatting sqref="E21:F21">
    <cfRule type="expression" dxfId="295" priority="311">
      <formula>$L21&gt;0.15</formula>
    </cfRule>
    <cfRule type="expression" dxfId="294" priority="312">
      <formula>AND($L21&gt;0.08,$L21&lt;0.15)</formula>
    </cfRule>
  </conditionalFormatting>
  <conditionalFormatting sqref="E21:F21">
    <cfRule type="expression" dxfId="293" priority="309">
      <formula>$L21&gt;0.15</formula>
    </cfRule>
    <cfRule type="expression" dxfId="292" priority="310">
      <formula>AND($L21&gt;0.08,$L21&lt;0.15)</formula>
    </cfRule>
  </conditionalFormatting>
  <conditionalFormatting sqref="G21:H21">
    <cfRule type="expression" dxfId="291" priority="307">
      <formula>$L21&gt;0.15</formula>
    </cfRule>
    <cfRule type="expression" dxfId="290" priority="308">
      <formula>AND($L21&gt;0.08,$L21&lt;0.15)</formula>
    </cfRule>
  </conditionalFormatting>
  <conditionalFormatting sqref="G21:H21">
    <cfRule type="expression" dxfId="289" priority="305">
      <formula>$L21&gt;0.15</formula>
    </cfRule>
    <cfRule type="expression" dxfId="288" priority="306">
      <formula>AND($L21&gt;0.08,$L21&lt;0.15)</formula>
    </cfRule>
  </conditionalFormatting>
  <conditionalFormatting sqref="D21">
    <cfRule type="expression" dxfId="287" priority="303">
      <formula>$L21&gt;0.15</formula>
    </cfRule>
    <cfRule type="expression" dxfId="286" priority="304">
      <formula>AND($L21&gt;0.08,$L21&lt;0.15)</formula>
    </cfRule>
  </conditionalFormatting>
  <conditionalFormatting sqref="D22">
    <cfRule type="expression" dxfId="285" priority="287">
      <formula>$L22&gt;0.15</formula>
    </cfRule>
    <cfRule type="expression" dxfId="284" priority="288">
      <formula>AND($L22&gt;0.08,$L22&lt;0.15)</formula>
    </cfRule>
  </conditionalFormatting>
  <conditionalFormatting sqref="E22:F22">
    <cfRule type="expression" dxfId="283" priority="295">
      <formula>$L22&gt;0.15</formula>
    </cfRule>
    <cfRule type="expression" dxfId="282" priority="296">
      <formula>AND($L22&gt;0.08,$L22&lt;0.15)</formula>
    </cfRule>
  </conditionalFormatting>
  <conditionalFormatting sqref="E22:F22">
    <cfRule type="expression" dxfId="281" priority="293">
      <formula>$L22&gt;0.15</formula>
    </cfRule>
    <cfRule type="expression" dxfId="280" priority="294">
      <formula>AND($L22&gt;0.08,$L22&lt;0.15)</formula>
    </cfRule>
  </conditionalFormatting>
  <conditionalFormatting sqref="G22:H22">
    <cfRule type="expression" dxfId="279" priority="291">
      <formula>$L22&gt;0.15</formula>
    </cfRule>
    <cfRule type="expression" dxfId="278" priority="292">
      <formula>AND($L22&gt;0.08,$L22&lt;0.15)</formula>
    </cfRule>
  </conditionalFormatting>
  <conditionalFormatting sqref="G22:H22">
    <cfRule type="expression" dxfId="277" priority="297">
      <formula>$L22&gt;0.15</formula>
    </cfRule>
    <cfRule type="expression" dxfId="276" priority="298">
      <formula>AND($L22&gt;0.08,$L22&lt;0.15)</formula>
    </cfRule>
  </conditionalFormatting>
  <conditionalFormatting sqref="E22:F22">
    <cfRule type="expression" dxfId="275" priority="301">
      <formula>$L22&gt;0.15</formula>
    </cfRule>
    <cfRule type="expression" dxfId="274" priority="302">
      <formula>AND($L22&gt;0.08,$L22&lt;0.15)</formula>
    </cfRule>
  </conditionalFormatting>
  <conditionalFormatting sqref="E22:F22">
    <cfRule type="expression" dxfId="273" priority="299">
      <formula>$L22&gt;0.15</formula>
    </cfRule>
    <cfRule type="expression" dxfId="272" priority="300">
      <formula>AND($L22&gt;0.08,$L22&lt;0.15)</formula>
    </cfRule>
  </conditionalFormatting>
  <conditionalFormatting sqref="D22">
    <cfRule type="expression" dxfId="271" priority="289">
      <formula>$L22&gt;0.15</formula>
    </cfRule>
    <cfRule type="expression" dxfId="270" priority="290">
      <formula>AND($L22&gt;0.08,$L22&lt;0.15)</formula>
    </cfRule>
  </conditionalFormatting>
  <conditionalFormatting sqref="D23">
    <cfRule type="expression" dxfId="269" priority="275">
      <formula>$L23&gt;0.15</formula>
    </cfRule>
    <cfRule type="expression" dxfId="268" priority="276">
      <formula>AND($L23&gt;0.08,$L23&lt;0.15)</formula>
    </cfRule>
  </conditionalFormatting>
  <conditionalFormatting sqref="E23">
    <cfRule type="expression" dxfId="267" priority="281">
      <formula>$L23&gt;0.15</formula>
    </cfRule>
    <cfRule type="expression" dxfId="266" priority="282">
      <formula>AND($L23&gt;0.08,$L23&lt;0.15)</formula>
    </cfRule>
  </conditionalFormatting>
  <conditionalFormatting sqref="E23">
    <cfRule type="expression" dxfId="265" priority="279">
      <formula>$L23&gt;0.15</formula>
    </cfRule>
    <cfRule type="expression" dxfId="264" priority="280">
      <formula>AND($L23&gt;0.08,$L23&lt;0.15)</formula>
    </cfRule>
  </conditionalFormatting>
  <conditionalFormatting sqref="E23">
    <cfRule type="expression" dxfId="263" priority="285">
      <formula>$L23&gt;0.15</formula>
    </cfRule>
    <cfRule type="expression" dxfId="262" priority="286">
      <formula>AND($L23&gt;0.08,$L23&lt;0.15)</formula>
    </cfRule>
  </conditionalFormatting>
  <conditionalFormatting sqref="E23">
    <cfRule type="expression" dxfId="261" priority="283">
      <formula>$L23&gt;0.15</formula>
    </cfRule>
    <cfRule type="expression" dxfId="260" priority="284">
      <formula>AND($L23&gt;0.08,$L23&lt;0.15)</formula>
    </cfRule>
  </conditionalFormatting>
  <conditionalFormatting sqref="D23">
    <cfRule type="expression" dxfId="259" priority="277">
      <formula>$L23&gt;0.15</formula>
    </cfRule>
    <cfRule type="expression" dxfId="258" priority="278">
      <formula>AND($L23&gt;0.08,$L23&lt;0.15)</formula>
    </cfRule>
  </conditionalFormatting>
  <conditionalFormatting sqref="F24">
    <cfRule type="expression" dxfId="257" priority="273">
      <formula>$L24&gt;0.15</formula>
    </cfRule>
    <cfRule type="expression" dxfId="256" priority="274">
      <formula>AND($L24&gt;0.08,$L24&lt;0.15)</formula>
    </cfRule>
  </conditionalFormatting>
  <conditionalFormatting sqref="F24">
    <cfRule type="expression" dxfId="255" priority="271">
      <formula>$L24&gt;0.15</formula>
    </cfRule>
    <cfRule type="expression" dxfId="254" priority="272">
      <formula>AND($L24&gt;0.08,$L24&lt;0.15)</formula>
    </cfRule>
  </conditionalFormatting>
  <conditionalFormatting sqref="F24">
    <cfRule type="expression" dxfId="253" priority="269">
      <formula>$L24&gt;0.15</formula>
    </cfRule>
    <cfRule type="expression" dxfId="252" priority="270">
      <formula>AND($L24&gt;0.08,$L24&lt;0.15)</formula>
    </cfRule>
  </conditionalFormatting>
  <conditionalFormatting sqref="G24:H24">
    <cfRule type="expression" dxfId="251" priority="267">
      <formula>$L24&gt;0.15</formula>
    </cfRule>
    <cfRule type="expression" dxfId="250" priority="268">
      <formula>AND($L24&gt;0.08,$L24&lt;0.15)</formula>
    </cfRule>
  </conditionalFormatting>
  <conditionalFormatting sqref="G24:H24">
    <cfRule type="expression" dxfId="249" priority="265">
      <formula>$L24&gt;0.15</formula>
    </cfRule>
    <cfRule type="expression" dxfId="248" priority="266">
      <formula>AND($L24&gt;0.08,$L24&lt;0.15)</formula>
    </cfRule>
  </conditionalFormatting>
  <conditionalFormatting sqref="D24">
    <cfRule type="expression" dxfId="247" priority="253">
      <formula>$L24&gt;0.15</formula>
    </cfRule>
    <cfRule type="expression" dxfId="246" priority="254">
      <formula>AND($L24&gt;0.08,$L24&lt;0.15)</formula>
    </cfRule>
  </conditionalFormatting>
  <conditionalFormatting sqref="E24">
    <cfRule type="expression" dxfId="245" priority="259">
      <formula>$L24&gt;0.15</formula>
    </cfRule>
    <cfRule type="expression" dxfId="244" priority="260">
      <formula>AND($L24&gt;0.08,$L24&lt;0.15)</formula>
    </cfRule>
  </conditionalFormatting>
  <conditionalFormatting sqref="E24">
    <cfRule type="expression" dxfId="243" priority="257">
      <formula>$L24&gt;0.15</formula>
    </cfRule>
    <cfRule type="expression" dxfId="242" priority="258">
      <formula>AND($L24&gt;0.08,$L24&lt;0.15)</formula>
    </cfRule>
  </conditionalFormatting>
  <conditionalFormatting sqref="E24">
    <cfRule type="expression" dxfId="241" priority="263">
      <formula>$L24&gt;0.15</formula>
    </cfRule>
    <cfRule type="expression" dxfId="240" priority="264">
      <formula>AND($L24&gt;0.08,$L24&lt;0.15)</formula>
    </cfRule>
  </conditionalFormatting>
  <conditionalFormatting sqref="E24">
    <cfRule type="expression" dxfId="239" priority="261">
      <formula>$L24&gt;0.15</formula>
    </cfRule>
    <cfRule type="expression" dxfId="238" priority="262">
      <formula>AND($L24&gt;0.08,$L24&lt;0.15)</formula>
    </cfRule>
  </conditionalFormatting>
  <conditionalFormatting sqref="D24">
    <cfRule type="expression" dxfId="237" priority="255">
      <formula>$L24&gt;0.15</formula>
    </cfRule>
    <cfRule type="expression" dxfId="236" priority="256">
      <formula>AND($L24&gt;0.08,$L24&lt;0.15)</formula>
    </cfRule>
  </conditionalFormatting>
  <conditionalFormatting sqref="F25">
    <cfRule type="expression" dxfId="235" priority="251">
      <formula>$L25&gt;0.15</formula>
    </cfRule>
    <cfRule type="expression" dxfId="234" priority="252">
      <formula>AND($L25&gt;0.08,$L25&lt;0.15)</formula>
    </cfRule>
  </conditionalFormatting>
  <conditionalFormatting sqref="F25">
    <cfRule type="expression" dxfId="233" priority="249">
      <formula>$L25&gt;0.15</formula>
    </cfRule>
    <cfRule type="expression" dxfId="232" priority="250">
      <formula>AND($L25&gt;0.08,$L25&lt;0.15)</formula>
    </cfRule>
  </conditionalFormatting>
  <conditionalFormatting sqref="F25">
    <cfRule type="expression" dxfId="231" priority="247">
      <formula>$L25&gt;0.15</formula>
    </cfRule>
    <cfRule type="expression" dxfId="230" priority="248">
      <formula>AND($L25&gt;0.08,$L25&lt;0.15)</formula>
    </cfRule>
  </conditionalFormatting>
  <conditionalFormatting sqref="G25:H25">
    <cfRule type="expression" dxfId="229" priority="245">
      <formula>$L25&gt;0.15</formula>
    </cfRule>
    <cfRule type="expression" dxfId="228" priority="246">
      <formula>AND($L25&gt;0.08,$L25&lt;0.15)</formula>
    </cfRule>
  </conditionalFormatting>
  <conditionalFormatting sqref="G25:H25">
    <cfRule type="expression" dxfId="227" priority="243">
      <formula>$L25&gt;0.15</formula>
    </cfRule>
    <cfRule type="expression" dxfId="226" priority="244">
      <formula>AND($L25&gt;0.08,$L25&lt;0.15)</formula>
    </cfRule>
  </conditionalFormatting>
  <conditionalFormatting sqref="D25">
    <cfRule type="expression" dxfId="225" priority="231">
      <formula>$L25&gt;0.15</formula>
    </cfRule>
    <cfRule type="expression" dxfId="224" priority="232">
      <formula>AND($L25&gt;0.08,$L25&lt;0.15)</formula>
    </cfRule>
  </conditionalFormatting>
  <conditionalFormatting sqref="E25">
    <cfRule type="expression" dxfId="223" priority="237">
      <formula>$L25&gt;0.15</formula>
    </cfRule>
    <cfRule type="expression" dxfId="222" priority="238">
      <formula>AND($L25&gt;0.08,$L25&lt;0.15)</formula>
    </cfRule>
  </conditionalFormatting>
  <conditionalFormatting sqref="E25">
    <cfRule type="expression" dxfId="221" priority="235">
      <formula>$L25&gt;0.15</formula>
    </cfRule>
    <cfRule type="expression" dxfId="220" priority="236">
      <formula>AND($L25&gt;0.08,$L25&lt;0.15)</formula>
    </cfRule>
  </conditionalFormatting>
  <conditionalFormatting sqref="E25">
    <cfRule type="expression" dxfId="219" priority="241">
      <formula>$L25&gt;0.15</formula>
    </cfRule>
    <cfRule type="expression" dxfId="218" priority="242">
      <formula>AND($L25&gt;0.08,$L25&lt;0.15)</formula>
    </cfRule>
  </conditionalFormatting>
  <conditionalFormatting sqref="E25">
    <cfRule type="expression" dxfId="217" priority="239">
      <formula>$L25&gt;0.15</formula>
    </cfRule>
    <cfRule type="expression" dxfId="216" priority="240">
      <formula>AND($L25&gt;0.08,$L25&lt;0.15)</formula>
    </cfRule>
  </conditionalFormatting>
  <conditionalFormatting sqref="D25">
    <cfRule type="expression" dxfId="215" priority="233">
      <formula>$L25&gt;0.15</formula>
    </cfRule>
    <cfRule type="expression" dxfId="214" priority="234">
      <formula>AND($L25&gt;0.08,$L25&lt;0.15)</formula>
    </cfRule>
  </conditionalFormatting>
  <conditionalFormatting sqref="G26:H26">
    <cfRule type="expression" dxfId="213" priority="219">
      <formula>$L26&gt;0.15</formula>
    </cfRule>
    <cfRule type="expression" dxfId="212" priority="220">
      <formula>AND($L26&gt;0.08,$L26&lt;0.15)</formula>
    </cfRule>
  </conditionalFormatting>
  <conditionalFormatting sqref="D26">
    <cfRule type="expression" dxfId="211" priority="217">
      <formula>$L26&gt;0.15</formula>
    </cfRule>
    <cfRule type="expression" dxfId="210" priority="218">
      <formula>AND($L26&gt;0.08,$L26&lt;0.15)</formula>
    </cfRule>
  </conditionalFormatting>
  <conditionalFormatting sqref="E26:F26">
    <cfRule type="expression" dxfId="209" priority="221">
      <formula>$L26&gt;0.15</formula>
    </cfRule>
    <cfRule type="expression" dxfId="208" priority="222">
      <formula>AND($L26&gt;0.08,$L26&lt;0.15)</formula>
    </cfRule>
  </conditionalFormatting>
  <conditionalFormatting sqref="G26:H26">
    <cfRule type="expression" dxfId="207" priority="225">
      <formula>$L26&gt;0.15</formula>
    </cfRule>
    <cfRule type="expression" dxfId="206" priority="226">
      <formula>AND($L26&gt;0.08,$L26&lt;0.15)</formula>
    </cfRule>
  </conditionalFormatting>
  <conditionalFormatting sqref="E26:F26">
    <cfRule type="expression" dxfId="205" priority="223">
      <formula>$L26&gt;0.15</formula>
    </cfRule>
    <cfRule type="expression" dxfId="204" priority="224">
      <formula>AND($L26&gt;0.08,$L26&lt;0.15)</formula>
    </cfRule>
  </conditionalFormatting>
  <conditionalFormatting sqref="E26:F26">
    <cfRule type="expression" dxfId="203" priority="229">
      <formula>$L26&gt;0.15</formula>
    </cfRule>
    <cfRule type="expression" dxfId="202" priority="230">
      <formula>AND($L26&gt;0.08,$L26&lt;0.15)</formula>
    </cfRule>
  </conditionalFormatting>
  <conditionalFormatting sqref="E26:F26">
    <cfRule type="expression" dxfId="201" priority="227">
      <formula>$L26&gt;0.15</formula>
    </cfRule>
    <cfRule type="expression" dxfId="200" priority="228">
      <formula>AND($L26&gt;0.08,$L26&lt;0.15)</formula>
    </cfRule>
  </conditionalFormatting>
  <conditionalFormatting sqref="AA25">
    <cfRule type="expression" dxfId="199" priority="215">
      <formula>$L25&gt;0.15</formula>
    </cfRule>
    <cfRule type="expression" dxfId="198" priority="216">
      <formula>AND($L25&gt;0.08,$L25&lt;0.15)</formula>
    </cfRule>
  </conditionalFormatting>
  <conditionalFormatting sqref="AA25">
    <cfRule type="expression" dxfId="197" priority="213">
      <formula>$L25&gt;0.15</formula>
    </cfRule>
    <cfRule type="expression" dxfId="196" priority="214">
      <formula>AND($L25&gt;0.08,$L25&lt;0.15)</formula>
    </cfRule>
  </conditionalFormatting>
  <conditionalFormatting sqref="AA25">
    <cfRule type="expression" dxfId="195" priority="211">
      <formula>$L25&gt;0.15</formula>
    </cfRule>
    <cfRule type="expression" dxfId="194" priority="212">
      <formula>AND($L25&gt;0.08,$L25&lt;0.15)</formula>
    </cfRule>
  </conditionalFormatting>
  <conditionalFormatting sqref="AA25">
    <cfRule type="expression" dxfId="193" priority="209">
      <formula>$L25&gt;0.15</formula>
    </cfRule>
    <cfRule type="expression" dxfId="192" priority="210">
      <formula>AND($L25&gt;0.08,$L25&lt;0.15)</formula>
    </cfRule>
  </conditionalFormatting>
  <conditionalFormatting sqref="AA25">
    <cfRule type="expression" dxfId="191" priority="207">
      <formula>$L25&gt;0.15</formula>
    </cfRule>
    <cfRule type="expression" dxfId="190" priority="208">
      <formula>AND($L25&gt;0.08,$L25&lt;0.15)</formula>
    </cfRule>
  </conditionalFormatting>
  <conditionalFormatting sqref="AA25">
    <cfRule type="expression" dxfId="189" priority="205">
      <formula>$L25&gt;0.15</formula>
    </cfRule>
    <cfRule type="expression" dxfId="188" priority="206">
      <formula>AND($L25&gt;0.08,$L25&lt;0.15)</formula>
    </cfRule>
  </conditionalFormatting>
  <conditionalFormatting sqref="AA26">
    <cfRule type="expression" dxfId="187" priority="203">
      <formula>$L26&gt;0.15</formula>
    </cfRule>
    <cfRule type="expression" dxfId="186" priority="204">
      <formula>AND($L26&gt;0.08,$L26&lt;0.15)</formula>
    </cfRule>
  </conditionalFormatting>
  <conditionalFormatting sqref="AA26">
    <cfRule type="expression" dxfId="185" priority="201">
      <formula>$L26&gt;0.15</formula>
    </cfRule>
    <cfRule type="expression" dxfId="184" priority="202">
      <formula>AND($L26&gt;0.08,$L26&lt;0.15)</formula>
    </cfRule>
  </conditionalFormatting>
  <conditionalFormatting sqref="AA26">
    <cfRule type="expression" dxfId="183" priority="199">
      <formula>$L26&gt;0.15</formula>
    </cfRule>
    <cfRule type="expression" dxfId="182" priority="200">
      <formula>AND($L26&gt;0.08,$L26&lt;0.15)</formula>
    </cfRule>
  </conditionalFormatting>
  <conditionalFormatting sqref="AA26">
    <cfRule type="expression" dxfId="181" priority="197">
      <formula>$L26&gt;0.15</formula>
    </cfRule>
    <cfRule type="expression" dxfId="180" priority="198">
      <formula>AND($L26&gt;0.08,$L26&lt;0.15)</formula>
    </cfRule>
  </conditionalFormatting>
  <conditionalFormatting sqref="AA26">
    <cfRule type="expression" dxfId="179" priority="195">
      <formula>$L26&gt;0.15</formula>
    </cfRule>
    <cfRule type="expression" dxfId="178" priority="196">
      <formula>AND($L26&gt;0.08,$L26&lt;0.15)</formula>
    </cfRule>
  </conditionalFormatting>
  <conditionalFormatting sqref="AA26">
    <cfRule type="expression" dxfId="177" priority="193">
      <formula>$L26&gt;0.15</formula>
    </cfRule>
    <cfRule type="expression" dxfId="176" priority="194">
      <formula>AND($L26&gt;0.08,$L26&lt;0.15)</formula>
    </cfRule>
  </conditionalFormatting>
  <conditionalFormatting sqref="AA25">
    <cfRule type="expression" dxfId="175" priority="191">
      <formula>$L25&gt;0.15</formula>
    </cfRule>
    <cfRule type="expression" dxfId="174" priority="192">
      <formula>AND($L25&gt;0.08,$L25&lt;0.15)</formula>
    </cfRule>
  </conditionalFormatting>
  <conditionalFormatting sqref="AA25">
    <cfRule type="expression" dxfId="173" priority="189">
      <formula>$L25&gt;0.15</formula>
    </cfRule>
    <cfRule type="expression" dxfId="172" priority="190">
      <formula>AND($L25&gt;0.08,$L25&lt;0.15)</formula>
    </cfRule>
  </conditionalFormatting>
  <conditionalFormatting sqref="AA25">
    <cfRule type="expression" dxfId="171" priority="187">
      <formula>$L25&gt;0.15</formula>
    </cfRule>
    <cfRule type="expression" dxfId="170" priority="188">
      <formula>AND($L25&gt;0.08,$L25&lt;0.15)</formula>
    </cfRule>
  </conditionalFormatting>
  <conditionalFormatting sqref="AA25">
    <cfRule type="expression" dxfId="169" priority="185">
      <formula>$L25&gt;0.15</formula>
    </cfRule>
    <cfRule type="expression" dxfId="168" priority="186">
      <formula>AND($L25&gt;0.08,$L25&lt;0.15)</formula>
    </cfRule>
  </conditionalFormatting>
  <conditionalFormatting sqref="AA25">
    <cfRule type="expression" dxfId="167" priority="183">
      <formula>$L25&gt;0.15</formula>
    </cfRule>
    <cfRule type="expression" dxfId="166" priority="184">
      <formula>AND($L25&gt;0.08,$L25&lt;0.15)</formula>
    </cfRule>
  </conditionalFormatting>
  <conditionalFormatting sqref="AA25">
    <cfRule type="expression" dxfId="165" priority="181">
      <formula>$L25&gt;0.15</formula>
    </cfRule>
    <cfRule type="expression" dxfId="164" priority="182">
      <formula>AND($L25&gt;0.08,$L25&lt;0.15)</formula>
    </cfRule>
  </conditionalFormatting>
  <conditionalFormatting sqref="AA25">
    <cfRule type="expression" dxfId="163" priority="177">
      <formula>$L25&gt;0.15</formula>
    </cfRule>
    <cfRule type="expression" dxfId="162" priority="178">
      <formula>AND($L25&gt;0.08,$L25&lt;0.15)</formula>
    </cfRule>
  </conditionalFormatting>
  <conditionalFormatting sqref="AA25">
    <cfRule type="expression" dxfId="161" priority="179">
      <formula>$L25&gt;0.15</formula>
    </cfRule>
    <cfRule type="expression" dxfId="160" priority="180">
      <formula>AND($L25&gt;0.08,$L25&lt;0.15)</formula>
    </cfRule>
  </conditionalFormatting>
  <conditionalFormatting sqref="AA28">
    <cfRule type="expression" dxfId="159" priority="159">
      <formula>$L28&gt;0.15</formula>
    </cfRule>
    <cfRule type="expression" dxfId="158" priority="160">
      <formula>AND($L28&gt;0.08,$L28&lt;0.15)</formula>
    </cfRule>
  </conditionalFormatting>
  <conditionalFormatting sqref="AA28">
    <cfRule type="expression" dxfId="157" priority="157">
      <formula>$L28&gt;0.15</formula>
    </cfRule>
    <cfRule type="expression" dxfId="156" priority="158">
      <formula>AND($L28&gt;0.08,$L28&lt;0.15)</formula>
    </cfRule>
  </conditionalFormatting>
  <conditionalFormatting sqref="AA28">
    <cfRule type="expression" dxfId="155" priority="155">
      <formula>$L28&gt;0.15</formula>
    </cfRule>
    <cfRule type="expression" dxfId="154" priority="156">
      <formula>AND($L28&gt;0.08,$L28&lt;0.15)</formula>
    </cfRule>
  </conditionalFormatting>
  <conditionalFormatting sqref="AA28">
    <cfRule type="expression" dxfId="153" priority="153">
      <formula>$L28&gt;0.15</formula>
    </cfRule>
    <cfRule type="expression" dxfId="152" priority="154">
      <formula>AND($L28&gt;0.08,$L28&lt;0.15)</formula>
    </cfRule>
  </conditionalFormatting>
  <conditionalFormatting sqref="AA28">
    <cfRule type="expression" dxfId="151" priority="151">
      <formula>$L28&gt;0.15</formula>
    </cfRule>
    <cfRule type="expression" dxfId="150" priority="152">
      <formula>AND($L28&gt;0.08,$L28&lt;0.15)</formula>
    </cfRule>
  </conditionalFormatting>
  <conditionalFormatting sqref="AA28">
    <cfRule type="expression" dxfId="149" priority="149">
      <formula>$L28&gt;0.15</formula>
    </cfRule>
    <cfRule type="expression" dxfId="148" priority="150">
      <formula>AND($L28&gt;0.08,$L28&lt;0.15)</formula>
    </cfRule>
  </conditionalFormatting>
  <conditionalFormatting sqref="AA30">
    <cfRule type="expression" dxfId="147" priority="147">
      <formula>$L30&gt;0.15</formula>
    </cfRule>
    <cfRule type="expression" dxfId="146" priority="148">
      <formula>AND($L30&gt;0.08,$L30&lt;0.15)</formula>
    </cfRule>
  </conditionalFormatting>
  <conditionalFormatting sqref="AA30">
    <cfRule type="expression" dxfId="145" priority="145">
      <formula>$L30&gt;0.15</formula>
    </cfRule>
    <cfRule type="expression" dxfId="144" priority="146">
      <formula>AND($L30&gt;0.08,$L30&lt;0.15)</formula>
    </cfRule>
  </conditionalFormatting>
  <conditionalFormatting sqref="AA30">
    <cfRule type="expression" dxfId="143" priority="143">
      <formula>$L30&gt;0.15</formula>
    </cfRule>
    <cfRule type="expression" dxfId="142" priority="144">
      <formula>AND($L30&gt;0.08,$L30&lt;0.15)</formula>
    </cfRule>
  </conditionalFormatting>
  <conditionalFormatting sqref="AA30">
    <cfRule type="expression" dxfId="141" priority="141">
      <formula>$L30&gt;0.15</formula>
    </cfRule>
    <cfRule type="expression" dxfId="140" priority="142">
      <formula>AND($L30&gt;0.08,$L30&lt;0.15)</formula>
    </cfRule>
  </conditionalFormatting>
  <conditionalFormatting sqref="AA30">
    <cfRule type="expression" dxfId="139" priority="139">
      <formula>$L30&gt;0.15</formula>
    </cfRule>
    <cfRule type="expression" dxfId="138" priority="140">
      <formula>AND($L30&gt;0.08,$L30&lt;0.15)</formula>
    </cfRule>
  </conditionalFormatting>
  <conditionalFormatting sqref="AA30">
    <cfRule type="expression" dxfId="137" priority="137">
      <formula>$L30&gt;0.15</formula>
    </cfRule>
    <cfRule type="expression" dxfId="136" priority="138">
      <formula>AND($L30&gt;0.08,$L30&lt;0.15)</formula>
    </cfRule>
  </conditionalFormatting>
  <conditionalFormatting sqref="AA30">
    <cfRule type="expression" dxfId="135" priority="135">
      <formula>$L30&gt;0.15</formula>
    </cfRule>
    <cfRule type="expression" dxfId="134" priority="136">
      <formula>AND($L30&gt;0.08,$L30&lt;0.15)</formula>
    </cfRule>
  </conditionalFormatting>
  <conditionalFormatting sqref="AA30">
    <cfRule type="expression" dxfId="133" priority="133">
      <formula>$L30&gt;0.15</formula>
    </cfRule>
    <cfRule type="expression" dxfId="132" priority="134">
      <formula>AND($L30&gt;0.08,$L30&lt;0.15)</formula>
    </cfRule>
  </conditionalFormatting>
  <conditionalFormatting sqref="AA29">
    <cfRule type="expression" dxfId="131" priority="131">
      <formula>$L29&gt;0.15</formula>
    </cfRule>
    <cfRule type="expression" dxfId="130" priority="132">
      <formula>AND($L29&gt;0.08,$L29&lt;0.15)</formula>
    </cfRule>
  </conditionalFormatting>
  <conditionalFormatting sqref="AA29">
    <cfRule type="expression" dxfId="129" priority="129">
      <formula>$L29&gt;0.15</formula>
    </cfRule>
    <cfRule type="expression" dxfId="128" priority="130">
      <formula>AND($L29&gt;0.08,$L29&lt;0.15)</formula>
    </cfRule>
  </conditionalFormatting>
  <conditionalFormatting sqref="AA29">
    <cfRule type="expression" dxfId="127" priority="127">
      <formula>$L29&gt;0.15</formula>
    </cfRule>
    <cfRule type="expression" dxfId="126" priority="128">
      <formula>AND($L29&gt;0.08,$L29&lt;0.15)</formula>
    </cfRule>
  </conditionalFormatting>
  <conditionalFormatting sqref="AA29">
    <cfRule type="expression" dxfId="125" priority="125">
      <formula>$L29&gt;0.15</formula>
    </cfRule>
    <cfRule type="expression" dxfId="124" priority="126">
      <formula>AND($L29&gt;0.08,$L29&lt;0.15)</formula>
    </cfRule>
  </conditionalFormatting>
  <conditionalFormatting sqref="AA29">
    <cfRule type="expression" dxfId="123" priority="123">
      <formula>$L29&gt;0.15</formula>
    </cfRule>
    <cfRule type="expression" dxfId="122" priority="124">
      <formula>AND($L29&gt;0.08,$L29&lt;0.15)</formula>
    </cfRule>
  </conditionalFormatting>
  <conditionalFormatting sqref="AA29">
    <cfRule type="expression" dxfId="121" priority="121">
      <formula>$L29&gt;0.15</formula>
    </cfRule>
    <cfRule type="expression" dxfId="120" priority="122">
      <formula>AND($L29&gt;0.08,$L29&lt;0.15)</formula>
    </cfRule>
  </conditionalFormatting>
  <conditionalFormatting sqref="AA32">
    <cfRule type="expression" dxfId="119" priority="119">
      <formula>$L32&gt;0.15</formula>
    </cfRule>
    <cfRule type="expression" dxfId="118" priority="120">
      <formula>AND($L32&gt;0.08,$L32&lt;0.15)</formula>
    </cfRule>
  </conditionalFormatting>
  <conditionalFormatting sqref="AA32">
    <cfRule type="expression" dxfId="117" priority="117">
      <formula>$L32&gt;0.15</formula>
    </cfRule>
    <cfRule type="expression" dxfId="116" priority="118">
      <formula>AND($L32&gt;0.08,$L32&lt;0.15)</formula>
    </cfRule>
  </conditionalFormatting>
  <conditionalFormatting sqref="AA32">
    <cfRule type="expression" dxfId="115" priority="115">
      <formula>$L32&gt;0.15</formula>
    </cfRule>
    <cfRule type="expression" dxfId="114" priority="116">
      <formula>AND($L32&gt;0.08,$L32&lt;0.15)</formula>
    </cfRule>
  </conditionalFormatting>
  <conditionalFormatting sqref="AA32">
    <cfRule type="expression" dxfId="113" priority="113">
      <formula>$L32&gt;0.15</formula>
    </cfRule>
    <cfRule type="expression" dxfId="112" priority="114">
      <formula>AND($L32&gt;0.08,$L32&lt;0.15)</formula>
    </cfRule>
  </conditionalFormatting>
  <conditionalFormatting sqref="AA32">
    <cfRule type="expression" dxfId="111" priority="111">
      <formula>$L32&gt;0.15</formula>
    </cfRule>
    <cfRule type="expression" dxfId="110" priority="112">
      <formula>AND($L32&gt;0.08,$L32&lt;0.15)</formula>
    </cfRule>
  </conditionalFormatting>
  <conditionalFormatting sqref="AA32">
    <cfRule type="expression" dxfId="109" priority="109">
      <formula>$L32&gt;0.15</formula>
    </cfRule>
    <cfRule type="expression" dxfId="108" priority="110">
      <formula>AND($L32&gt;0.08,$L32&lt;0.15)</formula>
    </cfRule>
  </conditionalFormatting>
  <conditionalFormatting sqref="AA32">
    <cfRule type="expression" dxfId="107" priority="107">
      <formula>$L32&gt;0.15</formula>
    </cfRule>
    <cfRule type="expression" dxfId="106" priority="108">
      <formula>AND($L32&gt;0.08,$L32&lt;0.15)</formula>
    </cfRule>
  </conditionalFormatting>
  <conditionalFormatting sqref="AA32">
    <cfRule type="expression" dxfId="105" priority="105">
      <formula>$L32&gt;0.15</formula>
    </cfRule>
    <cfRule type="expression" dxfId="104" priority="106">
      <formula>AND($L32&gt;0.08,$L32&lt;0.15)</formula>
    </cfRule>
  </conditionalFormatting>
  <conditionalFormatting sqref="AA31">
    <cfRule type="expression" dxfId="103" priority="103">
      <formula>$L31&gt;0.15</formula>
    </cfRule>
    <cfRule type="expression" dxfId="102" priority="104">
      <formula>AND($L31&gt;0.08,$L31&lt;0.15)</formula>
    </cfRule>
  </conditionalFormatting>
  <conditionalFormatting sqref="AA31">
    <cfRule type="expression" dxfId="101" priority="101">
      <formula>$L31&gt;0.15</formula>
    </cfRule>
    <cfRule type="expression" dxfId="100" priority="102">
      <formula>AND($L31&gt;0.08,$L31&lt;0.15)</formula>
    </cfRule>
  </conditionalFormatting>
  <conditionalFormatting sqref="AA31">
    <cfRule type="expression" dxfId="99" priority="99">
      <formula>$L31&gt;0.15</formula>
    </cfRule>
    <cfRule type="expression" dxfId="98" priority="100">
      <formula>AND($L31&gt;0.08,$L31&lt;0.15)</formula>
    </cfRule>
  </conditionalFormatting>
  <conditionalFormatting sqref="AA31">
    <cfRule type="expression" dxfId="97" priority="97">
      <formula>$L31&gt;0.15</formula>
    </cfRule>
    <cfRule type="expression" dxfId="96" priority="98">
      <formula>AND($L31&gt;0.08,$L31&lt;0.15)</formula>
    </cfRule>
  </conditionalFormatting>
  <conditionalFormatting sqref="AA31">
    <cfRule type="expression" dxfId="95" priority="95">
      <formula>$L31&gt;0.15</formula>
    </cfRule>
    <cfRule type="expression" dxfId="94" priority="96">
      <formula>AND($L31&gt;0.08,$L31&lt;0.15)</formula>
    </cfRule>
  </conditionalFormatting>
  <conditionalFormatting sqref="AA31">
    <cfRule type="expression" dxfId="93" priority="93">
      <formula>$L31&gt;0.15</formula>
    </cfRule>
    <cfRule type="expression" dxfId="92" priority="94">
      <formula>AND($L31&gt;0.08,$L31&lt;0.15)</formula>
    </cfRule>
  </conditionalFormatting>
  <conditionalFormatting sqref="E27:F27">
    <cfRule type="expression" dxfId="91" priority="85">
      <formula>$L27&gt;0.15</formula>
    </cfRule>
    <cfRule type="expression" dxfId="90" priority="86">
      <formula>AND($L27&gt;0.08,$L27&lt;0.15)</formula>
    </cfRule>
  </conditionalFormatting>
  <conditionalFormatting sqref="E27:F27">
    <cfRule type="expression" dxfId="89" priority="83">
      <formula>$L27&gt;0.15</formula>
    </cfRule>
    <cfRule type="expression" dxfId="88" priority="84">
      <formula>AND($L27&gt;0.08,$L27&lt;0.15)</formula>
    </cfRule>
  </conditionalFormatting>
  <conditionalFormatting sqref="G27:H27">
    <cfRule type="expression" dxfId="87" priority="81">
      <formula>$L27&gt;0.15</formula>
    </cfRule>
    <cfRule type="expression" dxfId="86" priority="82">
      <formula>AND($L27&gt;0.08,$L27&lt;0.15)</formula>
    </cfRule>
  </conditionalFormatting>
  <conditionalFormatting sqref="G27:H27">
    <cfRule type="expression" dxfId="85" priority="87">
      <formula>$L27&gt;0.15</formula>
    </cfRule>
    <cfRule type="expression" dxfId="84" priority="88">
      <formula>AND($L27&gt;0.08,$L27&lt;0.15)</formula>
    </cfRule>
  </conditionalFormatting>
  <conditionalFormatting sqref="E27:F27">
    <cfRule type="expression" dxfId="83" priority="91">
      <formula>$L27&gt;0.15</formula>
    </cfRule>
    <cfRule type="expression" dxfId="82" priority="92">
      <formula>AND($L27&gt;0.08,$L27&lt;0.15)</formula>
    </cfRule>
  </conditionalFormatting>
  <conditionalFormatting sqref="E27:F27">
    <cfRule type="expression" dxfId="81" priority="89">
      <formula>$L27&gt;0.15</formula>
    </cfRule>
    <cfRule type="expression" dxfId="80" priority="90">
      <formula>AND($L27&gt;0.08,$L27&lt;0.15)</formula>
    </cfRule>
  </conditionalFormatting>
  <conditionalFormatting sqref="D27">
    <cfRule type="expression" dxfId="79" priority="79">
      <formula>$L27&gt;0.15</formula>
    </cfRule>
    <cfRule type="expression" dxfId="78" priority="80">
      <formula>AND($L27&gt;0.08,$L27&lt;0.15)</formula>
    </cfRule>
  </conditionalFormatting>
  <conditionalFormatting sqref="E28:F28">
    <cfRule type="expression" dxfId="77" priority="71">
      <formula>$L28&gt;0.15</formula>
    </cfRule>
    <cfRule type="expression" dxfId="76" priority="72">
      <formula>AND($L28&gt;0.08,$L28&lt;0.15)</formula>
    </cfRule>
  </conditionalFormatting>
  <conditionalFormatting sqref="E28:F28">
    <cfRule type="expression" dxfId="75" priority="69">
      <formula>$L28&gt;0.15</formula>
    </cfRule>
    <cfRule type="expression" dxfId="74" priority="70">
      <formula>AND($L28&gt;0.08,$L28&lt;0.15)</formula>
    </cfRule>
  </conditionalFormatting>
  <conditionalFormatting sqref="G28:H28">
    <cfRule type="expression" dxfId="73" priority="67">
      <formula>$L28&gt;0.15</formula>
    </cfRule>
    <cfRule type="expression" dxfId="72" priority="68">
      <formula>AND($L28&gt;0.08,$L28&lt;0.15)</formula>
    </cfRule>
  </conditionalFormatting>
  <conditionalFormatting sqref="G28:H28">
    <cfRule type="expression" dxfId="71" priority="73">
      <formula>$L28&gt;0.15</formula>
    </cfRule>
    <cfRule type="expression" dxfId="70" priority="74">
      <formula>AND($L28&gt;0.08,$L28&lt;0.15)</formula>
    </cfRule>
  </conditionalFormatting>
  <conditionalFormatting sqref="E28:F28">
    <cfRule type="expression" dxfId="69" priority="77">
      <formula>$L28&gt;0.15</formula>
    </cfRule>
    <cfRule type="expression" dxfId="68" priority="78">
      <formula>AND($L28&gt;0.08,$L28&lt;0.15)</formula>
    </cfRule>
  </conditionalFormatting>
  <conditionalFormatting sqref="E28:F28">
    <cfRule type="expression" dxfId="67" priority="75">
      <formula>$L28&gt;0.15</formula>
    </cfRule>
    <cfRule type="expression" dxfId="66" priority="76">
      <formula>AND($L28&gt;0.08,$L28&lt;0.15)</formula>
    </cfRule>
  </conditionalFormatting>
  <conditionalFormatting sqref="D28">
    <cfRule type="expression" dxfId="65" priority="65">
      <formula>$L28&gt;0.15</formula>
    </cfRule>
    <cfRule type="expression" dxfId="64" priority="66">
      <formula>AND($L28&gt;0.08,$L28&lt;0.15)</formula>
    </cfRule>
  </conditionalFormatting>
  <conditionalFormatting sqref="F29">
    <cfRule type="expression" dxfId="63" priority="63">
      <formula>$L29&gt;0.15</formula>
    </cfRule>
    <cfRule type="expression" dxfId="62" priority="64">
      <formula>AND($L29&gt;0.08,$L29&lt;0.15)</formula>
    </cfRule>
  </conditionalFormatting>
  <conditionalFormatting sqref="F29">
    <cfRule type="expression" dxfId="61" priority="61">
      <formula>$L29&gt;0.15</formula>
    </cfRule>
    <cfRule type="expression" dxfId="60" priority="62">
      <formula>AND($L29&gt;0.08,$L29&lt;0.15)</formula>
    </cfRule>
  </conditionalFormatting>
  <conditionalFormatting sqref="F29">
    <cfRule type="expression" dxfId="59" priority="59">
      <formula>$L29&gt;0.15</formula>
    </cfRule>
    <cfRule type="expression" dxfId="58" priority="60">
      <formula>AND($L29&gt;0.08,$L29&lt;0.15)</formula>
    </cfRule>
  </conditionalFormatting>
  <conditionalFormatting sqref="F29">
    <cfRule type="expression" dxfId="57" priority="57">
      <formula>$L29&gt;0.15</formula>
    </cfRule>
    <cfRule type="expression" dxfId="56" priority="58">
      <formula>AND($L29&gt;0.08,$L29&lt;0.15)</formula>
    </cfRule>
  </conditionalFormatting>
  <conditionalFormatting sqref="D29">
    <cfRule type="expression" dxfId="55" priority="55">
      <formula>$L29&gt;0.15</formula>
    </cfRule>
    <cfRule type="expression" dxfId="54" priority="56">
      <formula>AND($L29&gt;0.08,$L29&lt;0.15)</formula>
    </cfRule>
  </conditionalFormatting>
  <conditionalFormatting sqref="D29">
    <cfRule type="expression" dxfId="53" priority="53">
      <formula>$L29&gt;0.15</formula>
    </cfRule>
    <cfRule type="expression" dxfId="52" priority="54">
      <formula>AND($L29&gt;0.08,$L29&lt;0.15)</formula>
    </cfRule>
  </conditionalFormatting>
  <conditionalFormatting sqref="E29">
    <cfRule type="expression" dxfId="51" priority="45">
      <formula>$L29&gt;0.15</formula>
    </cfRule>
    <cfRule type="expression" dxfId="50" priority="46">
      <formula>AND($L29&gt;0.08,$L29&lt;0.15)</formula>
    </cfRule>
  </conditionalFormatting>
  <conditionalFormatting sqref="E29">
    <cfRule type="expression" dxfId="49" priority="43">
      <formula>$L29&gt;0.15</formula>
    </cfRule>
    <cfRule type="expression" dxfId="48" priority="44">
      <formula>AND($L29&gt;0.08,$L29&lt;0.15)</formula>
    </cfRule>
  </conditionalFormatting>
  <conditionalFormatting sqref="G29:H29">
    <cfRule type="expression" dxfId="47" priority="41">
      <formula>$L29&gt;0.15</formula>
    </cfRule>
    <cfRule type="expression" dxfId="46" priority="42">
      <formula>AND($L29&gt;0.08,$L29&lt;0.15)</formula>
    </cfRule>
  </conditionalFormatting>
  <conditionalFormatting sqref="G29:H29">
    <cfRule type="expression" dxfId="45" priority="47">
      <formula>$L29&gt;0.15</formula>
    </cfRule>
    <cfRule type="expression" dxfId="44" priority="48">
      <formula>AND($L29&gt;0.08,$L29&lt;0.15)</formula>
    </cfRule>
  </conditionalFormatting>
  <conditionalFormatting sqref="E29">
    <cfRule type="expression" dxfId="43" priority="51">
      <formula>$L29&gt;0.15</formula>
    </cfRule>
    <cfRule type="expression" dxfId="42" priority="52">
      <formula>AND($L29&gt;0.08,$L29&lt;0.15)</formula>
    </cfRule>
  </conditionalFormatting>
  <conditionalFormatting sqref="E29">
    <cfRule type="expression" dxfId="41" priority="49">
      <formula>$L29&gt;0.15</formula>
    </cfRule>
    <cfRule type="expression" dxfId="40" priority="50">
      <formula>AND($L29&gt;0.08,$L29&lt;0.15)</formula>
    </cfRule>
  </conditionalFormatting>
  <conditionalFormatting sqref="F30">
    <cfRule type="expression" dxfId="39" priority="39">
      <formula>$L30&gt;0.15</formula>
    </cfRule>
    <cfRule type="expression" dxfId="38" priority="40">
      <formula>AND($L30&gt;0.08,$L30&lt;0.15)</formula>
    </cfRule>
  </conditionalFormatting>
  <conditionalFormatting sqref="F30">
    <cfRule type="expression" dxfId="37" priority="37">
      <formula>$L30&gt;0.15</formula>
    </cfRule>
    <cfRule type="expression" dxfId="36" priority="38">
      <formula>AND($L30&gt;0.08,$L30&lt;0.15)</formula>
    </cfRule>
  </conditionalFormatting>
  <conditionalFormatting sqref="F30">
    <cfRule type="expression" dxfId="35" priority="35">
      <formula>$L30&gt;0.15</formula>
    </cfRule>
    <cfRule type="expression" dxfId="34" priority="36">
      <formula>AND($L30&gt;0.08,$L30&lt;0.15)</formula>
    </cfRule>
  </conditionalFormatting>
  <conditionalFormatting sqref="F30">
    <cfRule type="expression" dxfId="33" priority="33">
      <formula>$L30&gt;0.15</formula>
    </cfRule>
    <cfRule type="expression" dxfId="32" priority="34">
      <formula>AND($L30&gt;0.08,$L30&lt;0.15)</formula>
    </cfRule>
  </conditionalFormatting>
  <conditionalFormatting sqref="D30">
    <cfRule type="expression" dxfId="31" priority="31">
      <formula>$L30&gt;0.15</formula>
    </cfRule>
    <cfRule type="expression" dxfId="30" priority="32">
      <formula>AND($L30&gt;0.08,$L30&lt;0.15)</formula>
    </cfRule>
  </conditionalFormatting>
  <conditionalFormatting sqref="D30">
    <cfRule type="expression" dxfId="29" priority="29">
      <formula>$L30&gt;0.15</formula>
    </cfRule>
    <cfRule type="expression" dxfId="28" priority="30">
      <formula>AND($L30&gt;0.08,$L30&lt;0.15)</formula>
    </cfRule>
  </conditionalFormatting>
  <conditionalFormatting sqref="E30">
    <cfRule type="expression" dxfId="27" priority="21">
      <formula>$L30&gt;0.15</formula>
    </cfRule>
    <cfRule type="expression" dxfId="26" priority="22">
      <formula>AND($L30&gt;0.08,$L30&lt;0.15)</formula>
    </cfRule>
  </conditionalFormatting>
  <conditionalFormatting sqref="E30">
    <cfRule type="expression" dxfId="25" priority="19">
      <formula>$L30&gt;0.15</formula>
    </cfRule>
    <cfRule type="expression" dxfId="24" priority="20">
      <formula>AND($L30&gt;0.08,$L30&lt;0.15)</formula>
    </cfRule>
  </conditionalFormatting>
  <conditionalFormatting sqref="G30:H30">
    <cfRule type="expression" dxfId="23" priority="17">
      <formula>$L30&gt;0.15</formula>
    </cfRule>
    <cfRule type="expression" dxfId="22" priority="18">
      <formula>AND($L30&gt;0.08,$L30&lt;0.15)</formula>
    </cfRule>
  </conditionalFormatting>
  <conditionalFormatting sqref="G30:H30">
    <cfRule type="expression" dxfId="21" priority="23">
      <formula>$L30&gt;0.15</formula>
    </cfRule>
    <cfRule type="expression" dxfId="20" priority="24">
      <formula>AND($L30&gt;0.08,$L30&lt;0.15)</formula>
    </cfRule>
  </conditionalFormatting>
  <conditionalFormatting sqref="E30">
    <cfRule type="expression" dxfId="19" priority="27">
      <formula>$L30&gt;0.15</formula>
    </cfRule>
    <cfRule type="expression" dxfId="18" priority="28">
      <formula>AND($L30&gt;0.08,$L30&lt;0.15)</formula>
    </cfRule>
  </conditionalFormatting>
  <conditionalFormatting sqref="E30">
    <cfRule type="expression" dxfId="17" priority="25">
      <formula>$L30&gt;0.15</formula>
    </cfRule>
    <cfRule type="expression" dxfId="16" priority="26">
      <formula>AND($L30&gt;0.08,$L30&lt;0.15)</formula>
    </cfRule>
  </conditionalFormatting>
  <conditionalFormatting sqref="E31:F31">
    <cfRule type="expression" dxfId="15" priority="13">
      <formula>$L31&gt;0.15</formula>
    </cfRule>
    <cfRule type="expression" dxfId="14" priority="14">
      <formula>AND($L31&gt;0.08,$L31&lt;0.15)</formula>
    </cfRule>
  </conditionalFormatting>
  <conditionalFormatting sqref="E31:F31">
    <cfRule type="expression" dxfId="13" priority="9">
      <formula>$L31&gt;0.15</formula>
    </cfRule>
    <cfRule type="expression" dxfId="12" priority="10">
      <formula>AND($L31&gt;0.08,$L31&lt;0.15)</formula>
    </cfRule>
  </conditionalFormatting>
  <conditionalFormatting sqref="E31:F31">
    <cfRule type="expression" dxfId="11" priority="7">
      <formula>$L31&gt;0.15</formula>
    </cfRule>
    <cfRule type="expression" dxfId="10" priority="8">
      <formula>AND($L31&gt;0.08,$L31&lt;0.15)</formula>
    </cfRule>
  </conditionalFormatting>
  <conditionalFormatting sqref="G31:H31">
    <cfRule type="expression" dxfId="9" priority="5">
      <formula>$L31&gt;0.15</formula>
    </cfRule>
    <cfRule type="expression" dxfId="8" priority="6">
      <formula>AND($L31&gt;0.08,$L31&lt;0.15)</formula>
    </cfRule>
  </conditionalFormatting>
  <conditionalFormatting sqref="G31:H31">
    <cfRule type="expression" dxfId="7" priority="11">
      <formula>$L31&gt;0.15</formula>
    </cfRule>
    <cfRule type="expression" dxfId="6" priority="12">
      <formula>AND($L31&gt;0.08,$L31&lt;0.15)</formula>
    </cfRule>
  </conditionalFormatting>
  <conditionalFormatting sqref="E31:F31">
    <cfRule type="expression" dxfId="5" priority="15">
      <formula>$L31&gt;0.15</formula>
    </cfRule>
    <cfRule type="expression" dxfId="4" priority="16">
      <formula>AND($L31&gt;0.08,$L31&lt;0.15)</formula>
    </cfRule>
  </conditionalFormatting>
  <conditionalFormatting sqref="D31">
    <cfRule type="expression" dxfId="3" priority="3">
      <formula>$L31&gt;0.15</formula>
    </cfRule>
    <cfRule type="expression" dxfId="2" priority="4">
      <formula>AND($L31&gt;0.08,$L31&lt;0.15)</formula>
    </cfRule>
  </conditionalFormatting>
  <conditionalFormatting sqref="D31">
    <cfRule type="expression" dxfId="1" priority="1">
      <formula>$L31&gt;0.15</formula>
    </cfRule>
    <cfRule type="expression" dxfId="0" priority="2">
      <formula>AND($L31&gt;0.08,$L31&lt;0.15)</formula>
    </cfRule>
  </conditionalFormatting>
  <dataValidations count="3">
    <dataValidation allowBlank="1" showInputMessage="1" showErrorMessage="1" prompt="수식 계산_x000a_수치 입력 금지" sqref="K7:K45 K48:K62"/>
    <dataValidation type="whole" allowBlank="1" showInputMessage="1" showErrorMessage="1" errorTitle="입력값이 올바르지 않습니다." error="숫자만 쓰세요!" sqref="M48:Z62 M7:Z45">
      <formula1>0</formula1>
      <formula2>20000</formula2>
    </dataValidation>
    <dataValidation type="list" allowBlank="1" showInputMessage="1" showErrorMessage="1" sqref="AC7:AC28 AC30:AC45 AC48:AC62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36" max="26" man="1"/>
  </rowBreaks>
  <colBreaks count="2" manualBreakCount="2">
    <brk id="7" max="55" man="1"/>
    <brk id="20" max="55" man="1"/>
  </col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'D:\d\검사일보\2020년 검사일보\검사일보 12월\[검사일보 12월 4째주 (12.21~12.25).xlsx]데이터'!#REF!</xm:f>
          </x14:formula1>
          <xm:sqref>D15:D16</xm:sqref>
        </x14:dataValidation>
        <x14:dataValidation type="list" allowBlank="1" showInputMessage="1" showErrorMessage="1">
          <x14:formula1>
            <xm:f>'Z:\검사일보\2020년 검사일보\검사일보 12월\[검사일보 12월 2째주 (12.7~12.11).xlsx]데이터'!#REF!</xm:f>
          </x14:formula1>
          <xm:sqref>AE57:AE62 AE45</xm:sqref>
        </x14:dataValidation>
        <x14:dataValidation type="list" allowBlank="1" showInputMessage="1" showErrorMessage="1">
          <x14:formula1>
            <xm:f>데이터!$B$4:$B$17</xm:f>
          </x14:formula1>
          <xm:sqref>D39:D45 D26:D28 D48:D62 D13:D14 D21 D19 D7:D10 D32:D34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데이터</vt:lpstr>
      <vt:lpstr>1월1일</vt:lpstr>
      <vt:lpstr>'1월1일'!Print_Area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이여진</dc:creator>
  <cp:lastModifiedBy>QC-3</cp:lastModifiedBy>
  <dcterms:created xsi:type="dcterms:W3CDTF">2020-05-22T07:35:31Z</dcterms:created>
  <dcterms:modified xsi:type="dcterms:W3CDTF">2021-01-04T23:48:35Z</dcterms:modified>
</cp:coreProperties>
</file>