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2월\"/>
    </mc:Choice>
  </mc:AlternateContent>
  <xr:revisionPtr revIDLastSave="0" documentId="13_ncr:1_{44B06EFC-F042-4266-8CB3-F4F7489C131F}" xr6:coauthVersionLast="46" xr6:coauthVersionMax="46" xr10:uidLastSave="{00000000-0000-0000-0000-000000000000}"/>
  <bookViews>
    <workbookView xWindow="-120" yWindow="-120" windowWidth="29040" windowHeight="17640" firstSheet="1" activeTab="6" xr2:uid="{00000000-000D-0000-FFFF-FFFF00000000}"/>
  </bookViews>
  <sheets>
    <sheet name="데이터" sheetId="4" state="hidden" r:id="rId1"/>
    <sheet name="2월 01일" sheetId="53" r:id="rId2"/>
    <sheet name="2월 02일" sheetId="55" r:id="rId3"/>
    <sheet name="2월 03일" sheetId="56" r:id="rId4"/>
    <sheet name="2월 04일 " sheetId="57" r:id="rId5"/>
    <sheet name="2월 05일" sheetId="58" r:id="rId6"/>
    <sheet name="2월 06일" sheetId="59" r:id="rId7"/>
  </sheets>
  <externalReferences>
    <externalReference r:id="rId8"/>
    <externalReference r:id="rId9"/>
  </externalReferences>
  <definedNames>
    <definedName name="_xlnm.Print_Area" localSheetId="1">'2월 01일'!$A$1:$AF$67</definedName>
    <definedName name="_xlnm.Print_Area" localSheetId="2">'2월 02일'!$A$1:$AF$67</definedName>
    <definedName name="_xlnm.Print_Area" localSheetId="3">'2월 03일'!$A$1:$AF$67</definedName>
    <definedName name="_xlnm.Print_Area" localSheetId="4">'2월 04일 '!$A$1:$AF$67</definedName>
    <definedName name="_xlnm.Print_Area" localSheetId="5">'2월 05일'!$A$1:$AF$67</definedName>
    <definedName name="_xlnm.Print_Area" localSheetId="6">'2월 06일'!$A$1:$AF$67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4" i="59" l="1"/>
  <c r="K84" i="59"/>
  <c r="I84" i="59" s="1"/>
  <c r="AD83" i="59"/>
  <c r="K83" i="59"/>
  <c r="I83" i="59" s="1"/>
  <c r="L83" i="59" s="1"/>
  <c r="AD82" i="59"/>
  <c r="K82" i="59"/>
  <c r="I82" i="59" s="1"/>
  <c r="AD81" i="59"/>
  <c r="K81" i="59"/>
  <c r="I81" i="59" s="1"/>
  <c r="AD80" i="59"/>
  <c r="K80" i="59"/>
  <c r="I80" i="59"/>
  <c r="AD79" i="59"/>
  <c r="K79" i="59"/>
  <c r="I79" i="59" s="1"/>
  <c r="L79" i="59" s="1"/>
  <c r="AD78" i="59"/>
  <c r="K78" i="59"/>
  <c r="I78" i="59" s="1"/>
  <c r="AD77" i="59"/>
  <c r="K77" i="59"/>
  <c r="I77" i="59" s="1"/>
  <c r="L77" i="59" s="1"/>
  <c r="AD76" i="59"/>
  <c r="K76" i="59"/>
  <c r="I76" i="59"/>
  <c r="AD75" i="59"/>
  <c r="K75" i="59"/>
  <c r="I75" i="59" s="1"/>
  <c r="L75" i="59" s="1"/>
  <c r="AD74" i="59"/>
  <c r="K74" i="59"/>
  <c r="I74" i="59"/>
  <c r="AD73" i="59"/>
  <c r="K73" i="59"/>
  <c r="I73" i="59" s="1"/>
  <c r="AD72" i="59"/>
  <c r="K72" i="59"/>
  <c r="AD71" i="59"/>
  <c r="K71" i="59"/>
  <c r="I71" i="59" s="1"/>
  <c r="L71" i="59" s="1"/>
  <c r="AD70" i="59"/>
  <c r="K70" i="59"/>
  <c r="I70" i="59"/>
  <c r="AD69" i="59"/>
  <c r="K69" i="59"/>
  <c r="I69" i="59" s="1"/>
  <c r="L69" i="59" s="1"/>
  <c r="C69" i="59"/>
  <c r="C70" i="59" s="1"/>
  <c r="C71" i="59" s="1"/>
  <c r="C72" i="59" s="1"/>
  <c r="C73" i="59" s="1"/>
  <c r="C74" i="59" s="1"/>
  <c r="C75" i="59" s="1"/>
  <c r="C76" i="59" s="1"/>
  <c r="C77" i="59" s="1"/>
  <c r="C78" i="59" s="1"/>
  <c r="C79" i="59" s="1"/>
  <c r="C80" i="59" s="1"/>
  <c r="C81" i="59" s="1"/>
  <c r="C82" i="59" s="1"/>
  <c r="C83" i="59" s="1"/>
  <c r="C84" i="59" s="1"/>
  <c r="B69" i="59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AD68" i="59"/>
  <c r="K68" i="59"/>
  <c r="I68" i="59" s="1"/>
  <c r="Z66" i="59"/>
  <c r="Y66" i="59"/>
  <c r="U66" i="59"/>
  <c r="T66" i="59"/>
  <c r="S66" i="59"/>
  <c r="R66" i="59"/>
  <c r="Q66" i="59"/>
  <c r="P66" i="59"/>
  <c r="O66" i="59"/>
  <c r="N66" i="59"/>
  <c r="M66" i="59"/>
  <c r="AD65" i="59"/>
  <c r="K65" i="59"/>
  <c r="I65" i="59" s="1"/>
  <c r="C65" i="59"/>
  <c r="B65" i="59"/>
  <c r="AD64" i="59"/>
  <c r="K64" i="59"/>
  <c r="I64" i="59"/>
  <c r="AD63" i="59"/>
  <c r="K63" i="59"/>
  <c r="I63" i="59" s="1"/>
  <c r="AD62" i="59"/>
  <c r="K62" i="59"/>
  <c r="I62" i="59"/>
  <c r="AD61" i="59"/>
  <c r="K61" i="59"/>
  <c r="I61" i="59" s="1"/>
  <c r="AD60" i="59"/>
  <c r="K60" i="59"/>
  <c r="I60" i="59" s="1"/>
  <c r="AD59" i="59"/>
  <c r="K59" i="59"/>
  <c r="I59" i="59" s="1"/>
  <c r="AD58" i="59"/>
  <c r="K58" i="59"/>
  <c r="AD57" i="59"/>
  <c r="K57" i="59"/>
  <c r="I57" i="59" s="1"/>
  <c r="AD56" i="59"/>
  <c r="K56" i="59"/>
  <c r="I56" i="59"/>
  <c r="AD55" i="59"/>
  <c r="K55" i="59"/>
  <c r="I55" i="59" s="1"/>
  <c r="AD54" i="59"/>
  <c r="K54" i="59"/>
  <c r="I54" i="59"/>
  <c r="AD53" i="59"/>
  <c r="K53" i="59"/>
  <c r="I53" i="59" s="1"/>
  <c r="AD52" i="59"/>
  <c r="K52" i="59"/>
  <c r="I52" i="59" s="1"/>
  <c r="AD51" i="59"/>
  <c r="K51" i="59"/>
  <c r="I51" i="59" s="1"/>
  <c r="AD50" i="59"/>
  <c r="K50" i="59"/>
  <c r="AD49" i="59"/>
  <c r="K49" i="59"/>
  <c r="I49" i="59" s="1"/>
  <c r="AD48" i="59"/>
  <c r="K48" i="59"/>
  <c r="I48" i="59"/>
  <c r="AD47" i="59"/>
  <c r="K47" i="59"/>
  <c r="I47" i="59" s="1"/>
  <c r="AD46" i="59"/>
  <c r="K46" i="59"/>
  <c r="I46" i="59"/>
  <c r="AD45" i="59"/>
  <c r="K45" i="59"/>
  <c r="I45" i="59" s="1"/>
  <c r="AD44" i="59"/>
  <c r="K44" i="59"/>
  <c r="I44" i="59" s="1"/>
  <c r="AD43" i="59"/>
  <c r="K43" i="59"/>
  <c r="I43" i="59" s="1"/>
  <c r="AD42" i="59"/>
  <c r="K42" i="59"/>
  <c r="AD41" i="59"/>
  <c r="K41" i="59"/>
  <c r="I41" i="59" s="1"/>
  <c r="AD40" i="59"/>
  <c r="K40" i="59"/>
  <c r="I40" i="59"/>
  <c r="AD39" i="59"/>
  <c r="K39" i="59"/>
  <c r="I39" i="59" s="1"/>
  <c r="AD38" i="59"/>
  <c r="K38" i="59"/>
  <c r="I38" i="59"/>
  <c r="AD37" i="59"/>
  <c r="K37" i="59"/>
  <c r="I37" i="59" s="1"/>
  <c r="AD36" i="59"/>
  <c r="K36" i="59"/>
  <c r="I36" i="59" s="1"/>
  <c r="AD35" i="59"/>
  <c r="K35" i="59"/>
  <c r="AD34" i="59"/>
  <c r="K34" i="59"/>
  <c r="AD33" i="59"/>
  <c r="K33" i="59"/>
  <c r="I33" i="59" s="1"/>
  <c r="AD32" i="59"/>
  <c r="K32" i="59"/>
  <c r="I32" i="59"/>
  <c r="AD31" i="59"/>
  <c r="K31" i="59"/>
  <c r="I31" i="59" s="1"/>
  <c r="AD30" i="59"/>
  <c r="K30" i="59"/>
  <c r="I30" i="59"/>
  <c r="AD29" i="59"/>
  <c r="K29" i="59"/>
  <c r="I29" i="59" s="1"/>
  <c r="AD28" i="59"/>
  <c r="K28" i="59"/>
  <c r="I28" i="59" s="1"/>
  <c r="AD27" i="59"/>
  <c r="K27" i="59"/>
  <c r="AD26" i="59"/>
  <c r="K26" i="59"/>
  <c r="AD25" i="59"/>
  <c r="K25" i="59"/>
  <c r="I25" i="59"/>
  <c r="AD24" i="59"/>
  <c r="K24" i="59"/>
  <c r="AD23" i="59"/>
  <c r="K23" i="59"/>
  <c r="I23" i="59" s="1"/>
  <c r="AD22" i="59"/>
  <c r="K22" i="59"/>
  <c r="AD21" i="59"/>
  <c r="K21" i="59"/>
  <c r="I21" i="59" s="1"/>
  <c r="AD20" i="59"/>
  <c r="K20" i="59"/>
  <c r="AD19" i="59"/>
  <c r="K19" i="59"/>
  <c r="I19" i="59"/>
  <c r="AD18" i="59"/>
  <c r="K18" i="59"/>
  <c r="AD17" i="59"/>
  <c r="K17" i="59"/>
  <c r="I17" i="59"/>
  <c r="AD16" i="59"/>
  <c r="K16" i="59"/>
  <c r="AD15" i="59"/>
  <c r="K15" i="59"/>
  <c r="I15" i="59" s="1"/>
  <c r="AD14" i="59"/>
  <c r="K14" i="59"/>
  <c r="AD13" i="59"/>
  <c r="K13" i="59"/>
  <c r="I13" i="59"/>
  <c r="AD12" i="59"/>
  <c r="K12" i="59"/>
  <c r="AD11" i="59"/>
  <c r="K11" i="59"/>
  <c r="I11" i="59" s="1"/>
  <c r="AD10" i="59"/>
  <c r="K10" i="59"/>
  <c r="AD9" i="59"/>
  <c r="K9" i="59"/>
  <c r="AD8" i="59"/>
  <c r="K8" i="59"/>
  <c r="C8" i="59"/>
  <c r="C9" i="59" s="1"/>
  <c r="C10" i="59" s="1"/>
  <c r="C11" i="59" s="1"/>
  <c r="C12" i="59" s="1"/>
  <c r="C13" i="59" s="1"/>
  <c r="C14" i="59" s="1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C29" i="59" s="1"/>
  <c r="C30" i="59" s="1"/>
  <c r="C31" i="59" s="1"/>
  <c r="C32" i="59" s="1"/>
  <c r="C33" i="59" s="1"/>
  <c r="C34" i="59" s="1"/>
  <c r="C35" i="59" s="1"/>
  <c r="C36" i="59" s="1"/>
  <c r="C37" i="59" s="1"/>
  <c r="C38" i="59" s="1"/>
  <c r="C39" i="59" s="1"/>
  <c r="C40" i="59" s="1"/>
  <c r="C41" i="59" s="1"/>
  <c r="C42" i="59" s="1"/>
  <c r="C43" i="59" s="1"/>
  <c r="C44" i="59" s="1"/>
  <c r="C45" i="59" s="1"/>
  <c r="C46" i="59" s="1"/>
  <c r="C47" i="59" s="1"/>
  <c r="C48" i="59" s="1"/>
  <c r="C49" i="59" s="1"/>
  <c r="C50" i="59" s="1"/>
  <c r="C51" i="59" s="1"/>
  <c r="C52" i="59" s="1"/>
  <c r="C53" i="59" s="1"/>
  <c r="C54" i="59" s="1"/>
  <c r="C55" i="59" s="1"/>
  <c r="C56" i="59" s="1"/>
  <c r="C57" i="59" s="1"/>
  <c r="C58" i="59" s="1"/>
  <c r="C59" i="59" s="1"/>
  <c r="C60" i="59" s="1"/>
  <c r="C61" i="59" s="1"/>
  <c r="C62" i="59" s="1"/>
  <c r="C63" i="59" s="1"/>
  <c r="C64" i="59" s="1"/>
  <c r="B8" i="59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AD7" i="59"/>
  <c r="K7" i="59"/>
  <c r="I7" i="59" s="1"/>
  <c r="C5" i="59"/>
  <c r="AD84" i="58"/>
  <c r="K84" i="58"/>
  <c r="I84" i="58" s="1"/>
  <c r="L84" i="58" s="1"/>
  <c r="AD83" i="58"/>
  <c r="K83" i="58"/>
  <c r="I83" i="58" s="1"/>
  <c r="AD82" i="58"/>
  <c r="K82" i="58"/>
  <c r="AD81" i="58"/>
  <c r="K81" i="58"/>
  <c r="I81" i="58" s="1"/>
  <c r="AD80" i="58"/>
  <c r="K80" i="58"/>
  <c r="I80" i="58" s="1"/>
  <c r="AD79" i="58"/>
  <c r="K79" i="58"/>
  <c r="I79" i="58" s="1"/>
  <c r="L79" i="58" s="1"/>
  <c r="AD78" i="58"/>
  <c r="K78" i="58"/>
  <c r="I78" i="58"/>
  <c r="AD77" i="58"/>
  <c r="K77" i="58"/>
  <c r="I77" i="58" s="1"/>
  <c r="L77" i="58" s="1"/>
  <c r="AD76" i="58"/>
  <c r="K76" i="58"/>
  <c r="I76" i="58" s="1"/>
  <c r="AD75" i="58"/>
  <c r="K75" i="58"/>
  <c r="I75" i="58" s="1"/>
  <c r="AD74" i="58"/>
  <c r="K74" i="58"/>
  <c r="I74" i="58" s="1"/>
  <c r="AD73" i="58"/>
  <c r="K73" i="58"/>
  <c r="I73" i="58" s="1"/>
  <c r="L73" i="58" s="1"/>
  <c r="AD72" i="58"/>
  <c r="K72" i="58"/>
  <c r="I72" i="58"/>
  <c r="AD71" i="58"/>
  <c r="K71" i="58"/>
  <c r="I71" i="58" s="1"/>
  <c r="L71" i="58" s="1"/>
  <c r="AD70" i="58"/>
  <c r="K70" i="58"/>
  <c r="I70" i="58" s="1"/>
  <c r="C70" i="58"/>
  <c r="C71" i="58" s="1"/>
  <c r="C72" i="58" s="1"/>
  <c r="C73" i="58" s="1"/>
  <c r="C74" i="58" s="1"/>
  <c r="C75" i="58" s="1"/>
  <c r="C76" i="58" s="1"/>
  <c r="C77" i="58" s="1"/>
  <c r="C78" i="58" s="1"/>
  <c r="C79" i="58" s="1"/>
  <c r="C80" i="58" s="1"/>
  <c r="C81" i="58" s="1"/>
  <c r="C82" i="58" s="1"/>
  <c r="C83" i="58" s="1"/>
  <c r="C84" i="58" s="1"/>
  <c r="AD69" i="58"/>
  <c r="K69" i="58"/>
  <c r="I69" i="58" s="1"/>
  <c r="C69" i="58"/>
  <c r="B69" i="58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AD68" i="58"/>
  <c r="K68" i="58"/>
  <c r="I68" i="58" s="1"/>
  <c r="Z66" i="58"/>
  <c r="Y66" i="58"/>
  <c r="U66" i="58"/>
  <c r="T66" i="58"/>
  <c r="S66" i="58"/>
  <c r="R66" i="58"/>
  <c r="Q66" i="58"/>
  <c r="P66" i="58"/>
  <c r="O66" i="58"/>
  <c r="N66" i="58"/>
  <c r="M66" i="58"/>
  <c r="AD65" i="58"/>
  <c r="K65" i="58"/>
  <c r="I65" i="58" s="1"/>
  <c r="C65" i="58"/>
  <c r="B65" i="58"/>
  <c r="AD64" i="58"/>
  <c r="K64" i="58"/>
  <c r="I64" i="58"/>
  <c r="AD63" i="58"/>
  <c r="K63" i="58"/>
  <c r="I63" i="58" s="1"/>
  <c r="AD62" i="58"/>
  <c r="K62" i="58"/>
  <c r="I62" i="58" s="1"/>
  <c r="AD61" i="58"/>
  <c r="K61" i="58"/>
  <c r="I61" i="58" s="1"/>
  <c r="AD60" i="58"/>
  <c r="K60" i="58"/>
  <c r="I60" i="58"/>
  <c r="AD59" i="58"/>
  <c r="K59" i="58"/>
  <c r="I59" i="58" s="1"/>
  <c r="AD58" i="58"/>
  <c r="K58" i="58"/>
  <c r="AD57" i="58"/>
  <c r="L57" i="58"/>
  <c r="K57" i="58"/>
  <c r="I57" i="58" s="1"/>
  <c r="AD56" i="58"/>
  <c r="K56" i="58"/>
  <c r="I56" i="58"/>
  <c r="AD55" i="58"/>
  <c r="K55" i="58"/>
  <c r="I55" i="58" s="1"/>
  <c r="AD54" i="58"/>
  <c r="K54" i="58"/>
  <c r="I54" i="58" s="1"/>
  <c r="AD53" i="58"/>
  <c r="K53" i="58"/>
  <c r="I53" i="58" s="1"/>
  <c r="AD52" i="58"/>
  <c r="K52" i="58"/>
  <c r="I52" i="58"/>
  <c r="AD51" i="58"/>
  <c r="K51" i="58"/>
  <c r="I51" i="58" s="1"/>
  <c r="AD50" i="58"/>
  <c r="K50" i="58"/>
  <c r="AD49" i="58"/>
  <c r="L49" i="58"/>
  <c r="K49" i="58"/>
  <c r="I49" i="58" s="1"/>
  <c r="AD48" i="58"/>
  <c r="K48" i="58"/>
  <c r="I48" i="58"/>
  <c r="AD47" i="58"/>
  <c r="K47" i="58"/>
  <c r="I47" i="58" s="1"/>
  <c r="AD46" i="58"/>
  <c r="K46" i="58"/>
  <c r="I46" i="58" s="1"/>
  <c r="AD45" i="58"/>
  <c r="K45" i="58"/>
  <c r="I45" i="58" s="1"/>
  <c r="AD44" i="58"/>
  <c r="K44" i="58"/>
  <c r="I44" i="58"/>
  <c r="AD43" i="58"/>
  <c r="K43" i="58"/>
  <c r="I43" i="58" s="1"/>
  <c r="AD42" i="58"/>
  <c r="K42" i="58"/>
  <c r="AD41" i="58"/>
  <c r="L41" i="58"/>
  <c r="K41" i="58"/>
  <c r="I41" i="58" s="1"/>
  <c r="AD40" i="58"/>
  <c r="K40" i="58"/>
  <c r="I40" i="58"/>
  <c r="AD39" i="58"/>
  <c r="K39" i="58"/>
  <c r="I39" i="58" s="1"/>
  <c r="AD38" i="58"/>
  <c r="K38" i="58"/>
  <c r="I38" i="58" s="1"/>
  <c r="AD37" i="58"/>
  <c r="K37" i="58"/>
  <c r="I37" i="58" s="1"/>
  <c r="AD36" i="58"/>
  <c r="K36" i="58"/>
  <c r="I36" i="58"/>
  <c r="AD35" i="58"/>
  <c r="K35" i="58"/>
  <c r="I35" i="58" s="1"/>
  <c r="AD34" i="58"/>
  <c r="K34" i="58"/>
  <c r="AD33" i="58"/>
  <c r="L33" i="58"/>
  <c r="K33" i="58"/>
  <c r="I33" i="58" s="1"/>
  <c r="AD32" i="58"/>
  <c r="K32" i="58"/>
  <c r="I32" i="58" s="1"/>
  <c r="AD31" i="58"/>
  <c r="K31" i="58"/>
  <c r="I31" i="58" s="1"/>
  <c r="AD30" i="58"/>
  <c r="K30" i="58"/>
  <c r="I30" i="58" s="1"/>
  <c r="AD29" i="58"/>
  <c r="K29" i="58"/>
  <c r="I29" i="58" s="1"/>
  <c r="AD28" i="58"/>
  <c r="K28" i="58"/>
  <c r="I28" i="58" s="1"/>
  <c r="AD27" i="58"/>
  <c r="K27" i="58"/>
  <c r="I27" i="58" s="1"/>
  <c r="AD26" i="58"/>
  <c r="K26" i="58"/>
  <c r="AD25" i="58"/>
  <c r="K25" i="58"/>
  <c r="I25" i="58" s="1"/>
  <c r="AD24" i="58"/>
  <c r="K24" i="58"/>
  <c r="AD23" i="58"/>
  <c r="K23" i="58"/>
  <c r="I23" i="58" s="1"/>
  <c r="AD22" i="58"/>
  <c r="K22" i="58"/>
  <c r="I22" i="58" s="1"/>
  <c r="AD21" i="58"/>
  <c r="K21" i="58"/>
  <c r="AD20" i="58"/>
  <c r="K20" i="58"/>
  <c r="I20" i="58" s="1"/>
  <c r="AD19" i="58"/>
  <c r="K19" i="58"/>
  <c r="AD18" i="58"/>
  <c r="K18" i="58"/>
  <c r="I18" i="58" s="1"/>
  <c r="AD17" i="58"/>
  <c r="K17" i="58"/>
  <c r="AD16" i="58"/>
  <c r="K16" i="58"/>
  <c r="I16" i="58" s="1"/>
  <c r="AD15" i="58"/>
  <c r="K15" i="58"/>
  <c r="AD14" i="58"/>
  <c r="K14" i="58"/>
  <c r="I14" i="58" s="1"/>
  <c r="AD13" i="58"/>
  <c r="K13" i="58"/>
  <c r="AD12" i="58"/>
  <c r="K12" i="58"/>
  <c r="I12" i="58" s="1"/>
  <c r="AD11" i="58"/>
  <c r="K11" i="58"/>
  <c r="AD10" i="58"/>
  <c r="K10" i="58"/>
  <c r="I10" i="58" s="1"/>
  <c r="AD9" i="58"/>
  <c r="K9" i="58"/>
  <c r="AD8" i="58"/>
  <c r="K8" i="58"/>
  <c r="I8" i="58" s="1"/>
  <c r="C8" i="58"/>
  <c r="C9" i="58" s="1"/>
  <c r="C10" i="58" s="1"/>
  <c r="C11" i="58" s="1"/>
  <c r="C12" i="58" s="1"/>
  <c r="C13" i="58" s="1"/>
  <c r="C14" i="58" s="1"/>
  <c r="C15" i="58" s="1"/>
  <c r="C16" i="58" s="1"/>
  <c r="C17" i="58" s="1"/>
  <c r="C18" i="58" s="1"/>
  <c r="C19" i="58" s="1"/>
  <c r="C20" i="58" s="1"/>
  <c r="C21" i="58" s="1"/>
  <c r="C22" i="58" s="1"/>
  <c r="C23" i="58" s="1"/>
  <c r="C24" i="58" s="1"/>
  <c r="C25" i="58" s="1"/>
  <c r="C26" i="58" s="1"/>
  <c r="C27" i="58" s="1"/>
  <c r="C28" i="58" s="1"/>
  <c r="C29" i="58" s="1"/>
  <c r="C30" i="58" s="1"/>
  <c r="C31" i="58" s="1"/>
  <c r="C32" i="58" s="1"/>
  <c r="C33" i="58" s="1"/>
  <c r="C34" i="58" s="1"/>
  <c r="C35" i="58" s="1"/>
  <c r="C36" i="58" s="1"/>
  <c r="C37" i="58" s="1"/>
  <c r="C38" i="58" s="1"/>
  <c r="C39" i="58" s="1"/>
  <c r="C40" i="58" s="1"/>
  <c r="C41" i="58" s="1"/>
  <c r="C42" i="58" s="1"/>
  <c r="C43" i="58" s="1"/>
  <c r="C44" i="58" s="1"/>
  <c r="C45" i="58" s="1"/>
  <c r="C46" i="58" s="1"/>
  <c r="C47" i="58" s="1"/>
  <c r="C48" i="58" s="1"/>
  <c r="C49" i="58" s="1"/>
  <c r="C50" i="58" s="1"/>
  <c r="C51" i="58" s="1"/>
  <c r="C52" i="58" s="1"/>
  <c r="C53" i="58" s="1"/>
  <c r="C54" i="58" s="1"/>
  <c r="C55" i="58" s="1"/>
  <c r="C56" i="58" s="1"/>
  <c r="C57" i="58" s="1"/>
  <c r="C58" i="58" s="1"/>
  <c r="C59" i="58" s="1"/>
  <c r="C60" i="58" s="1"/>
  <c r="C61" i="58" s="1"/>
  <c r="C62" i="58" s="1"/>
  <c r="C63" i="58" s="1"/>
  <c r="C64" i="58" s="1"/>
  <c r="B8" i="58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AD7" i="58"/>
  <c r="K7" i="58"/>
  <c r="C5" i="58"/>
  <c r="L25" i="59" l="1"/>
  <c r="L33" i="59"/>
  <c r="L41" i="59"/>
  <c r="L49" i="59"/>
  <c r="L57" i="59"/>
  <c r="L37" i="58"/>
  <c r="L45" i="58"/>
  <c r="L53" i="58"/>
  <c r="L61" i="58"/>
  <c r="L65" i="58"/>
  <c r="L65" i="59"/>
  <c r="I72" i="59"/>
  <c r="L72" i="59" s="1"/>
  <c r="L73" i="59"/>
  <c r="L81" i="59"/>
  <c r="L23" i="59"/>
  <c r="L80" i="59"/>
  <c r="L19" i="59"/>
  <c r="L21" i="59"/>
  <c r="L17" i="59"/>
  <c r="L68" i="59"/>
  <c r="L13" i="59"/>
  <c r="L15" i="59"/>
  <c r="L11" i="59"/>
  <c r="L9" i="59"/>
  <c r="I9" i="59"/>
  <c r="L7" i="59"/>
  <c r="I14" i="59"/>
  <c r="L14" i="59" s="1"/>
  <c r="I22" i="59"/>
  <c r="L22" i="59"/>
  <c r="I35" i="59"/>
  <c r="L35" i="59" s="1"/>
  <c r="I18" i="59"/>
  <c r="L18" i="59"/>
  <c r="I8" i="59"/>
  <c r="L8" i="59" s="1"/>
  <c r="I12" i="59"/>
  <c r="L12" i="59" s="1"/>
  <c r="I16" i="59"/>
  <c r="L16" i="59" s="1"/>
  <c r="I20" i="59"/>
  <c r="L20" i="59" s="1"/>
  <c r="I24" i="59"/>
  <c r="L24" i="59" s="1"/>
  <c r="I27" i="59"/>
  <c r="L27" i="59"/>
  <c r="I10" i="59"/>
  <c r="L10" i="59" s="1"/>
  <c r="I26" i="59"/>
  <c r="L26" i="59" s="1"/>
  <c r="I34" i="59"/>
  <c r="L34" i="59" s="1"/>
  <c r="L50" i="59"/>
  <c r="L36" i="59"/>
  <c r="L43" i="59"/>
  <c r="L44" i="59"/>
  <c r="L51" i="59"/>
  <c r="L52" i="59"/>
  <c r="L59" i="59"/>
  <c r="L60" i="59"/>
  <c r="L29" i="59"/>
  <c r="L30" i="59"/>
  <c r="L37" i="59"/>
  <c r="L38" i="59"/>
  <c r="L45" i="59"/>
  <c r="L46" i="59"/>
  <c r="L53" i="59"/>
  <c r="L54" i="59"/>
  <c r="L61" i="59"/>
  <c r="L62" i="59"/>
  <c r="K66" i="59"/>
  <c r="L76" i="59"/>
  <c r="L84" i="59"/>
  <c r="L28" i="59"/>
  <c r="L70" i="59"/>
  <c r="L78" i="59"/>
  <c r="L31" i="59"/>
  <c r="L32" i="59"/>
  <c r="L39" i="59"/>
  <c r="L40" i="59"/>
  <c r="I42" i="59"/>
  <c r="L42" i="59" s="1"/>
  <c r="L47" i="59"/>
  <c r="L48" i="59"/>
  <c r="I50" i="59"/>
  <c r="L55" i="59"/>
  <c r="L56" i="59"/>
  <c r="I58" i="59"/>
  <c r="L58" i="59" s="1"/>
  <c r="L63" i="59"/>
  <c r="L64" i="59"/>
  <c r="L74" i="59"/>
  <c r="L82" i="59"/>
  <c r="L82" i="58"/>
  <c r="L72" i="58"/>
  <c r="L75" i="58"/>
  <c r="L81" i="58"/>
  <c r="L74" i="58"/>
  <c r="L80" i="58"/>
  <c r="L68" i="58"/>
  <c r="I82" i="58"/>
  <c r="L83" i="58"/>
  <c r="L25" i="58"/>
  <c r="I21" i="58"/>
  <c r="L21" i="58" s="1"/>
  <c r="L23" i="58"/>
  <c r="I7" i="58"/>
  <c r="L8" i="58"/>
  <c r="I9" i="58"/>
  <c r="L9" i="58" s="1"/>
  <c r="L10" i="58"/>
  <c r="I11" i="58"/>
  <c r="L11" i="58" s="1"/>
  <c r="L12" i="58"/>
  <c r="I13" i="58"/>
  <c r="L13" i="58" s="1"/>
  <c r="L14" i="58"/>
  <c r="I15" i="58"/>
  <c r="L15" i="58" s="1"/>
  <c r="L16" i="58"/>
  <c r="I17" i="58"/>
  <c r="L17" i="58" s="1"/>
  <c r="L18" i="58"/>
  <c r="I19" i="58"/>
  <c r="L19" i="58" s="1"/>
  <c r="L20" i="58"/>
  <c r="L22" i="58"/>
  <c r="L24" i="58"/>
  <c r="L27" i="58"/>
  <c r="L28" i="58"/>
  <c r="L35" i="58"/>
  <c r="L36" i="58"/>
  <c r="L43" i="58"/>
  <c r="L44" i="58"/>
  <c r="L51" i="58"/>
  <c r="L52" i="58"/>
  <c r="L59" i="58"/>
  <c r="L60" i="58"/>
  <c r="L69" i="58"/>
  <c r="L70" i="58"/>
  <c r="L78" i="58"/>
  <c r="L29" i="58"/>
  <c r="L38" i="58"/>
  <c r="L46" i="58"/>
  <c r="L54" i="58"/>
  <c r="L62" i="58"/>
  <c r="K66" i="58"/>
  <c r="L76" i="58"/>
  <c r="L50" i="58"/>
  <c r="L30" i="58"/>
  <c r="I26" i="58"/>
  <c r="L26" i="58" s="1"/>
  <c r="L31" i="58"/>
  <c r="L32" i="58"/>
  <c r="I34" i="58"/>
  <c r="L34" i="58" s="1"/>
  <c r="L39" i="58"/>
  <c r="L40" i="58"/>
  <c r="I42" i="58"/>
  <c r="L42" i="58" s="1"/>
  <c r="L47" i="58"/>
  <c r="L48" i="58"/>
  <c r="I50" i="58"/>
  <c r="L55" i="58"/>
  <c r="L56" i="58"/>
  <c r="I58" i="58"/>
  <c r="L58" i="58" s="1"/>
  <c r="L63" i="58"/>
  <c r="L64" i="58"/>
  <c r="AD84" i="57"/>
  <c r="K84" i="57"/>
  <c r="I84" i="57" s="1"/>
  <c r="AD83" i="57"/>
  <c r="K83" i="57"/>
  <c r="I83" i="57" s="1"/>
  <c r="L83" i="57" s="1"/>
  <c r="AD82" i="57"/>
  <c r="K82" i="57"/>
  <c r="I82" i="57" s="1"/>
  <c r="AD81" i="57"/>
  <c r="K81" i="57"/>
  <c r="I81" i="57" s="1"/>
  <c r="L81" i="57" s="1"/>
  <c r="AD80" i="57"/>
  <c r="K80" i="57"/>
  <c r="AD79" i="57"/>
  <c r="K79" i="57"/>
  <c r="I79" i="57" s="1"/>
  <c r="AD78" i="57"/>
  <c r="K78" i="57"/>
  <c r="I78" i="57" s="1"/>
  <c r="AD77" i="57"/>
  <c r="K77" i="57"/>
  <c r="I77" i="57" s="1"/>
  <c r="AD76" i="57"/>
  <c r="K76" i="57"/>
  <c r="I76" i="57" s="1"/>
  <c r="AD75" i="57"/>
  <c r="K75" i="57"/>
  <c r="I75" i="57" s="1"/>
  <c r="L75" i="57" s="1"/>
  <c r="AD74" i="57"/>
  <c r="K74" i="57"/>
  <c r="I74" i="57" s="1"/>
  <c r="AD73" i="57"/>
  <c r="K73" i="57"/>
  <c r="I73" i="57" s="1"/>
  <c r="AD72" i="57"/>
  <c r="K72" i="57"/>
  <c r="AD71" i="57"/>
  <c r="K71" i="57"/>
  <c r="I71" i="57" s="1"/>
  <c r="AD70" i="57"/>
  <c r="K70" i="57"/>
  <c r="I70" i="57" s="1"/>
  <c r="AD69" i="57"/>
  <c r="K69" i="57"/>
  <c r="I69" i="57" s="1"/>
  <c r="C69" i="57"/>
  <c r="C70" i="57" s="1"/>
  <c r="C71" i="57" s="1"/>
  <c r="C72" i="57" s="1"/>
  <c r="C73" i="57" s="1"/>
  <c r="C74" i="57" s="1"/>
  <c r="C75" i="57" s="1"/>
  <c r="C76" i="57" s="1"/>
  <c r="C77" i="57" s="1"/>
  <c r="C78" i="57" s="1"/>
  <c r="C79" i="57" s="1"/>
  <c r="C80" i="57" s="1"/>
  <c r="C81" i="57" s="1"/>
  <c r="C82" i="57" s="1"/>
  <c r="C83" i="57" s="1"/>
  <c r="C84" i="57" s="1"/>
  <c r="B69" i="57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AD68" i="57"/>
  <c r="K68" i="57"/>
  <c r="I68" i="57" s="1"/>
  <c r="Z66" i="57"/>
  <c r="Y66" i="57"/>
  <c r="U66" i="57"/>
  <c r="T66" i="57"/>
  <c r="S66" i="57"/>
  <c r="R66" i="57"/>
  <c r="Q66" i="57"/>
  <c r="P66" i="57"/>
  <c r="O66" i="57"/>
  <c r="N66" i="57"/>
  <c r="M66" i="57"/>
  <c r="AD65" i="57"/>
  <c r="K65" i="57"/>
  <c r="I65" i="57" s="1"/>
  <c r="C65" i="57"/>
  <c r="B65" i="57"/>
  <c r="AD64" i="57"/>
  <c r="K64" i="57"/>
  <c r="I64" i="57"/>
  <c r="AD63" i="57"/>
  <c r="K63" i="57"/>
  <c r="I63" i="57" s="1"/>
  <c r="AD62" i="57"/>
  <c r="K62" i="57"/>
  <c r="I62" i="57" s="1"/>
  <c r="AD61" i="57"/>
  <c r="K61" i="57"/>
  <c r="AD60" i="57"/>
  <c r="K60" i="57"/>
  <c r="AD59" i="57"/>
  <c r="K59" i="57"/>
  <c r="I59" i="57" s="1"/>
  <c r="AD58" i="57"/>
  <c r="K58" i="57"/>
  <c r="I58" i="57" s="1"/>
  <c r="AD57" i="57"/>
  <c r="L57" i="57"/>
  <c r="K57" i="57"/>
  <c r="I57" i="57" s="1"/>
  <c r="AD56" i="57"/>
  <c r="K56" i="57"/>
  <c r="I56" i="57" s="1"/>
  <c r="AD55" i="57"/>
  <c r="K55" i="57"/>
  <c r="I55" i="57" s="1"/>
  <c r="AD54" i="57"/>
  <c r="K54" i="57"/>
  <c r="I54" i="57" s="1"/>
  <c r="AD53" i="57"/>
  <c r="K53" i="57"/>
  <c r="AD52" i="57"/>
  <c r="K52" i="57"/>
  <c r="AD51" i="57"/>
  <c r="K51" i="57"/>
  <c r="I51" i="57" s="1"/>
  <c r="AD50" i="57"/>
  <c r="K50" i="57"/>
  <c r="I50" i="57" s="1"/>
  <c r="AD49" i="57"/>
  <c r="K49" i="57"/>
  <c r="I49" i="57" s="1"/>
  <c r="AD48" i="57"/>
  <c r="K48" i="57"/>
  <c r="I48" i="57"/>
  <c r="AD47" i="57"/>
  <c r="K47" i="57"/>
  <c r="I47" i="57" s="1"/>
  <c r="AD46" i="57"/>
  <c r="K46" i="57"/>
  <c r="I46" i="57" s="1"/>
  <c r="AD45" i="57"/>
  <c r="K45" i="57"/>
  <c r="AD44" i="57"/>
  <c r="K44" i="57"/>
  <c r="AD43" i="57"/>
  <c r="K43" i="57"/>
  <c r="I43" i="57" s="1"/>
  <c r="AD42" i="57"/>
  <c r="K42" i="57"/>
  <c r="I42" i="57" s="1"/>
  <c r="AD41" i="57"/>
  <c r="L41" i="57"/>
  <c r="K41" i="57"/>
  <c r="I41" i="57" s="1"/>
  <c r="AD40" i="57"/>
  <c r="K40" i="57"/>
  <c r="I40" i="57" s="1"/>
  <c r="AD39" i="57"/>
  <c r="K39" i="57"/>
  <c r="I39" i="57" s="1"/>
  <c r="AD38" i="57"/>
  <c r="K38" i="57"/>
  <c r="I38" i="57" s="1"/>
  <c r="AD37" i="57"/>
  <c r="K37" i="57"/>
  <c r="I37" i="57" s="1"/>
  <c r="AD36" i="57"/>
  <c r="K36" i="57"/>
  <c r="AD35" i="57"/>
  <c r="K35" i="57"/>
  <c r="I35" i="57" s="1"/>
  <c r="AD34" i="57"/>
  <c r="K34" i="57"/>
  <c r="I34" i="57" s="1"/>
  <c r="AD33" i="57"/>
  <c r="K33" i="57"/>
  <c r="I33" i="57" s="1"/>
  <c r="L33" i="57" s="1"/>
  <c r="AD32" i="57"/>
  <c r="K32" i="57"/>
  <c r="I32" i="57" s="1"/>
  <c r="AD31" i="57"/>
  <c r="K31" i="57"/>
  <c r="AD30" i="57"/>
  <c r="K30" i="57"/>
  <c r="I30" i="57" s="1"/>
  <c r="AD29" i="57"/>
  <c r="K29" i="57"/>
  <c r="I29" i="57" s="1"/>
  <c r="AD28" i="57"/>
  <c r="K28" i="57"/>
  <c r="AD27" i="57"/>
  <c r="K27" i="57"/>
  <c r="I27" i="57" s="1"/>
  <c r="AD26" i="57"/>
  <c r="K26" i="57"/>
  <c r="I26" i="57" s="1"/>
  <c r="AD25" i="57"/>
  <c r="K25" i="57"/>
  <c r="I25" i="57" s="1"/>
  <c r="AD24" i="57"/>
  <c r="K24" i="57"/>
  <c r="I24" i="57" s="1"/>
  <c r="AD23" i="57"/>
  <c r="K23" i="57"/>
  <c r="AD22" i="57"/>
  <c r="K22" i="57"/>
  <c r="I22" i="57" s="1"/>
  <c r="AD21" i="57"/>
  <c r="K21" i="57"/>
  <c r="I21" i="57" s="1"/>
  <c r="AD20" i="57"/>
  <c r="K20" i="57"/>
  <c r="I20" i="57" s="1"/>
  <c r="L20" i="57" s="1"/>
  <c r="AD19" i="57"/>
  <c r="K19" i="57"/>
  <c r="I19" i="57" s="1"/>
  <c r="AD18" i="57"/>
  <c r="K18" i="57"/>
  <c r="I18" i="57" s="1"/>
  <c r="AD17" i="57"/>
  <c r="K17" i="57"/>
  <c r="I17" i="57" s="1"/>
  <c r="AD16" i="57"/>
  <c r="K16" i="57"/>
  <c r="I16" i="57" s="1"/>
  <c r="AD15" i="57"/>
  <c r="K15" i="57"/>
  <c r="AD14" i="57"/>
  <c r="K14" i="57"/>
  <c r="I14" i="57" s="1"/>
  <c r="AD13" i="57"/>
  <c r="K13" i="57"/>
  <c r="I13" i="57" s="1"/>
  <c r="AD12" i="57"/>
  <c r="K12" i="57"/>
  <c r="I12" i="57" s="1"/>
  <c r="L12" i="57" s="1"/>
  <c r="AD11" i="57"/>
  <c r="K11" i="57"/>
  <c r="I11" i="57" s="1"/>
  <c r="AD10" i="57"/>
  <c r="K10" i="57"/>
  <c r="I10" i="57" s="1"/>
  <c r="AD9" i="57"/>
  <c r="K9" i="57"/>
  <c r="I9" i="57" s="1"/>
  <c r="AD8" i="57"/>
  <c r="K8" i="57"/>
  <c r="I8" i="57" s="1"/>
  <c r="C8" i="57"/>
  <c r="C9" i="57" s="1"/>
  <c r="C10" i="57" s="1"/>
  <c r="C11" i="57" s="1"/>
  <c r="C12" i="57" s="1"/>
  <c r="C13" i="57" s="1"/>
  <c r="C14" i="57" s="1"/>
  <c r="C15" i="57" s="1"/>
  <c r="C16" i="57" s="1"/>
  <c r="C17" i="57" s="1"/>
  <c r="C18" i="57" s="1"/>
  <c r="C19" i="57" s="1"/>
  <c r="C20" i="57" s="1"/>
  <c r="C21" i="57" s="1"/>
  <c r="C22" i="57" s="1"/>
  <c r="C23" i="57" s="1"/>
  <c r="C24" i="57" s="1"/>
  <c r="C25" i="57" s="1"/>
  <c r="C26" i="57" s="1"/>
  <c r="C27" i="57" s="1"/>
  <c r="C28" i="57" s="1"/>
  <c r="C29" i="57" s="1"/>
  <c r="C30" i="57" s="1"/>
  <c r="C31" i="57" s="1"/>
  <c r="C32" i="57" s="1"/>
  <c r="C33" i="57" s="1"/>
  <c r="C34" i="57" s="1"/>
  <c r="C35" i="57" s="1"/>
  <c r="C36" i="57" s="1"/>
  <c r="C37" i="57" s="1"/>
  <c r="C38" i="57" s="1"/>
  <c r="C39" i="57" s="1"/>
  <c r="C40" i="57" s="1"/>
  <c r="C41" i="57" s="1"/>
  <c r="C42" i="57" s="1"/>
  <c r="C43" i="57" s="1"/>
  <c r="C44" i="57" s="1"/>
  <c r="C45" i="57" s="1"/>
  <c r="C46" i="57" s="1"/>
  <c r="C47" i="57" s="1"/>
  <c r="C48" i="57" s="1"/>
  <c r="C49" i="57" s="1"/>
  <c r="C50" i="57" s="1"/>
  <c r="C51" i="57" s="1"/>
  <c r="C52" i="57" s="1"/>
  <c r="C53" i="57" s="1"/>
  <c r="C54" i="57" s="1"/>
  <c r="C55" i="57" s="1"/>
  <c r="C56" i="57" s="1"/>
  <c r="C57" i="57" s="1"/>
  <c r="C58" i="57" s="1"/>
  <c r="C59" i="57" s="1"/>
  <c r="C60" i="57" s="1"/>
  <c r="C61" i="57" s="1"/>
  <c r="C62" i="57" s="1"/>
  <c r="C63" i="57" s="1"/>
  <c r="C64" i="57" s="1"/>
  <c r="B8" i="57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AD7" i="57"/>
  <c r="K7" i="57"/>
  <c r="C5" i="57"/>
  <c r="L49" i="57" l="1"/>
  <c r="I66" i="59"/>
  <c r="L66" i="59"/>
  <c r="I66" i="58"/>
  <c r="L7" i="58"/>
  <c r="L66" i="58" s="1"/>
  <c r="L35" i="57"/>
  <c r="L43" i="57"/>
  <c r="L51" i="57"/>
  <c r="L59" i="57"/>
  <c r="L65" i="57"/>
  <c r="L14" i="57"/>
  <c r="L79" i="57"/>
  <c r="L71" i="57"/>
  <c r="I80" i="57"/>
  <c r="L80" i="57" s="1"/>
  <c r="L84" i="57"/>
  <c r="L22" i="57"/>
  <c r="L27" i="57"/>
  <c r="K66" i="57"/>
  <c r="I31" i="57"/>
  <c r="L31" i="57" s="1"/>
  <c r="I45" i="57"/>
  <c r="L45" i="57" s="1"/>
  <c r="L17" i="57"/>
  <c r="L24" i="57"/>
  <c r="L25" i="57"/>
  <c r="L30" i="57"/>
  <c r="L37" i="57"/>
  <c r="I52" i="57"/>
  <c r="L52" i="57" s="1"/>
  <c r="L10" i="57"/>
  <c r="L11" i="57"/>
  <c r="L18" i="57"/>
  <c r="L19" i="57"/>
  <c r="L29" i="57"/>
  <c r="I36" i="57"/>
  <c r="L36" i="57" s="1"/>
  <c r="I44" i="57"/>
  <c r="L44" i="57" s="1"/>
  <c r="I61" i="57"/>
  <c r="L61" i="57"/>
  <c r="I60" i="57"/>
  <c r="L60" i="57" s="1"/>
  <c r="L8" i="57"/>
  <c r="L9" i="57"/>
  <c r="L16" i="57"/>
  <c r="I7" i="57"/>
  <c r="L13" i="57"/>
  <c r="I15" i="57"/>
  <c r="L15" i="57" s="1"/>
  <c r="L21" i="57"/>
  <c r="I23" i="57"/>
  <c r="L23" i="57" s="1"/>
  <c r="I28" i="57"/>
  <c r="L28" i="57" s="1"/>
  <c r="I53" i="57"/>
  <c r="L53" i="57"/>
  <c r="L38" i="57"/>
  <c r="L46" i="57"/>
  <c r="L54" i="57"/>
  <c r="L62" i="57"/>
  <c r="L32" i="57"/>
  <c r="L39" i="57"/>
  <c r="L40" i="57"/>
  <c r="L47" i="57"/>
  <c r="L48" i="57"/>
  <c r="L55" i="57"/>
  <c r="L56" i="57"/>
  <c r="L63" i="57"/>
  <c r="L64" i="57"/>
  <c r="L73" i="57"/>
  <c r="L74" i="57"/>
  <c r="L26" i="57"/>
  <c r="L34" i="57"/>
  <c r="L42" i="57"/>
  <c r="L50" i="57"/>
  <c r="L58" i="57"/>
  <c r="L68" i="57"/>
  <c r="L76" i="57"/>
  <c r="L69" i="57"/>
  <c r="L70" i="57"/>
  <c r="I72" i="57"/>
  <c r="L72" i="57" s="1"/>
  <c r="L77" i="57"/>
  <c r="L78" i="57"/>
  <c r="L82" i="57"/>
  <c r="AD84" i="56"/>
  <c r="K84" i="56"/>
  <c r="I84" i="56" s="1"/>
  <c r="AD83" i="56"/>
  <c r="K83" i="56"/>
  <c r="I83" i="56" l="1"/>
  <c r="L83" i="56" s="1"/>
  <c r="L84" i="56"/>
  <c r="I66" i="57"/>
  <c r="L7" i="57"/>
  <c r="L66" i="57" s="1"/>
  <c r="AD82" i="56"/>
  <c r="K82" i="56"/>
  <c r="AD81" i="56"/>
  <c r="K81" i="56"/>
  <c r="AD80" i="56"/>
  <c r="K80" i="56"/>
  <c r="AD79" i="56"/>
  <c r="K79" i="56"/>
  <c r="AD78" i="56"/>
  <c r="K78" i="56"/>
  <c r="AD77" i="56"/>
  <c r="K77" i="56"/>
  <c r="AD76" i="56"/>
  <c r="K76" i="56"/>
  <c r="AD75" i="56"/>
  <c r="K75" i="56"/>
  <c r="AD74" i="56"/>
  <c r="K74" i="56"/>
  <c r="AD73" i="56"/>
  <c r="K73" i="56"/>
  <c r="AD72" i="56"/>
  <c r="K72" i="56"/>
  <c r="AD71" i="56"/>
  <c r="K71" i="56"/>
  <c r="AD70" i="56"/>
  <c r="K70" i="56"/>
  <c r="AD69" i="56"/>
  <c r="K69" i="56"/>
  <c r="C69" i="56"/>
  <c r="C70" i="56" s="1"/>
  <c r="C71" i="56" s="1"/>
  <c r="C72" i="56" s="1"/>
  <c r="C73" i="56" s="1"/>
  <c r="C74" i="56" s="1"/>
  <c r="C75" i="56" s="1"/>
  <c r="C76" i="56" s="1"/>
  <c r="C77" i="56" s="1"/>
  <c r="C78" i="56" s="1"/>
  <c r="C79" i="56" s="1"/>
  <c r="C80" i="56" s="1"/>
  <c r="C81" i="56" s="1"/>
  <c r="C82" i="56" s="1"/>
  <c r="C83" i="56" s="1"/>
  <c r="C84" i="56" s="1"/>
  <c r="B69" i="56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B84" i="56" s="1"/>
  <c r="AD68" i="56"/>
  <c r="K68" i="56"/>
  <c r="Z66" i="56"/>
  <c r="Y66" i="56"/>
  <c r="U66" i="56"/>
  <c r="T66" i="56"/>
  <c r="S66" i="56"/>
  <c r="R66" i="56"/>
  <c r="Q66" i="56"/>
  <c r="P66" i="56"/>
  <c r="O66" i="56"/>
  <c r="N66" i="56"/>
  <c r="M66" i="56"/>
  <c r="AD65" i="56"/>
  <c r="K65" i="56"/>
  <c r="C65" i="56"/>
  <c r="B65" i="56"/>
  <c r="AD64" i="56"/>
  <c r="K64" i="56"/>
  <c r="I64" i="56" s="1"/>
  <c r="AD63" i="56"/>
  <c r="K63" i="56"/>
  <c r="I63" i="56" s="1"/>
  <c r="AD62" i="56"/>
  <c r="K62" i="56"/>
  <c r="AD61" i="56"/>
  <c r="K61" i="56"/>
  <c r="I61" i="56" s="1"/>
  <c r="AD60" i="56"/>
  <c r="K60" i="56"/>
  <c r="I60" i="56" s="1"/>
  <c r="AD59" i="56"/>
  <c r="L59" i="56"/>
  <c r="K59" i="56"/>
  <c r="I59" i="56" s="1"/>
  <c r="AD58" i="56"/>
  <c r="K58" i="56"/>
  <c r="I58" i="56" s="1"/>
  <c r="AD57" i="56"/>
  <c r="K57" i="56"/>
  <c r="I57" i="56" s="1"/>
  <c r="AD56" i="56"/>
  <c r="K56" i="56"/>
  <c r="I56" i="56" s="1"/>
  <c r="AD55" i="56"/>
  <c r="K55" i="56"/>
  <c r="I55" i="56" s="1"/>
  <c r="AD54" i="56"/>
  <c r="K54" i="56"/>
  <c r="AD53" i="56"/>
  <c r="K53" i="56"/>
  <c r="I53" i="56" s="1"/>
  <c r="AD52" i="56"/>
  <c r="K52" i="56"/>
  <c r="I52" i="56" s="1"/>
  <c r="AD51" i="56"/>
  <c r="K51" i="56"/>
  <c r="I51" i="56" s="1"/>
  <c r="AD50" i="56"/>
  <c r="K50" i="56"/>
  <c r="I50" i="56" s="1"/>
  <c r="AD49" i="56"/>
  <c r="K49" i="56"/>
  <c r="I49" i="56" s="1"/>
  <c r="AD48" i="56"/>
  <c r="K48" i="56"/>
  <c r="I48" i="56" s="1"/>
  <c r="AD47" i="56"/>
  <c r="K47" i="56"/>
  <c r="I47" i="56" s="1"/>
  <c r="AD46" i="56"/>
  <c r="K46" i="56"/>
  <c r="AD45" i="56"/>
  <c r="K45" i="56"/>
  <c r="I45" i="56" s="1"/>
  <c r="AD44" i="56"/>
  <c r="K44" i="56"/>
  <c r="I44" i="56" s="1"/>
  <c r="AD43" i="56"/>
  <c r="K43" i="56"/>
  <c r="I43" i="56" s="1"/>
  <c r="AD42" i="56"/>
  <c r="K42" i="56"/>
  <c r="I42" i="56" s="1"/>
  <c r="AD41" i="56"/>
  <c r="K41" i="56"/>
  <c r="I41" i="56" s="1"/>
  <c r="AD40" i="56"/>
  <c r="K40" i="56"/>
  <c r="I40" i="56" s="1"/>
  <c r="AD39" i="56"/>
  <c r="K39" i="56"/>
  <c r="I39" i="56" s="1"/>
  <c r="AD38" i="56"/>
  <c r="K38" i="56"/>
  <c r="AD37" i="56"/>
  <c r="K37" i="56"/>
  <c r="I37" i="56" s="1"/>
  <c r="AD36" i="56"/>
  <c r="K36" i="56"/>
  <c r="I36" i="56" s="1"/>
  <c r="AD35" i="56"/>
  <c r="K35" i="56"/>
  <c r="I35" i="56" s="1"/>
  <c r="AD34" i="56"/>
  <c r="K34" i="56"/>
  <c r="I34" i="56" s="1"/>
  <c r="AD33" i="56"/>
  <c r="K33" i="56"/>
  <c r="I33" i="56" s="1"/>
  <c r="AD32" i="56"/>
  <c r="K32" i="56"/>
  <c r="I32" i="56" s="1"/>
  <c r="AD31" i="56"/>
  <c r="K31" i="56"/>
  <c r="I31" i="56" s="1"/>
  <c r="AD30" i="56"/>
  <c r="K30" i="56"/>
  <c r="AD29" i="56"/>
  <c r="K29" i="56"/>
  <c r="I29" i="56" s="1"/>
  <c r="AD28" i="56"/>
  <c r="K28" i="56"/>
  <c r="I28" i="56" s="1"/>
  <c r="AD27" i="56"/>
  <c r="K27" i="56"/>
  <c r="I27" i="56" s="1"/>
  <c r="AD26" i="56"/>
  <c r="K26" i="56"/>
  <c r="I26" i="56" s="1"/>
  <c r="AD25" i="56"/>
  <c r="K25" i="56"/>
  <c r="I25" i="56" s="1"/>
  <c r="L25" i="56" s="1"/>
  <c r="AD24" i="56"/>
  <c r="K24" i="56"/>
  <c r="I24" i="56"/>
  <c r="AD23" i="56"/>
  <c r="K23" i="56"/>
  <c r="I23" i="56" s="1"/>
  <c r="L23" i="56" s="1"/>
  <c r="AD22" i="56"/>
  <c r="K22" i="56"/>
  <c r="I22" i="56" s="1"/>
  <c r="L22" i="56" s="1"/>
  <c r="AD21" i="56"/>
  <c r="K21" i="56"/>
  <c r="I21" i="56" s="1"/>
  <c r="L21" i="56" s="1"/>
  <c r="AD20" i="56"/>
  <c r="K20" i="56"/>
  <c r="I20" i="56" s="1"/>
  <c r="L20" i="56" s="1"/>
  <c r="AD19" i="56"/>
  <c r="K19" i="56"/>
  <c r="I19" i="56" s="1"/>
  <c r="L19" i="56" s="1"/>
  <c r="AD18" i="56"/>
  <c r="K18" i="56"/>
  <c r="AD17" i="56"/>
  <c r="K17" i="56"/>
  <c r="I17" i="56" s="1"/>
  <c r="L17" i="56" s="1"/>
  <c r="AD16" i="56"/>
  <c r="K16" i="56"/>
  <c r="I16" i="56"/>
  <c r="AD15" i="56"/>
  <c r="K15" i="56"/>
  <c r="I15" i="56" s="1"/>
  <c r="L15" i="56" s="1"/>
  <c r="AD14" i="56"/>
  <c r="K14" i="56"/>
  <c r="I14" i="56" s="1"/>
  <c r="AD13" i="56"/>
  <c r="K13" i="56"/>
  <c r="I13" i="56" s="1"/>
  <c r="L13" i="56" s="1"/>
  <c r="AD12" i="56"/>
  <c r="K12" i="56"/>
  <c r="I12" i="56" s="1"/>
  <c r="AD11" i="56"/>
  <c r="K11" i="56"/>
  <c r="I11" i="56" s="1"/>
  <c r="L11" i="56" s="1"/>
  <c r="AD10" i="56"/>
  <c r="K10" i="56"/>
  <c r="AD9" i="56"/>
  <c r="K9" i="56"/>
  <c r="I9" i="56" s="1"/>
  <c r="L9" i="56" s="1"/>
  <c r="AD8" i="56"/>
  <c r="K8" i="56"/>
  <c r="I8" i="56" s="1"/>
  <c r="C8" i="56"/>
  <c r="C9" i="56" s="1"/>
  <c r="C10" i="56" s="1"/>
  <c r="C11" i="56" s="1"/>
  <c r="C12" i="56" s="1"/>
  <c r="C13" i="56" s="1"/>
  <c r="C14" i="56" s="1"/>
  <c r="C15" i="56" s="1"/>
  <c r="C16" i="56" s="1"/>
  <c r="C17" i="56" s="1"/>
  <c r="C18" i="56" s="1"/>
  <c r="C19" i="56" s="1"/>
  <c r="C20" i="56" s="1"/>
  <c r="C21" i="56" s="1"/>
  <c r="C22" i="56" s="1"/>
  <c r="C23" i="56" s="1"/>
  <c r="C24" i="56" s="1"/>
  <c r="C25" i="56" s="1"/>
  <c r="C26" i="56" s="1"/>
  <c r="C27" i="56" s="1"/>
  <c r="C28" i="56" s="1"/>
  <c r="C29" i="56" s="1"/>
  <c r="C30" i="56" s="1"/>
  <c r="C31" i="56" s="1"/>
  <c r="C32" i="56" s="1"/>
  <c r="C33" i="56" s="1"/>
  <c r="C34" i="56" s="1"/>
  <c r="C35" i="56" s="1"/>
  <c r="C36" i="56" s="1"/>
  <c r="C37" i="56" s="1"/>
  <c r="C38" i="56" s="1"/>
  <c r="C39" i="56" s="1"/>
  <c r="C40" i="56" s="1"/>
  <c r="C41" i="56" s="1"/>
  <c r="C42" i="56" s="1"/>
  <c r="C43" i="56" s="1"/>
  <c r="C44" i="56" s="1"/>
  <c r="C45" i="56" s="1"/>
  <c r="C46" i="56" s="1"/>
  <c r="C47" i="56" s="1"/>
  <c r="C48" i="56" s="1"/>
  <c r="C49" i="56" s="1"/>
  <c r="C50" i="56" s="1"/>
  <c r="C51" i="56" s="1"/>
  <c r="C52" i="56" s="1"/>
  <c r="C53" i="56" s="1"/>
  <c r="C54" i="56" s="1"/>
  <c r="C55" i="56" s="1"/>
  <c r="C56" i="56" s="1"/>
  <c r="C57" i="56" s="1"/>
  <c r="C58" i="56" s="1"/>
  <c r="C59" i="56" s="1"/>
  <c r="C60" i="56" s="1"/>
  <c r="C61" i="56" s="1"/>
  <c r="C62" i="56" s="1"/>
  <c r="C63" i="56" s="1"/>
  <c r="C64" i="56" s="1"/>
  <c r="B8" i="56"/>
  <c r="B9" i="56" s="1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AD7" i="56"/>
  <c r="K7" i="56"/>
  <c r="C5" i="56"/>
  <c r="L43" i="56" l="1"/>
  <c r="L49" i="56"/>
  <c r="L35" i="56"/>
  <c r="L51" i="56"/>
  <c r="L41" i="56"/>
  <c r="L57" i="56"/>
  <c r="L29" i="56"/>
  <c r="L37" i="56"/>
  <c r="L45" i="56"/>
  <c r="L53" i="56"/>
  <c r="L61" i="56"/>
  <c r="L33" i="56"/>
  <c r="K66" i="56"/>
  <c r="L8" i="56"/>
  <c r="L14" i="56"/>
  <c r="I10" i="56"/>
  <c r="L10" i="56" s="1"/>
  <c r="I18" i="56"/>
  <c r="L18" i="56" s="1"/>
  <c r="L27" i="56"/>
  <c r="L12" i="56"/>
  <c r="L16" i="56"/>
  <c r="L24" i="56"/>
  <c r="L31" i="56"/>
  <c r="L32" i="56"/>
  <c r="L39" i="56"/>
  <c r="L40" i="56"/>
  <c r="L47" i="56"/>
  <c r="L48" i="56"/>
  <c r="L55" i="56"/>
  <c r="L56" i="56"/>
  <c r="L63" i="56"/>
  <c r="L64" i="56"/>
  <c r="I65" i="56"/>
  <c r="L65" i="56" s="1"/>
  <c r="I71" i="56"/>
  <c r="L71" i="56" s="1"/>
  <c r="I75" i="56"/>
  <c r="L75" i="56" s="1"/>
  <c r="I79" i="56"/>
  <c r="L79" i="56" s="1"/>
  <c r="I72" i="56"/>
  <c r="L72" i="56" s="1"/>
  <c r="I76" i="56"/>
  <c r="L76" i="56" s="1"/>
  <c r="I80" i="56"/>
  <c r="L80" i="56" s="1"/>
  <c r="I7" i="56"/>
  <c r="L26" i="56"/>
  <c r="L34" i="56"/>
  <c r="L42" i="56"/>
  <c r="L50" i="56"/>
  <c r="L58" i="56"/>
  <c r="I70" i="56"/>
  <c r="L70" i="56" s="1"/>
  <c r="I74" i="56"/>
  <c r="L74" i="56" s="1"/>
  <c r="I78" i="56"/>
  <c r="L78" i="56" s="1"/>
  <c r="I82" i="56"/>
  <c r="L82" i="56" s="1"/>
  <c r="L28" i="56"/>
  <c r="I30" i="56"/>
  <c r="L30" i="56" s="1"/>
  <c r="L36" i="56"/>
  <c r="I38" i="56"/>
  <c r="L38" i="56" s="1"/>
  <c r="L44" i="56"/>
  <c r="I46" i="56"/>
  <c r="L46" i="56" s="1"/>
  <c r="L52" i="56"/>
  <c r="I54" i="56"/>
  <c r="L54" i="56" s="1"/>
  <c r="L60" i="56"/>
  <c r="I62" i="56"/>
  <c r="L62" i="56" s="1"/>
  <c r="I68" i="56"/>
  <c r="L68" i="56" s="1"/>
  <c r="I69" i="56"/>
  <c r="L69" i="56" s="1"/>
  <c r="I73" i="56"/>
  <c r="L73" i="56" s="1"/>
  <c r="I77" i="56"/>
  <c r="L77" i="56" s="1"/>
  <c r="I81" i="56"/>
  <c r="L81" i="56" s="1"/>
  <c r="AD82" i="55"/>
  <c r="K82" i="55"/>
  <c r="I82" i="55" s="1"/>
  <c r="L82" i="55" s="1"/>
  <c r="AD81" i="55"/>
  <c r="K81" i="55"/>
  <c r="I81" i="55" s="1"/>
  <c r="AD80" i="55"/>
  <c r="K80" i="55"/>
  <c r="I80" i="55"/>
  <c r="L80" i="55" s="1"/>
  <c r="AD79" i="55"/>
  <c r="K79" i="55"/>
  <c r="I79" i="55" s="1"/>
  <c r="AD78" i="55"/>
  <c r="K78" i="55"/>
  <c r="I78" i="55" s="1"/>
  <c r="L78" i="55" s="1"/>
  <c r="AD77" i="55"/>
  <c r="K77" i="55"/>
  <c r="I77" i="55" s="1"/>
  <c r="AD76" i="55"/>
  <c r="K76" i="55"/>
  <c r="I76" i="55" s="1"/>
  <c r="L76" i="55" s="1"/>
  <c r="AD75" i="55"/>
  <c r="K75" i="55"/>
  <c r="I75" i="55" s="1"/>
  <c r="L75" i="55" s="1"/>
  <c r="AD74" i="55"/>
  <c r="K74" i="55"/>
  <c r="I74" i="55" s="1"/>
  <c r="L74" i="55" s="1"/>
  <c r="AD73" i="55"/>
  <c r="K73" i="55"/>
  <c r="I73" i="55" s="1"/>
  <c r="L73" i="55" s="1"/>
  <c r="AD72" i="55"/>
  <c r="K72" i="55"/>
  <c r="I72" i="55" s="1"/>
  <c r="L72" i="55" s="1"/>
  <c r="AD71" i="55"/>
  <c r="K71" i="55"/>
  <c r="I71" i="55" s="1"/>
  <c r="L71" i="55" s="1"/>
  <c r="AD70" i="55"/>
  <c r="K70" i="55"/>
  <c r="I70" i="55" s="1"/>
  <c r="L70" i="55" s="1"/>
  <c r="AD69" i="55"/>
  <c r="K69" i="55"/>
  <c r="I69" i="55" s="1"/>
  <c r="L69" i="55" s="1"/>
  <c r="C69" i="55"/>
  <c r="C70" i="55" s="1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AD68" i="55"/>
  <c r="K68" i="55"/>
  <c r="I68" i="55"/>
  <c r="L68" i="55" s="1"/>
  <c r="Z66" i="55"/>
  <c r="Y66" i="55"/>
  <c r="U66" i="55"/>
  <c r="T66" i="55"/>
  <c r="S66" i="55"/>
  <c r="R66" i="55"/>
  <c r="Q66" i="55"/>
  <c r="P66" i="55"/>
  <c r="O66" i="55"/>
  <c r="N66" i="55"/>
  <c r="M66" i="55"/>
  <c r="AD65" i="55"/>
  <c r="K65" i="55"/>
  <c r="I65" i="55" s="1"/>
  <c r="C65" i="55"/>
  <c r="B65" i="55"/>
  <c r="AD64" i="55"/>
  <c r="K64" i="55"/>
  <c r="I64" i="55" s="1"/>
  <c r="L64" i="55" s="1"/>
  <c r="AD63" i="55"/>
  <c r="K63" i="55"/>
  <c r="I63" i="55"/>
  <c r="L63" i="55" s="1"/>
  <c r="AD62" i="55"/>
  <c r="K62" i="55"/>
  <c r="I62" i="55" s="1"/>
  <c r="L62" i="55" s="1"/>
  <c r="AD61" i="55"/>
  <c r="K61" i="55"/>
  <c r="I61" i="55" s="1"/>
  <c r="AD60" i="55"/>
  <c r="K60" i="55"/>
  <c r="I60" i="55" s="1"/>
  <c r="L60" i="55" s="1"/>
  <c r="AD59" i="55"/>
  <c r="K59" i="55"/>
  <c r="I59" i="55" s="1"/>
  <c r="L59" i="55" s="1"/>
  <c r="AD58" i="55"/>
  <c r="K58" i="55"/>
  <c r="I58" i="55" s="1"/>
  <c r="L58" i="55" s="1"/>
  <c r="AD57" i="55"/>
  <c r="K57" i="55"/>
  <c r="AD56" i="55"/>
  <c r="K56" i="55"/>
  <c r="I56" i="55" s="1"/>
  <c r="L56" i="55" s="1"/>
  <c r="AD55" i="55"/>
  <c r="K55" i="55"/>
  <c r="I55" i="55" s="1"/>
  <c r="L55" i="55" s="1"/>
  <c r="AD54" i="55"/>
  <c r="K54" i="55"/>
  <c r="I54" i="55" s="1"/>
  <c r="L54" i="55" s="1"/>
  <c r="AD53" i="55"/>
  <c r="K53" i="55"/>
  <c r="I53" i="55" s="1"/>
  <c r="AD52" i="55"/>
  <c r="K52" i="55"/>
  <c r="I52" i="55" s="1"/>
  <c r="L52" i="55" s="1"/>
  <c r="AD51" i="55"/>
  <c r="K51" i="55"/>
  <c r="I51" i="55" s="1"/>
  <c r="AD50" i="55"/>
  <c r="K50" i="55"/>
  <c r="I50" i="55" s="1"/>
  <c r="L50" i="55" s="1"/>
  <c r="AD49" i="55"/>
  <c r="K49" i="55"/>
  <c r="AD48" i="55"/>
  <c r="K48" i="55"/>
  <c r="I48" i="55"/>
  <c r="L48" i="55" s="1"/>
  <c r="AD47" i="55"/>
  <c r="K47" i="55"/>
  <c r="I47" i="55" s="1"/>
  <c r="L47" i="55" s="1"/>
  <c r="AD46" i="55"/>
  <c r="K46" i="55"/>
  <c r="I46" i="55" s="1"/>
  <c r="L46" i="55" s="1"/>
  <c r="AD45" i="55"/>
  <c r="K45" i="55"/>
  <c r="I45" i="55" s="1"/>
  <c r="AD44" i="55"/>
  <c r="K44" i="55"/>
  <c r="I44" i="55" s="1"/>
  <c r="L44" i="55" s="1"/>
  <c r="AD43" i="55"/>
  <c r="K43" i="55"/>
  <c r="I43" i="55" s="1"/>
  <c r="L43" i="55" s="1"/>
  <c r="AD42" i="55"/>
  <c r="K42" i="55"/>
  <c r="I42" i="55" s="1"/>
  <c r="L42" i="55" s="1"/>
  <c r="AD41" i="55"/>
  <c r="K41" i="55"/>
  <c r="I41" i="55"/>
  <c r="L41" i="55" s="1"/>
  <c r="AD40" i="55"/>
  <c r="K40" i="55"/>
  <c r="I40" i="55" s="1"/>
  <c r="L40" i="55" s="1"/>
  <c r="AD39" i="55"/>
  <c r="K39" i="55"/>
  <c r="I39" i="55" s="1"/>
  <c r="L39" i="55" s="1"/>
  <c r="AD38" i="55"/>
  <c r="K38" i="55"/>
  <c r="I38" i="55" s="1"/>
  <c r="L38" i="55" s="1"/>
  <c r="AD37" i="55"/>
  <c r="K37" i="55"/>
  <c r="I37" i="55" s="1"/>
  <c r="AD36" i="55"/>
  <c r="K36" i="55"/>
  <c r="I36" i="55" s="1"/>
  <c r="L36" i="55" s="1"/>
  <c r="AD35" i="55"/>
  <c r="K35" i="55"/>
  <c r="I35" i="55" s="1"/>
  <c r="L35" i="55" s="1"/>
  <c r="AD34" i="55"/>
  <c r="K34" i="55"/>
  <c r="I34" i="55" s="1"/>
  <c r="L34" i="55" s="1"/>
  <c r="AD33" i="55"/>
  <c r="K33" i="55"/>
  <c r="I33" i="55" s="1"/>
  <c r="L33" i="55" s="1"/>
  <c r="AD32" i="55"/>
  <c r="K32" i="55"/>
  <c r="I32" i="55" s="1"/>
  <c r="L32" i="55" s="1"/>
  <c r="AD31" i="55"/>
  <c r="K31" i="55"/>
  <c r="I31" i="55" s="1"/>
  <c r="L31" i="55" s="1"/>
  <c r="AD30" i="55"/>
  <c r="K30" i="55"/>
  <c r="I30" i="55" s="1"/>
  <c r="L30" i="55" s="1"/>
  <c r="AD29" i="55"/>
  <c r="K29" i="55"/>
  <c r="I29" i="55" s="1"/>
  <c r="L29" i="55" s="1"/>
  <c r="AD28" i="55"/>
  <c r="K28" i="55"/>
  <c r="I28" i="55" s="1"/>
  <c r="L28" i="55" s="1"/>
  <c r="AD27" i="55"/>
  <c r="K27" i="55"/>
  <c r="I27" i="55" s="1"/>
  <c r="L27" i="55" s="1"/>
  <c r="AD26" i="55"/>
  <c r="K26" i="55"/>
  <c r="I26" i="55"/>
  <c r="L26" i="55" s="1"/>
  <c r="AD25" i="55"/>
  <c r="K25" i="55"/>
  <c r="I25" i="55" s="1"/>
  <c r="L25" i="55" s="1"/>
  <c r="AD24" i="55"/>
  <c r="K24" i="55"/>
  <c r="I24" i="55" s="1"/>
  <c r="L24" i="55" s="1"/>
  <c r="AD23" i="55"/>
  <c r="K23" i="55"/>
  <c r="I23" i="55" s="1"/>
  <c r="L23" i="55" s="1"/>
  <c r="AD22" i="55"/>
  <c r="K22" i="55"/>
  <c r="I22" i="55" s="1"/>
  <c r="L22" i="55" s="1"/>
  <c r="AD21" i="55"/>
  <c r="K21" i="55"/>
  <c r="I21" i="55" s="1"/>
  <c r="L21" i="55" s="1"/>
  <c r="AD20" i="55"/>
  <c r="K20" i="55"/>
  <c r="I20" i="55" s="1"/>
  <c r="L20" i="55" s="1"/>
  <c r="AD19" i="55"/>
  <c r="K19" i="55"/>
  <c r="I19" i="55" s="1"/>
  <c r="AD18" i="55"/>
  <c r="K18" i="55"/>
  <c r="I18" i="55" s="1"/>
  <c r="L18" i="55" s="1"/>
  <c r="AD17" i="55"/>
  <c r="K17" i="55"/>
  <c r="I17" i="55" s="1"/>
  <c r="L17" i="55" s="1"/>
  <c r="AD16" i="55"/>
  <c r="K16" i="55"/>
  <c r="I16" i="55" s="1"/>
  <c r="L16" i="55" s="1"/>
  <c r="AD15" i="55"/>
  <c r="K15" i="55"/>
  <c r="I15" i="55" s="1"/>
  <c r="L15" i="55" s="1"/>
  <c r="AD14" i="55"/>
  <c r="K14" i="55"/>
  <c r="I14" i="55" s="1"/>
  <c r="L14" i="55" s="1"/>
  <c r="AD13" i="55"/>
  <c r="K13" i="55"/>
  <c r="I13" i="55" s="1"/>
  <c r="L13" i="55" s="1"/>
  <c r="AD12" i="55"/>
  <c r="K12" i="55"/>
  <c r="I12" i="55" s="1"/>
  <c r="L12" i="55" s="1"/>
  <c r="AD11" i="55"/>
  <c r="K11" i="55"/>
  <c r="I11" i="55" s="1"/>
  <c r="L11" i="55" s="1"/>
  <c r="AD10" i="55"/>
  <c r="K10" i="55"/>
  <c r="I10" i="55" s="1"/>
  <c r="AD9" i="55"/>
  <c r="K9" i="55"/>
  <c r="I9" i="55" s="1"/>
  <c r="L9" i="55" s="1"/>
  <c r="AD8" i="55"/>
  <c r="K8" i="55"/>
  <c r="I8" i="55" s="1"/>
  <c r="C8" i="55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63" i="55" s="1"/>
  <c r="C64" i="55" s="1"/>
  <c r="B8" i="55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63" i="55" s="1"/>
  <c r="B64" i="55" s="1"/>
  <c r="AD7" i="55"/>
  <c r="K7" i="55"/>
  <c r="I7" i="55" s="1"/>
  <c r="L7" i="55" s="1"/>
  <c r="C5" i="55"/>
  <c r="L51" i="55" l="1"/>
  <c r="I66" i="56"/>
  <c r="L7" i="56"/>
  <c r="L66" i="56" s="1"/>
  <c r="L45" i="55"/>
  <c r="I49" i="55"/>
  <c r="L49" i="55" s="1"/>
  <c r="L53" i="55"/>
  <c r="I57" i="55"/>
  <c r="L57" i="55" s="1"/>
  <c r="L61" i="55"/>
  <c r="L65" i="55"/>
  <c r="L77" i="55"/>
  <c r="L79" i="55"/>
  <c r="L81" i="55"/>
  <c r="L19" i="55"/>
  <c r="L37" i="55"/>
  <c r="L8" i="55"/>
  <c r="L10" i="55"/>
  <c r="K66" i="55"/>
  <c r="AD39" i="53"/>
  <c r="AD38" i="53"/>
  <c r="AD37" i="53"/>
  <c r="AD36" i="53"/>
  <c r="I66" i="55" l="1"/>
  <c r="L66" i="55"/>
  <c r="AD82" i="53"/>
  <c r="K82" i="53"/>
  <c r="I82" i="53" s="1"/>
  <c r="AD81" i="53"/>
  <c r="K81" i="53"/>
  <c r="I81" i="53" s="1"/>
  <c r="L81" i="53" s="1"/>
  <c r="AD80" i="53"/>
  <c r="K80" i="53"/>
  <c r="I80" i="53" s="1"/>
  <c r="AD79" i="53"/>
  <c r="K79" i="53"/>
  <c r="I79" i="53" s="1"/>
  <c r="AD78" i="53"/>
  <c r="K78" i="53"/>
  <c r="I78" i="53" s="1"/>
  <c r="AD77" i="53"/>
  <c r="K77" i="53"/>
  <c r="I77" i="53" s="1"/>
  <c r="L77" i="53" s="1"/>
  <c r="AD76" i="53"/>
  <c r="K76" i="53"/>
  <c r="I76" i="53" s="1"/>
  <c r="AD75" i="53"/>
  <c r="K75" i="53"/>
  <c r="I75" i="53" s="1"/>
  <c r="L75" i="53" s="1"/>
  <c r="AD74" i="53"/>
  <c r="K74" i="53"/>
  <c r="I74" i="53" s="1"/>
  <c r="AD73" i="53"/>
  <c r="K73" i="53"/>
  <c r="I73" i="53" s="1"/>
  <c r="L73" i="53" s="1"/>
  <c r="AD72" i="53"/>
  <c r="K72" i="53"/>
  <c r="I72" i="53" s="1"/>
  <c r="AD71" i="53"/>
  <c r="K71" i="53"/>
  <c r="I71" i="53" s="1"/>
  <c r="L71" i="53" s="1"/>
  <c r="AD70" i="53"/>
  <c r="K70" i="53"/>
  <c r="I70" i="53" s="1"/>
  <c r="AD69" i="53"/>
  <c r="K69" i="53"/>
  <c r="I69" i="53" s="1"/>
  <c r="L69" i="53" s="1"/>
  <c r="C69" i="53"/>
  <c r="C70" i="53" s="1"/>
  <c r="C71" i="53" s="1"/>
  <c r="C72" i="53" s="1"/>
  <c r="C73" i="53" s="1"/>
  <c r="C74" i="53" s="1"/>
  <c r="C75" i="53" s="1"/>
  <c r="C76" i="53" s="1"/>
  <c r="C77" i="53" s="1"/>
  <c r="C78" i="53" s="1"/>
  <c r="C79" i="53" s="1"/>
  <c r="C80" i="53" s="1"/>
  <c r="C81" i="53" s="1"/>
  <c r="C82" i="53" s="1"/>
  <c r="B69" i="53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AD68" i="53"/>
  <c r="K68" i="53"/>
  <c r="I68" i="53" s="1"/>
  <c r="Z66" i="53"/>
  <c r="Y66" i="53"/>
  <c r="U66" i="53"/>
  <c r="T66" i="53"/>
  <c r="S66" i="53"/>
  <c r="R66" i="53"/>
  <c r="Q66" i="53"/>
  <c r="P66" i="53"/>
  <c r="O66" i="53"/>
  <c r="N66" i="53"/>
  <c r="M66" i="53"/>
  <c r="AD65" i="53"/>
  <c r="K65" i="53"/>
  <c r="I65" i="53" s="1"/>
  <c r="C65" i="53"/>
  <c r="B65" i="53"/>
  <c r="AD64" i="53"/>
  <c r="K64" i="53"/>
  <c r="I64" i="53" s="1"/>
  <c r="AD63" i="53"/>
  <c r="K63" i="53"/>
  <c r="I63" i="53" s="1"/>
  <c r="AD62" i="53"/>
  <c r="K62" i="53"/>
  <c r="I62" i="53" s="1"/>
  <c r="AD61" i="53"/>
  <c r="K61" i="53"/>
  <c r="I61" i="53" s="1"/>
  <c r="AD60" i="53"/>
  <c r="K60" i="53"/>
  <c r="I60" i="53" s="1"/>
  <c r="AD59" i="53"/>
  <c r="K59" i="53"/>
  <c r="I59" i="53" s="1"/>
  <c r="AD58" i="53"/>
  <c r="K58" i="53"/>
  <c r="AD57" i="53"/>
  <c r="K57" i="53"/>
  <c r="I57" i="53" s="1"/>
  <c r="AD56" i="53"/>
  <c r="K56" i="53"/>
  <c r="I56" i="53" s="1"/>
  <c r="AD55" i="53"/>
  <c r="K55" i="53"/>
  <c r="I55" i="53" s="1"/>
  <c r="AD54" i="53"/>
  <c r="K54" i="53"/>
  <c r="I54" i="53" s="1"/>
  <c r="AD53" i="53"/>
  <c r="K53" i="53"/>
  <c r="I53" i="53" s="1"/>
  <c r="AD52" i="53"/>
  <c r="K52" i="53"/>
  <c r="I52" i="53" s="1"/>
  <c r="AD51" i="53"/>
  <c r="K51" i="53"/>
  <c r="I51" i="53" s="1"/>
  <c r="AD50" i="53"/>
  <c r="K50" i="53"/>
  <c r="AD49" i="53"/>
  <c r="K49" i="53"/>
  <c r="I49" i="53" s="1"/>
  <c r="AD48" i="53"/>
  <c r="K48" i="53"/>
  <c r="I48" i="53" s="1"/>
  <c r="AD47" i="53"/>
  <c r="K47" i="53"/>
  <c r="I47" i="53" s="1"/>
  <c r="AD46" i="53"/>
  <c r="K46" i="53"/>
  <c r="I46" i="53" s="1"/>
  <c r="AD45" i="53"/>
  <c r="K45" i="53"/>
  <c r="I45" i="53" s="1"/>
  <c r="AD44" i="53"/>
  <c r="K44" i="53"/>
  <c r="I44" i="53" s="1"/>
  <c r="AD43" i="53"/>
  <c r="K43" i="53"/>
  <c r="I43" i="53" s="1"/>
  <c r="AD42" i="53"/>
  <c r="K42" i="53"/>
  <c r="AD41" i="53"/>
  <c r="K41" i="53"/>
  <c r="I41" i="53" s="1"/>
  <c r="AD40" i="53"/>
  <c r="K40" i="53"/>
  <c r="I40" i="53" s="1"/>
  <c r="K39" i="53"/>
  <c r="I39" i="53" s="1"/>
  <c r="K38" i="53"/>
  <c r="I38" i="53" s="1"/>
  <c r="K37" i="53"/>
  <c r="I37" i="53" s="1"/>
  <c r="K36" i="53"/>
  <c r="I36" i="53" s="1"/>
  <c r="AD35" i="53"/>
  <c r="K35" i="53"/>
  <c r="I35" i="53" s="1"/>
  <c r="AD34" i="53"/>
  <c r="K34" i="53"/>
  <c r="AD33" i="53"/>
  <c r="K33" i="53"/>
  <c r="I33" i="53" s="1"/>
  <c r="AD32" i="53"/>
  <c r="K32" i="53"/>
  <c r="I32" i="53" s="1"/>
  <c r="AD31" i="53"/>
  <c r="K31" i="53"/>
  <c r="I31" i="53" s="1"/>
  <c r="AD30" i="53"/>
  <c r="K30" i="53"/>
  <c r="I30" i="53" s="1"/>
  <c r="AD29" i="53"/>
  <c r="K29" i="53"/>
  <c r="I29" i="53" s="1"/>
  <c r="AD28" i="53"/>
  <c r="K28" i="53"/>
  <c r="I28" i="53" s="1"/>
  <c r="AD27" i="53"/>
  <c r="K27" i="53"/>
  <c r="I27" i="53" s="1"/>
  <c r="AD26" i="53"/>
  <c r="K26" i="53"/>
  <c r="AD25" i="53"/>
  <c r="K25" i="53"/>
  <c r="I25" i="53" s="1"/>
  <c r="AD24" i="53"/>
  <c r="K24" i="53"/>
  <c r="I24" i="53" s="1"/>
  <c r="AD23" i="53"/>
  <c r="K23" i="53"/>
  <c r="AD22" i="53"/>
  <c r="K22" i="53"/>
  <c r="I22" i="53" s="1"/>
  <c r="L22" i="53" s="1"/>
  <c r="AD21" i="53"/>
  <c r="K21" i="53"/>
  <c r="I21" i="53" s="1"/>
  <c r="AD20" i="53"/>
  <c r="K20" i="53"/>
  <c r="I20" i="53" s="1"/>
  <c r="L20" i="53" s="1"/>
  <c r="AD19" i="53"/>
  <c r="K19" i="53"/>
  <c r="AD18" i="53"/>
  <c r="K18" i="53"/>
  <c r="I18" i="53" s="1"/>
  <c r="L18" i="53" s="1"/>
  <c r="AD17" i="53"/>
  <c r="K17" i="53"/>
  <c r="I17" i="53" s="1"/>
  <c r="AD16" i="53"/>
  <c r="K16" i="53"/>
  <c r="I16" i="53" s="1"/>
  <c r="L16" i="53" s="1"/>
  <c r="AD15" i="53"/>
  <c r="K15" i="53"/>
  <c r="I15" i="53" s="1"/>
  <c r="AD14" i="53"/>
  <c r="K14" i="53"/>
  <c r="I14" i="53" s="1"/>
  <c r="L14" i="53" s="1"/>
  <c r="AD13" i="53"/>
  <c r="K13" i="53"/>
  <c r="I13" i="53" s="1"/>
  <c r="AD12" i="53"/>
  <c r="K12" i="53"/>
  <c r="I12" i="53" s="1"/>
  <c r="L12" i="53" s="1"/>
  <c r="AD11" i="53"/>
  <c r="K11" i="53"/>
  <c r="I11" i="53" s="1"/>
  <c r="AD10" i="53"/>
  <c r="K10" i="53"/>
  <c r="I10" i="53" s="1"/>
  <c r="L10" i="53" s="1"/>
  <c r="AD9" i="53"/>
  <c r="K9" i="53"/>
  <c r="I9" i="53" s="1"/>
  <c r="AD8" i="53"/>
  <c r="K8" i="53"/>
  <c r="C8" i="53"/>
  <c r="C9" i="53" s="1"/>
  <c r="C10" i="53" s="1"/>
  <c r="C11" i="53" s="1"/>
  <c r="C12" i="53" s="1"/>
  <c r="C13" i="53" s="1"/>
  <c r="C14" i="53" s="1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63" i="53" s="1"/>
  <c r="C64" i="53" s="1"/>
  <c r="B8" i="53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AD7" i="53"/>
  <c r="K7" i="53"/>
  <c r="C5" i="53"/>
  <c r="L57" i="53" l="1"/>
  <c r="L49" i="53"/>
  <c r="L65" i="53"/>
  <c r="L41" i="53"/>
  <c r="I8" i="53"/>
  <c r="L8" i="53" s="1"/>
  <c r="L79" i="53"/>
  <c r="L70" i="53"/>
  <c r="L78" i="53"/>
  <c r="L25" i="53"/>
  <c r="L33" i="53"/>
  <c r="I7" i="53"/>
  <c r="L7" i="53" s="1"/>
  <c r="L11" i="53"/>
  <c r="L15" i="53"/>
  <c r="I19" i="53"/>
  <c r="L19" i="53" s="1"/>
  <c r="I23" i="53"/>
  <c r="L23" i="53" s="1"/>
  <c r="L13" i="53"/>
  <c r="L21" i="53"/>
  <c r="L9" i="53"/>
  <c r="L17" i="53"/>
  <c r="L27" i="53"/>
  <c r="L35" i="53"/>
  <c r="L36" i="53"/>
  <c r="L43" i="53"/>
  <c r="L51" i="53"/>
  <c r="L52" i="53"/>
  <c r="L59" i="53"/>
  <c r="L60" i="53"/>
  <c r="L76" i="53"/>
  <c r="L29" i="53"/>
  <c r="L30" i="53"/>
  <c r="L37" i="53"/>
  <c r="L38" i="53"/>
  <c r="L45" i="53"/>
  <c r="L46" i="53"/>
  <c r="L53" i="53"/>
  <c r="L54" i="53"/>
  <c r="L61" i="53"/>
  <c r="L62" i="53"/>
  <c r="L74" i="53"/>
  <c r="L82" i="53"/>
  <c r="K66" i="53"/>
  <c r="L28" i="53"/>
  <c r="L44" i="53"/>
  <c r="L24" i="53"/>
  <c r="I26" i="53"/>
  <c r="L31" i="53"/>
  <c r="L32" i="53"/>
  <c r="I34" i="53"/>
  <c r="L34" i="53" s="1"/>
  <c r="L39" i="53"/>
  <c r="L40" i="53"/>
  <c r="I42" i="53"/>
  <c r="L42" i="53" s="1"/>
  <c r="L47" i="53"/>
  <c r="L48" i="53"/>
  <c r="I50" i="53"/>
  <c r="L50" i="53" s="1"/>
  <c r="L55" i="53"/>
  <c r="L56" i="53"/>
  <c r="I58" i="53"/>
  <c r="L58" i="53" s="1"/>
  <c r="L63" i="53"/>
  <c r="L64" i="53"/>
  <c r="L68" i="53"/>
  <c r="L72" i="53"/>
  <c r="L80" i="53"/>
  <c r="I66" i="53" l="1"/>
  <c r="L26" i="53"/>
  <c r="L66" i="53" s="1"/>
</calcChain>
</file>

<file path=xl/sharedStrings.xml><?xml version="1.0" encoding="utf-8"?>
<sst xmlns="http://schemas.openxmlformats.org/spreadsheetml/2006/main" count="1394" uniqueCount="197">
  <si>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</si>
  <si>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</si>
  <si>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</si>
  <si>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</si>
  <si>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</si>
  <si>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</si>
  <si>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</si>
  <si>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</si>
  <si>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</si>
  <si>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</si>
  <si>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</si>
  <si>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</si>
  <si>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</si>
  <si>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</si>
  <si>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</si>
  <si>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</si>
  <si>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</si>
  <si>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</si>
  <si>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</si>
  <si>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</si>
  <si>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</si>
  <si>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</si>
  <si>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</si>
  <si>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</si>
  <si>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</si>
  <si>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</si>
  <si>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</si>
  <si>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</si>
  <si>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</si>
  <si>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</si>
  <si>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</si>
  <si>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</si>
  <si>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</si>
  <si>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</si>
  <si>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</si>
  <si>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</si>
  <si>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</si>
  <si>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</si>
  <si>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</si>
  <si>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</si>
  <si>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</si>
  <si>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</si>
  <si>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</si>
  <si>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</si>
  <si>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</si>
  <si>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</si>
  <si>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</si>
  <si>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</si>
  <si>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</si>
  <si>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</si>
  <si>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</si>
  <si>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</si>
  <si>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</si>
  <si>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</si>
  <si>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</si>
  <si>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</si>
  <si>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</si>
  <si>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t>KR6458AB456CA</t>
    <phoneticPr fontId="4" type="noConversion"/>
  </si>
  <si>
    <t>STOPPER</t>
    <phoneticPr fontId="4" type="noConversion"/>
  </si>
  <si>
    <t>K-JR01903-D180ZA(증)</t>
    <phoneticPr fontId="4" type="noConversion"/>
  </si>
  <si>
    <t>SGP2020R</t>
    <phoneticPr fontId="4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</si>
  <si>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</si>
  <si>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KR6166CB299UA</t>
    <phoneticPr fontId="4" type="noConversion"/>
  </si>
  <si>
    <t>JD4901</t>
  </si>
  <si>
    <t>HIC</t>
    <phoneticPr fontId="4" type="noConversion"/>
  </si>
  <si>
    <t>RV1.0-1.2HD-1.15A1</t>
    <phoneticPr fontId="4" type="noConversion"/>
  </si>
  <si>
    <t>RTP</t>
    <phoneticPr fontId="4" type="noConversion"/>
  </si>
  <si>
    <t>RIVET</t>
    <phoneticPr fontId="4" type="noConversion"/>
  </si>
  <si>
    <t>2월 1일</t>
    <phoneticPr fontId="4" type="noConversion"/>
  </si>
  <si>
    <t>H과제 BOTTOM_A1-02</t>
    <phoneticPr fontId="4" type="noConversion"/>
  </si>
  <si>
    <t>I/V</t>
    <phoneticPr fontId="4" type="noConversion"/>
  </si>
  <si>
    <t>BOTTOM</t>
    <phoneticPr fontId="4" type="noConversion"/>
  </si>
  <si>
    <t>HIC</t>
    <phoneticPr fontId="4" type="noConversion"/>
  </si>
  <si>
    <t>A</t>
    <phoneticPr fontId="4" type="noConversion"/>
  </si>
  <si>
    <t>B</t>
    <phoneticPr fontId="4" type="noConversion"/>
  </si>
  <si>
    <t>지아</t>
    <phoneticPr fontId="4" type="noConversion"/>
  </si>
  <si>
    <t>TOP</t>
    <phoneticPr fontId="4" type="noConversion"/>
  </si>
  <si>
    <t>PIN BLOCK(5.1mm)</t>
    <phoneticPr fontId="4" type="noConversion"/>
  </si>
  <si>
    <t>F11</t>
    <phoneticPr fontId="4" type="noConversion"/>
  </si>
  <si>
    <t>N/P</t>
    <phoneticPr fontId="4" type="noConversion"/>
  </si>
  <si>
    <t>PIN BLOCK</t>
    <phoneticPr fontId="4" type="noConversion"/>
  </si>
  <si>
    <t>JTN</t>
    <phoneticPr fontId="4" type="noConversion"/>
  </si>
  <si>
    <t>수연</t>
    <phoneticPr fontId="4" type="noConversion"/>
  </si>
  <si>
    <t>SGF2041</t>
    <phoneticPr fontId="4" type="noConversion"/>
  </si>
  <si>
    <t>HR03B-406A1</t>
    <phoneticPr fontId="4" type="noConversion"/>
  </si>
  <si>
    <t>SGF2033</t>
    <phoneticPr fontId="4" type="noConversion"/>
  </si>
  <si>
    <t>NP413-187-105#MO</t>
    <phoneticPr fontId="4" type="noConversion"/>
  </si>
  <si>
    <t>SGP2030R</t>
    <phoneticPr fontId="4" type="noConversion"/>
  </si>
  <si>
    <t>HB12X12-1.3-22B1</t>
    <phoneticPr fontId="4" type="noConversion"/>
  </si>
  <si>
    <t>SF2255</t>
    <phoneticPr fontId="4" type="noConversion"/>
  </si>
  <si>
    <t>NP413-187-105#IN-A</t>
    <phoneticPr fontId="4" type="noConversion"/>
  </si>
  <si>
    <t>AYE</t>
    <phoneticPr fontId="4" type="noConversion"/>
  </si>
  <si>
    <t>NP413-187-105#IN-B</t>
    <phoneticPr fontId="4" type="noConversion"/>
  </si>
  <si>
    <t>KR6463-D180PSA</t>
    <phoneticPr fontId="4" type="noConversion"/>
  </si>
  <si>
    <t>505GM</t>
    <phoneticPr fontId="4" type="noConversion"/>
  </si>
  <si>
    <t>STOPPER</t>
    <phoneticPr fontId="4" type="noConversion"/>
  </si>
  <si>
    <t>KR6463-A180YA</t>
    <phoneticPr fontId="4" type="noConversion"/>
  </si>
  <si>
    <t>SGF2050</t>
    <phoneticPr fontId="4" type="noConversion"/>
  </si>
  <si>
    <t>SLIDER</t>
    <phoneticPr fontId="4" type="noConversion"/>
  </si>
  <si>
    <t>박소연</t>
    <phoneticPr fontId="4" type="noConversion"/>
  </si>
  <si>
    <t>AMB0245A-KAA-R1</t>
    <phoneticPr fontId="4" type="noConversion"/>
  </si>
  <si>
    <t>MCS</t>
    <phoneticPr fontId="4" type="noConversion"/>
  </si>
  <si>
    <t>AMB1901D-JAA-R2</t>
    <phoneticPr fontId="4" type="noConversion"/>
  </si>
  <si>
    <t>ACTUATOR</t>
    <phoneticPr fontId="4" type="noConversion"/>
  </si>
  <si>
    <t>SGF2030</t>
    <phoneticPr fontId="4" type="noConversion"/>
  </si>
  <si>
    <t>김춘화</t>
    <phoneticPr fontId="4" type="noConversion"/>
  </si>
  <si>
    <t>김화</t>
    <phoneticPr fontId="4" type="noConversion"/>
  </si>
  <si>
    <t>K-JR01903-D180ZA(증)</t>
    <phoneticPr fontId="4" type="noConversion"/>
  </si>
  <si>
    <t>SGP2020R</t>
    <phoneticPr fontId="4" type="noConversion"/>
  </si>
  <si>
    <t>SST</t>
    <phoneticPr fontId="4" type="noConversion"/>
  </si>
  <si>
    <t>AMB0360A-KAA-R1</t>
    <phoneticPr fontId="4" type="noConversion"/>
  </si>
  <si>
    <t>JD4901</t>
    <phoneticPr fontId="4" type="noConversion"/>
  </si>
  <si>
    <t>COVER</t>
    <phoneticPr fontId="4" type="noConversion"/>
  </si>
  <si>
    <t>HB12X12-1.3-22T1</t>
    <phoneticPr fontId="4" type="noConversion"/>
  </si>
  <si>
    <t>CAM</t>
    <phoneticPr fontId="4" type="noConversion"/>
  </si>
  <si>
    <t>K-R2981-1B</t>
    <phoneticPr fontId="4" type="noConversion"/>
  </si>
  <si>
    <t>양은하</t>
    <phoneticPr fontId="4" type="noConversion"/>
  </si>
  <si>
    <t>2월 2일</t>
    <phoneticPr fontId="4" type="noConversion"/>
  </si>
  <si>
    <t>AMB0189A-KAA-R1</t>
    <phoneticPr fontId="4" type="noConversion"/>
  </si>
  <si>
    <t>AMB09J4B-KAA-R1</t>
    <phoneticPr fontId="4" type="noConversion"/>
  </si>
  <si>
    <t>LATCH PLATE</t>
    <phoneticPr fontId="4" type="noConversion"/>
  </si>
  <si>
    <t>NP413-136-097#GP</t>
    <phoneticPr fontId="4" type="noConversion"/>
  </si>
  <si>
    <t>전수 게이트 사상</t>
    <phoneticPr fontId="4" type="noConversion"/>
  </si>
  <si>
    <t>AMB09J2A-KAA-R1</t>
    <phoneticPr fontId="4" type="noConversion"/>
  </si>
  <si>
    <t>PX13322</t>
    <phoneticPr fontId="4" type="noConversion"/>
  </si>
  <si>
    <t>W/T</t>
    <phoneticPr fontId="4" type="noConversion"/>
  </si>
  <si>
    <t>ADAPTER</t>
    <phoneticPr fontId="4" type="noConversion"/>
  </si>
  <si>
    <t>AMB07Z1A-KAA-R1</t>
    <phoneticPr fontId="4" type="noConversion"/>
  </si>
  <si>
    <t>AMM0890A-KAD-R1</t>
    <phoneticPr fontId="4" type="noConversion"/>
  </si>
  <si>
    <t>AMB0244A-KAA-R1</t>
    <phoneticPr fontId="4" type="noConversion"/>
  </si>
  <si>
    <t>AMB0188A-KAA-R1</t>
    <phoneticPr fontId="4" type="noConversion"/>
  </si>
  <si>
    <t>AMB20E4A-KAA-R8</t>
    <phoneticPr fontId="4" type="noConversion"/>
  </si>
  <si>
    <t>F/ADAPTER</t>
    <phoneticPr fontId="4" type="noConversion"/>
  </si>
  <si>
    <t>AMB0187A-KAA-R1</t>
    <phoneticPr fontId="4" type="noConversion"/>
  </si>
  <si>
    <t>전수 사상</t>
    <phoneticPr fontId="4" type="noConversion"/>
  </si>
  <si>
    <t>1.2 샘플</t>
    <phoneticPr fontId="4" type="noConversion"/>
  </si>
  <si>
    <t>KR6463-B180PMA</t>
    <phoneticPr fontId="4" type="noConversion"/>
  </si>
  <si>
    <t>SF2250EPR</t>
    <phoneticPr fontId="4" type="noConversion"/>
  </si>
  <si>
    <t>샘플/사상</t>
    <phoneticPr fontId="4" type="noConversion"/>
  </si>
  <si>
    <t>AMB1936A-KAA-R1</t>
    <phoneticPr fontId="4" type="noConversion"/>
  </si>
  <si>
    <t>KR6422A556YA</t>
    <phoneticPr fontId="4" type="noConversion"/>
  </si>
  <si>
    <t>재검</t>
    <phoneticPr fontId="4" type="noConversion"/>
  </si>
  <si>
    <t>G/R</t>
    <phoneticPr fontId="4" type="noConversion"/>
  </si>
  <si>
    <t>전수 버 사상 - 신작금형 - 수리 요청</t>
    <phoneticPr fontId="4" type="noConversion"/>
  </si>
  <si>
    <t>신작금형(이형제 투입함)</t>
    <phoneticPr fontId="4" type="noConversion"/>
  </si>
  <si>
    <t>2월 3일</t>
    <phoneticPr fontId="4" type="noConversion"/>
  </si>
  <si>
    <t>AMB07Z2A-KAA-R1</t>
    <phoneticPr fontId="4" type="noConversion"/>
  </si>
  <si>
    <t>STPPER</t>
    <phoneticPr fontId="4" type="noConversion"/>
  </si>
  <si>
    <t>5050GM</t>
    <phoneticPr fontId="4" type="noConversion"/>
  </si>
  <si>
    <t>KR6125-B048UA</t>
    <phoneticPr fontId="4" type="noConversion"/>
  </si>
  <si>
    <t>KR6197AGF254QB</t>
    <phoneticPr fontId="4" type="noConversion"/>
  </si>
  <si>
    <t>(2019년 재고 출하전 샘플링 검사)</t>
    <phoneticPr fontId="4" type="noConversion"/>
  </si>
  <si>
    <t>AMB072A-KAA-R2</t>
    <phoneticPr fontId="4" type="noConversion"/>
  </si>
  <si>
    <t>샘플</t>
    <phoneticPr fontId="4" type="noConversion"/>
  </si>
  <si>
    <t>1.2.샘플</t>
    <phoneticPr fontId="4" type="noConversion"/>
  </si>
  <si>
    <t>AMB0240A-KAA-R1(2C)</t>
    <phoneticPr fontId="4" type="noConversion"/>
  </si>
  <si>
    <t>HR05B-BASE1</t>
    <phoneticPr fontId="4" type="noConversion"/>
  </si>
  <si>
    <t>측면 기름이물 세척후 /재검</t>
    <phoneticPr fontId="4" type="noConversion"/>
  </si>
  <si>
    <t>샘플 (1C막고양산)</t>
    <phoneticPr fontId="4" type="noConversion"/>
  </si>
  <si>
    <t>KR6463-C180TA</t>
    <phoneticPr fontId="4" type="noConversion"/>
  </si>
  <si>
    <t>SF2255</t>
    <phoneticPr fontId="4" type="noConversion"/>
  </si>
  <si>
    <t>B/K</t>
    <phoneticPr fontId="4" type="noConversion"/>
  </si>
  <si>
    <t>A</t>
    <phoneticPr fontId="4" type="noConversion"/>
  </si>
  <si>
    <t>B</t>
    <phoneticPr fontId="4" type="noConversion"/>
  </si>
  <si>
    <t>김화</t>
    <phoneticPr fontId="4" type="noConversion"/>
  </si>
  <si>
    <t>양은하</t>
    <phoneticPr fontId="4" type="noConversion"/>
  </si>
  <si>
    <t xml:space="preserve">이물 딱음 </t>
    <phoneticPr fontId="4" type="noConversion"/>
  </si>
  <si>
    <t>재검</t>
    <phoneticPr fontId="4" type="noConversion"/>
  </si>
  <si>
    <t>2월 4일</t>
    <phoneticPr fontId="4" type="noConversion"/>
  </si>
  <si>
    <t>NP635-315-006#LB</t>
    <phoneticPr fontId="4" type="noConversion"/>
  </si>
  <si>
    <t>NP635-315-006#IN-A</t>
    <phoneticPr fontId="4" type="noConversion"/>
  </si>
  <si>
    <t>KR6125-A048AD</t>
    <phoneticPr fontId="4" type="noConversion"/>
  </si>
  <si>
    <t>F/A</t>
    <phoneticPr fontId="4" type="noConversion"/>
  </si>
  <si>
    <t xml:space="preserve">SF2255 </t>
    <phoneticPr fontId="4" type="noConversion"/>
  </si>
  <si>
    <t>KR6463-GA180PLA</t>
    <phoneticPr fontId="4" type="noConversion"/>
  </si>
  <si>
    <t>GSP2030</t>
    <phoneticPr fontId="4" type="noConversion"/>
  </si>
  <si>
    <t>샘플(A번CAV 만 )</t>
    <phoneticPr fontId="4" type="noConversion"/>
  </si>
  <si>
    <t>HDB08PL-96B1</t>
    <phoneticPr fontId="4" type="noConversion"/>
  </si>
  <si>
    <t>A</t>
    <phoneticPr fontId="4" type="noConversion"/>
  </si>
  <si>
    <t>B</t>
    <phoneticPr fontId="4" type="noConversion"/>
  </si>
  <si>
    <t>박소연</t>
    <phoneticPr fontId="4" type="noConversion"/>
  </si>
  <si>
    <t>BOTTOM</t>
    <phoneticPr fontId="4" type="noConversion"/>
  </si>
  <si>
    <t>HB12X12-1.3-22B1</t>
    <phoneticPr fontId="4" type="noConversion"/>
  </si>
  <si>
    <t>2월 5일</t>
    <phoneticPr fontId="4" type="noConversion"/>
  </si>
  <si>
    <t>2월 6일</t>
    <phoneticPr fontId="4" type="noConversion"/>
  </si>
  <si>
    <t>HSF05-M01B1</t>
    <phoneticPr fontId="4" type="noConversion"/>
  </si>
  <si>
    <t>K-AR3531-1A</t>
    <phoneticPr fontId="4" type="noConversion"/>
  </si>
  <si>
    <t>AMB0359A-KAA-R1</t>
    <phoneticPr fontId="4" type="noConversion"/>
  </si>
  <si>
    <t>AMB07U9A-KAA-R3</t>
    <phoneticPr fontId="4" type="noConversion"/>
  </si>
  <si>
    <t>AMB0172A-KAA-R2(2C)</t>
    <phoneticPr fontId="4" type="noConversion"/>
  </si>
  <si>
    <t>샘플 1.2</t>
    <phoneticPr fontId="4" type="noConversion"/>
  </si>
  <si>
    <t>1C  막고양산</t>
    <phoneticPr fontId="4" type="noConversion"/>
  </si>
  <si>
    <t>Y/L</t>
    <phoneticPr fontId="4" type="noConversion"/>
  </si>
  <si>
    <t>AMB0172A-KAA-R2</t>
    <phoneticPr fontId="4" type="noConversion"/>
  </si>
  <si>
    <t>AMB20E4B-KAA-R8</t>
    <phoneticPr fontId="4" type="noConversion"/>
  </si>
  <si>
    <t>금형 수리 진행</t>
    <phoneticPr fontId="4" type="noConversion"/>
  </si>
  <si>
    <t>금형수리 진행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</si>
</sst>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10" fillId="2" borderId="16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0" xfId="0" applyFont="1" applyBorder="1" applyAlignment="1">
      <alignment horizontal="center" vertical="center" shrinkToFit="1"/>
    </xf>
    <xf numFmtId="0" fontId="10" fillId="0" borderId="21" xfId="0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 shrinkToFit="1"/>
    </xf>
    <xf numFmtId="0" fontId="10" fillId="0" borderId="19" xfId="0" applyFont="1" applyBorder="1" applyAlignment="1" applyProtection="1">
      <alignment horizontal="center" vertical="center" shrinkToFit="1"/>
      <protection locked="0"/>
    </xf>
    <xf numFmtId="0" fontId="10" fillId="2" borderId="19" xfId="0" applyFont="1" applyFill="1" applyBorder="1" applyAlignment="1" applyProtection="1">
      <alignment horizontal="center" vertical="center" shrinkToFit="1"/>
      <protection locked="0"/>
    </xf>
    <xf numFmtId="0" fontId="11" fillId="0" borderId="19" xfId="0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10496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/>
  <cols>
    <col min="1" max="16384" width="8.625" style="19"/>
  </cols>
  <sheetData>
    <row r="3" spans="2:3" ht="15" customHeight="1">
      <c r="B3" s="18" t="s">
        <v>23</v>
      </c>
      <c r="C3" s="18" t="s">
        <v>24</v>
      </c>
    </row>
    <row r="4" spans="2:3" ht="15" customHeight="1">
      <c r="B4" s="20"/>
      <c r="C4" s="20" t="s">
        <v>30</v>
      </c>
    </row>
    <row r="5" spans="2:3" ht="15" customHeight="1">
      <c r="B5" s="20" t="s">
        <v>25</v>
      </c>
      <c r="C5" s="20" t="s">
        <v>26</v>
      </c>
    </row>
    <row r="6" spans="2:3" ht="15" customHeight="1">
      <c r="B6" s="20" t="s">
        <v>27</v>
      </c>
      <c r="C6" s="20" t="s">
        <v>28</v>
      </c>
    </row>
    <row r="7" spans="2:3" ht="15" customHeight="1">
      <c r="B7" s="20" t="s">
        <v>29</v>
      </c>
      <c r="C7" s="20" t="s">
        <v>32</v>
      </c>
    </row>
    <row r="8" spans="2:3" ht="15" customHeight="1">
      <c r="B8" s="20" t="s">
        <v>31</v>
      </c>
      <c r="C8" s="20" t="s">
        <v>34</v>
      </c>
    </row>
    <row r="9" spans="2:3" ht="15" customHeight="1">
      <c r="B9" s="20" t="s">
        <v>33</v>
      </c>
      <c r="C9" s="20" t="s">
        <v>36</v>
      </c>
    </row>
    <row r="10" spans="2:3" ht="15" customHeight="1">
      <c r="B10" s="20" t="s">
        <v>35</v>
      </c>
      <c r="C10" s="20"/>
    </row>
    <row r="11" spans="2:3" ht="15" customHeight="1">
      <c r="B11" s="20" t="s">
        <v>37</v>
      </c>
      <c r="C11" s="20"/>
    </row>
    <row r="12" spans="2:3" ht="15" customHeight="1">
      <c r="B12" s="20" t="s">
        <v>38</v>
      </c>
      <c r="C12" s="20"/>
    </row>
    <row r="13" spans="2:3" ht="15" customHeight="1">
      <c r="B13" s="20" t="s">
        <v>39</v>
      </c>
      <c r="C13" s="20"/>
    </row>
    <row r="14" spans="2:3" ht="15" customHeight="1">
      <c r="B14" s="20" t="s">
        <v>40</v>
      </c>
      <c r="C14" s="20"/>
    </row>
    <row r="15" spans="2:3" ht="15" customHeight="1">
      <c r="B15" s="20" t="s">
        <v>42</v>
      </c>
      <c r="C15" s="20"/>
    </row>
    <row r="16" spans="2:3" ht="15" customHeight="1">
      <c r="B16" s="20" t="s">
        <v>43</v>
      </c>
      <c r="C16" s="20"/>
    </row>
    <row r="17" spans="2:3" ht="15" customHeight="1">
      <c r="B17" s="20"/>
      <c r="C17" s="20"/>
    </row>
    <row r="18" spans="2:3" ht="15" customHeight="1">
      <c r="B18" s="20"/>
      <c r="C18" s="20"/>
    </row>
    <row r="19" spans="2:3" ht="15" customHeight="1">
      <c r="B19" s="20"/>
      <c r="C19" s="20"/>
    </row>
    <row r="20" spans="2:3" ht="15" customHeight="1">
      <c r="B20" s="20"/>
      <c r="C20" s="20"/>
    </row>
    <row r="21" spans="2:3" ht="15" customHeight="1">
      <c r="B21" s="20"/>
      <c r="C21" s="20"/>
    </row>
    <row r="22" spans="2:3" ht="15" customHeight="1">
      <c r="B22" s="20"/>
      <c r="C22" s="20"/>
    </row>
    <row r="23" spans="2:3" ht="15" customHeight="1">
      <c r="B23" s="20"/>
      <c r="C23" s="20"/>
    </row>
    <row r="24" spans="2:3" ht="15" customHeight="1">
      <c r="B24" s="20"/>
      <c r="C24" s="20"/>
    </row>
    <row r="25" spans="2:3" ht="15" customHeight="1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1"/>
  <sheetViews>
    <sheetView zoomScale="85" zoomScaleNormal="85" workbookViewId="0">
      <pane ySplit="6" topLeftCell="A16" activePane="bottomLeft" state="frozen"/>
      <selection activeCell="A4" sqref="A4:AC4"/>
      <selection pane="bottomLeft" activeCell="D39" sqref="D39:H39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63" t="s">
        <v>68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>
      <c r="A5" s="57" t="s">
        <v>1</v>
      </c>
      <c r="B5" s="78" t="s">
        <v>44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13</v>
      </c>
      <c r="AE5" s="60" t="s">
        <v>14</v>
      </c>
      <c r="AF5" s="81" t="s">
        <v>15</v>
      </c>
    </row>
    <row r="6" spans="1:32" s="2" customFormat="1" ht="37.5" customHeight="1" thickBot="1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50</v>
      </c>
      <c r="R6" s="21" t="s">
        <v>51</v>
      </c>
      <c r="S6" s="21" t="s">
        <v>52</v>
      </c>
      <c r="T6" s="22" t="s">
        <v>53</v>
      </c>
      <c r="U6" s="21" t="s">
        <v>61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29" t="s">
        <v>20</v>
      </c>
      <c r="AB6" s="29" t="s">
        <v>21</v>
      </c>
      <c r="AC6" s="29" t="s">
        <v>22</v>
      </c>
      <c r="AD6" s="80"/>
      <c r="AE6" s="80"/>
      <c r="AF6" s="80"/>
    </row>
    <row r="7" spans="1:32" s="13" customFormat="1" ht="20.100000000000001" customHeight="1" thickTop="1">
      <c r="A7" s="4">
        <v>1</v>
      </c>
      <c r="B7" s="5">
        <v>2</v>
      </c>
      <c r="C7" s="5">
        <v>1</v>
      </c>
      <c r="D7" s="12" t="s">
        <v>72</v>
      </c>
      <c r="E7" s="6" t="s">
        <v>71</v>
      </c>
      <c r="F7" s="6" t="s">
        <v>69</v>
      </c>
      <c r="G7" s="4">
        <v>8301</v>
      </c>
      <c r="H7" s="4" t="s">
        <v>70</v>
      </c>
      <c r="I7" s="7">
        <f t="shared" ref="I7:I65" si="0">J7+K7</f>
        <v>638</v>
      </c>
      <c r="J7" s="8">
        <v>600</v>
      </c>
      <c r="K7" s="7">
        <f t="shared" ref="K7:K29" si="1">SUM(M7:Z7)</f>
        <v>38</v>
      </c>
      <c r="L7" s="9">
        <f t="shared" ref="L7:L65" si="2">K7/I7</f>
        <v>5.9561128526645767E-2</v>
      </c>
      <c r="M7" s="10">
        <v>2</v>
      </c>
      <c r="N7" s="10"/>
      <c r="O7" s="10"/>
      <c r="P7" s="10"/>
      <c r="Q7" s="10"/>
      <c r="R7" s="10">
        <v>14</v>
      </c>
      <c r="S7" s="10"/>
      <c r="T7" s="10">
        <v>22</v>
      </c>
      <c r="U7" s="10"/>
      <c r="V7" s="10"/>
      <c r="W7" s="10"/>
      <c r="X7" s="10"/>
      <c r="Y7" s="10"/>
      <c r="Z7" s="10"/>
      <c r="AA7" s="11">
        <v>20210201</v>
      </c>
      <c r="AB7" s="11">
        <v>2</v>
      </c>
      <c r="AC7" s="5" t="s">
        <v>73</v>
      </c>
      <c r="AD7" s="11" t="str">
        <f>IF($AC7="A","하선동",IF($AC7="B","이형준",""))</f>
        <v>하선동</v>
      </c>
      <c r="AE7" s="26" t="s">
        <v>75</v>
      </c>
      <c r="AF7" s="12"/>
    </row>
    <row r="8" spans="1:32" s="13" customFormat="1" ht="20.100000000000001" customHeight="1">
      <c r="A8" s="4">
        <v>2</v>
      </c>
      <c r="B8" s="5">
        <f>B7</f>
        <v>2</v>
      </c>
      <c r="C8" s="5">
        <f>C7</f>
        <v>1</v>
      </c>
      <c r="D8" s="12" t="s">
        <v>72</v>
      </c>
      <c r="E8" s="6" t="s">
        <v>71</v>
      </c>
      <c r="F8" s="6" t="s">
        <v>69</v>
      </c>
      <c r="G8" s="4">
        <v>8301</v>
      </c>
      <c r="H8" s="4" t="s">
        <v>70</v>
      </c>
      <c r="I8" s="7">
        <f t="shared" si="0"/>
        <v>721</v>
      </c>
      <c r="J8" s="8">
        <v>700</v>
      </c>
      <c r="K8" s="7">
        <f t="shared" si="1"/>
        <v>21</v>
      </c>
      <c r="L8" s="9">
        <f t="shared" si="2"/>
        <v>2.9126213592233011E-2</v>
      </c>
      <c r="M8" s="10">
        <v>1</v>
      </c>
      <c r="N8" s="10"/>
      <c r="O8" s="10"/>
      <c r="P8" s="10"/>
      <c r="Q8" s="10"/>
      <c r="R8" s="10">
        <v>8</v>
      </c>
      <c r="S8" s="10"/>
      <c r="T8" s="10">
        <v>12</v>
      </c>
      <c r="U8" s="10"/>
      <c r="V8" s="10"/>
      <c r="W8" s="10"/>
      <c r="X8" s="10"/>
      <c r="Y8" s="10"/>
      <c r="Z8" s="10"/>
      <c r="AA8" s="11">
        <v>20210201</v>
      </c>
      <c r="AB8" s="11">
        <v>2</v>
      </c>
      <c r="AC8" s="5" t="s">
        <v>74</v>
      </c>
      <c r="AD8" s="11" t="str">
        <f t="shared" ref="AD8:AD65" si="3">IF($AC8="A","하선동",IF($AC8="B","이형준",""))</f>
        <v>이형준</v>
      </c>
      <c r="AE8" s="26" t="s">
        <v>75</v>
      </c>
      <c r="AF8" s="12"/>
    </row>
    <row r="9" spans="1:32" s="13" customFormat="1" ht="20.100000000000001" customHeight="1">
      <c r="A9" s="4">
        <v>3</v>
      </c>
      <c r="B9" s="5">
        <f t="shared" ref="B9:C24" si="4">B8</f>
        <v>2</v>
      </c>
      <c r="C9" s="5">
        <f t="shared" si="4"/>
        <v>1</v>
      </c>
      <c r="D9" s="12" t="s">
        <v>72</v>
      </c>
      <c r="E9" s="6" t="s">
        <v>76</v>
      </c>
      <c r="F9" s="6" t="s">
        <v>113</v>
      </c>
      <c r="G9" s="4" t="s">
        <v>89</v>
      </c>
      <c r="H9" s="4" t="s">
        <v>47</v>
      </c>
      <c r="I9" s="7">
        <f t="shared" si="0"/>
        <v>914</v>
      </c>
      <c r="J9" s="8">
        <v>890</v>
      </c>
      <c r="K9" s="7">
        <f t="shared" si="1"/>
        <v>24</v>
      </c>
      <c r="L9" s="9">
        <f t="shared" si="2"/>
        <v>2.6258205689277898E-2</v>
      </c>
      <c r="M9" s="10"/>
      <c r="N9" s="10"/>
      <c r="O9" s="10"/>
      <c r="P9" s="10"/>
      <c r="Q9" s="10"/>
      <c r="R9" s="10"/>
      <c r="S9" s="10"/>
      <c r="T9" s="10"/>
      <c r="U9" s="10"/>
      <c r="V9" s="10">
        <v>24</v>
      </c>
      <c r="W9" s="10"/>
      <c r="X9" s="10"/>
      <c r="Y9" s="10"/>
      <c r="Z9" s="10"/>
      <c r="AA9" s="11">
        <v>20210201</v>
      </c>
      <c r="AB9" s="5">
        <v>8</v>
      </c>
      <c r="AC9" s="5" t="s">
        <v>73</v>
      </c>
      <c r="AD9" s="11" t="str">
        <f t="shared" si="3"/>
        <v>하선동</v>
      </c>
      <c r="AE9" s="26" t="s">
        <v>75</v>
      </c>
      <c r="AF9" s="12"/>
    </row>
    <row r="10" spans="1:32" s="13" customFormat="1" ht="20.100000000000001" customHeight="1">
      <c r="A10" s="4">
        <v>4</v>
      </c>
      <c r="B10" s="5">
        <f t="shared" si="4"/>
        <v>2</v>
      </c>
      <c r="C10" s="5">
        <f t="shared" si="4"/>
        <v>1</v>
      </c>
      <c r="D10" s="12" t="s">
        <v>72</v>
      </c>
      <c r="E10" s="6" t="s">
        <v>76</v>
      </c>
      <c r="F10" s="6" t="s">
        <v>113</v>
      </c>
      <c r="G10" s="4" t="s">
        <v>89</v>
      </c>
      <c r="H10" s="4" t="s">
        <v>47</v>
      </c>
      <c r="I10" s="7">
        <f t="shared" si="0"/>
        <v>286</v>
      </c>
      <c r="J10" s="8">
        <v>240</v>
      </c>
      <c r="K10" s="7">
        <f t="shared" si="1"/>
        <v>46</v>
      </c>
      <c r="L10" s="9">
        <f t="shared" si="2"/>
        <v>0.16083916083916083</v>
      </c>
      <c r="M10" s="10">
        <v>6</v>
      </c>
      <c r="N10" s="10"/>
      <c r="O10" s="10"/>
      <c r="P10" s="10"/>
      <c r="Q10" s="10"/>
      <c r="R10" s="10">
        <v>1</v>
      </c>
      <c r="S10" s="10"/>
      <c r="T10" s="10"/>
      <c r="U10" s="10">
        <v>15</v>
      </c>
      <c r="V10" s="10">
        <v>24</v>
      </c>
      <c r="W10" s="10"/>
      <c r="X10" s="10"/>
      <c r="Y10" s="10"/>
      <c r="Z10" s="10"/>
      <c r="AA10" s="11">
        <v>20210201</v>
      </c>
      <c r="AB10" s="11">
        <v>8</v>
      </c>
      <c r="AC10" s="5" t="s">
        <v>74</v>
      </c>
      <c r="AD10" s="11" t="str">
        <f t="shared" si="3"/>
        <v>이형준</v>
      </c>
      <c r="AE10" s="26" t="s">
        <v>75</v>
      </c>
      <c r="AF10" s="12"/>
    </row>
    <row r="11" spans="1:32" s="13" customFormat="1" ht="20.100000000000001" customHeight="1">
      <c r="A11" s="4">
        <v>5</v>
      </c>
      <c r="B11" s="5">
        <f t="shared" si="4"/>
        <v>2</v>
      </c>
      <c r="C11" s="5">
        <f t="shared" si="4"/>
        <v>1</v>
      </c>
      <c r="D11" s="12" t="s">
        <v>46</v>
      </c>
      <c r="E11" s="6" t="s">
        <v>48</v>
      </c>
      <c r="F11" s="6" t="s">
        <v>57</v>
      </c>
      <c r="G11" s="4" t="s">
        <v>49</v>
      </c>
      <c r="H11" s="4" t="s">
        <v>47</v>
      </c>
      <c r="I11" s="7">
        <f t="shared" si="0"/>
        <v>1652</v>
      </c>
      <c r="J11" s="8">
        <v>1550</v>
      </c>
      <c r="K11" s="7">
        <f t="shared" si="1"/>
        <v>102</v>
      </c>
      <c r="L11" s="9">
        <f t="shared" si="2"/>
        <v>6.1743341404358353E-2</v>
      </c>
      <c r="M11" s="10">
        <v>97</v>
      </c>
      <c r="N11" s="10"/>
      <c r="O11" s="10"/>
      <c r="P11" s="10">
        <v>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20210201</v>
      </c>
      <c r="AB11" s="11">
        <v>7</v>
      </c>
      <c r="AC11" s="5" t="s">
        <v>74</v>
      </c>
      <c r="AD11" s="11" t="str">
        <f t="shared" si="3"/>
        <v>이형준</v>
      </c>
      <c r="AE11" s="26" t="s">
        <v>75</v>
      </c>
      <c r="AF11" s="12"/>
    </row>
    <row r="12" spans="1:32" s="13" customFormat="1" ht="20.100000000000001" customHeight="1">
      <c r="A12" s="4">
        <v>6</v>
      </c>
      <c r="B12" s="5">
        <f t="shared" si="4"/>
        <v>2</v>
      </c>
      <c r="C12" s="5">
        <f t="shared" si="4"/>
        <v>1</v>
      </c>
      <c r="D12" s="12" t="s">
        <v>81</v>
      </c>
      <c r="E12" s="6" t="s">
        <v>80</v>
      </c>
      <c r="F12" s="6" t="s">
        <v>77</v>
      </c>
      <c r="G12" s="4" t="s">
        <v>78</v>
      </c>
      <c r="H12" s="30" t="s">
        <v>79</v>
      </c>
      <c r="I12" s="7">
        <f t="shared" si="0"/>
        <v>1637</v>
      </c>
      <c r="J12" s="8">
        <v>1210</v>
      </c>
      <c r="K12" s="7">
        <f t="shared" si="1"/>
        <v>427</v>
      </c>
      <c r="L12" s="9">
        <f t="shared" si="2"/>
        <v>0.26084300549786194</v>
      </c>
      <c r="M12" s="10"/>
      <c r="N12" s="10">
        <v>2</v>
      </c>
      <c r="O12" s="10">
        <v>251</v>
      </c>
      <c r="P12" s="10"/>
      <c r="Q12" s="10"/>
      <c r="R12" s="10"/>
      <c r="S12" s="10"/>
      <c r="T12" s="10">
        <v>174</v>
      </c>
      <c r="U12" s="10"/>
      <c r="V12" s="10"/>
      <c r="W12" s="10"/>
      <c r="X12" s="10"/>
      <c r="Y12" s="10"/>
      <c r="Z12" s="10"/>
      <c r="AA12" s="11">
        <v>20210201</v>
      </c>
      <c r="AB12" s="11">
        <v>12</v>
      </c>
      <c r="AC12" s="5" t="s">
        <v>73</v>
      </c>
      <c r="AD12" s="11" t="str">
        <f t="shared" si="3"/>
        <v>하선동</v>
      </c>
      <c r="AE12" s="26" t="s">
        <v>75</v>
      </c>
      <c r="AF12" s="12"/>
    </row>
    <row r="13" spans="1:32" s="13" customFormat="1" ht="20.100000000000001" customHeight="1">
      <c r="A13" s="4">
        <v>7</v>
      </c>
      <c r="B13" s="5">
        <f t="shared" si="4"/>
        <v>2</v>
      </c>
      <c r="C13" s="5">
        <f>C12</f>
        <v>1</v>
      </c>
      <c r="D13" s="12" t="s">
        <v>81</v>
      </c>
      <c r="E13" s="6" t="s">
        <v>80</v>
      </c>
      <c r="F13" s="6" t="s">
        <v>77</v>
      </c>
      <c r="G13" s="4" t="s">
        <v>78</v>
      </c>
      <c r="H13" s="30" t="s">
        <v>79</v>
      </c>
      <c r="I13" s="7">
        <f t="shared" si="0"/>
        <v>1738</v>
      </c>
      <c r="J13" s="14">
        <v>1710</v>
      </c>
      <c r="K13" s="7">
        <f t="shared" si="1"/>
        <v>28</v>
      </c>
      <c r="L13" s="9">
        <f t="shared" si="2"/>
        <v>1.611047180667434E-2</v>
      </c>
      <c r="M13" s="10">
        <v>8</v>
      </c>
      <c r="N13" s="10"/>
      <c r="O13" s="10"/>
      <c r="P13" s="10"/>
      <c r="Q13" s="10"/>
      <c r="R13" s="10"/>
      <c r="S13" s="10"/>
      <c r="T13" s="10">
        <v>20</v>
      </c>
      <c r="U13" s="10"/>
      <c r="V13" s="10"/>
      <c r="W13" s="10"/>
      <c r="X13" s="10"/>
      <c r="Y13" s="10"/>
      <c r="Z13" s="10"/>
      <c r="AA13" s="11">
        <v>20210201</v>
      </c>
      <c r="AB13" s="11">
        <v>12</v>
      </c>
      <c r="AC13" s="5" t="s">
        <v>74</v>
      </c>
      <c r="AD13" s="11" t="str">
        <f t="shared" si="3"/>
        <v>이형준</v>
      </c>
      <c r="AE13" s="26" t="s">
        <v>75</v>
      </c>
      <c r="AF13" s="12"/>
    </row>
    <row r="14" spans="1:32" s="13" customFormat="1" ht="20.100000000000001" customHeight="1">
      <c r="A14" s="4">
        <v>8</v>
      </c>
      <c r="B14" s="5">
        <f t="shared" si="4"/>
        <v>2</v>
      </c>
      <c r="C14" s="5">
        <f t="shared" si="4"/>
        <v>1</v>
      </c>
      <c r="D14" s="12" t="s">
        <v>46</v>
      </c>
      <c r="E14" s="6" t="s">
        <v>48</v>
      </c>
      <c r="F14" s="6" t="s">
        <v>62</v>
      </c>
      <c r="G14" s="4">
        <v>7301</v>
      </c>
      <c r="H14" s="4" t="s">
        <v>47</v>
      </c>
      <c r="I14" s="7">
        <f t="shared" si="0"/>
        <v>1628</v>
      </c>
      <c r="J14" s="8">
        <v>1625</v>
      </c>
      <c r="K14" s="7">
        <f t="shared" si="1"/>
        <v>3</v>
      </c>
      <c r="L14" s="9">
        <f t="shared" si="2"/>
        <v>1.8427518427518428E-3</v>
      </c>
      <c r="M14" s="10">
        <v>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20210129</v>
      </c>
      <c r="AB14" s="11">
        <v>13</v>
      </c>
      <c r="AC14" s="5" t="s">
        <v>74</v>
      </c>
      <c r="AD14" s="11" t="str">
        <f t="shared" si="3"/>
        <v>이형준</v>
      </c>
      <c r="AE14" s="27" t="s">
        <v>82</v>
      </c>
      <c r="AF14" s="12"/>
    </row>
    <row r="15" spans="1:32" s="13" customFormat="1" ht="20.100000000000001" customHeight="1">
      <c r="A15" s="4">
        <v>9</v>
      </c>
      <c r="B15" s="5">
        <f t="shared" si="4"/>
        <v>2</v>
      </c>
      <c r="C15" s="5">
        <f t="shared" si="4"/>
        <v>1</v>
      </c>
      <c r="D15" s="12" t="s">
        <v>46</v>
      </c>
      <c r="E15" s="6" t="s">
        <v>48</v>
      </c>
      <c r="F15" s="6" t="s">
        <v>62</v>
      </c>
      <c r="G15" s="4">
        <v>7301</v>
      </c>
      <c r="H15" s="4" t="s">
        <v>47</v>
      </c>
      <c r="I15" s="7">
        <f t="shared" si="0"/>
        <v>851</v>
      </c>
      <c r="J15" s="8">
        <v>850</v>
      </c>
      <c r="K15" s="7">
        <f t="shared" si="1"/>
        <v>1</v>
      </c>
      <c r="L15" s="9">
        <f t="shared" si="2"/>
        <v>1.1750881316098707E-3</v>
      </c>
      <c r="M15" s="10">
        <v>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20210129</v>
      </c>
      <c r="AB15" s="11">
        <v>13</v>
      </c>
      <c r="AC15" s="5" t="s">
        <v>73</v>
      </c>
      <c r="AD15" s="11" t="str">
        <f t="shared" si="3"/>
        <v>하선동</v>
      </c>
      <c r="AE15" s="27" t="s">
        <v>82</v>
      </c>
      <c r="AF15" s="12"/>
    </row>
    <row r="16" spans="1:32" s="13" customFormat="1" ht="20.100000000000001" customHeight="1">
      <c r="A16" s="4">
        <v>10</v>
      </c>
      <c r="B16" s="5">
        <f t="shared" si="4"/>
        <v>2</v>
      </c>
      <c r="C16" s="5">
        <f t="shared" si="4"/>
        <v>1</v>
      </c>
      <c r="D16" s="6" t="s">
        <v>72</v>
      </c>
      <c r="E16" s="6" t="s">
        <v>48</v>
      </c>
      <c r="F16" s="6" t="s">
        <v>84</v>
      </c>
      <c r="G16" s="4" t="s">
        <v>85</v>
      </c>
      <c r="H16" s="4" t="s">
        <v>47</v>
      </c>
      <c r="I16" s="7">
        <f t="shared" si="0"/>
        <v>557</v>
      </c>
      <c r="J16" s="8">
        <v>516</v>
      </c>
      <c r="K16" s="7">
        <f t="shared" si="1"/>
        <v>41</v>
      </c>
      <c r="L16" s="9">
        <f t="shared" si="2"/>
        <v>7.3608617594254938E-2</v>
      </c>
      <c r="M16" s="10">
        <v>17</v>
      </c>
      <c r="N16" s="10"/>
      <c r="O16" s="10"/>
      <c r="P16" s="10"/>
      <c r="Q16" s="10"/>
      <c r="R16" s="10"/>
      <c r="S16" s="10">
        <v>24</v>
      </c>
      <c r="T16" s="10"/>
      <c r="U16" s="10"/>
      <c r="V16" s="10"/>
      <c r="W16" s="10"/>
      <c r="X16" s="10"/>
      <c r="Y16" s="10"/>
      <c r="Z16" s="10"/>
      <c r="AA16" s="11">
        <v>20210201</v>
      </c>
      <c r="AB16" s="11">
        <v>11</v>
      </c>
      <c r="AC16" s="5" t="s">
        <v>73</v>
      </c>
      <c r="AD16" s="11" t="str">
        <f t="shared" si="3"/>
        <v>하선동</v>
      </c>
      <c r="AE16" s="27" t="s">
        <v>82</v>
      </c>
      <c r="AF16" s="12"/>
    </row>
    <row r="17" spans="1:32" s="13" customFormat="1" ht="20.100000000000001" customHeight="1">
      <c r="A17" s="4">
        <v>11</v>
      </c>
      <c r="B17" s="5">
        <f t="shared" si="4"/>
        <v>2</v>
      </c>
      <c r="C17" s="5">
        <f t="shared" si="4"/>
        <v>1</v>
      </c>
      <c r="D17" s="6" t="s">
        <v>91</v>
      </c>
      <c r="E17" s="6"/>
      <c r="F17" s="6" t="s">
        <v>86</v>
      </c>
      <c r="G17" s="4" t="s">
        <v>87</v>
      </c>
      <c r="H17" s="4" t="s">
        <v>47</v>
      </c>
      <c r="I17" s="7">
        <f t="shared" si="0"/>
        <v>612</v>
      </c>
      <c r="J17" s="8">
        <v>600</v>
      </c>
      <c r="K17" s="7">
        <f t="shared" si="1"/>
        <v>12</v>
      </c>
      <c r="L17" s="9">
        <f t="shared" si="2"/>
        <v>1.9607843137254902E-2</v>
      </c>
      <c r="M17" s="10"/>
      <c r="N17" s="10"/>
      <c r="O17" s="10"/>
      <c r="P17" s="10"/>
      <c r="Q17" s="10"/>
      <c r="R17" s="10">
        <v>12</v>
      </c>
      <c r="S17" s="10"/>
      <c r="T17" s="10"/>
      <c r="U17" s="10"/>
      <c r="V17" s="10"/>
      <c r="W17" s="10"/>
      <c r="X17" s="10"/>
      <c r="Y17" s="10"/>
      <c r="Z17" s="10"/>
      <c r="AA17" s="11">
        <v>20210201</v>
      </c>
      <c r="AB17" s="11">
        <v>15</v>
      </c>
      <c r="AC17" s="5" t="s">
        <v>73</v>
      </c>
      <c r="AD17" s="11" t="str">
        <f t="shared" si="3"/>
        <v>하선동</v>
      </c>
      <c r="AE17" s="27" t="s">
        <v>82</v>
      </c>
      <c r="AF17" s="12"/>
    </row>
    <row r="18" spans="1:32" s="13" customFormat="1" ht="20.100000000000001" customHeight="1">
      <c r="A18" s="4">
        <v>12</v>
      </c>
      <c r="B18" s="5">
        <f t="shared" si="4"/>
        <v>2</v>
      </c>
      <c r="C18" s="5">
        <f t="shared" si="4"/>
        <v>1</v>
      </c>
      <c r="D18" s="12" t="s">
        <v>72</v>
      </c>
      <c r="E18" s="6" t="s">
        <v>71</v>
      </c>
      <c r="F18" s="6" t="s">
        <v>88</v>
      </c>
      <c r="G18" s="4" t="s">
        <v>89</v>
      </c>
      <c r="H18" s="4" t="s">
        <v>47</v>
      </c>
      <c r="I18" s="7">
        <f t="shared" si="0"/>
        <v>832</v>
      </c>
      <c r="J18" s="8">
        <v>820</v>
      </c>
      <c r="K18" s="7">
        <f t="shared" si="1"/>
        <v>12</v>
      </c>
      <c r="L18" s="9">
        <f t="shared" si="2"/>
        <v>1.4423076923076924E-2</v>
      </c>
      <c r="M18" s="10"/>
      <c r="N18" s="10"/>
      <c r="O18" s="10"/>
      <c r="P18" s="10"/>
      <c r="Q18" s="10"/>
      <c r="R18" s="10">
        <v>12</v>
      </c>
      <c r="S18" s="10"/>
      <c r="T18" s="10"/>
      <c r="U18" s="10"/>
      <c r="V18" s="10"/>
      <c r="W18" s="10"/>
      <c r="X18" s="10"/>
      <c r="Y18" s="10"/>
      <c r="Z18" s="10"/>
      <c r="AA18" s="11">
        <v>20210201</v>
      </c>
      <c r="AB18" s="11">
        <v>8</v>
      </c>
      <c r="AC18" s="5" t="s">
        <v>73</v>
      </c>
      <c r="AD18" s="11" t="str">
        <f t="shared" si="3"/>
        <v>하선동</v>
      </c>
      <c r="AE18" s="27" t="s">
        <v>82</v>
      </c>
      <c r="AF18" s="12"/>
    </row>
    <row r="19" spans="1:32" s="13" customFormat="1" ht="20.100000000000001" customHeight="1">
      <c r="A19" s="4">
        <v>13</v>
      </c>
      <c r="B19" s="5">
        <f t="shared" si="4"/>
        <v>2</v>
      </c>
      <c r="C19" s="5">
        <f t="shared" si="4"/>
        <v>1</v>
      </c>
      <c r="D19" s="12" t="s">
        <v>91</v>
      </c>
      <c r="E19" s="6"/>
      <c r="F19" s="6" t="s">
        <v>90</v>
      </c>
      <c r="G19" s="4" t="s">
        <v>83</v>
      </c>
      <c r="H19" s="4" t="s">
        <v>47</v>
      </c>
      <c r="I19" s="7">
        <f t="shared" si="0"/>
        <v>783</v>
      </c>
      <c r="J19" s="8">
        <v>783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20210201</v>
      </c>
      <c r="AB19" s="11">
        <v>5</v>
      </c>
      <c r="AC19" s="5" t="s">
        <v>73</v>
      </c>
      <c r="AD19" s="11" t="str">
        <f t="shared" si="3"/>
        <v>하선동</v>
      </c>
      <c r="AE19" s="27" t="s">
        <v>82</v>
      </c>
      <c r="AF19" s="12"/>
    </row>
    <row r="20" spans="1:32" s="13" customFormat="1" ht="20.100000000000001" customHeight="1">
      <c r="A20" s="4">
        <v>14</v>
      </c>
      <c r="B20" s="5">
        <f t="shared" si="4"/>
        <v>2</v>
      </c>
      <c r="C20" s="5">
        <f t="shared" si="4"/>
        <v>1</v>
      </c>
      <c r="D20" s="6" t="s">
        <v>91</v>
      </c>
      <c r="E20" s="6" t="s">
        <v>48</v>
      </c>
      <c r="F20" s="6" t="s">
        <v>92</v>
      </c>
      <c r="G20" s="4" t="s">
        <v>87</v>
      </c>
      <c r="H20" s="4" t="s">
        <v>47</v>
      </c>
      <c r="I20" s="7">
        <f t="shared" si="0"/>
        <v>671</v>
      </c>
      <c r="J20" s="8">
        <v>667</v>
      </c>
      <c r="K20" s="7">
        <f t="shared" si="1"/>
        <v>4</v>
      </c>
      <c r="L20" s="9">
        <f t="shared" si="2"/>
        <v>5.9612518628912071E-3</v>
      </c>
      <c r="M20" s="6"/>
      <c r="N20" s="6">
        <v>4</v>
      </c>
      <c r="O20" s="6"/>
      <c r="P20" s="10"/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34">
        <v>20210201</v>
      </c>
      <c r="AB20" s="34">
        <v>13</v>
      </c>
      <c r="AC20" s="5" t="s">
        <v>73</v>
      </c>
      <c r="AD20" s="11" t="str">
        <f t="shared" si="3"/>
        <v>하선동</v>
      </c>
      <c r="AE20" s="27" t="s">
        <v>82</v>
      </c>
      <c r="AF20" s="12"/>
    </row>
    <row r="21" spans="1:32" s="13" customFormat="1" ht="20.100000000000001" customHeight="1">
      <c r="A21" s="4">
        <v>15</v>
      </c>
      <c r="B21" s="5">
        <f>B20</f>
        <v>2</v>
      </c>
      <c r="C21" s="5">
        <f>C20</f>
        <v>1</v>
      </c>
      <c r="D21" s="12" t="s">
        <v>72</v>
      </c>
      <c r="E21" s="6" t="s">
        <v>71</v>
      </c>
      <c r="F21" s="6" t="s">
        <v>88</v>
      </c>
      <c r="G21" s="4" t="s">
        <v>89</v>
      </c>
      <c r="H21" s="4" t="s">
        <v>47</v>
      </c>
      <c r="I21" s="7">
        <f t="shared" si="0"/>
        <v>1377</v>
      </c>
      <c r="J21" s="8">
        <v>1221</v>
      </c>
      <c r="K21" s="7">
        <f t="shared" si="1"/>
        <v>156</v>
      </c>
      <c r="L21" s="9">
        <f t="shared" si="2"/>
        <v>0.11328976034858387</v>
      </c>
      <c r="M21" s="10">
        <v>156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36">
        <v>20210201</v>
      </c>
      <c r="AB21" s="38">
        <v>2</v>
      </c>
      <c r="AC21" s="5" t="s">
        <v>73</v>
      </c>
      <c r="AD21" s="11" t="str">
        <f t="shared" si="3"/>
        <v>하선동</v>
      </c>
      <c r="AE21" s="27" t="s">
        <v>82</v>
      </c>
      <c r="AF21" s="12"/>
    </row>
    <row r="22" spans="1:32" s="13" customFormat="1" ht="20.100000000000001" customHeight="1">
      <c r="A22" s="4">
        <v>16</v>
      </c>
      <c r="B22" s="5">
        <f t="shared" si="4"/>
        <v>2</v>
      </c>
      <c r="C22" s="5">
        <f t="shared" si="4"/>
        <v>1</v>
      </c>
      <c r="D22" s="12" t="s">
        <v>101</v>
      </c>
      <c r="E22" s="6" t="s">
        <v>95</v>
      </c>
      <c r="F22" s="6" t="s">
        <v>100</v>
      </c>
      <c r="G22" s="4" t="s">
        <v>89</v>
      </c>
      <c r="H22" s="4" t="s">
        <v>47</v>
      </c>
      <c r="I22" s="7">
        <f t="shared" si="0"/>
        <v>3840</v>
      </c>
      <c r="J22" s="8">
        <v>3840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36">
        <v>20210201</v>
      </c>
      <c r="AB22" s="37">
        <v>15</v>
      </c>
      <c r="AC22" s="5" t="s">
        <v>74</v>
      </c>
      <c r="AD22" s="11" t="str">
        <f t="shared" si="3"/>
        <v>이형준</v>
      </c>
      <c r="AE22" s="26" t="s">
        <v>99</v>
      </c>
      <c r="AF22" s="12"/>
    </row>
    <row r="23" spans="1:32" s="13" customFormat="1" ht="20.100000000000001" customHeight="1">
      <c r="A23" s="4">
        <v>17</v>
      </c>
      <c r="B23" s="5">
        <f t="shared" si="4"/>
        <v>2</v>
      </c>
      <c r="C23" s="5">
        <f t="shared" si="4"/>
        <v>1</v>
      </c>
      <c r="D23" s="12" t="s">
        <v>81</v>
      </c>
      <c r="E23" s="6" t="s">
        <v>80</v>
      </c>
      <c r="F23" s="6" t="s">
        <v>77</v>
      </c>
      <c r="G23" s="4" t="s">
        <v>78</v>
      </c>
      <c r="H23" s="30" t="s">
        <v>79</v>
      </c>
      <c r="I23" s="7">
        <f t="shared" si="0"/>
        <v>800</v>
      </c>
      <c r="J23" s="8">
        <v>800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36">
        <v>20210201</v>
      </c>
      <c r="AB23" s="37">
        <v>12</v>
      </c>
      <c r="AC23" s="5" t="s">
        <v>73</v>
      </c>
      <c r="AD23" s="11" t="str">
        <f t="shared" si="3"/>
        <v>하선동</v>
      </c>
      <c r="AE23" s="26" t="s">
        <v>99</v>
      </c>
      <c r="AF23" s="12"/>
    </row>
    <row r="24" spans="1:32" s="13" customFormat="1" ht="20.100000000000001" customHeight="1">
      <c r="A24" s="4">
        <v>18</v>
      </c>
      <c r="B24" s="5">
        <f t="shared" si="4"/>
        <v>2</v>
      </c>
      <c r="C24" s="5">
        <f t="shared" si="4"/>
        <v>1</v>
      </c>
      <c r="D24" s="12" t="s">
        <v>81</v>
      </c>
      <c r="E24" s="6" t="s">
        <v>80</v>
      </c>
      <c r="F24" s="6" t="s">
        <v>77</v>
      </c>
      <c r="G24" s="4" t="s">
        <v>78</v>
      </c>
      <c r="H24" s="30" t="s">
        <v>79</v>
      </c>
      <c r="I24" s="7">
        <f t="shared" si="0"/>
        <v>1797</v>
      </c>
      <c r="J24" s="8">
        <v>1797</v>
      </c>
      <c r="K24" s="7">
        <f t="shared" si="1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36">
        <v>20210201</v>
      </c>
      <c r="AB24" s="37">
        <v>12</v>
      </c>
      <c r="AC24" s="5" t="s">
        <v>74</v>
      </c>
      <c r="AD24" s="11" t="str">
        <f t="shared" si="3"/>
        <v>이형준</v>
      </c>
      <c r="AE24" s="26" t="s">
        <v>99</v>
      </c>
      <c r="AF24" s="12"/>
    </row>
    <row r="25" spans="1:32" s="13" customFormat="1" ht="20.100000000000001" customHeight="1">
      <c r="A25" s="4">
        <v>19</v>
      </c>
      <c r="B25" s="5">
        <f t="shared" ref="B25:C40" si="5">B24</f>
        <v>2</v>
      </c>
      <c r="C25" s="5">
        <f t="shared" si="5"/>
        <v>1</v>
      </c>
      <c r="D25" s="12" t="s">
        <v>101</v>
      </c>
      <c r="E25" s="6" t="s">
        <v>103</v>
      </c>
      <c r="F25" s="6" t="s">
        <v>102</v>
      </c>
      <c r="G25" s="4" t="s">
        <v>104</v>
      </c>
      <c r="H25" s="4" t="s">
        <v>47</v>
      </c>
      <c r="I25" s="7">
        <f t="shared" si="0"/>
        <v>2400</v>
      </c>
      <c r="J25" s="10">
        <v>2400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36">
        <v>20210201</v>
      </c>
      <c r="AB25" s="37">
        <v>14</v>
      </c>
      <c r="AC25" s="5" t="s">
        <v>74</v>
      </c>
      <c r="AD25" s="11" t="str">
        <f t="shared" si="3"/>
        <v>이형준</v>
      </c>
      <c r="AE25" s="26" t="s">
        <v>99</v>
      </c>
      <c r="AF25" s="12"/>
    </row>
    <row r="26" spans="1:32" s="13" customFormat="1" ht="20.100000000000001" customHeight="1">
      <c r="A26" s="4">
        <v>20</v>
      </c>
      <c r="B26" s="5">
        <f t="shared" si="5"/>
        <v>2</v>
      </c>
      <c r="C26" s="5">
        <f t="shared" si="5"/>
        <v>1</v>
      </c>
      <c r="D26" s="12" t="s">
        <v>46</v>
      </c>
      <c r="E26" s="6" t="s">
        <v>48</v>
      </c>
      <c r="F26" s="6" t="s">
        <v>57</v>
      </c>
      <c r="G26" s="4" t="s">
        <v>49</v>
      </c>
      <c r="H26" s="4" t="s">
        <v>47</v>
      </c>
      <c r="I26" s="7">
        <f t="shared" si="0"/>
        <v>1256</v>
      </c>
      <c r="J26" s="23">
        <v>1180</v>
      </c>
      <c r="K26" s="7">
        <f t="shared" ref="K26:K27" si="6">SUM(M26:Z26)</f>
        <v>76</v>
      </c>
      <c r="L26" s="9">
        <f t="shared" si="2"/>
        <v>6.0509554140127389E-2</v>
      </c>
      <c r="M26" s="10">
        <v>76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36">
        <v>20210129</v>
      </c>
      <c r="AB26" s="36">
        <v>7</v>
      </c>
      <c r="AC26" s="5" t="s">
        <v>73</v>
      </c>
      <c r="AD26" s="11" t="str">
        <f t="shared" si="3"/>
        <v>하선동</v>
      </c>
      <c r="AE26" s="27" t="s">
        <v>105</v>
      </c>
      <c r="AF26" s="12"/>
    </row>
    <row r="27" spans="1:32" s="13" customFormat="1" ht="20.100000000000001" customHeight="1">
      <c r="A27" s="4">
        <v>21</v>
      </c>
      <c r="B27" s="5">
        <f t="shared" si="5"/>
        <v>2</v>
      </c>
      <c r="C27" s="5">
        <f t="shared" si="5"/>
        <v>1</v>
      </c>
      <c r="D27" s="12" t="s">
        <v>46</v>
      </c>
      <c r="E27" s="6" t="s">
        <v>48</v>
      </c>
      <c r="F27" s="6" t="s">
        <v>57</v>
      </c>
      <c r="G27" s="4" t="s">
        <v>49</v>
      </c>
      <c r="H27" s="4" t="s">
        <v>47</v>
      </c>
      <c r="I27" s="7">
        <f t="shared" si="0"/>
        <v>2780</v>
      </c>
      <c r="J27" s="23">
        <v>2661</v>
      </c>
      <c r="K27" s="7">
        <f t="shared" si="6"/>
        <v>119</v>
      </c>
      <c r="L27" s="9">
        <f t="shared" si="2"/>
        <v>4.2805755395683452E-2</v>
      </c>
      <c r="M27" s="10">
        <v>119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36">
        <v>20210129</v>
      </c>
      <c r="AB27" s="36">
        <v>7</v>
      </c>
      <c r="AC27" s="5" t="s">
        <v>74</v>
      </c>
      <c r="AD27" s="11" t="str">
        <f t="shared" si="3"/>
        <v>이형준</v>
      </c>
      <c r="AE27" s="27" t="s">
        <v>105</v>
      </c>
      <c r="AF27" s="12"/>
    </row>
    <row r="28" spans="1:32" s="13" customFormat="1" ht="20.100000000000001" customHeight="1">
      <c r="A28" s="4">
        <v>22</v>
      </c>
      <c r="B28" s="5">
        <f t="shared" si="5"/>
        <v>2</v>
      </c>
      <c r="C28" s="5">
        <f t="shared" si="5"/>
        <v>1</v>
      </c>
      <c r="D28" s="12" t="s">
        <v>46</v>
      </c>
      <c r="E28" s="6" t="s">
        <v>48</v>
      </c>
      <c r="F28" s="6" t="s">
        <v>57</v>
      </c>
      <c r="G28" s="4" t="s">
        <v>49</v>
      </c>
      <c r="H28" s="4" t="s">
        <v>47</v>
      </c>
      <c r="I28" s="7">
        <f t="shared" si="0"/>
        <v>685</v>
      </c>
      <c r="J28" s="23">
        <v>646</v>
      </c>
      <c r="K28" s="7">
        <f t="shared" si="1"/>
        <v>39</v>
      </c>
      <c r="L28" s="9">
        <f t="shared" si="2"/>
        <v>5.6934306569343063E-2</v>
      </c>
      <c r="M28" s="10">
        <v>39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36">
        <v>20210201</v>
      </c>
      <c r="AB28" s="36">
        <v>7</v>
      </c>
      <c r="AC28" s="5" t="s">
        <v>73</v>
      </c>
      <c r="AD28" s="11" t="str">
        <f t="shared" si="3"/>
        <v>하선동</v>
      </c>
      <c r="AE28" s="27" t="s">
        <v>105</v>
      </c>
      <c r="AF28" s="12"/>
    </row>
    <row r="29" spans="1:32" s="13" customFormat="1" ht="20.100000000000001" customHeight="1">
      <c r="A29" s="4">
        <v>23</v>
      </c>
      <c r="B29" s="5">
        <f t="shared" si="5"/>
        <v>2</v>
      </c>
      <c r="C29" s="5">
        <f t="shared" si="5"/>
        <v>1</v>
      </c>
      <c r="D29" s="12" t="s">
        <v>101</v>
      </c>
      <c r="E29" s="6" t="s">
        <v>103</v>
      </c>
      <c r="F29" s="6" t="s">
        <v>102</v>
      </c>
      <c r="G29" s="4" t="s">
        <v>104</v>
      </c>
      <c r="H29" s="4" t="s">
        <v>47</v>
      </c>
      <c r="I29" s="7">
        <f t="shared" si="0"/>
        <v>1795</v>
      </c>
      <c r="J29" s="10">
        <v>1781</v>
      </c>
      <c r="K29" s="7">
        <f t="shared" si="1"/>
        <v>14</v>
      </c>
      <c r="L29" s="9">
        <f t="shared" si="2"/>
        <v>7.7994428969359328E-3</v>
      </c>
      <c r="M29" s="10">
        <v>14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36">
        <v>20210201</v>
      </c>
      <c r="AB29" s="36">
        <v>14</v>
      </c>
      <c r="AC29" s="5" t="s">
        <v>73</v>
      </c>
      <c r="AD29" s="11" t="str">
        <f t="shared" si="3"/>
        <v>하선동</v>
      </c>
      <c r="AE29" s="27" t="s">
        <v>105</v>
      </c>
      <c r="AF29" s="12"/>
    </row>
    <row r="30" spans="1:32" s="13" customFormat="1" ht="20.100000000000001" customHeight="1">
      <c r="A30" s="4">
        <v>24</v>
      </c>
      <c r="B30" s="5">
        <f t="shared" si="5"/>
        <v>2</v>
      </c>
      <c r="C30" s="5">
        <f t="shared" si="5"/>
        <v>1</v>
      </c>
      <c r="D30" s="12" t="s">
        <v>109</v>
      </c>
      <c r="E30" s="6" t="s">
        <v>95</v>
      </c>
      <c r="F30" s="6" t="s">
        <v>107</v>
      </c>
      <c r="G30" s="4" t="s">
        <v>108</v>
      </c>
      <c r="H30" s="4" t="s">
        <v>47</v>
      </c>
      <c r="I30" s="7">
        <f t="shared" si="0"/>
        <v>418</v>
      </c>
      <c r="J30" s="10">
        <v>400</v>
      </c>
      <c r="K30" s="7">
        <f t="shared" ref="K30:K65" si="7">SUM(M30:Z30)</f>
        <v>18</v>
      </c>
      <c r="L30" s="9">
        <f t="shared" si="2"/>
        <v>4.3062200956937802E-2</v>
      </c>
      <c r="M30" s="10"/>
      <c r="N30" s="10"/>
      <c r="O30" s="10"/>
      <c r="P30" s="10"/>
      <c r="Q30" s="10"/>
      <c r="R30" s="10">
        <v>18</v>
      </c>
      <c r="S30" s="10"/>
      <c r="T30" s="10"/>
      <c r="U30" s="10"/>
      <c r="V30" s="10"/>
      <c r="W30" s="10"/>
      <c r="X30" s="10"/>
      <c r="Y30" s="10"/>
      <c r="Z30" s="10"/>
      <c r="AA30" s="36">
        <v>20210201</v>
      </c>
      <c r="AB30" s="36">
        <v>4</v>
      </c>
      <c r="AC30" s="5" t="s">
        <v>73</v>
      </c>
      <c r="AD30" s="11" t="str">
        <f t="shared" si="3"/>
        <v>하선동</v>
      </c>
      <c r="AE30" s="26" t="s">
        <v>106</v>
      </c>
      <c r="AF30" s="12"/>
    </row>
    <row r="31" spans="1:32" s="13" customFormat="1" ht="20.100000000000001" customHeight="1">
      <c r="A31" s="4">
        <v>25</v>
      </c>
      <c r="B31" s="5">
        <f t="shared" si="5"/>
        <v>2</v>
      </c>
      <c r="C31" s="5">
        <f t="shared" si="5"/>
        <v>1</v>
      </c>
      <c r="D31" s="12" t="s">
        <v>109</v>
      </c>
      <c r="E31" s="6" t="s">
        <v>95</v>
      </c>
      <c r="F31" s="6" t="s">
        <v>107</v>
      </c>
      <c r="G31" s="4" t="s">
        <v>108</v>
      </c>
      <c r="H31" s="4" t="s">
        <v>47</v>
      </c>
      <c r="I31" s="7">
        <f t="shared" si="0"/>
        <v>2368</v>
      </c>
      <c r="J31" s="8">
        <v>2260</v>
      </c>
      <c r="K31" s="7">
        <f t="shared" si="7"/>
        <v>108</v>
      </c>
      <c r="L31" s="9">
        <f t="shared" si="2"/>
        <v>4.5608108108108107E-2</v>
      </c>
      <c r="M31" s="10">
        <v>3</v>
      </c>
      <c r="N31" s="10"/>
      <c r="O31" s="10"/>
      <c r="P31" s="10"/>
      <c r="Q31" s="10"/>
      <c r="R31" s="10">
        <v>105</v>
      </c>
      <c r="S31" s="10"/>
      <c r="T31" s="10"/>
      <c r="U31" s="10"/>
      <c r="V31" s="10"/>
      <c r="W31" s="10"/>
      <c r="X31" s="10"/>
      <c r="Y31" s="10"/>
      <c r="Z31" s="10"/>
      <c r="AA31" s="35">
        <v>20210201</v>
      </c>
      <c r="AB31" s="35">
        <v>4</v>
      </c>
      <c r="AC31" s="5" t="s">
        <v>74</v>
      </c>
      <c r="AD31" s="11" t="str">
        <f t="shared" si="3"/>
        <v>이형준</v>
      </c>
      <c r="AE31" s="26" t="s">
        <v>106</v>
      </c>
      <c r="AF31" s="24"/>
    </row>
    <row r="32" spans="1:32" s="13" customFormat="1" ht="20.100000000000001" customHeight="1">
      <c r="A32" s="4">
        <v>26</v>
      </c>
      <c r="B32" s="5">
        <f t="shared" si="5"/>
        <v>2</v>
      </c>
      <c r="C32" s="5">
        <f t="shared" si="5"/>
        <v>1</v>
      </c>
      <c r="D32" s="12" t="s">
        <v>101</v>
      </c>
      <c r="E32" s="6" t="s">
        <v>112</v>
      </c>
      <c r="F32" s="6" t="s">
        <v>110</v>
      </c>
      <c r="G32" s="4" t="s">
        <v>111</v>
      </c>
      <c r="H32" s="30"/>
      <c r="I32" s="7">
        <f t="shared" si="0"/>
        <v>3532</v>
      </c>
      <c r="J32" s="8">
        <v>3530</v>
      </c>
      <c r="K32" s="7">
        <f t="shared" si="7"/>
        <v>2</v>
      </c>
      <c r="L32" s="9">
        <f t="shared" si="2"/>
        <v>5.6625141562853911E-4</v>
      </c>
      <c r="M32" s="10">
        <v>2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6">
        <v>20210201</v>
      </c>
      <c r="AB32" s="11">
        <v>3</v>
      </c>
      <c r="AC32" s="5" t="s">
        <v>74</v>
      </c>
      <c r="AD32" s="11" t="str">
        <f t="shared" si="3"/>
        <v>이형준</v>
      </c>
      <c r="AE32" s="26" t="s">
        <v>106</v>
      </c>
      <c r="AF32" s="12"/>
    </row>
    <row r="33" spans="1:32" s="13" customFormat="1" ht="20.100000000000001" customHeight="1">
      <c r="A33" s="4">
        <v>27</v>
      </c>
      <c r="B33" s="5">
        <f t="shared" si="5"/>
        <v>2</v>
      </c>
      <c r="C33" s="5">
        <f t="shared" si="5"/>
        <v>1</v>
      </c>
      <c r="D33" s="12" t="s">
        <v>72</v>
      </c>
      <c r="E33" s="6" t="s">
        <v>71</v>
      </c>
      <c r="F33" s="6" t="s">
        <v>69</v>
      </c>
      <c r="G33" s="4">
        <v>8301</v>
      </c>
      <c r="H33" s="4" t="s">
        <v>70</v>
      </c>
      <c r="I33" s="7">
        <f t="shared" si="0"/>
        <v>277</v>
      </c>
      <c r="J33" s="8">
        <v>210</v>
      </c>
      <c r="K33" s="7">
        <f t="shared" si="7"/>
        <v>67</v>
      </c>
      <c r="L33" s="9">
        <f t="shared" si="2"/>
        <v>0.24187725631768953</v>
      </c>
      <c r="M33" s="10">
        <v>6</v>
      </c>
      <c r="N33" s="10"/>
      <c r="O33" s="10"/>
      <c r="P33" s="10">
        <v>2</v>
      </c>
      <c r="Q33" s="10"/>
      <c r="R33" s="10"/>
      <c r="S33" s="10"/>
      <c r="T33" s="10"/>
      <c r="U33" s="10"/>
      <c r="V33" s="10">
        <v>59</v>
      </c>
      <c r="W33" s="10"/>
      <c r="X33" s="10"/>
      <c r="Y33" s="10"/>
      <c r="Z33" s="10"/>
      <c r="AA33" s="35">
        <v>20210201</v>
      </c>
      <c r="AB33" s="11">
        <v>8</v>
      </c>
      <c r="AC33" s="5" t="s">
        <v>74</v>
      </c>
      <c r="AD33" s="11" t="str">
        <f t="shared" si="3"/>
        <v>이형준</v>
      </c>
      <c r="AE33" s="26" t="s">
        <v>106</v>
      </c>
      <c r="AF33" s="12"/>
    </row>
    <row r="34" spans="1:32" s="13" customFormat="1" ht="20.100000000000001" customHeight="1">
      <c r="A34" s="4">
        <v>28</v>
      </c>
      <c r="B34" s="5">
        <f t="shared" si="5"/>
        <v>2</v>
      </c>
      <c r="C34" s="5">
        <f t="shared" si="5"/>
        <v>1</v>
      </c>
      <c r="D34" s="12" t="s">
        <v>46</v>
      </c>
      <c r="E34" s="6" t="s">
        <v>48</v>
      </c>
      <c r="F34" s="6" t="s">
        <v>57</v>
      </c>
      <c r="G34" s="4" t="s">
        <v>49</v>
      </c>
      <c r="H34" s="4" t="s">
        <v>47</v>
      </c>
      <c r="I34" s="7">
        <f t="shared" si="0"/>
        <v>215</v>
      </c>
      <c r="J34" s="8">
        <v>200</v>
      </c>
      <c r="K34" s="7">
        <f t="shared" si="7"/>
        <v>15</v>
      </c>
      <c r="L34" s="9">
        <f t="shared" si="2"/>
        <v>6.9767441860465115E-2</v>
      </c>
      <c r="M34" s="10">
        <v>15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36">
        <v>20210201</v>
      </c>
      <c r="AB34" s="11">
        <v>7</v>
      </c>
      <c r="AC34" s="5" t="s">
        <v>74</v>
      </c>
      <c r="AD34" s="11" t="str">
        <f t="shared" si="3"/>
        <v>이형준</v>
      </c>
      <c r="AE34" s="26" t="s">
        <v>106</v>
      </c>
      <c r="AF34" s="12"/>
    </row>
    <row r="35" spans="1:32" s="13" customFormat="1" ht="20.100000000000001" customHeight="1">
      <c r="A35" s="4">
        <v>29</v>
      </c>
      <c r="B35" s="5">
        <f t="shared" si="5"/>
        <v>2</v>
      </c>
      <c r="C35" s="5">
        <f t="shared" si="5"/>
        <v>1</v>
      </c>
      <c r="D35" s="12" t="s">
        <v>64</v>
      </c>
      <c r="E35" s="6" t="s">
        <v>67</v>
      </c>
      <c r="F35" s="6" t="s">
        <v>65</v>
      </c>
      <c r="G35" s="4" t="s">
        <v>66</v>
      </c>
      <c r="H35" s="4" t="s">
        <v>142</v>
      </c>
      <c r="I35" s="7">
        <f t="shared" si="0"/>
        <v>3520</v>
      </c>
      <c r="J35" s="8">
        <v>3500</v>
      </c>
      <c r="K35" s="7">
        <f t="shared" si="7"/>
        <v>20</v>
      </c>
      <c r="L35" s="9">
        <f t="shared" si="2"/>
        <v>5.681818181818182E-3</v>
      </c>
      <c r="M35" s="10">
        <v>20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35">
        <v>20210201</v>
      </c>
      <c r="AB35" s="11">
        <v>12</v>
      </c>
      <c r="AC35" s="5" t="s">
        <v>74</v>
      </c>
      <c r="AD35" s="11" t="str">
        <f t="shared" si="3"/>
        <v>이형준</v>
      </c>
      <c r="AE35" s="26" t="s">
        <v>106</v>
      </c>
      <c r="AF35" s="12"/>
    </row>
    <row r="36" spans="1:32" s="13" customFormat="1" ht="20.100000000000001" customHeight="1">
      <c r="A36" s="4">
        <v>30</v>
      </c>
      <c r="B36" s="5">
        <f t="shared" si="5"/>
        <v>2</v>
      </c>
      <c r="C36" s="5">
        <f t="shared" si="5"/>
        <v>1</v>
      </c>
      <c r="D36" s="12" t="s">
        <v>109</v>
      </c>
      <c r="E36" s="6" t="s">
        <v>95</v>
      </c>
      <c r="F36" s="6" t="s">
        <v>107</v>
      </c>
      <c r="G36" s="4" t="s">
        <v>108</v>
      </c>
      <c r="H36" s="4" t="s">
        <v>47</v>
      </c>
      <c r="I36" s="7">
        <f t="shared" si="0"/>
        <v>1274</v>
      </c>
      <c r="J36" s="8">
        <v>1210</v>
      </c>
      <c r="K36" s="7">
        <f t="shared" si="7"/>
        <v>64</v>
      </c>
      <c r="L36" s="9">
        <f t="shared" si="2"/>
        <v>5.0235478806907381E-2</v>
      </c>
      <c r="M36" s="10"/>
      <c r="N36" s="10"/>
      <c r="O36" s="10"/>
      <c r="P36" s="10"/>
      <c r="Q36" s="10"/>
      <c r="R36" s="10">
        <v>64</v>
      </c>
      <c r="S36" s="10"/>
      <c r="T36" s="10"/>
      <c r="U36" s="10"/>
      <c r="V36" s="10"/>
      <c r="W36" s="10"/>
      <c r="X36" s="10"/>
      <c r="Y36" s="10"/>
      <c r="Z36" s="10"/>
      <c r="AA36" s="11">
        <v>20210129</v>
      </c>
      <c r="AB36" s="11">
        <v>4</v>
      </c>
      <c r="AC36" s="5" t="s">
        <v>74</v>
      </c>
      <c r="AD36" s="11" t="str">
        <f t="shared" si="3"/>
        <v>이형준</v>
      </c>
      <c r="AE36" s="27" t="s">
        <v>116</v>
      </c>
      <c r="AF36" s="12"/>
    </row>
    <row r="37" spans="1:32" s="13" customFormat="1" ht="20.100000000000001" customHeight="1">
      <c r="A37" s="4">
        <v>31</v>
      </c>
      <c r="B37" s="5">
        <f t="shared" si="5"/>
        <v>2</v>
      </c>
      <c r="C37" s="5">
        <f t="shared" si="5"/>
        <v>1</v>
      </c>
      <c r="D37" s="12" t="s">
        <v>46</v>
      </c>
      <c r="E37" s="6" t="s">
        <v>114</v>
      </c>
      <c r="F37" s="6" t="s">
        <v>115</v>
      </c>
      <c r="G37" s="4" t="s">
        <v>63</v>
      </c>
      <c r="H37" s="4" t="s">
        <v>47</v>
      </c>
      <c r="I37" s="7">
        <f t="shared" si="0"/>
        <v>3971</v>
      </c>
      <c r="J37" s="8">
        <v>3590</v>
      </c>
      <c r="K37" s="7">
        <f t="shared" si="7"/>
        <v>381</v>
      </c>
      <c r="L37" s="9">
        <f t="shared" si="2"/>
        <v>9.5945605640896506E-2</v>
      </c>
      <c r="M37" s="10"/>
      <c r="N37" s="10">
        <v>381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20210129</v>
      </c>
      <c r="AB37" s="11">
        <v>5</v>
      </c>
      <c r="AC37" s="5" t="s">
        <v>73</v>
      </c>
      <c r="AD37" s="11" t="str">
        <f t="shared" si="3"/>
        <v>하선동</v>
      </c>
      <c r="AE37" s="27" t="s">
        <v>116</v>
      </c>
      <c r="AF37" s="12"/>
    </row>
    <row r="38" spans="1:32" s="13" customFormat="1" ht="20.100000000000001" customHeight="1">
      <c r="A38" s="4">
        <v>32</v>
      </c>
      <c r="B38" s="5">
        <f t="shared" si="5"/>
        <v>2</v>
      </c>
      <c r="C38" s="5">
        <f t="shared" si="5"/>
        <v>1</v>
      </c>
      <c r="D38" s="12" t="s">
        <v>46</v>
      </c>
      <c r="E38" s="6" t="s">
        <v>114</v>
      </c>
      <c r="F38" s="6" t="s">
        <v>115</v>
      </c>
      <c r="G38" s="4" t="s">
        <v>63</v>
      </c>
      <c r="H38" s="4" t="s">
        <v>47</v>
      </c>
      <c r="I38" s="7">
        <f t="shared" si="0"/>
        <v>334</v>
      </c>
      <c r="J38" s="8">
        <v>314</v>
      </c>
      <c r="K38" s="7">
        <f t="shared" si="7"/>
        <v>20</v>
      </c>
      <c r="L38" s="9">
        <f t="shared" si="2"/>
        <v>5.9880239520958084E-2</v>
      </c>
      <c r="M38" s="10"/>
      <c r="N38" s="10">
        <v>20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>
        <v>20210129</v>
      </c>
      <c r="AB38" s="11">
        <v>5</v>
      </c>
      <c r="AC38" s="5" t="s">
        <v>74</v>
      </c>
      <c r="AD38" s="11" t="str">
        <f t="shared" si="3"/>
        <v>이형준</v>
      </c>
      <c r="AE38" s="27" t="s">
        <v>116</v>
      </c>
      <c r="AF38" s="12"/>
    </row>
    <row r="39" spans="1:32" s="13" customFormat="1" ht="20.100000000000001" customHeight="1">
      <c r="A39" s="4">
        <v>33</v>
      </c>
      <c r="B39" s="5">
        <f t="shared" si="5"/>
        <v>2</v>
      </c>
      <c r="C39" s="5">
        <f t="shared" si="5"/>
        <v>1</v>
      </c>
      <c r="D39" s="6" t="s">
        <v>46</v>
      </c>
      <c r="E39" s="6" t="s">
        <v>58</v>
      </c>
      <c r="F39" s="6" t="s">
        <v>59</v>
      </c>
      <c r="G39" s="4" t="s">
        <v>60</v>
      </c>
      <c r="H39" s="4" t="s">
        <v>47</v>
      </c>
      <c r="I39" s="7">
        <f t="shared" si="0"/>
        <v>1000</v>
      </c>
      <c r="J39" s="8">
        <v>963</v>
      </c>
      <c r="K39" s="7">
        <f t="shared" si="7"/>
        <v>37</v>
      </c>
      <c r="L39" s="9">
        <f t="shared" si="2"/>
        <v>3.6999999999999998E-2</v>
      </c>
      <c r="M39" s="10"/>
      <c r="N39" s="10"/>
      <c r="O39" s="10"/>
      <c r="P39" s="10"/>
      <c r="Q39" s="10"/>
      <c r="R39" s="10">
        <v>37</v>
      </c>
      <c r="S39" s="10"/>
      <c r="T39" s="10"/>
      <c r="U39" s="10"/>
      <c r="V39" s="10"/>
      <c r="W39" s="10"/>
      <c r="X39" s="10"/>
      <c r="Y39" s="10"/>
      <c r="Z39" s="10"/>
      <c r="AA39" s="11">
        <v>20210201</v>
      </c>
      <c r="AB39" s="11">
        <v>4</v>
      </c>
      <c r="AC39" s="5" t="s">
        <v>73</v>
      </c>
      <c r="AD39" s="11" t="str">
        <f t="shared" si="3"/>
        <v>하선동</v>
      </c>
      <c r="AE39" s="27" t="s">
        <v>116</v>
      </c>
      <c r="AF39" s="12"/>
    </row>
    <row r="40" spans="1:32" s="13" customFormat="1" ht="20.100000000000001" customHeight="1">
      <c r="A40" s="4">
        <v>34</v>
      </c>
      <c r="B40" s="5">
        <f t="shared" si="5"/>
        <v>2</v>
      </c>
      <c r="C40" s="5">
        <f t="shared" si="5"/>
        <v>1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>
      <c r="A41" s="4">
        <v>35</v>
      </c>
      <c r="B41" s="5">
        <f t="shared" ref="B41:C56" si="8">B40</f>
        <v>2</v>
      </c>
      <c r="C41" s="5">
        <f t="shared" si="8"/>
        <v>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36</v>
      </c>
      <c r="B42" s="5">
        <f t="shared" si="8"/>
        <v>2</v>
      </c>
      <c r="C42" s="5">
        <f t="shared" si="8"/>
        <v>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>
      <c r="A43" s="4">
        <v>37</v>
      </c>
      <c r="B43" s="5">
        <f t="shared" si="8"/>
        <v>2</v>
      </c>
      <c r="C43" s="5">
        <f t="shared" si="8"/>
        <v>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38</v>
      </c>
      <c r="B44" s="5">
        <f t="shared" si="8"/>
        <v>2</v>
      </c>
      <c r="C44" s="5">
        <f t="shared" si="8"/>
        <v>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39</v>
      </c>
      <c r="B45" s="5">
        <f t="shared" si="8"/>
        <v>2</v>
      </c>
      <c r="C45" s="5">
        <f t="shared" si="8"/>
        <v>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40</v>
      </c>
      <c r="B46" s="5">
        <f t="shared" si="8"/>
        <v>2</v>
      </c>
      <c r="C46" s="5">
        <f t="shared" si="8"/>
        <v>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41</v>
      </c>
      <c r="B47" s="5">
        <f t="shared" si="8"/>
        <v>2</v>
      </c>
      <c r="C47" s="5">
        <f t="shared" si="8"/>
        <v>1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42</v>
      </c>
      <c r="B48" s="5">
        <f t="shared" si="8"/>
        <v>2</v>
      </c>
      <c r="C48" s="5">
        <f t="shared" si="8"/>
        <v>1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43</v>
      </c>
      <c r="B49" s="5">
        <f t="shared" si="8"/>
        <v>2</v>
      </c>
      <c r="C49" s="5">
        <f t="shared" si="8"/>
        <v>1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44</v>
      </c>
      <c r="B50" s="5">
        <f t="shared" si="8"/>
        <v>2</v>
      </c>
      <c r="C50" s="5">
        <f t="shared" si="8"/>
        <v>1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45</v>
      </c>
      <c r="B51" s="5">
        <f t="shared" si="8"/>
        <v>2</v>
      </c>
      <c r="C51" s="5">
        <f t="shared" si="8"/>
        <v>1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46</v>
      </c>
      <c r="B52" s="5">
        <f t="shared" si="8"/>
        <v>2</v>
      </c>
      <c r="C52" s="5">
        <f t="shared" si="8"/>
        <v>1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47</v>
      </c>
      <c r="B53" s="5">
        <f t="shared" si="8"/>
        <v>2</v>
      </c>
      <c r="C53" s="5">
        <f t="shared" si="8"/>
        <v>1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>
      <c r="A54" s="4">
        <v>29</v>
      </c>
      <c r="B54" s="5">
        <f t="shared" si="8"/>
        <v>2</v>
      </c>
      <c r="C54" s="5">
        <f t="shared" si="8"/>
        <v>1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>
      <c r="A55" s="4">
        <v>30</v>
      </c>
      <c r="B55" s="5">
        <f t="shared" si="8"/>
        <v>2</v>
      </c>
      <c r="C55" s="5">
        <f t="shared" si="8"/>
        <v>1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31</v>
      </c>
      <c r="B56" s="5">
        <f t="shared" si="8"/>
        <v>2</v>
      </c>
      <c r="C56" s="5">
        <f t="shared" si="8"/>
        <v>1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32</v>
      </c>
      <c r="B57" s="5">
        <f t="shared" ref="B57:C64" si="9">B56</f>
        <v>2</v>
      </c>
      <c r="C57" s="5">
        <f t="shared" si="9"/>
        <v>1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33</v>
      </c>
      <c r="B58" s="5">
        <f t="shared" si="9"/>
        <v>2</v>
      </c>
      <c r="C58" s="5">
        <f t="shared" si="9"/>
        <v>1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34</v>
      </c>
      <c r="B59" s="5">
        <f t="shared" si="9"/>
        <v>2</v>
      </c>
      <c r="C59" s="5">
        <f t="shared" si="9"/>
        <v>1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35</v>
      </c>
      <c r="B60" s="5">
        <f t="shared" si="9"/>
        <v>2</v>
      </c>
      <c r="C60" s="5">
        <f t="shared" si="9"/>
        <v>1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36</v>
      </c>
      <c r="B61" s="5">
        <f t="shared" si="9"/>
        <v>2</v>
      </c>
      <c r="C61" s="5">
        <f t="shared" si="9"/>
        <v>1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37</v>
      </c>
      <c r="B62" s="5">
        <f t="shared" si="9"/>
        <v>2</v>
      </c>
      <c r="C62" s="5">
        <f t="shared" si="9"/>
        <v>1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38</v>
      </c>
      <c r="B63" s="5">
        <f t="shared" si="9"/>
        <v>2</v>
      </c>
      <c r="C63" s="5">
        <f t="shared" si="9"/>
        <v>1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39</v>
      </c>
      <c r="B64" s="5">
        <f t="shared" si="9"/>
        <v>2</v>
      </c>
      <c r="C64" s="5">
        <f t="shared" si="9"/>
        <v>1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40</v>
      </c>
      <c r="B65" s="5" t="str">
        <f t="shared" ref="B65" si="10">LEFT($A$1,1)</f>
        <v>2</v>
      </c>
      <c r="C65" s="5" t="str">
        <f t="shared" ref="C65" si="11">MID($A$1,4,2)</f>
        <v>1일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>
      <c r="A66" s="61"/>
      <c r="B66" s="62"/>
      <c r="C66" s="62"/>
      <c r="D66" s="62"/>
      <c r="E66" s="62"/>
      <c r="F66" s="62"/>
      <c r="G66" s="62"/>
      <c r="H66" s="62"/>
      <c r="I66" s="52">
        <f>SUM(I7:I65)</f>
        <v>47159</v>
      </c>
      <c r="J66" s="52">
        <v>5950</v>
      </c>
      <c r="K66" s="52">
        <f t="shared" ref="K66:U66" si="12">SUM(K7:K65)</f>
        <v>1895</v>
      </c>
      <c r="L66" s="52" t="e">
        <f t="shared" si="12"/>
        <v>#DIV/0!</v>
      </c>
      <c r="M66" s="52">
        <f t="shared" si="12"/>
        <v>585</v>
      </c>
      <c r="N66" s="52">
        <f t="shared" si="12"/>
        <v>407</v>
      </c>
      <c r="O66" s="52">
        <f t="shared" si="12"/>
        <v>251</v>
      </c>
      <c r="P66" s="52">
        <f t="shared" si="12"/>
        <v>7</v>
      </c>
      <c r="Q66" s="52">
        <f t="shared" si="12"/>
        <v>0</v>
      </c>
      <c r="R66" s="52">
        <f t="shared" si="12"/>
        <v>271</v>
      </c>
      <c r="S66" s="52">
        <f t="shared" si="12"/>
        <v>24</v>
      </c>
      <c r="T66" s="52">
        <f t="shared" si="12"/>
        <v>228</v>
      </c>
      <c r="U66" s="52">
        <f t="shared" si="12"/>
        <v>15</v>
      </c>
      <c r="V66" s="28"/>
      <c r="W66" s="28"/>
      <c r="X66" s="28"/>
      <c r="Y66" s="52">
        <f>SUM(Y7:Y65)</f>
        <v>0</v>
      </c>
      <c r="Z66" s="52">
        <f>SUM(Z7:Z65)</f>
        <v>0</v>
      </c>
      <c r="AA66" s="53"/>
      <c r="AB66" s="54"/>
      <c r="AC66" s="54"/>
      <c r="AD66" s="54"/>
      <c r="AE66" s="54"/>
      <c r="AF66" s="54"/>
    </row>
    <row r="67" spans="1:32" s="15" customFormat="1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28"/>
      <c r="W67" s="28"/>
      <c r="X67" s="28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>
      <c r="A68" s="4">
        <v>1</v>
      </c>
      <c r="B68" s="5">
        <v>2</v>
      </c>
      <c r="C68" s="5">
        <v>1</v>
      </c>
      <c r="D68" s="6" t="s">
        <v>91</v>
      </c>
      <c r="E68" s="6" t="s">
        <v>48</v>
      </c>
      <c r="F68" s="6" t="s">
        <v>92</v>
      </c>
      <c r="G68" s="4" t="s">
        <v>87</v>
      </c>
      <c r="H68" s="4" t="s">
        <v>47</v>
      </c>
      <c r="I68" s="7">
        <f t="shared" ref="I68:I82" si="13">J68+K68</f>
        <v>106</v>
      </c>
      <c r="J68" s="8">
        <v>100</v>
      </c>
      <c r="K68" s="7">
        <f t="shared" ref="K68:K82" si="14">SUM(M68:Z68)</f>
        <v>6</v>
      </c>
      <c r="L68" s="9">
        <f t="shared" ref="L68:L82" si="15">K68/I68</f>
        <v>5.6603773584905662E-2</v>
      </c>
      <c r="M68" s="10">
        <v>6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20210201</v>
      </c>
      <c r="AB68" s="11">
        <v>13</v>
      </c>
      <c r="AC68" s="5" t="s">
        <v>73</v>
      </c>
      <c r="AD68" s="11" t="str">
        <f>IF($AC68="A","하선동",IF($AC68="B","이형준",""))</f>
        <v>하선동</v>
      </c>
      <c r="AE68" s="12" t="s">
        <v>82</v>
      </c>
      <c r="AF68" s="12"/>
    </row>
    <row r="69" spans="1:32" ht="20.100000000000001" customHeight="1">
      <c r="A69" s="4">
        <v>2</v>
      </c>
      <c r="B69" s="5">
        <f t="shared" ref="B69:C82" si="16">B68</f>
        <v>2</v>
      </c>
      <c r="C69" s="5">
        <f t="shared" si="16"/>
        <v>1</v>
      </c>
      <c r="D69" s="12" t="s">
        <v>91</v>
      </c>
      <c r="E69" s="6"/>
      <c r="F69" s="6" t="s">
        <v>90</v>
      </c>
      <c r="G69" s="4" t="s">
        <v>83</v>
      </c>
      <c r="H69" s="4" t="s">
        <v>47</v>
      </c>
      <c r="I69" s="7">
        <f t="shared" si="13"/>
        <v>100</v>
      </c>
      <c r="J69" s="8">
        <v>100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20210201</v>
      </c>
      <c r="AB69" s="11">
        <v>5</v>
      </c>
      <c r="AC69" s="5" t="s">
        <v>73</v>
      </c>
      <c r="AD69" s="11" t="str">
        <f t="shared" ref="AD69:AD82" si="17">IF($AC69="A","하선동",IF($AC69="B","이형준",""))</f>
        <v>하선동</v>
      </c>
      <c r="AE69" s="12" t="s">
        <v>82</v>
      </c>
      <c r="AF69" s="12"/>
    </row>
    <row r="70" spans="1:32" ht="20.100000000000001" customHeight="1">
      <c r="A70" s="4">
        <v>3</v>
      </c>
      <c r="B70" s="5">
        <f t="shared" si="16"/>
        <v>2</v>
      </c>
      <c r="C70" s="5">
        <f t="shared" si="16"/>
        <v>1</v>
      </c>
      <c r="D70" s="12" t="s">
        <v>46</v>
      </c>
      <c r="E70" s="6" t="s">
        <v>95</v>
      </c>
      <c r="F70" s="6" t="s">
        <v>93</v>
      </c>
      <c r="G70" s="4" t="s">
        <v>94</v>
      </c>
      <c r="H70" s="4" t="s">
        <v>47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20210201</v>
      </c>
      <c r="AB70" s="11">
        <v>6</v>
      </c>
      <c r="AC70" s="5" t="s">
        <v>73</v>
      </c>
      <c r="AD70" s="11" t="str">
        <f t="shared" si="17"/>
        <v>하선동</v>
      </c>
      <c r="AE70" s="12" t="s">
        <v>82</v>
      </c>
      <c r="AF70" s="12"/>
    </row>
    <row r="71" spans="1:32" ht="20.100000000000001" customHeight="1">
      <c r="A71" s="4">
        <v>4</v>
      </c>
      <c r="B71" s="5">
        <f t="shared" si="16"/>
        <v>2</v>
      </c>
      <c r="C71" s="5">
        <f t="shared" si="16"/>
        <v>1</v>
      </c>
      <c r="D71" s="12" t="s">
        <v>46</v>
      </c>
      <c r="E71" s="6" t="s">
        <v>98</v>
      </c>
      <c r="F71" s="6" t="s">
        <v>96</v>
      </c>
      <c r="G71" s="4" t="s">
        <v>97</v>
      </c>
      <c r="H71" s="4" t="s">
        <v>47</v>
      </c>
      <c r="I71" s="7">
        <f t="shared" si="13"/>
        <v>100</v>
      </c>
      <c r="J71" s="8">
        <v>100</v>
      </c>
      <c r="K71" s="7">
        <f t="shared" si="14"/>
        <v>0</v>
      </c>
      <c r="L71" s="9">
        <f t="shared" si="15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20210201</v>
      </c>
      <c r="AB71" s="11">
        <v>13</v>
      </c>
      <c r="AC71" s="5" t="s">
        <v>73</v>
      </c>
      <c r="AD71" s="11" t="str">
        <f t="shared" si="17"/>
        <v>하선동</v>
      </c>
      <c r="AE71" s="12" t="s">
        <v>82</v>
      </c>
      <c r="AF71" s="12"/>
    </row>
    <row r="72" spans="1:32" ht="20.100000000000001" customHeight="1">
      <c r="A72" s="4">
        <v>5</v>
      </c>
      <c r="B72" s="5">
        <f t="shared" si="16"/>
        <v>2</v>
      </c>
      <c r="C72" s="5">
        <f t="shared" si="16"/>
        <v>1</v>
      </c>
      <c r="D72" s="6" t="s">
        <v>91</v>
      </c>
      <c r="E72" s="6"/>
      <c r="F72" s="6" t="s">
        <v>86</v>
      </c>
      <c r="G72" s="4" t="s">
        <v>87</v>
      </c>
      <c r="H72" s="4" t="s">
        <v>47</v>
      </c>
      <c r="I72" s="7">
        <f t="shared" si="13"/>
        <v>102</v>
      </c>
      <c r="J72" s="8">
        <v>100</v>
      </c>
      <c r="K72" s="7">
        <f t="shared" si="14"/>
        <v>2</v>
      </c>
      <c r="L72" s="9">
        <f t="shared" si="15"/>
        <v>1.9607843137254902E-2</v>
      </c>
      <c r="M72" s="10"/>
      <c r="N72" s="10"/>
      <c r="O72" s="10"/>
      <c r="P72" s="10"/>
      <c r="Q72" s="10"/>
      <c r="R72" s="10">
        <v>2</v>
      </c>
      <c r="S72" s="10"/>
      <c r="T72" s="10"/>
      <c r="U72" s="10"/>
      <c r="V72" s="10"/>
      <c r="W72" s="10"/>
      <c r="X72" s="10"/>
      <c r="Y72" s="10"/>
      <c r="Z72" s="10"/>
      <c r="AA72" s="11">
        <v>20210201</v>
      </c>
      <c r="AB72" s="11">
        <v>15</v>
      </c>
      <c r="AC72" s="5" t="s">
        <v>73</v>
      </c>
      <c r="AD72" s="11" t="str">
        <f t="shared" si="17"/>
        <v>하선동</v>
      </c>
      <c r="AE72" s="12" t="s">
        <v>82</v>
      </c>
      <c r="AF72" s="12"/>
    </row>
    <row r="73" spans="1:32" ht="20.100000000000001" customHeight="1">
      <c r="A73" s="4">
        <v>6</v>
      </c>
      <c r="B73" s="5">
        <f t="shared" si="16"/>
        <v>2</v>
      </c>
      <c r="C73" s="5">
        <f t="shared" si="16"/>
        <v>1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>
      <c r="A74" s="4">
        <v>7</v>
      </c>
      <c r="B74" s="5">
        <f t="shared" si="16"/>
        <v>2</v>
      </c>
      <c r="C74" s="5">
        <f t="shared" si="16"/>
        <v>1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>
      <c r="A75" s="4">
        <v>8</v>
      </c>
      <c r="B75" s="5">
        <f t="shared" si="16"/>
        <v>2</v>
      </c>
      <c r="C75" s="5">
        <f t="shared" si="16"/>
        <v>1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>
      <c r="A76" s="4">
        <v>9</v>
      </c>
      <c r="B76" s="5">
        <f t="shared" si="16"/>
        <v>2</v>
      </c>
      <c r="C76" s="5">
        <f t="shared" si="16"/>
        <v>1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>
      <c r="A77" s="4">
        <v>10</v>
      </c>
      <c r="B77" s="5">
        <f t="shared" si="16"/>
        <v>2</v>
      </c>
      <c r="C77" s="5">
        <f t="shared" si="16"/>
        <v>1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>
      <c r="A78" s="4">
        <v>11</v>
      </c>
      <c r="B78" s="5">
        <f t="shared" si="16"/>
        <v>2</v>
      </c>
      <c r="C78" s="5">
        <f t="shared" si="16"/>
        <v>1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>
      <c r="A79" s="4">
        <v>12</v>
      </c>
      <c r="B79" s="5">
        <f t="shared" si="16"/>
        <v>2</v>
      </c>
      <c r="C79" s="5">
        <f t="shared" si="16"/>
        <v>1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>
      <c r="A80" s="4">
        <v>13</v>
      </c>
      <c r="B80" s="5">
        <f t="shared" si="16"/>
        <v>2</v>
      </c>
      <c r="C80" s="5">
        <f t="shared" si="16"/>
        <v>1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>
      <c r="A81" s="4">
        <v>14</v>
      </c>
      <c r="B81" s="5">
        <f t="shared" si="16"/>
        <v>2</v>
      </c>
      <c r="C81" s="5">
        <f t="shared" si="16"/>
        <v>1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>
      <c r="A82" s="4">
        <v>15</v>
      </c>
      <c r="B82" s="5">
        <f t="shared" si="16"/>
        <v>2</v>
      </c>
      <c r="C82" s="5">
        <f t="shared" si="16"/>
        <v>1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/>
    <row r="84" spans="1:32" ht="20.100000000000001" customHeight="1"/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I20:L20 L27:Q27 I28:Q29 L26:Z26 I31:Z31 S27:Z29 R20:AD20 AF7:AF15 P20:P23 L41:AD49 AF17:AF53 L33:Q35 I32:Q32 I7:AD19 I21:AA25 AC21:AD25 S32:Z35 AB26:AD35 J30:Z30 Z40:AD40 L36:L40 Z36:Z39">
    <cfRule type="expression" dxfId="10495" priority="3201">
      <formula>$L7&gt;0.15</formula>
    </cfRule>
    <cfRule type="expression" dxfId="10494" priority="3202">
      <formula>AND($L7&gt;0.08,$L7&lt;0.15)</formula>
    </cfRule>
  </conditionalFormatting>
  <conditionalFormatting sqref="A68:A82 E70:F71 D82:AF82 E73:AD77 D78:AD81 AF68:AF81 I68:AD72">
    <cfRule type="expression" dxfId="10493" priority="3199">
      <formula>$L68&gt;0.15</formula>
    </cfRule>
    <cfRule type="expression" dxfId="10492" priority="3200">
      <formula>AND($L68&gt;0.08,$L68&lt;0.15)</formula>
    </cfRule>
  </conditionalFormatting>
  <conditionalFormatting sqref="G70:H71">
    <cfRule type="expression" dxfId="10491" priority="3197">
      <formula>$L70&gt;0.15</formula>
    </cfRule>
    <cfRule type="expression" dxfId="10490" priority="3198">
      <formula>AND($L70&gt;0.08,$L70&lt;0.15)</formula>
    </cfRule>
  </conditionalFormatting>
  <conditionalFormatting sqref="B7:C64">
    <cfRule type="expression" dxfId="10489" priority="3195">
      <formula>$L7&gt;0.15</formula>
    </cfRule>
    <cfRule type="expression" dxfId="10488" priority="3196">
      <formula>AND($L7&gt;0.08,$L7&lt;0.15)</formula>
    </cfRule>
  </conditionalFormatting>
  <conditionalFormatting sqref="B68:C68">
    <cfRule type="expression" dxfId="10487" priority="3193">
      <formula>$L68&gt;0.15</formula>
    </cfRule>
    <cfRule type="expression" dxfId="10486" priority="3194">
      <formula>AND($L68&gt;0.08,$L68&lt;0.15)</formula>
    </cfRule>
  </conditionalFormatting>
  <conditionalFormatting sqref="B69:C81">
    <cfRule type="expression" dxfId="10485" priority="3191">
      <formula>$L69&gt;0.15</formula>
    </cfRule>
    <cfRule type="expression" dxfId="10484" priority="3192">
      <formula>AND($L69&gt;0.08,$L69&lt;0.15)</formula>
    </cfRule>
  </conditionalFormatting>
  <conditionalFormatting sqref="B82:C82">
    <cfRule type="expression" dxfId="10483" priority="3189">
      <formula>$L82&gt;0.15</formula>
    </cfRule>
    <cfRule type="expression" dxfId="10482" priority="3190">
      <formula>AND($L82&gt;0.08,$L82&lt;0.15)</formula>
    </cfRule>
  </conditionalFormatting>
  <conditionalFormatting sqref="D73">
    <cfRule type="expression" dxfId="10481" priority="3183">
      <formula>$L73&gt;0.15</formula>
    </cfRule>
    <cfRule type="expression" dxfId="10480" priority="3184">
      <formula>AND($L73&gt;0.08,$L73&lt;0.15)</formula>
    </cfRule>
  </conditionalFormatting>
  <conditionalFormatting sqref="D74">
    <cfRule type="expression" dxfId="10479" priority="3181">
      <formula>$L74&gt;0.15</formula>
    </cfRule>
    <cfRule type="expression" dxfId="10478" priority="3182">
      <formula>AND($L74&gt;0.08,$L74&lt;0.15)</formula>
    </cfRule>
  </conditionalFormatting>
  <conditionalFormatting sqref="D75">
    <cfRule type="expression" dxfId="10477" priority="3179">
      <formula>$L75&gt;0.15</formula>
    </cfRule>
    <cfRule type="expression" dxfId="10476" priority="3180">
      <formula>AND($L75&gt;0.08,$L75&lt;0.15)</formula>
    </cfRule>
  </conditionalFormatting>
  <conditionalFormatting sqref="D76">
    <cfRule type="expression" dxfId="10475" priority="3177">
      <formula>$L76&gt;0.15</formula>
    </cfRule>
    <cfRule type="expression" dxfId="10474" priority="3178">
      <formula>AND($L76&gt;0.08,$L76&lt;0.15)</formula>
    </cfRule>
  </conditionalFormatting>
  <conditionalFormatting sqref="D77">
    <cfRule type="expression" dxfId="10473" priority="3175">
      <formula>$L77&gt;0.15</formula>
    </cfRule>
    <cfRule type="expression" dxfId="10472" priority="3176">
      <formula>AND($L77&gt;0.08,$L77&lt;0.15)</formula>
    </cfRule>
  </conditionalFormatting>
  <conditionalFormatting sqref="AE42:AE53">
    <cfRule type="expression" dxfId="10471" priority="3167">
      <formula>$L42&gt;0.15</formula>
    </cfRule>
    <cfRule type="expression" dxfId="10470" priority="3168">
      <formula>AND($L42&gt;0.08,$L42&lt;0.15)</formula>
    </cfRule>
  </conditionalFormatting>
  <conditionalFormatting sqref="AE14:AE35 AE40:AE41">
    <cfRule type="expression" dxfId="10469" priority="3173">
      <formula>$L14&gt;0.15</formula>
    </cfRule>
    <cfRule type="expression" dxfId="10468" priority="3174">
      <formula>AND($L14&gt;0.08,$L14&lt;0.15)</formula>
    </cfRule>
  </conditionalFormatting>
  <conditionalFormatting sqref="AE73:AE81">
    <cfRule type="expression" dxfId="10467" priority="3171">
      <formula>$L73&gt;0.15</formula>
    </cfRule>
    <cfRule type="expression" dxfId="10466" priority="3172">
      <formula>AND($L73&gt;0.08,$L73&lt;0.15)</formula>
    </cfRule>
  </conditionalFormatting>
  <conditionalFormatting sqref="AE42:AE53">
    <cfRule type="expression" dxfId="10465" priority="3169">
      <formula>$L42&gt;0.15</formula>
    </cfRule>
    <cfRule type="expression" dxfId="10464" priority="3170">
      <formula>AND($L42&gt;0.08,$L42&lt;0.15)</formula>
    </cfRule>
  </conditionalFormatting>
  <conditionalFormatting sqref="D47">
    <cfRule type="expression" dxfId="10463" priority="3165">
      <formula>$L47&gt;0.15</formula>
    </cfRule>
    <cfRule type="expression" dxfId="10462" priority="3166">
      <formula>AND($L47&gt;0.08,$L47&lt;0.15)</formula>
    </cfRule>
  </conditionalFormatting>
  <conditionalFormatting sqref="K33:K38">
    <cfRule type="expression" dxfId="10461" priority="3163">
      <formula>$L33&gt;0.15</formula>
    </cfRule>
    <cfRule type="expression" dxfId="10460" priority="3164">
      <formula>AND($L33&gt;0.08,$L33&lt;0.15)</formula>
    </cfRule>
  </conditionalFormatting>
  <conditionalFormatting sqref="K39:K44">
    <cfRule type="expression" dxfId="10459" priority="3161">
      <formula>$L39&gt;0.15</formula>
    </cfRule>
    <cfRule type="expression" dxfId="10458" priority="3162">
      <formula>AND($L39&gt;0.08,$L39&lt;0.15)</formula>
    </cfRule>
  </conditionalFormatting>
  <conditionalFormatting sqref="K45:K47">
    <cfRule type="expression" dxfId="10457" priority="3159">
      <formula>$L45&gt;0.15</formula>
    </cfRule>
    <cfRule type="expression" dxfId="10456" priority="3160">
      <formula>AND($L45&gt;0.08,$L45&lt;0.15)</formula>
    </cfRule>
  </conditionalFormatting>
  <conditionalFormatting sqref="K48:K53">
    <cfRule type="expression" dxfId="10455" priority="3157">
      <formula>$L48&gt;0.15</formula>
    </cfRule>
    <cfRule type="expression" dxfId="10454" priority="3158">
      <formula>AND($L48&gt;0.08,$L48&lt;0.15)</formula>
    </cfRule>
  </conditionalFormatting>
  <conditionalFormatting sqref="I33:I38">
    <cfRule type="expression" dxfId="10453" priority="3155">
      <formula>$L33&gt;0.15</formula>
    </cfRule>
    <cfRule type="expression" dxfId="10452" priority="3156">
      <formula>AND($L33&gt;0.08,$L33&lt;0.15)</formula>
    </cfRule>
  </conditionalFormatting>
  <conditionalFormatting sqref="I39:I43">
    <cfRule type="expression" dxfId="10451" priority="3153">
      <formula>$L39&gt;0.15</formula>
    </cfRule>
    <cfRule type="expression" dxfId="10450" priority="3154">
      <formula>AND($L39&gt;0.08,$L39&lt;0.15)</formula>
    </cfRule>
  </conditionalFormatting>
  <conditionalFormatting sqref="I44:I46">
    <cfRule type="expression" dxfId="10449" priority="3151">
      <formula>$L44&gt;0.15</formula>
    </cfRule>
    <cfRule type="expression" dxfId="10448" priority="3152">
      <formula>AND($L44&gt;0.08,$L44&lt;0.15)</formula>
    </cfRule>
  </conditionalFormatting>
  <conditionalFormatting sqref="I47:I52">
    <cfRule type="expression" dxfId="10447" priority="3149">
      <formula>$L47&gt;0.15</formula>
    </cfRule>
    <cfRule type="expression" dxfId="10446" priority="3150">
      <formula>AND($L47&gt;0.08,$L47&lt;0.15)</formula>
    </cfRule>
  </conditionalFormatting>
  <conditionalFormatting sqref="L51:L53">
    <cfRule type="expression" dxfId="10445" priority="3147">
      <formula>$L51&gt;0.15</formula>
    </cfRule>
    <cfRule type="expression" dxfId="10444" priority="3148">
      <formula>AND($L51&gt;0.08,$L51&lt;0.15)</formula>
    </cfRule>
  </conditionalFormatting>
  <conditionalFormatting sqref="AC50:AD51">
    <cfRule type="expression" dxfId="10443" priority="3145">
      <formula>$L50&gt;0.15</formula>
    </cfRule>
    <cfRule type="expression" dxfId="10442" priority="3146">
      <formula>AND($L50&gt;0.08,$L50&lt;0.15)</formula>
    </cfRule>
  </conditionalFormatting>
  <conditionalFormatting sqref="E42:F42">
    <cfRule type="expression" dxfId="10441" priority="3091">
      <formula>$L42&gt;0.15</formula>
    </cfRule>
    <cfRule type="expression" dxfId="10440" priority="3092">
      <formula>AND($L42&gt;0.08,$L42&lt;0.15)</formula>
    </cfRule>
  </conditionalFormatting>
  <conditionalFormatting sqref="D42">
    <cfRule type="expression" dxfId="10439" priority="3101">
      <formula>$L42&gt;0.15</formula>
    </cfRule>
    <cfRule type="expression" dxfId="10438" priority="3102">
      <formula>AND($L42&gt;0.08,$L42&lt;0.15)</formula>
    </cfRule>
  </conditionalFormatting>
  <conditionalFormatting sqref="D42">
    <cfRule type="expression" dxfId="10437" priority="3099">
      <formula>$L42&gt;0.15</formula>
    </cfRule>
    <cfRule type="expression" dxfId="10436" priority="3100">
      <formula>AND($L42&gt;0.08,$L42&lt;0.15)</formula>
    </cfRule>
  </conditionalFormatting>
  <conditionalFormatting sqref="D42">
    <cfRule type="expression" dxfId="10435" priority="3097">
      <formula>$L42&gt;0.15</formula>
    </cfRule>
    <cfRule type="expression" dxfId="10434" priority="3098">
      <formula>AND($L42&gt;0.08,$L42&lt;0.15)</formula>
    </cfRule>
  </conditionalFormatting>
  <conditionalFormatting sqref="E42:F42">
    <cfRule type="expression" dxfId="10433" priority="3095">
      <formula>$L42&gt;0.15</formula>
    </cfRule>
    <cfRule type="expression" dxfId="10432" priority="3096">
      <formula>AND($L42&gt;0.08,$L42&lt;0.15)</formula>
    </cfRule>
  </conditionalFormatting>
  <conditionalFormatting sqref="E42:F42">
    <cfRule type="expression" dxfId="10431" priority="3093">
      <formula>$L42&gt;0.15</formula>
    </cfRule>
    <cfRule type="expression" dxfId="10430" priority="3094">
      <formula>AND($L42&gt;0.08,$L42&lt;0.15)</formula>
    </cfRule>
  </conditionalFormatting>
  <conditionalFormatting sqref="G42:H42">
    <cfRule type="expression" dxfId="10429" priority="3089">
      <formula>$L42&gt;0.15</formula>
    </cfRule>
    <cfRule type="expression" dxfId="10428" priority="3090">
      <formula>AND($L42&gt;0.08,$L42&lt;0.15)</formula>
    </cfRule>
  </conditionalFormatting>
  <conditionalFormatting sqref="G42:H42">
    <cfRule type="expression" dxfId="10427" priority="3087">
      <formula>$L42&gt;0.15</formula>
    </cfRule>
    <cfRule type="expression" dxfId="10426" priority="3088">
      <formula>AND($L42&gt;0.08,$L42&lt;0.15)</formula>
    </cfRule>
  </conditionalFormatting>
  <conditionalFormatting sqref="G43:H43">
    <cfRule type="expression" dxfId="10425" priority="3077">
      <formula>$L43&gt;0.15</formula>
    </cfRule>
    <cfRule type="expression" dxfId="10424" priority="3078">
      <formula>AND($L43&gt;0.08,$L43&lt;0.15)</formula>
    </cfRule>
  </conditionalFormatting>
  <conditionalFormatting sqref="D43">
    <cfRule type="expression" dxfId="10423" priority="3075">
      <formula>$L43&gt;0.15</formula>
    </cfRule>
    <cfRule type="expression" dxfId="10422" priority="3076">
      <formula>AND($L43&gt;0.08,$L43&lt;0.15)</formula>
    </cfRule>
  </conditionalFormatting>
  <conditionalFormatting sqref="G43:H43">
    <cfRule type="expression" dxfId="10421" priority="3079">
      <formula>$L43&gt;0.15</formula>
    </cfRule>
    <cfRule type="expression" dxfId="10420" priority="3080">
      <formula>AND($L43&gt;0.08,$L43&lt;0.15)</formula>
    </cfRule>
  </conditionalFormatting>
  <conditionalFormatting sqref="E43:F43">
    <cfRule type="expression" dxfId="10419" priority="3081">
      <formula>$L43&gt;0.15</formula>
    </cfRule>
    <cfRule type="expression" dxfId="10418" priority="3082">
      <formula>AND($L43&gt;0.08,$L43&lt;0.15)</formula>
    </cfRule>
  </conditionalFormatting>
  <conditionalFormatting sqref="E43:F43">
    <cfRule type="expression" dxfId="10417" priority="3085">
      <formula>$L43&gt;0.15</formula>
    </cfRule>
    <cfRule type="expression" dxfId="10416" priority="3086">
      <formula>AND($L43&gt;0.08,$L43&lt;0.15)</formula>
    </cfRule>
  </conditionalFormatting>
  <conditionalFormatting sqref="E43:F43">
    <cfRule type="expression" dxfId="10415" priority="3083">
      <formula>$L43&gt;0.15</formula>
    </cfRule>
    <cfRule type="expression" dxfId="10414" priority="3084">
      <formula>AND($L43&gt;0.08,$L43&lt;0.15)</formula>
    </cfRule>
  </conditionalFormatting>
  <conditionalFormatting sqref="D44">
    <cfRule type="expression" dxfId="10413" priority="3073">
      <formula>$L44&gt;0.15</formula>
    </cfRule>
    <cfRule type="expression" dxfId="10412" priority="3074">
      <formula>AND($L44&gt;0.08,$L44&lt;0.15)</formula>
    </cfRule>
  </conditionalFormatting>
  <conditionalFormatting sqref="E44:H44">
    <cfRule type="expression" dxfId="10411" priority="3071">
      <formula>$L44&gt;0.15</formula>
    </cfRule>
    <cfRule type="expression" dxfId="10410" priority="3072">
      <formula>AND($L44&gt;0.08,$L44&lt;0.15)</formula>
    </cfRule>
  </conditionalFormatting>
  <conditionalFormatting sqref="D45">
    <cfRule type="expression" dxfId="10409" priority="3069">
      <formula>$L45&gt;0.15</formula>
    </cfRule>
    <cfRule type="expression" dxfId="10408" priority="3070">
      <formula>AND($L45&gt;0.08,$L45&lt;0.15)</formula>
    </cfRule>
  </conditionalFormatting>
  <conditionalFormatting sqref="E45:H45">
    <cfRule type="expression" dxfId="10407" priority="3067">
      <formula>$L45&gt;0.15</formula>
    </cfRule>
    <cfRule type="expression" dxfId="10406" priority="3068">
      <formula>AND($L45&gt;0.08,$L45&lt;0.15)</formula>
    </cfRule>
  </conditionalFormatting>
  <conditionalFormatting sqref="D46">
    <cfRule type="expression" dxfId="10405" priority="3065">
      <formula>$L46&gt;0.15</formula>
    </cfRule>
    <cfRule type="expression" dxfId="10404" priority="3066">
      <formula>AND($L46&gt;0.08,$L46&lt;0.15)</formula>
    </cfRule>
  </conditionalFormatting>
  <conditionalFormatting sqref="D46">
    <cfRule type="expression" dxfId="10403" priority="3063">
      <formula>$L46&gt;0.15</formula>
    </cfRule>
    <cfRule type="expression" dxfId="10402" priority="3064">
      <formula>AND($L46&gt;0.08,$L46&lt;0.15)</formula>
    </cfRule>
  </conditionalFormatting>
  <conditionalFormatting sqref="D46">
    <cfRule type="expression" dxfId="10401" priority="3061">
      <formula>$L46&gt;0.15</formula>
    </cfRule>
    <cfRule type="expression" dxfId="10400" priority="3062">
      <formula>AND($L46&gt;0.08,$L46&lt;0.15)</formula>
    </cfRule>
  </conditionalFormatting>
  <conditionalFormatting sqref="E46:F46">
    <cfRule type="expression" dxfId="10399" priority="3053">
      <formula>$L46&gt;0.15</formula>
    </cfRule>
    <cfRule type="expression" dxfId="10398" priority="3054">
      <formula>AND($L46&gt;0.08,$L46&lt;0.15)</formula>
    </cfRule>
  </conditionalFormatting>
  <conditionalFormatting sqref="E46:F46">
    <cfRule type="expression" dxfId="10397" priority="3051">
      <formula>$L46&gt;0.15</formula>
    </cfRule>
    <cfRule type="expression" dxfId="10396" priority="3052">
      <formula>AND($L46&gt;0.08,$L46&lt;0.15)</formula>
    </cfRule>
  </conditionalFormatting>
  <conditionalFormatting sqref="G46:H46">
    <cfRule type="expression" dxfId="10395" priority="3049">
      <formula>$L46&gt;0.15</formula>
    </cfRule>
    <cfRule type="expression" dxfId="10394" priority="3050">
      <formula>AND($L46&gt;0.08,$L46&lt;0.15)</formula>
    </cfRule>
  </conditionalFormatting>
  <conditionalFormatting sqref="G46:H46">
    <cfRule type="expression" dxfId="10393" priority="3055">
      <formula>$L46&gt;0.15</formula>
    </cfRule>
    <cfRule type="expression" dxfId="10392" priority="3056">
      <formula>AND($L46&gt;0.08,$L46&lt;0.15)</formula>
    </cfRule>
  </conditionalFormatting>
  <conditionalFormatting sqref="E46:F46">
    <cfRule type="expression" dxfId="10391" priority="3059">
      <formula>$L46&gt;0.15</formula>
    </cfRule>
    <cfRule type="expression" dxfId="10390" priority="3060">
      <formula>AND($L46&gt;0.08,$L46&lt;0.15)</formula>
    </cfRule>
  </conditionalFormatting>
  <conditionalFormatting sqref="E46:F46">
    <cfRule type="expression" dxfId="10389" priority="3057">
      <formula>$L46&gt;0.15</formula>
    </cfRule>
    <cfRule type="expression" dxfId="10388" priority="3058">
      <formula>AND($L46&gt;0.08,$L46&lt;0.15)</formula>
    </cfRule>
  </conditionalFormatting>
  <conditionalFormatting sqref="E46:F46">
    <cfRule type="expression" dxfId="10387" priority="3041">
      <formula>$L46&gt;0.15</formula>
    </cfRule>
    <cfRule type="expression" dxfId="10386" priority="3042">
      <formula>AND($L46&gt;0.08,$L46&lt;0.15)</formula>
    </cfRule>
  </conditionalFormatting>
  <conditionalFormatting sqref="E46:F46">
    <cfRule type="expression" dxfId="10385" priority="3039">
      <formula>$L46&gt;0.15</formula>
    </cfRule>
    <cfRule type="expression" dxfId="10384" priority="3040">
      <formula>AND($L46&gt;0.08,$L46&lt;0.15)</formula>
    </cfRule>
  </conditionalFormatting>
  <conditionalFormatting sqref="H46">
    <cfRule type="expression" dxfId="10383" priority="3037">
      <formula>$L46&gt;0.15</formula>
    </cfRule>
    <cfRule type="expression" dxfId="10382" priority="3038">
      <formula>AND($L46&gt;0.08,$L46&lt;0.15)</formula>
    </cfRule>
  </conditionalFormatting>
  <conditionalFormatting sqref="H46">
    <cfRule type="expression" dxfId="10381" priority="3043">
      <formula>$L46&gt;0.15</formula>
    </cfRule>
    <cfRule type="expression" dxfId="10380" priority="3044">
      <formula>AND($L46&gt;0.08,$L46&lt;0.15)</formula>
    </cfRule>
  </conditionalFormatting>
  <conditionalFormatting sqref="E46:F46">
    <cfRule type="expression" dxfId="10379" priority="3047">
      <formula>$L46&gt;0.15</formula>
    </cfRule>
    <cfRule type="expression" dxfId="10378" priority="3048">
      <formula>AND($L46&gt;0.08,$L46&lt;0.15)</formula>
    </cfRule>
  </conditionalFormatting>
  <conditionalFormatting sqref="E46:F46">
    <cfRule type="expression" dxfId="10377" priority="3045">
      <formula>$L46&gt;0.15</formula>
    </cfRule>
    <cfRule type="expression" dxfId="10376" priority="3046">
      <formula>AND($L46&gt;0.08,$L46&lt;0.15)</formula>
    </cfRule>
  </conditionalFormatting>
  <conditionalFormatting sqref="G46">
    <cfRule type="expression" dxfId="10375" priority="3033">
      <formula>$L46&gt;0.15</formula>
    </cfRule>
    <cfRule type="expression" dxfId="10374" priority="3034">
      <formula>AND($L46&gt;0.08,$L46&lt;0.15)</formula>
    </cfRule>
  </conditionalFormatting>
  <conditionalFormatting sqref="G46">
    <cfRule type="expression" dxfId="10373" priority="3035">
      <formula>$L46&gt;0.15</formula>
    </cfRule>
    <cfRule type="expression" dxfId="10372" priority="3036">
      <formula>AND($L46&gt;0.08,$L46&lt;0.15)</formula>
    </cfRule>
  </conditionalFormatting>
  <conditionalFormatting sqref="G47:H47">
    <cfRule type="expression" dxfId="10371" priority="3029">
      <formula>$L47&gt;0.15</formula>
    </cfRule>
    <cfRule type="expression" dxfId="10370" priority="3030">
      <formula>AND($L47&gt;0.08,$L47&lt;0.15)</formula>
    </cfRule>
  </conditionalFormatting>
  <conditionalFormatting sqref="G47:H47">
    <cfRule type="expression" dxfId="10369" priority="3031">
      <formula>$L47&gt;0.15</formula>
    </cfRule>
    <cfRule type="expression" dxfId="10368" priority="3032">
      <formula>AND($L47&gt;0.08,$L47&lt;0.15)</formula>
    </cfRule>
  </conditionalFormatting>
  <conditionalFormatting sqref="E47">
    <cfRule type="expression" dxfId="10367" priority="3023">
      <formula>$L47&gt;0.15</formula>
    </cfRule>
    <cfRule type="expression" dxfId="10366" priority="3024">
      <formula>AND($L47&gt;0.08,$L47&lt;0.15)</formula>
    </cfRule>
  </conditionalFormatting>
  <conditionalFormatting sqref="E47">
    <cfRule type="expression" dxfId="10365" priority="3021">
      <formula>$L47&gt;0.15</formula>
    </cfRule>
    <cfRule type="expression" dxfId="10364" priority="3022">
      <formula>AND($L47&gt;0.08,$L47&lt;0.15)</formula>
    </cfRule>
  </conditionalFormatting>
  <conditionalFormatting sqref="E47">
    <cfRule type="expression" dxfId="10363" priority="3027">
      <formula>$L47&gt;0.15</formula>
    </cfRule>
    <cfRule type="expression" dxfId="10362" priority="3028">
      <formula>AND($L47&gt;0.08,$L47&lt;0.15)</formula>
    </cfRule>
  </conditionalFormatting>
  <conditionalFormatting sqref="E47">
    <cfRule type="expression" dxfId="10361" priority="3025">
      <formula>$L47&gt;0.15</formula>
    </cfRule>
    <cfRule type="expression" dxfId="10360" priority="3026">
      <formula>AND($L47&gt;0.08,$L47&lt;0.15)</formula>
    </cfRule>
  </conditionalFormatting>
  <conditionalFormatting sqref="E47">
    <cfRule type="expression" dxfId="10359" priority="3015">
      <formula>$L47&gt;0.15</formula>
    </cfRule>
    <cfRule type="expression" dxfId="10358" priority="3016">
      <formula>AND($L47&gt;0.08,$L47&lt;0.15)</formula>
    </cfRule>
  </conditionalFormatting>
  <conditionalFormatting sqref="E47">
    <cfRule type="expression" dxfId="10357" priority="3013">
      <formula>$L47&gt;0.15</formula>
    </cfRule>
    <cfRule type="expression" dxfId="10356" priority="3014">
      <formula>AND($L47&gt;0.08,$L47&lt;0.15)</formula>
    </cfRule>
  </conditionalFormatting>
  <conditionalFormatting sqref="E47">
    <cfRule type="expression" dxfId="10355" priority="3019">
      <formula>$L47&gt;0.15</formula>
    </cfRule>
    <cfRule type="expression" dxfId="10354" priority="3020">
      <formula>AND($L47&gt;0.08,$L47&lt;0.15)</formula>
    </cfRule>
  </conditionalFormatting>
  <conditionalFormatting sqref="E47">
    <cfRule type="expression" dxfId="10353" priority="3017">
      <formula>$L47&gt;0.15</formula>
    </cfRule>
    <cfRule type="expression" dxfId="10352" priority="3018">
      <formula>AND($L47&gt;0.08,$L47&lt;0.15)</formula>
    </cfRule>
  </conditionalFormatting>
  <conditionalFormatting sqref="AE68:AE72">
    <cfRule type="expression" dxfId="10351" priority="3007">
      <formula>$L68&gt;0.15</formula>
    </cfRule>
    <cfRule type="expression" dxfId="10350" priority="3008">
      <formula>AND($L68&gt;0.08,$L68&lt;0.15)</formula>
    </cfRule>
  </conditionalFormatting>
  <conditionalFormatting sqref="AE68:AE72">
    <cfRule type="expression" dxfId="10349" priority="3009">
      <formula>$L68&gt;0.15</formula>
    </cfRule>
    <cfRule type="expression" dxfId="10348" priority="3010">
      <formula>AND($L68&gt;0.08,$L68&lt;0.15)</formula>
    </cfRule>
  </conditionalFormatting>
  <conditionalFormatting sqref="E48:F48">
    <cfRule type="expression" dxfId="10347" priority="3003">
      <formula>$L48&gt;0.15</formula>
    </cfRule>
    <cfRule type="expression" dxfId="10346" priority="3004">
      <formula>AND($L48&gt;0.08,$L48&lt;0.15)</formula>
    </cfRule>
  </conditionalFormatting>
  <conditionalFormatting sqref="E48:F48">
    <cfRule type="expression" dxfId="10345" priority="2999">
      <formula>$L48&gt;0.15</formula>
    </cfRule>
    <cfRule type="expression" dxfId="10344" priority="3000">
      <formula>AND($L48&gt;0.08,$L48&lt;0.15)</formula>
    </cfRule>
  </conditionalFormatting>
  <conditionalFormatting sqref="E48:F48">
    <cfRule type="expression" dxfId="10343" priority="2997">
      <formula>$L48&gt;0.15</formula>
    </cfRule>
    <cfRule type="expression" dxfId="10342" priority="2998">
      <formula>AND($L48&gt;0.08,$L48&lt;0.15)</formula>
    </cfRule>
  </conditionalFormatting>
  <conditionalFormatting sqref="G48:H48">
    <cfRule type="expression" dxfId="10341" priority="2995">
      <formula>$L48&gt;0.15</formula>
    </cfRule>
    <cfRule type="expression" dxfId="10340" priority="2996">
      <formula>AND($L48&gt;0.08,$L48&lt;0.15)</formula>
    </cfRule>
  </conditionalFormatting>
  <conditionalFormatting sqref="G48:H48">
    <cfRule type="expression" dxfId="10339" priority="3001">
      <formula>$L48&gt;0.15</formula>
    </cfRule>
    <cfRule type="expression" dxfId="10338" priority="3002">
      <formula>AND($L48&gt;0.08,$L48&lt;0.15)</formula>
    </cfRule>
  </conditionalFormatting>
  <conditionalFormatting sqref="E48:F48">
    <cfRule type="expression" dxfId="10337" priority="3005">
      <formula>$L48&gt;0.15</formula>
    </cfRule>
    <cfRule type="expression" dxfId="10336" priority="3006">
      <formula>AND($L48&gt;0.08,$L48&lt;0.15)</formula>
    </cfRule>
  </conditionalFormatting>
  <conditionalFormatting sqref="D48">
    <cfRule type="expression" dxfId="10335" priority="2993">
      <formula>$L48&gt;0.15</formula>
    </cfRule>
    <cfRule type="expression" dxfId="10334" priority="2994">
      <formula>AND($L48&gt;0.08,$L48&lt;0.15)</formula>
    </cfRule>
  </conditionalFormatting>
  <conditionalFormatting sqref="D48">
    <cfRule type="expression" dxfId="10333" priority="2991">
      <formula>$L48&gt;0.15</formula>
    </cfRule>
    <cfRule type="expression" dxfId="10332" priority="2992">
      <formula>AND($L48&gt;0.08,$L48&lt;0.15)</formula>
    </cfRule>
  </conditionalFormatting>
  <conditionalFormatting sqref="E49:F49">
    <cfRule type="expression" dxfId="10331" priority="2987">
      <formula>$L49&gt;0.15</formula>
    </cfRule>
    <cfRule type="expression" dxfId="10330" priority="2988">
      <formula>AND($L49&gt;0.08,$L49&lt;0.15)</formula>
    </cfRule>
  </conditionalFormatting>
  <conditionalFormatting sqref="E49:F49">
    <cfRule type="expression" dxfId="10329" priority="2983">
      <formula>$L49&gt;0.15</formula>
    </cfRule>
    <cfRule type="expression" dxfId="10328" priority="2984">
      <formula>AND($L49&gt;0.08,$L49&lt;0.15)</formula>
    </cfRule>
  </conditionalFormatting>
  <conditionalFormatting sqref="E49:F49">
    <cfRule type="expression" dxfId="10327" priority="2981">
      <formula>$L49&gt;0.15</formula>
    </cfRule>
    <cfRule type="expression" dxfId="10326" priority="2982">
      <formula>AND($L49&gt;0.08,$L49&lt;0.15)</formula>
    </cfRule>
  </conditionalFormatting>
  <conditionalFormatting sqref="G49:H49">
    <cfRule type="expression" dxfId="10325" priority="2979">
      <formula>$L49&gt;0.15</formula>
    </cfRule>
    <cfRule type="expression" dxfId="10324" priority="2980">
      <formula>AND($L49&gt;0.08,$L49&lt;0.15)</formula>
    </cfRule>
  </conditionalFormatting>
  <conditionalFormatting sqref="G49:H49">
    <cfRule type="expression" dxfId="10323" priority="2985">
      <formula>$L49&gt;0.15</formula>
    </cfRule>
    <cfRule type="expression" dxfId="10322" priority="2986">
      <formula>AND($L49&gt;0.08,$L49&lt;0.15)</formula>
    </cfRule>
  </conditionalFormatting>
  <conditionalFormatting sqref="E49:F49">
    <cfRule type="expression" dxfId="10321" priority="2989">
      <formula>$L49&gt;0.15</formula>
    </cfRule>
    <cfRule type="expression" dxfId="10320" priority="2990">
      <formula>AND($L49&gt;0.08,$L49&lt;0.15)</formula>
    </cfRule>
  </conditionalFormatting>
  <conditionalFormatting sqref="D49">
    <cfRule type="expression" dxfId="10319" priority="2977">
      <formula>$L49&gt;0.15</formula>
    </cfRule>
    <cfRule type="expression" dxfId="10318" priority="2978">
      <formula>AND($L49&gt;0.08,$L49&lt;0.15)</formula>
    </cfRule>
  </conditionalFormatting>
  <conditionalFormatting sqref="D49">
    <cfRule type="expression" dxfId="10317" priority="2975">
      <formula>$L49&gt;0.15</formula>
    </cfRule>
    <cfRule type="expression" dxfId="10316" priority="2976">
      <formula>AND($L49&gt;0.08,$L49&lt;0.15)</formula>
    </cfRule>
  </conditionalFormatting>
  <conditionalFormatting sqref="D51">
    <cfRule type="expression" dxfId="10315" priority="2973">
      <formula>$L51&gt;0.15</formula>
    </cfRule>
    <cfRule type="expression" dxfId="10314" priority="2974">
      <formula>AND($L51&gt;0.08,$L51&lt;0.15)</formula>
    </cfRule>
  </conditionalFormatting>
  <conditionalFormatting sqref="D51">
    <cfRule type="expression" dxfId="10313" priority="2971">
      <formula>$L51&gt;0.15</formula>
    </cfRule>
    <cfRule type="expression" dxfId="10312" priority="2972">
      <formula>AND($L51&gt;0.08,$L51&lt;0.15)</formula>
    </cfRule>
  </conditionalFormatting>
  <conditionalFormatting sqref="D51">
    <cfRule type="expression" dxfId="10311" priority="2969">
      <formula>$L51&gt;0.15</formula>
    </cfRule>
    <cfRule type="expression" dxfId="10310" priority="2970">
      <formula>AND($L51&gt;0.08,$L51&lt;0.15)</formula>
    </cfRule>
  </conditionalFormatting>
  <conditionalFormatting sqref="E51:F51">
    <cfRule type="expression" dxfId="10309" priority="2961">
      <formula>$L51&gt;0.15</formula>
    </cfRule>
    <cfRule type="expression" dxfId="10308" priority="2962">
      <formula>AND($L51&gt;0.08,$L51&lt;0.15)</formula>
    </cfRule>
  </conditionalFormatting>
  <conditionalFormatting sqref="E51:F51">
    <cfRule type="expression" dxfId="10307" priority="2959">
      <formula>$L51&gt;0.15</formula>
    </cfRule>
    <cfRule type="expression" dxfId="10306" priority="2960">
      <formula>AND($L51&gt;0.08,$L51&lt;0.15)</formula>
    </cfRule>
  </conditionalFormatting>
  <conditionalFormatting sqref="G51:H51">
    <cfRule type="expression" dxfId="10305" priority="2957">
      <formula>$L51&gt;0.15</formula>
    </cfRule>
    <cfRule type="expression" dxfId="10304" priority="2958">
      <formula>AND($L51&gt;0.08,$L51&lt;0.15)</formula>
    </cfRule>
  </conditionalFormatting>
  <conditionalFormatting sqref="G51:H51">
    <cfRule type="expression" dxfId="10303" priority="2963">
      <formula>$L51&gt;0.15</formula>
    </cfRule>
    <cfRule type="expression" dxfId="10302" priority="2964">
      <formula>AND($L51&gt;0.08,$L51&lt;0.15)</formula>
    </cfRule>
  </conditionalFormatting>
  <conditionalFormatting sqref="E51:F51">
    <cfRule type="expression" dxfId="10301" priority="2967">
      <formula>$L51&gt;0.15</formula>
    </cfRule>
    <cfRule type="expression" dxfId="10300" priority="2968">
      <formula>AND($L51&gt;0.08,$L51&lt;0.15)</formula>
    </cfRule>
  </conditionalFormatting>
  <conditionalFormatting sqref="E51:F51">
    <cfRule type="expression" dxfId="10299" priority="2965">
      <formula>$L51&gt;0.15</formula>
    </cfRule>
    <cfRule type="expression" dxfId="10298" priority="2966">
      <formula>AND($L51&gt;0.08,$L51&lt;0.15)</formula>
    </cfRule>
  </conditionalFormatting>
  <conditionalFormatting sqref="D52">
    <cfRule type="expression" dxfId="10297" priority="2955">
      <formula>$L52&gt;0.15</formula>
    </cfRule>
    <cfRule type="expression" dxfId="10296" priority="2956">
      <formula>AND($L52&gt;0.08,$L52&lt;0.15)</formula>
    </cfRule>
  </conditionalFormatting>
  <conditionalFormatting sqref="D52">
    <cfRule type="expression" dxfId="10295" priority="2953">
      <formula>$L52&gt;0.15</formula>
    </cfRule>
    <cfRule type="expression" dxfId="10294" priority="2954">
      <formula>AND($L52&gt;0.08,$L52&lt;0.15)</formula>
    </cfRule>
  </conditionalFormatting>
  <conditionalFormatting sqref="D52">
    <cfRule type="expression" dxfId="10293" priority="2951">
      <formula>$L52&gt;0.15</formula>
    </cfRule>
    <cfRule type="expression" dxfId="10292" priority="2952">
      <formula>AND($L52&gt;0.08,$L52&lt;0.15)</formula>
    </cfRule>
  </conditionalFormatting>
  <conditionalFormatting sqref="E52:F52">
    <cfRule type="expression" dxfId="10291" priority="2943">
      <formula>$L52&gt;0.15</formula>
    </cfRule>
    <cfRule type="expression" dxfId="10290" priority="2944">
      <formula>AND($L52&gt;0.08,$L52&lt;0.15)</formula>
    </cfRule>
  </conditionalFormatting>
  <conditionalFormatting sqref="E52:F52">
    <cfRule type="expression" dxfId="10289" priority="2941">
      <formula>$L52&gt;0.15</formula>
    </cfRule>
    <cfRule type="expression" dxfId="10288" priority="2942">
      <formula>AND($L52&gt;0.08,$L52&lt;0.15)</formula>
    </cfRule>
  </conditionalFormatting>
  <conditionalFormatting sqref="G52:H52">
    <cfRule type="expression" dxfId="10287" priority="2939">
      <formula>$L52&gt;0.15</formula>
    </cfRule>
    <cfRule type="expression" dxfId="10286" priority="2940">
      <formula>AND($L52&gt;0.08,$L52&lt;0.15)</formula>
    </cfRule>
  </conditionalFormatting>
  <conditionalFormatting sqref="G52:H52">
    <cfRule type="expression" dxfId="10285" priority="2945">
      <formula>$L52&gt;0.15</formula>
    </cfRule>
    <cfRule type="expression" dxfId="10284" priority="2946">
      <formula>AND($L52&gt;0.08,$L52&lt;0.15)</formula>
    </cfRule>
  </conditionalFormatting>
  <conditionalFormatting sqref="E52:F52">
    <cfRule type="expression" dxfId="10283" priority="2949">
      <formula>$L52&gt;0.15</formula>
    </cfRule>
    <cfRule type="expression" dxfId="10282" priority="2950">
      <formula>AND($L52&gt;0.08,$L52&lt;0.15)</formula>
    </cfRule>
  </conditionalFormatting>
  <conditionalFormatting sqref="E52:F52">
    <cfRule type="expression" dxfId="10281" priority="2947">
      <formula>$L52&gt;0.15</formula>
    </cfRule>
    <cfRule type="expression" dxfId="10280" priority="2948">
      <formula>AND($L52&gt;0.08,$L52&lt;0.15)</formula>
    </cfRule>
  </conditionalFormatting>
  <conditionalFormatting sqref="D53">
    <cfRule type="expression" dxfId="10279" priority="2937">
      <formula>$L53&gt;0.15</formula>
    </cfRule>
    <cfRule type="expression" dxfId="10278" priority="2938">
      <formula>AND($L53&gt;0.08,$L53&lt;0.15)</formula>
    </cfRule>
  </conditionalFormatting>
  <conditionalFormatting sqref="D53">
    <cfRule type="expression" dxfId="10277" priority="2935">
      <formula>$L53&gt;0.15</formula>
    </cfRule>
    <cfRule type="expression" dxfId="10276" priority="2936">
      <formula>AND($L53&gt;0.08,$L53&lt;0.15)</formula>
    </cfRule>
  </conditionalFormatting>
  <conditionalFormatting sqref="D53">
    <cfRule type="expression" dxfId="10275" priority="2933">
      <formula>$L53&gt;0.15</formula>
    </cfRule>
    <cfRule type="expression" dxfId="10274" priority="2934">
      <formula>AND($L53&gt;0.08,$L53&lt;0.15)</formula>
    </cfRule>
  </conditionalFormatting>
  <conditionalFormatting sqref="E53:F53">
    <cfRule type="expression" dxfId="10273" priority="2925">
      <formula>$L53&gt;0.15</formula>
    </cfRule>
    <cfRule type="expression" dxfId="10272" priority="2926">
      <formula>AND($L53&gt;0.08,$L53&lt;0.15)</formula>
    </cfRule>
  </conditionalFormatting>
  <conditionalFormatting sqref="E53:F53">
    <cfRule type="expression" dxfId="10271" priority="2923">
      <formula>$L53&gt;0.15</formula>
    </cfRule>
    <cfRule type="expression" dxfId="10270" priority="2924">
      <formula>AND($L53&gt;0.08,$L53&lt;0.15)</formula>
    </cfRule>
  </conditionalFormatting>
  <conditionalFormatting sqref="G53:H53">
    <cfRule type="expression" dxfId="10269" priority="2921">
      <formula>$L53&gt;0.15</formula>
    </cfRule>
    <cfRule type="expression" dxfId="10268" priority="2922">
      <formula>AND($L53&gt;0.08,$L53&lt;0.15)</formula>
    </cfRule>
  </conditionalFormatting>
  <conditionalFormatting sqref="G53:H53">
    <cfRule type="expression" dxfId="10267" priority="2927">
      <formula>$L53&gt;0.15</formula>
    </cfRule>
    <cfRule type="expression" dxfId="10266" priority="2928">
      <formula>AND($L53&gt;0.08,$L53&lt;0.15)</formula>
    </cfRule>
  </conditionalFormatting>
  <conditionalFormatting sqref="E53:F53">
    <cfRule type="expression" dxfId="10265" priority="2931">
      <formula>$L53&gt;0.15</formula>
    </cfRule>
    <cfRule type="expression" dxfId="10264" priority="2932">
      <formula>AND($L53&gt;0.08,$L53&lt;0.15)</formula>
    </cfRule>
  </conditionalFormatting>
  <conditionalFormatting sqref="E53:F53">
    <cfRule type="expression" dxfId="10263" priority="2929">
      <formula>$L53&gt;0.15</formula>
    </cfRule>
    <cfRule type="expression" dxfId="10262" priority="2930">
      <formula>AND($L53&gt;0.08,$L53&lt;0.15)</formula>
    </cfRule>
  </conditionalFormatting>
  <conditionalFormatting sqref="E50:H50">
    <cfRule type="expression" dxfId="10261" priority="2919">
      <formula>$L50&gt;0.15</formula>
    </cfRule>
    <cfRule type="expression" dxfId="10260" priority="2920">
      <formula>AND($L50&gt;0.08,$L50&lt;0.15)</formula>
    </cfRule>
  </conditionalFormatting>
  <conditionalFormatting sqref="D50">
    <cfRule type="expression" dxfId="10259" priority="2917">
      <formula>$L50&gt;0.15</formula>
    </cfRule>
    <cfRule type="expression" dxfId="10258" priority="2918">
      <formula>AND($L50&gt;0.08,$L50&lt;0.15)</formula>
    </cfRule>
  </conditionalFormatting>
  <conditionalFormatting sqref="R27:R29">
    <cfRule type="expression" dxfId="10257" priority="2915">
      <formula>$L27&gt;0.15</formula>
    </cfRule>
    <cfRule type="expression" dxfId="10256" priority="2916">
      <formula>AND($L27&gt;0.08,$L27&lt;0.15)</formula>
    </cfRule>
  </conditionalFormatting>
  <conditionalFormatting sqref="I26:K26">
    <cfRule type="expression" dxfId="10255" priority="2913">
      <formula>$L26&gt;0.15</formula>
    </cfRule>
    <cfRule type="expression" dxfId="10254" priority="2914">
      <formula>AND($L26&gt;0.08,$L26&lt;0.15)</formula>
    </cfRule>
  </conditionalFormatting>
  <conditionalFormatting sqref="I27:K27">
    <cfRule type="expression" dxfId="10253" priority="2911">
      <formula>$L27&gt;0.15</formula>
    </cfRule>
    <cfRule type="expression" dxfId="10252" priority="2912">
      <formula>AND($L27&gt;0.08,$L27&lt;0.15)</formula>
    </cfRule>
  </conditionalFormatting>
  <conditionalFormatting sqref="P20:Q20">
    <cfRule type="expression" dxfId="10251" priority="2897">
      <formula>$L20&gt;0.15</formula>
    </cfRule>
    <cfRule type="expression" dxfId="10250" priority="2898">
      <formula>AND($L20&gt;0.08,$L20&lt;0.15)</formula>
    </cfRule>
  </conditionalFormatting>
  <conditionalFormatting sqref="P20:Q20">
    <cfRule type="expression" dxfId="10249" priority="2895">
      <formula>$L20&gt;0.15</formula>
    </cfRule>
    <cfRule type="expression" dxfId="10248" priority="2896">
      <formula>AND($L20&gt;0.08,$L20&lt;0.15)</formula>
    </cfRule>
  </conditionalFormatting>
  <conditionalFormatting sqref="M20">
    <cfRule type="expression" dxfId="10247" priority="2909">
      <formula>$L20&gt;0.15</formula>
    </cfRule>
    <cfRule type="expression" dxfId="10246" priority="2910">
      <formula>AND($L20&gt;0.08,$L20&lt;0.15)</formula>
    </cfRule>
  </conditionalFormatting>
  <conditionalFormatting sqref="M20">
    <cfRule type="expression" dxfId="10245" priority="2907">
      <formula>$L20&gt;0.15</formula>
    </cfRule>
    <cfRule type="expression" dxfId="10244" priority="2908">
      <formula>AND($L20&gt;0.08,$L20&lt;0.15)</formula>
    </cfRule>
  </conditionalFormatting>
  <conditionalFormatting sqref="M20">
    <cfRule type="expression" dxfId="10243" priority="2905">
      <formula>$L20&gt;0.15</formula>
    </cfRule>
    <cfRule type="expression" dxfId="10242" priority="2906">
      <formula>AND($L20&gt;0.08,$L20&lt;0.15)</formula>
    </cfRule>
  </conditionalFormatting>
  <conditionalFormatting sqref="N20:O20">
    <cfRule type="expression" dxfId="10241" priority="2903">
      <formula>$L20&gt;0.15</formula>
    </cfRule>
    <cfRule type="expression" dxfId="10240" priority="2904">
      <formula>AND($L20&gt;0.08,$L20&lt;0.15)</formula>
    </cfRule>
  </conditionalFormatting>
  <conditionalFormatting sqref="N20:O20">
    <cfRule type="expression" dxfId="10239" priority="2901">
      <formula>$L20&gt;0.15</formula>
    </cfRule>
    <cfRule type="expression" dxfId="10238" priority="2902">
      <formula>AND($L20&gt;0.08,$L20&lt;0.15)</formula>
    </cfRule>
  </conditionalFormatting>
  <conditionalFormatting sqref="N20:O20">
    <cfRule type="expression" dxfId="10237" priority="2899">
      <formula>$L20&gt;0.15</formula>
    </cfRule>
    <cfRule type="expression" dxfId="10236" priority="2900">
      <formula>AND($L20&gt;0.08,$L20&lt;0.15)</formula>
    </cfRule>
  </conditionalFormatting>
  <conditionalFormatting sqref="AA30">
    <cfRule type="expression" dxfId="10235" priority="2893">
      <formula>$L30&gt;0.15</formula>
    </cfRule>
    <cfRule type="expression" dxfId="10234" priority="2894">
      <formula>AND($L30&gt;0.08,$L30&lt;0.15)</formula>
    </cfRule>
  </conditionalFormatting>
  <conditionalFormatting sqref="AE7:AE13">
    <cfRule type="expression" dxfId="10233" priority="2859">
      <formula>$L7&gt;0.15</formula>
    </cfRule>
    <cfRule type="expression" dxfId="10232" priority="2860">
      <formula>AND($L7&gt;0.08,$L7&lt;0.15)</formula>
    </cfRule>
  </conditionalFormatting>
  <conditionalFormatting sqref="AE7:AE13">
    <cfRule type="expression" dxfId="10231" priority="2861">
      <formula>$L7&gt;0.15</formula>
    </cfRule>
    <cfRule type="expression" dxfId="10230" priority="2862">
      <formula>AND($L7&gt;0.08,$L7&lt;0.15)</formula>
    </cfRule>
  </conditionalFormatting>
  <conditionalFormatting sqref="AA29">
    <cfRule type="expression" dxfId="10229" priority="2837">
      <formula>$L29&gt;0.15</formula>
    </cfRule>
    <cfRule type="expression" dxfId="10228" priority="2838">
      <formula>AND($L29&gt;0.08,$L29&lt;0.15)</formula>
    </cfRule>
  </conditionalFormatting>
  <conditionalFormatting sqref="AA31">
    <cfRule type="expression" dxfId="10227" priority="2835">
      <formula>$L31&gt;0.15</formula>
    </cfRule>
    <cfRule type="expression" dxfId="10226" priority="2836">
      <formula>AND($L31&gt;0.08,$L31&lt;0.15)</formula>
    </cfRule>
  </conditionalFormatting>
  <conditionalFormatting sqref="AA26:AA28">
    <cfRule type="expression" dxfId="10225" priority="2515">
      <formula>$L26&gt;0.15</formula>
    </cfRule>
    <cfRule type="expression" dxfId="10224" priority="2516">
      <formula>AND($L26&gt;0.08,$L26&lt;0.15)</formula>
    </cfRule>
  </conditionalFormatting>
  <conditionalFormatting sqref="I30">
    <cfRule type="expression" dxfId="10223" priority="2493">
      <formula>$L30&gt;0.15</formula>
    </cfRule>
    <cfRule type="expression" dxfId="10222" priority="2494">
      <formula>AND($L30&gt;0.08,$L30&lt;0.15)</formula>
    </cfRule>
  </conditionalFormatting>
  <conditionalFormatting sqref="D70">
    <cfRule type="expression" dxfId="10221" priority="2491">
      <formula>$L70&gt;0.15</formula>
    </cfRule>
    <cfRule type="expression" dxfId="10220" priority="2492">
      <formula>AND($L70&gt;0.08,$L70&lt;0.15)</formula>
    </cfRule>
  </conditionalFormatting>
  <conditionalFormatting sqref="E9:F9">
    <cfRule type="expression" dxfId="10219" priority="2435">
      <formula>$L9&gt;0.15</formula>
    </cfRule>
    <cfRule type="expression" dxfId="10218" priority="2436">
      <formula>AND($L9&gt;0.08,$L9&lt;0.15)</formula>
    </cfRule>
  </conditionalFormatting>
  <conditionalFormatting sqref="E9:F9">
    <cfRule type="expression" dxfId="10217" priority="2433">
      <formula>$L9&gt;0.15</formula>
    </cfRule>
    <cfRule type="expression" dxfId="10216" priority="2434">
      <formula>AND($L9&gt;0.08,$L9&lt;0.15)</formula>
    </cfRule>
  </conditionalFormatting>
  <conditionalFormatting sqref="E9:F9">
    <cfRule type="expression" dxfId="10215" priority="2431">
      <formula>$L9&gt;0.15</formula>
    </cfRule>
    <cfRule type="expression" dxfId="10214" priority="2432">
      <formula>AND($L9&gt;0.08,$L9&lt;0.15)</formula>
    </cfRule>
  </conditionalFormatting>
  <conditionalFormatting sqref="E20:F20">
    <cfRule type="expression" dxfId="10213" priority="1627">
      <formula>$L20&gt;0.15</formula>
    </cfRule>
    <cfRule type="expression" dxfId="10212" priority="1628">
      <formula>AND($L20&gt;0.08,$L20&lt;0.15)</formula>
    </cfRule>
  </conditionalFormatting>
  <conditionalFormatting sqref="E20:F20">
    <cfRule type="expression" dxfId="10211" priority="1629">
      <formula>$L20&gt;0.15</formula>
    </cfRule>
    <cfRule type="expression" dxfId="10210" priority="1630">
      <formula>AND($L20&gt;0.08,$L20&lt;0.15)</formula>
    </cfRule>
  </conditionalFormatting>
  <conditionalFormatting sqref="E20:F20">
    <cfRule type="expression" dxfId="10209" priority="1631">
      <formula>$L20&gt;0.15</formula>
    </cfRule>
    <cfRule type="expression" dxfId="10208" priority="1632">
      <formula>AND($L20&gt;0.08,$L20&lt;0.15)</formula>
    </cfRule>
  </conditionalFormatting>
  <conditionalFormatting sqref="H20">
    <cfRule type="expression" dxfId="10207" priority="1623">
      <formula>$L20&gt;0.15</formula>
    </cfRule>
    <cfRule type="expression" dxfId="10206" priority="1624">
      <formula>AND($L20&gt;0.08,$L20&lt;0.15)</formula>
    </cfRule>
  </conditionalFormatting>
  <conditionalFormatting sqref="D20">
    <cfRule type="expression" dxfId="10205" priority="1621">
      <formula>$L20&gt;0.15</formula>
    </cfRule>
    <cfRule type="expression" dxfId="10204" priority="1622">
      <formula>AND($L20&gt;0.08,$L20&lt;0.15)</formula>
    </cfRule>
  </conditionalFormatting>
  <conditionalFormatting sqref="E20:F20">
    <cfRule type="expression" dxfId="10203" priority="1619">
      <formula>$L20&gt;0.15</formula>
    </cfRule>
    <cfRule type="expression" dxfId="10202" priority="1620">
      <formula>AND($L20&gt;0.08,$L20&lt;0.15)</formula>
    </cfRule>
  </conditionalFormatting>
  <conditionalFormatting sqref="H20">
    <cfRule type="expression" dxfId="10201" priority="1625">
      <formula>$L20&gt;0.15</formula>
    </cfRule>
    <cfRule type="expression" dxfId="10200" priority="1626">
      <formula>AND($L20&gt;0.08,$L20&lt;0.15)</formula>
    </cfRule>
  </conditionalFormatting>
  <conditionalFormatting sqref="H20">
    <cfRule type="expression" dxfId="10199" priority="1613">
      <formula>$L20&gt;0.15</formula>
    </cfRule>
    <cfRule type="expression" dxfId="10198" priority="1614">
      <formula>AND($L20&gt;0.08,$L20&lt;0.15)</formula>
    </cfRule>
  </conditionalFormatting>
  <conditionalFormatting sqref="E20:F20">
    <cfRule type="expression" dxfId="10197" priority="1615">
      <formula>$L20&gt;0.15</formula>
    </cfRule>
    <cfRule type="expression" dxfId="10196" priority="1616">
      <formula>AND($L20&gt;0.08,$L20&lt;0.15)</formula>
    </cfRule>
  </conditionalFormatting>
  <conditionalFormatting sqref="E20:F20">
    <cfRule type="expression" dxfId="10195" priority="1617">
      <formula>$L20&gt;0.15</formula>
    </cfRule>
    <cfRule type="expression" dxfId="10194" priority="1618">
      <formula>AND($L20&gt;0.08,$L20&lt;0.15)</formula>
    </cfRule>
  </conditionalFormatting>
  <conditionalFormatting sqref="H20">
    <cfRule type="expression" dxfId="10193" priority="1611">
      <formula>$L20&gt;0.15</formula>
    </cfRule>
    <cfRule type="expression" dxfId="10192" priority="1612">
      <formula>AND($L20&gt;0.08,$L20&lt;0.15)</formula>
    </cfRule>
  </conditionalFormatting>
  <conditionalFormatting sqref="E19:F19">
    <cfRule type="expression" dxfId="10191" priority="1699">
      <formula>$L19&gt;0.15</formula>
    </cfRule>
    <cfRule type="expression" dxfId="10190" priority="1700">
      <formula>AND($L19&gt;0.08,$L19&lt;0.15)</formula>
    </cfRule>
  </conditionalFormatting>
  <conditionalFormatting sqref="E19:F19">
    <cfRule type="expression" dxfId="10189" priority="1697">
      <formula>$L19&gt;0.15</formula>
    </cfRule>
    <cfRule type="expression" dxfId="10188" priority="1698">
      <formula>AND($L19&gt;0.08,$L19&lt;0.15)</formula>
    </cfRule>
  </conditionalFormatting>
  <conditionalFormatting sqref="E19:F19">
    <cfRule type="expression" dxfId="10187" priority="1695">
      <formula>$L19&gt;0.15</formula>
    </cfRule>
    <cfRule type="expression" dxfId="10186" priority="1696">
      <formula>AND($L19&gt;0.08,$L19&lt;0.15)</formula>
    </cfRule>
  </conditionalFormatting>
  <conditionalFormatting sqref="G19:H19">
    <cfRule type="expression" dxfId="10185" priority="1693">
      <formula>$L19&gt;0.15</formula>
    </cfRule>
    <cfRule type="expression" dxfId="10184" priority="1694">
      <formula>AND($L19&gt;0.08,$L19&lt;0.15)</formula>
    </cfRule>
  </conditionalFormatting>
  <conditionalFormatting sqref="G19:H19">
    <cfRule type="expression" dxfId="10183" priority="1691">
      <formula>$L19&gt;0.15</formula>
    </cfRule>
    <cfRule type="expression" dxfId="10182" priority="1692">
      <formula>AND($L19&gt;0.08,$L19&lt;0.15)</formula>
    </cfRule>
  </conditionalFormatting>
  <conditionalFormatting sqref="D19">
    <cfRule type="expression" dxfId="10181" priority="1689">
      <formula>$L19&gt;0.15</formula>
    </cfRule>
    <cfRule type="expression" dxfId="10180" priority="1690">
      <formula>AND($L19&gt;0.08,$L19&lt;0.15)</formula>
    </cfRule>
  </conditionalFormatting>
  <conditionalFormatting sqref="D19">
    <cfRule type="expression" dxfId="10179" priority="1701">
      <formula>$L19&gt;0.15</formula>
    </cfRule>
    <cfRule type="expression" dxfId="10178" priority="1702">
      <formula>AND($L19&gt;0.08,$L19&lt;0.15)</formula>
    </cfRule>
  </conditionalFormatting>
  <conditionalFormatting sqref="G16:H16">
    <cfRule type="expression" dxfId="10177" priority="2337">
      <formula>$L16&gt;0.15</formula>
    </cfRule>
    <cfRule type="expression" dxfId="10176" priority="2338">
      <formula>AND($L16&gt;0.08,$L16&lt;0.15)</formula>
    </cfRule>
  </conditionalFormatting>
  <conditionalFormatting sqref="G16:H16">
    <cfRule type="expression" dxfId="10175" priority="2335">
      <formula>$L16&gt;0.15</formula>
    </cfRule>
    <cfRule type="expression" dxfId="10174" priority="2336">
      <formula>AND($L16&gt;0.08,$L16&lt;0.15)</formula>
    </cfRule>
  </conditionalFormatting>
  <conditionalFormatting sqref="D16">
    <cfRule type="expression" dxfId="10173" priority="2349">
      <formula>$L16&gt;0.15</formula>
    </cfRule>
    <cfRule type="expression" dxfId="10172" priority="2350">
      <formula>AND($L16&gt;0.08,$L16&lt;0.15)</formula>
    </cfRule>
  </conditionalFormatting>
  <conditionalFormatting sqref="D16">
    <cfRule type="expression" dxfId="10171" priority="2347">
      <formula>$L16&gt;0.15</formula>
    </cfRule>
    <cfRule type="expression" dxfId="10170" priority="2348">
      <formula>AND($L16&gt;0.08,$L16&lt;0.15)</formula>
    </cfRule>
  </conditionalFormatting>
  <conditionalFormatting sqref="D16">
    <cfRule type="expression" dxfId="10169" priority="2345">
      <formula>$L16&gt;0.15</formula>
    </cfRule>
    <cfRule type="expression" dxfId="10168" priority="2346">
      <formula>AND($L16&gt;0.08,$L16&lt;0.15)</formula>
    </cfRule>
  </conditionalFormatting>
  <conditionalFormatting sqref="E16:F16">
    <cfRule type="expression" dxfId="10167" priority="2343">
      <formula>$L16&gt;0.15</formula>
    </cfRule>
    <cfRule type="expression" dxfId="10166" priority="2344">
      <formula>AND($L16&gt;0.08,$L16&lt;0.15)</formula>
    </cfRule>
  </conditionalFormatting>
  <conditionalFormatting sqref="E16:F16">
    <cfRule type="expression" dxfId="10165" priority="2341">
      <formula>$L16&gt;0.15</formula>
    </cfRule>
    <cfRule type="expression" dxfId="10164" priority="2342">
      <formula>AND($L16&gt;0.08,$L16&lt;0.15)</formula>
    </cfRule>
  </conditionalFormatting>
  <conditionalFormatting sqref="E16:F16">
    <cfRule type="expression" dxfId="10163" priority="2339">
      <formula>$L16&gt;0.15</formula>
    </cfRule>
    <cfRule type="expression" dxfId="10162" priority="2340">
      <formula>AND($L16&gt;0.08,$L16&lt;0.15)</formula>
    </cfRule>
  </conditionalFormatting>
  <conditionalFormatting sqref="G17:H17">
    <cfRule type="expression" dxfId="10161" priority="2321">
      <formula>$L17&gt;0.15</formula>
    </cfRule>
    <cfRule type="expression" dxfId="10160" priority="2322">
      <formula>AND($L17&gt;0.08,$L17&lt;0.15)</formula>
    </cfRule>
  </conditionalFormatting>
  <conditionalFormatting sqref="G17:H17">
    <cfRule type="expression" dxfId="10159" priority="2319">
      <formula>$L17&gt;0.15</formula>
    </cfRule>
    <cfRule type="expression" dxfId="10158" priority="2320">
      <formula>AND($L17&gt;0.08,$L17&lt;0.15)</formula>
    </cfRule>
  </conditionalFormatting>
  <conditionalFormatting sqref="D17">
    <cfRule type="expression" dxfId="10157" priority="2333">
      <formula>$L17&gt;0.15</formula>
    </cfRule>
    <cfRule type="expression" dxfId="10156" priority="2334">
      <formula>AND($L17&gt;0.08,$L17&lt;0.15)</formula>
    </cfRule>
  </conditionalFormatting>
  <conditionalFormatting sqref="D17">
    <cfRule type="expression" dxfId="10155" priority="2331">
      <formula>$L17&gt;0.15</formula>
    </cfRule>
    <cfRule type="expression" dxfId="10154" priority="2332">
      <formula>AND($L17&gt;0.08,$L17&lt;0.15)</formula>
    </cfRule>
  </conditionalFormatting>
  <conditionalFormatting sqref="D17">
    <cfRule type="expression" dxfId="10153" priority="2329">
      <formula>$L17&gt;0.15</formula>
    </cfRule>
    <cfRule type="expression" dxfId="10152" priority="2330">
      <formula>AND($L17&gt;0.08,$L17&lt;0.15)</formula>
    </cfRule>
  </conditionalFormatting>
  <conditionalFormatting sqref="E17:F17">
    <cfRule type="expression" dxfId="10151" priority="2327">
      <formula>$L17&gt;0.15</formula>
    </cfRule>
    <cfRule type="expression" dxfId="10150" priority="2328">
      <formula>AND($L17&gt;0.08,$L17&lt;0.15)</formula>
    </cfRule>
  </conditionalFormatting>
  <conditionalFormatting sqref="E17:F17">
    <cfRule type="expression" dxfId="10149" priority="2325">
      <formula>$L17&gt;0.15</formula>
    </cfRule>
    <cfRule type="expression" dxfId="10148" priority="2326">
      <formula>AND($L17&gt;0.08,$L17&lt;0.15)</formula>
    </cfRule>
  </conditionalFormatting>
  <conditionalFormatting sqref="E17:F17">
    <cfRule type="expression" dxfId="10147" priority="2323">
      <formula>$L17&gt;0.15</formula>
    </cfRule>
    <cfRule type="expression" dxfId="10146" priority="2324">
      <formula>AND($L17&gt;0.08,$L17&lt;0.15)</formula>
    </cfRule>
  </conditionalFormatting>
  <conditionalFormatting sqref="D19">
    <cfRule type="expression" dxfId="10145" priority="1671">
      <formula>$L19&gt;0.15</formula>
    </cfRule>
    <cfRule type="expression" dxfId="10144" priority="1672">
      <formula>AND($L19&gt;0.08,$L19&lt;0.15)</formula>
    </cfRule>
  </conditionalFormatting>
  <conditionalFormatting sqref="E19">
    <cfRule type="expression" dxfId="10143" priority="1669">
      <formula>$L19&gt;0.15</formula>
    </cfRule>
    <cfRule type="expression" dxfId="10142" priority="1670">
      <formula>AND($L19&gt;0.08,$L19&lt;0.15)</formula>
    </cfRule>
  </conditionalFormatting>
  <conditionalFormatting sqref="E19">
    <cfRule type="expression" dxfId="10141" priority="1667">
      <formula>$L19&gt;0.15</formula>
    </cfRule>
    <cfRule type="expression" dxfId="10140" priority="1668">
      <formula>AND($L19&gt;0.08,$L19&lt;0.15)</formula>
    </cfRule>
  </conditionalFormatting>
  <conditionalFormatting sqref="E19">
    <cfRule type="expression" dxfId="10139" priority="1665">
      <formula>$L19&gt;0.15</formula>
    </cfRule>
    <cfRule type="expression" dxfId="10138" priority="1666">
      <formula>AND($L19&gt;0.08,$L19&lt;0.15)</formula>
    </cfRule>
  </conditionalFormatting>
  <conditionalFormatting sqref="AF16">
    <cfRule type="expression" dxfId="10137" priority="2309">
      <formula>$L16&gt;0.15</formula>
    </cfRule>
    <cfRule type="expression" dxfId="10136" priority="2310">
      <formula>AND($L16&gt;0.08,$L16&lt;0.15)</formula>
    </cfRule>
  </conditionalFormatting>
  <conditionalFormatting sqref="E19:F19">
    <cfRule type="expression" dxfId="10135" priority="1709">
      <formula>$L19&gt;0.15</formula>
    </cfRule>
    <cfRule type="expression" dxfId="10134" priority="1710">
      <formula>AND($L19&gt;0.08,$L19&lt;0.15)</formula>
    </cfRule>
  </conditionalFormatting>
  <conditionalFormatting sqref="E19:F19">
    <cfRule type="expression" dxfId="10133" priority="1711">
      <formula>$L19&gt;0.15</formula>
    </cfRule>
    <cfRule type="expression" dxfId="10132" priority="1712">
      <formula>AND($L19&gt;0.08,$L19&lt;0.15)</formula>
    </cfRule>
  </conditionalFormatting>
  <conditionalFormatting sqref="D19">
    <cfRule type="expression" dxfId="10131" priority="1713">
      <formula>$L19&gt;0.15</formula>
    </cfRule>
    <cfRule type="expression" dxfId="10130" priority="1714">
      <formula>AND($L19&gt;0.08,$L19&lt;0.15)</formula>
    </cfRule>
  </conditionalFormatting>
  <conditionalFormatting sqref="G19:H19">
    <cfRule type="expression" dxfId="10129" priority="1705">
      <formula>$L19&gt;0.15</formula>
    </cfRule>
    <cfRule type="expression" dxfId="10128" priority="1706">
      <formula>AND($L19&gt;0.08,$L19&lt;0.15)</formula>
    </cfRule>
  </conditionalFormatting>
  <conditionalFormatting sqref="G19:H19">
    <cfRule type="expression" dxfId="10127" priority="1703">
      <formula>$L19&gt;0.15</formula>
    </cfRule>
    <cfRule type="expression" dxfId="10126" priority="1704">
      <formula>AND($L19&gt;0.08,$L19&lt;0.15)</formula>
    </cfRule>
  </conditionalFormatting>
  <conditionalFormatting sqref="E19:F19">
    <cfRule type="expression" dxfId="10125" priority="1707">
      <formula>$L19&gt;0.15</formula>
    </cfRule>
    <cfRule type="expression" dxfId="10124" priority="1708">
      <formula>AND($L19&gt;0.08,$L19&lt;0.15)</formula>
    </cfRule>
  </conditionalFormatting>
  <conditionalFormatting sqref="E18:F18">
    <cfRule type="expression" dxfId="10123" priority="1747">
      <formula>$L18&gt;0.15</formula>
    </cfRule>
    <cfRule type="expression" dxfId="10122" priority="1748">
      <formula>AND($L18&gt;0.08,$L18&lt;0.15)</formula>
    </cfRule>
  </conditionalFormatting>
  <conditionalFormatting sqref="E18:F18">
    <cfRule type="expression" dxfId="10121" priority="1749">
      <formula>$L18&gt;0.15</formula>
    </cfRule>
    <cfRule type="expression" dxfId="10120" priority="1750">
      <formula>AND($L18&gt;0.08,$L18&lt;0.15)</formula>
    </cfRule>
  </conditionalFormatting>
  <conditionalFormatting sqref="E18:F18">
    <cfRule type="expression" dxfId="10119" priority="1751">
      <formula>$L18&gt;0.15</formula>
    </cfRule>
    <cfRule type="expression" dxfId="10118" priority="1752">
      <formula>AND($L18&gt;0.08,$L18&lt;0.15)</formula>
    </cfRule>
  </conditionalFormatting>
  <conditionalFormatting sqref="G18:H18">
    <cfRule type="expression" dxfId="10117" priority="1743">
      <formula>$L18&gt;0.15</formula>
    </cfRule>
    <cfRule type="expression" dxfId="10116" priority="1744">
      <formula>AND($L18&gt;0.08,$L18&lt;0.15)</formula>
    </cfRule>
  </conditionalFormatting>
  <conditionalFormatting sqref="D18">
    <cfRule type="expression" dxfId="10115" priority="1741">
      <formula>$L18&gt;0.15</formula>
    </cfRule>
    <cfRule type="expression" dxfId="10114" priority="1742">
      <formula>AND($L18&gt;0.08,$L18&lt;0.15)</formula>
    </cfRule>
  </conditionalFormatting>
  <conditionalFormatting sqref="E18:F18">
    <cfRule type="expression" dxfId="10113" priority="1739">
      <formula>$L18&gt;0.15</formula>
    </cfRule>
    <cfRule type="expression" dxfId="10112" priority="1740">
      <formula>AND($L18&gt;0.08,$L18&lt;0.15)</formula>
    </cfRule>
  </conditionalFormatting>
  <conditionalFormatting sqref="G18:H18">
    <cfRule type="expression" dxfId="10111" priority="1745">
      <formula>$L18&gt;0.15</formula>
    </cfRule>
    <cfRule type="expression" dxfId="10110" priority="1746">
      <formula>AND($L18&gt;0.08,$L18&lt;0.15)</formula>
    </cfRule>
  </conditionalFormatting>
  <conditionalFormatting sqref="P19">
    <cfRule type="expression" dxfId="10109" priority="2279">
      <formula>$L19&gt;0.15</formula>
    </cfRule>
    <cfRule type="expression" dxfId="10108" priority="2280">
      <formula>AND($L19&gt;0.08,$L19&lt;0.15)</formula>
    </cfRule>
  </conditionalFormatting>
  <conditionalFormatting sqref="P19">
    <cfRule type="expression" dxfId="10107" priority="2277">
      <formula>$L19&gt;0.15</formula>
    </cfRule>
    <cfRule type="expression" dxfId="10106" priority="2278">
      <formula>AND($L19&gt;0.08,$L19&lt;0.15)</formula>
    </cfRule>
  </conditionalFormatting>
  <conditionalFormatting sqref="D18">
    <cfRule type="expression" dxfId="10105" priority="1765">
      <formula>$L18&gt;0.15</formula>
    </cfRule>
    <cfRule type="expression" dxfId="10104" priority="1766">
      <formula>AND($L18&gt;0.08,$L18&lt;0.15)</formula>
    </cfRule>
  </conditionalFormatting>
  <conditionalFormatting sqref="E18:F18">
    <cfRule type="expression" dxfId="10103" priority="1763">
      <formula>$L18&gt;0.15</formula>
    </cfRule>
    <cfRule type="expression" dxfId="10102" priority="1764">
      <formula>AND($L18&gt;0.08,$L18&lt;0.15)</formula>
    </cfRule>
  </conditionalFormatting>
  <conditionalFormatting sqref="E18:F18">
    <cfRule type="expression" dxfId="10101" priority="1761">
      <formula>$L18&gt;0.15</formula>
    </cfRule>
    <cfRule type="expression" dxfId="10100" priority="1762">
      <formula>AND($L18&gt;0.08,$L18&lt;0.15)</formula>
    </cfRule>
  </conditionalFormatting>
  <conditionalFormatting sqref="E18:F18">
    <cfRule type="expression" dxfId="10099" priority="1759">
      <formula>$L18&gt;0.15</formula>
    </cfRule>
    <cfRule type="expression" dxfId="10098" priority="1760">
      <formula>AND($L18&gt;0.08,$L18&lt;0.15)</formula>
    </cfRule>
  </conditionalFormatting>
  <conditionalFormatting sqref="G18:H18">
    <cfRule type="expression" dxfId="10097" priority="1757">
      <formula>$L18&gt;0.15</formula>
    </cfRule>
    <cfRule type="expression" dxfId="10096" priority="1758">
      <formula>AND($L18&gt;0.08,$L18&lt;0.15)</formula>
    </cfRule>
  </conditionalFormatting>
  <conditionalFormatting sqref="E18:F18">
    <cfRule type="expression" dxfId="10095" priority="1737">
      <formula>$L18&gt;0.15</formula>
    </cfRule>
    <cfRule type="expression" dxfId="10094" priority="1738">
      <formula>AND($L18&gt;0.08,$L18&lt;0.15)</formula>
    </cfRule>
  </conditionalFormatting>
  <conditionalFormatting sqref="G18:H18">
    <cfRule type="expression" dxfId="10093" priority="1733">
      <formula>$L18&gt;0.15</formula>
    </cfRule>
    <cfRule type="expression" dxfId="10092" priority="1734">
      <formula>AND($L18&gt;0.08,$L18&lt;0.15)</formula>
    </cfRule>
  </conditionalFormatting>
  <conditionalFormatting sqref="G18:H18">
    <cfRule type="expression" dxfId="10091" priority="1731">
      <formula>$L18&gt;0.15</formula>
    </cfRule>
    <cfRule type="expression" dxfId="10090" priority="1732">
      <formula>AND($L18&gt;0.08,$L18&lt;0.15)</formula>
    </cfRule>
  </conditionalFormatting>
  <conditionalFormatting sqref="F18">
    <cfRule type="expression" dxfId="10089" priority="1729">
      <formula>$L18&gt;0.15</formula>
    </cfRule>
    <cfRule type="expression" dxfId="10088" priority="1730">
      <formula>AND($L18&gt;0.08,$L18&lt;0.15)</formula>
    </cfRule>
  </conditionalFormatting>
  <conditionalFormatting sqref="E18:F18">
    <cfRule type="expression" dxfId="10087" priority="1735">
      <formula>$L18&gt;0.15</formula>
    </cfRule>
    <cfRule type="expression" dxfId="10086" priority="1736">
      <formula>AND($L18&gt;0.08,$L18&lt;0.15)</formula>
    </cfRule>
  </conditionalFormatting>
  <conditionalFormatting sqref="G18:H18">
    <cfRule type="expression" dxfId="10085" priority="1727">
      <formula>$L18&gt;0.15</formula>
    </cfRule>
    <cfRule type="expression" dxfId="10084" priority="1728">
      <formula>AND($L18&gt;0.08,$L18&lt;0.15)</formula>
    </cfRule>
  </conditionalFormatting>
  <conditionalFormatting sqref="G18:H18">
    <cfRule type="expression" dxfId="10083" priority="1725">
      <formula>$L18&gt;0.15</formula>
    </cfRule>
    <cfRule type="expression" dxfId="10082" priority="1726">
      <formula>AND($L18&gt;0.08,$L18&lt;0.15)</formula>
    </cfRule>
  </conditionalFormatting>
  <conditionalFormatting sqref="D18">
    <cfRule type="expression" dxfId="10081" priority="1753">
      <formula>$L18&gt;0.15</formula>
    </cfRule>
    <cfRule type="expression" dxfId="10080" priority="1754">
      <formula>AND($L18&gt;0.08,$L18&lt;0.15)</formula>
    </cfRule>
  </conditionalFormatting>
  <conditionalFormatting sqref="D18">
    <cfRule type="expression" dxfId="10079" priority="1723">
      <formula>$L18&gt;0.15</formula>
    </cfRule>
    <cfRule type="expression" dxfId="10078" priority="1724">
      <formula>AND($L18&gt;0.08,$L18&lt;0.15)</formula>
    </cfRule>
  </conditionalFormatting>
  <conditionalFormatting sqref="E20:F20">
    <cfRule type="expression" dxfId="10077" priority="1661">
      <formula>$L20&gt;0.15</formula>
    </cfRule>
    <cfRule type="expression" dxfId="10076" priority="1662">
      <formula>AND($L20&gt;0.08,$L20&lt;0.15)</formula>
    </cfRule>
  </conditionalFormatting>
  <conditionalFormatting sqref="E20:F20">
    <cfRule type="expression" dxfId="10075" priority="1659">
      <formula>$L20&gt;0.15</formula>
    </cfRule>
    <cfRule type="expression" dxfId="10074" priority="1660">
      <formula>AND($L20&gt;0.08,$L20&lt;0.15)</formula>
    </cfRule>
  </conditionalFormatting>
  <conditionalFormatting sqref="H20">
    <cfRule type="expression" dxfId="10073" priority="1651">
      <formula>$L20&gt;0.15</formula>
    </cfRule>
    <cfRule type="expression" dxfId="10072" priority="1652">
      <formula>AND($L20&gt;0.08,$L20&lt;0.15)</formula>
    </cfRule>
  </conditionalFormatting>
  <conditionalFormatting sqref="F19">
    <cfRule type="expression" dxfId="10071" priority="1677">
      <formula>$L19&gt;0.15</formula>
    </cfRule>
    <cfRule type="expression" dxfId="10070" priority="1678">
      <formula>AND($L19&gt;0.08,$L19&lt;0.15)</formula>
    </cfRule>
  </conditionalFormatting>
  <conditionalFormatting sqref="E12">
    <cfRule type="expression" dxfId="10069" priority="1863">
      <formula>$L12&gt;0.15</formula>
    </cfRule>
    <cfRule type="expression" dxfId="10068" priority="1864">
      <formula>AND($L12&gt;0.08,$L12&lt;0.15)</formula>
    </cfRule>
  </conditionalFormatting>
  <conditionalFormatting sqref="F12">
    <cfRule type="expression" dxfId="10067" priority="1861">
      <formula>$L12&gt;0.15</formula>
    </cfRule>
    <cfRule type="expression" dxfId="10066" priority="1862">
      <formula>AND($L12&gt;0.08,$L12&lt;0.15)</formula>
    </cfRule>
  </conditionalFormatting>
  <conditionalFormatting sqref="G12:H12">
    <cfRule type="expression" dxfId="10065" priority="1875">
      <formula>$L12&gt;0.15</formula>
    </cfRule>
    <cfRule type="expression" dxfId="10064" priority="1876">
      <formula>AND($L12&gt;0.08,$L12&lt;0.15)</formula>
    </cfRule>
  </conditionalFormatting>
  <conditionalFormatting sqref="G12:H12">
    <cfRule type="expression" dxfId="10063" priority="1873">
      <formula>$L12&gt;0.15</formula>
    </cfRule>
    <cfRule type="expression" dxfId="10062" priority="1874">
      <formula>AND($L12&gt;0.08,$L12&lt;0.15)</formula>
    </cfRule>
  </conditionalFormatting>
  <conditionalFormatting sqref="D12">
    <cfRule type="expression" dxfId="10061" priority="1871">
      <formula>$L12&gt;0.15</formula>
    </cfRule>
    <cfRule type="expression" dxfId="10060" priority="1872">
      <formula>AND($L12&gt;0.08,$L12&lt;0.15)</formula>
    </cfRule>
  </conditionalFormatting>
  <conditionalFormatting sqref="E12">
    <cfRule type="expression" dxfId="10059" priority="1869">
      <formula>$L12&gt;0.15</formula>
    </cfRule>
    <cfRule type="expression" dxfId="10058" priority="1870">
      <formula>AND($L12&gt;0.08,$L12&lt;0.15)</formula>
    </cfRule>
  </conditionalFormatting>
  <conditionalFormatting sqref="E18">
    <cfRule type="expression" dxfId="10057" priority="1717">
      <formula>$L18&gt;0.15</formula>
    </cfRule>
    <cfRule type="expression" dxfId="10056" priority="1718">
      <formula>AND($L18&gt;0.08,$L18&lt;0.15)</formula>
    </cfRule>
  </conditionalFormatting>
  <conditionalFormatting sqref="E18">
    <cfRule type="expression" dxfId="10055" priority="1715">
      <formula>$L18&gt;0.15</formula>
    </cfRule>
    <cfRule type="expression" dxfId="10054" priority="1716">
      <formula>AND($L18&gt;0.08,$L18&lt;0.15)</formula>
    </cfRule>
  </conditionalFormatting>
  <conditionalFormatting sqref="R32:R35">
    <cfRule type="expression" dxfId="10053" priority="2019">
      <formula>$L32&gt;0.15</formula>
    </cfRule>
    <cfRule type="expression" dxfId="10052" priority="2020">
      <formula>AND($L32&gt;0.08,$L32&lt;0.15)</formula>
    </cfRule>
  </conditionalFormatting>
  <conditionalFormatting sqref="E7:F7">
    <cfRule type="expression" dxfId="10051" priority="2017">
      <formula>$L7&gt;0.15</formula>
    </cfRule>
    <cfRule type="expression" dxfId="10050" priority="2018">
      <formula>AND($L7&gt;0.08,$L7&lt;0.15)</formula>
    </cfRule>
  </conditionalFormatting>
  <conditionalFormatting sqref="E7:F7">
    <cfRule type="expression" dxfId="10049" priority="2015">
      <formula>$L7&gt;0.15</formula>
    </cfRule>
    <cfRule type="expression" dxfId="10048" priority="2016">
      <formula>AND($L7&gt;0.08,$L7&lt;0.15)</formula>
    </cfRule>
  </conditionalFormatting>
  <conditionalFormatting sqref="E7:F7">
    <cfRule type="expression" dxfId="10047" priority="2011">
      <formula>$L7&gt;0.15</formula>
    </cfRule>
    <cfRule type="expression" dxfId="10046" priority="2012">
      <formula>AND($L7&gt;0.08,$L7&lt;0.15)</formula>
    </cfRule>
  </conditionalFormatting>
  <conditionalFormatting sqref="E7:F7">
    <cfRule type="expression" dxfId="10045" priority="2009">
      <formula>$L7&gt;0.15</formula>
    </cfRule>
    <cfRule type="expression" dxfId="10044" priority="2010">
      <formula>AND($L7&gt;0.08,$L7&lt;0.15)</formula>
    </cfRule>
  </conditionalFormatting>
  <conditionalFormatting sqref="G7:H7">
    <cfRule type="expression" dxfId="10043" priority="2007">
      <formula>$L7&gt;0.15</formula>
    </cfRule>
    <cfRule type="expression" dxfId="10042" priority="2008">
      <formula>AND($L7&gt;0.08,$L7&lt;0.15)</formula>
    </cfRule>
  </conditionalFormatting>
  <conditionalFormatting sqref="G7:H7">
    <cfRule type="expression" dxfId="10041" priority="2013">
      <formula>$L7&gt;0.15</formula>
    </cfRule>
    <cfRule type="expression" dxfId="10040" priority="2014">
      <formula>AND($L7&gt;0.08,$L7&lt;0.15)</formula>
    </cfRule>
  </conditionalFormatting>
  <conditionalFormatting sqref="D7">
    <cfRule type="expression" dxfId="10039" priority="2005">
      <formula>$L7&gt;0.15</formula>
    </cfRule>
    <cfRule type="expression" dxfId="10038" priority="2006">
      <formula>AND($L7&gt;0.08,$L7&lt;0.15)</formula>
    </cfRule>
  </conditionalFormatting>
  <conditionalFormatting sqref="D7">
    <cfRule type="expression" dxfId="10037" priority="2003">
      <formula>$L7&gt;0.15</formula>
    </cfRule>
    <cfRule type="expression" dxfId="10036" priority="2004">
      <formula>AND($L7&gt;0.08,$L7&lt;0.15)</formula>
    </cfRule>
  </conditionalFormatting>
  <conditionalFormatting sqref="E7:F7">
    <cfRule type="expression" dxfId="10035" priority="1999">
      <formula>$L7&gt;0.15</formula>
    </cfRule>
    <cfRule type="expression" dxfId="10034" priority="2000">
      <formula>AND($L7&gt;0.08,$L7&lt;0.15)</formula>
    </cfRule>
  </conditionalFormatting>
  <conditionalFormatting sqref="E7:F7">
    <cfRule type="expression" dxfId="10033" priority="1995">
      <formula>$L7&gt;0.15</formula>
    </cfRule>
    <cfRule type="expression" dxfId="10032" priority="1996">
      <formula>AND($L7&gt;0.08,$L7&lt;0.15)</formula>
    </cfRule>
  </conditionalFormatting>
  <conditionalFormatting sqref="E7:F7">
    <cfRule type="expression" dxfId="10031" priority="1993">
      <formula>$L7&gt;0.15</formula>
    </cfRule>
    <cfRule type="expression" dxfId="10030" priority="1994">
      <formula>AND($L7&gt;0.08,$L7&lt;0.15)</formula>
    </cfRule>
  </conditionalFormatting>
  <conditionalFormatting sqref="G7:H7">
    <cfRule type="expression" dxfId="10029" priority="1991">
      <formula>$L7&gt;0.15</formula>
    </cfRule>
    <cfRule type="expression" dxfId="10028" priority="1992">
      <formula>AND($L7&gt;0.08,$L7&lt;0.15)</formula>
    </cfRule>
  </conditionalFormatting>
  <conditionalFormatting sqref="G7:H7">
    <cfRule type="expression" dxfId="10027" priority="1997">
      <formula>$L7&gt;0.15</formula>
    </cfRule>
    <cfRule type="expression" dxfId="10026" priority="1998">
      <formula>AND($L7&gt;0.08,$L7&lt;0.15)</formula>
    </cfRule>
  </conditionalFormatting>
  <conditionalFormatting sqref="E7:F7">
    <cfRule type="expression" dxfId="10025" priority="2001">
      <formula>$L7&gt;0.15</formula>
    </cfRule>
    <cfRule type="expression" dxfId="10024" priority="2002">
      <formula>AND($L7&gt;0.08,$L7&lt;0.15)</formula>
    </cfRule>
  </conditionalFormatting>
  <conditionalFormatting sqref="D7">
    <cfRule type="expression" dxfId="10023" priority="1989">
      <formula>$L7&gt;0.15</formula>
    </cfRule>
    <cfRule type="expression" dxfId="10022" priority="1990">
      <formula>AND($L7&gt;0.08,$L7&lt;0.15)</formula>
    </cfRule>
  </conditionalFormatting>
  <conditionalFormatting sqref="D7">
    <cfRule type="expression" dxfId="10021" priority="1987">
      <formula>$L7&gt;0.15</formula>
    </cfRule>
    <cfRule type="expression" dxfId="10020" priority="1988">
      <formula>AND($L7&gt;0.08,$L7&lt;0.15)</formula>
    </cfRule>
  </conditionalFormatting>
  <conditionalFormatting sqref="E19:F19">
    <cfRule type="expression" dxfId="10019" priority="1687">
      <formula>$L19&gt;0.15</formula>
    </cfRule>
    <cfRule type="expression" dxfId="10018" priority="1688">
      <formula>AND($L19&gt;0.08,$L19&lt;0.15)</formula>
    </cfRule>
  </conditionalFormatting>
  <conditionalFormatting sqref="E19:F19">
    <cfRule type="expression" dxfId="10017" priority="1683">
      <formula>$L19&gt;0.15</formula>
    </cfRule>
    <cfRule type="expression" dxfId="10016" priority="1684">
      <formula>AND($L19&gt;0.08,$L19&lt;0.15)</formula>
    </cfRule>
  </conditionalFormatting>
  <conditionalFormatting sqref="G19:H19">
    <cfRule type="expression" dxfId="10015" priority="1681">
      <formula>$L19&gt;0.15</formula>
    </cfRule>
    <cfRule type="expression" dxfId="10014" priority="1682">
      <formula>AND($L19&gt;0.08,$L19&lt;0.15)</formula>
    </cfRule>
  </conditionalFormatting>
  <conditionalFormatting sqref="G19:H19">
    <cfRule type="expression" dxfId="10013" priority="1679">
      <formula>$L19&gt;0.15</formula>
    </cfRule>
    <cfRule type="expression" dxfId="10012" priority="1680">
      <formula>AND($L19&gt;0.08,$L19&lt;0.15)</formula>
    </cfRule>
  </conditionalFormatting>
  <conditionalFormatting sqref="E19:F19">
    <cfRule type="expression" dxfId="10011" priority="1685">
      <formula>$L19&gt;0.15</formula>
    </cfRule>
    <cfRule type="expression" dxfId="10010" priority="1686">
      <formula>AND($L19&gt;0.08,$L19&lt;0.15)</formula>
    </cfRule>
  </conditionalFormatting>
  <conditionalFormatting sqref="G19:H19">
    <cfRule type="expression" dxfId="10009" priority="1675">
      <formula>$L19&gt;0.15</formula>
    </cfRule>
    <cfRule type="expression" dxfId="10008" priority="1676">
      <formula>AND($L19&gt;0.08,$L19&lt;0.15)</formula>
    </cfRule>
  </conditionalFormatting>
  <conditionalFormatting sqref="E18">
    <cfRule type="expression" dxfId="10007" priority="1721">
      <formula>$L18&gt;0.15</formula>
    </cfRule>
    <cfRule type="expression" dxfId="10006" priority="1722">
      <formula>AND($L18&gt;0.08,$L18&lt;0.15)</formula>
    </cfRule>
  </conditionalFormatting>
  <conditionalFormatting sqref="E18">
    <cfRule type="expression" dxfId="10005" priority="1719">
      <formula>$L18&gt;0.15</formula>
    </cfRule>
    <cfRule type="expression" dxfId="10004" priority="1720">
      <formula>AND($L18&gt;0.08,$L18&lt;0.15)</formula>
    </cfRule>
  </conditionalFormatting>
  <conditionalFormatting sqref="D12">
    <cfRule type="expression" dxfId="10003" priority="1889">
      <formula>$L12&gt;0.15</formula>
    </cfRule>
    <cfRule type="expression" dxfId="10002" priority="1890">
      <formula>AND($L12&gt;0.08,$L12&lt;0.15)</formula>
    </cfRule>
  </conditionalFormatting>
  <conditionalFormatting sqref="E12:F12">
    <cfRule type="expression" dxfId="10001" priority="1887">
      <formula>$L12&gt;0.15</formula>
    </cfRule>
    <cfRule type="expression" dxfId="10000" priority="1888">
      <formula>AND($L12&gt;0.08,$L12&lt;0.15)</formula>
    </cfRule>
  </conditionalFormatting>
  <conditionalFormatting sqref="E12:F12">
    <cfRule type="expression" dxfId="9999" priority="1885">
      <formula>$L12&gt;0.15</formula>
    </cfRule>
    <cfRule type="expression" dxfId="9998" priority="1886">
      <formula>AND($L12&gt;0.08,$L12&lt;0.15)</formula>
    </cfRule>
  </conditionalFormatting>
  <conditionalFormatting sqref="E12:F12">
    <cfRule type="expression" dxfId="9997" priority="1883">
      <formula>$L12&gt;0.15</formula>
    </cfRule>
    <cfRule type="expression" dxfId="9996" priority="1884">
      <formula>AND($L12&gt;0.08,$L12&lt;0.15)</formula>
    </cfRule>
  </conditionalFormatting>
  <conditionalFormatting sqref="G12:H12">
    <cfRule type="expression" dxfId="9995" priority="1881">
      <formula>$L12&gt;0.15</formula>
    </cfRule>
    <cfRule type="expression" dxfId="9994" priority="1882">
      <formula>AND($L12&gt;0.08,$L12&lt;0.15)</formula>
    </cfRule>
  </conditionalFormatting>
  <conditionalFormatting sqref="G12:H12">
    <cfRule type="expression" dxfId="9993" priority="1879">
      <formula>$L12&gt;0.15</formula>
    </cfRule>
    <cfRule type="expression" dxfId="9992" priority="1880">
      <formula>AND($L12&gt;0.08,$L12&lt;0.15)</formula>
    </cfRule>
  </conditionalFormatting>
  <conditionalFormatting sqref="F12">
    <cfRule type="expression" dxfId="9991" priority="1877">
      <formula>$L12&gt;0.15</formula>
    </cfRule>
    <cfRule type="expression" dxfId="9990" priority="1878">
      <formula>AND($L12&gt;0.08,$L12&lt;0.15)</formula>
    </cfRule>
  </conditionalFormatting>
  <conditionalFormatting sqref="E12">
    <cfRule type="expression" dxfId="9989" priority="1867">
      <formula>$L12&gt;0.15</formula>
    </cfRule>
    <cfRule type="expression" dxfId="9988" priority="1868">
      <formula>AND($L12&gt;0.08,$L12&lt;0.15)</formula>
    </cfRule>
  </conditionalFormatting>
  <conditionalFormatting sqref="E12">
    <cfRule type="expression" dxfId="9987" priority="1865">
      <formula>$L12&gt;0.15</formula>
    </cfRule>
    <cfRule type="expression" dxfId="9986" priority="1866">
      <formula>AND($L12&gt;0.08,$L12&lt;0.15)</formula>
    </cfRule>
  </conditionalFormatting>
  <conditionalFormatting sqref="D12">
    <cfRule type="expression" dxfId="9985" priority="1859">
      <formula>$L12&gt;0.15</formula>
    </cfRule>
    <cfRule type="expression" dxfId="9984" priority="1860">
      <formula>AND($L12&gt;0.08,$L12&lt;0.15)</formula>
    </cfRule>
  </conditionalFormatting>
  <conditionalFormatting sqref="G12:H12">
    <cfRule type="expression" dxfId="9983" priority="1857">
      <formula>$L12&gt;0.15</formula>
    </cfRule>
    <cfRule type="expression" dxfId="9982" priority="1858">
      <formula>AND($L12&gt;0.08,$L12&lt;0.15)</formula>
    </cfRule>
  </conditionalFormatting>
  <conditionalFormatting sqref="G12:H12">
    <cfRule type="expression" dxfId="9981" priority="1855">
      <formula>$L12&gt;0.15</formula>
    </cfRule>
    <cfRule type="expression" dxfId="9980" priority="1856">
      <formula>AND($L12&gt;0.08,$L12&lt;0.15)</formula>
    </cfRule>
  </conditionalFormatting>
  <conditionalFormatting sqref="E12">
    <cfRule type="expression" dxfId="9979" priority="1853">
      <formula>$L12&gt;0.15</formula>
    </cfRule>
    <cfRule type="expression" dxfId="9978" priority="1854">
      <formula>AND($L12&gt;0.08,$L12&lt;0.15)</formula>
    </cfRule>
  </conditionalFormatting>
  <conditionalFormatting sqref="F12">
    <cfRule type="expression" dxfId="9977" priority="1851">
      <formula>$L12&gt;0.15</formula>
    </cfRule>
    <cfRule type="expression" dxfId="9976" priority="1852">
      <formula>AND($L12&gt;0.08,$L12&lt;0.15)</formula>
    </cfRule>
  </conditionalFormatting>
  <conditionalFormatting sqref="D12">
    <cfRule type="expression" dxfId="9975" priority="1849">
      <formula>$L12&gt;0.15</formula>
    </cfRule>
    <cfRule type="expression" dxfId="9974" priority="1850">
      <formula>AND($L12&gt;0.08,$L12&lt;0.15)</formula>
    </cfRule>
  </conditionalFormatting>
  <conditionalFormatting sqref="G12:H12">
    <cfRule type="expression" dxfId="9973" priority="1847">
      <formula>$L12&gt;0.15</formula>
    </cfRule>
    <cfRule type="expression" dxfId="9972" priority="1848">
      <formula>AND($L12&gt;0.08,$L12&lt;0.15)</formula>
    </cfRule>
  </conditionalFormatting>
  <conditionalFormatting sqref="G12:H12">
    <cfRule type="expression" dxfId="9971" priority="1845">
      <formula>$L12&gt;0.15</formula>
    </cfRule>
    <cfRule type="expression" dxfId="9970" priority="1846">
      <formula>AND($L12&gt;0.08,$L12&lt;0.15)</formula>
    </cfRule>
  </conditionalFormatting>
  <conditionalFormatting sqref="E12">
    <cfRule type="expression" dxfId="9969" priority="1843">
      <formula>$L12&gt;0.15</formula>
    </cfRule>
    <cfRule type="expression" dxfId="9968" priority="1844">
      <formula>AND($L12&gt;0.08,$L12&lt;0.15)</formula>
    </cfRule>
  </conditionalFormatting>
  <conditionalFormatting sqref="D20">
    <cfRule type="expression" dxfId="9967" priority="1645">
      <formula>$L20&gt;0.15</formula>
    </cfRule>
    <cfRule type="expression" dxfId="9966" priority="1646">
      <formula>AND($L20&gt;0.08,$L20&lt;0.15)</formula>
    </cfRule>
  </conditionalFormatting>
  <conditionalFormatting sqref="E20:F20">
    <cfRule type="expression" dxfId="9965" priority="1643">
      <formula>$L20&gt;0.15</formula>
    </cfRule>
    <cfRule type="expression" dxfId="9964" priority="1644">
      <formula>AND($L20&gt;0.08,$L20&lt;0.15)</formula>
    </cfRule>
  </conditionalFormatting>
  <conditionalFormatting sqref="E20:F20">
    <cfRule type="expression" dxfId="9963" priority="1641">
      <formula>$L20&gt;0.15</formula>
    </cfRule>
    <cfRule type="expression" dxfId="9962" priority="1642">
      <formula>AND($L20&gt;0.08,$L20&lt;0.15)</formula>
    </cfRule>
  </conditionalFormatting>
  <conditionalFormatting sqref="E20:F20">
    <cfRule type="expression" dxfId="9961" priority="1639">
      <formula>$L20&gt;0.15</formula>
    </cfRule>
    <cfRule type="expression" dxfId="9960" priority="1640">
      <formula>AND($L20&gt;0.08,$L20&lt;0.15)</formula>
    </cfRule>
  </conditionalFormatting>
  <conditionalFormatting sqref="D20">
    <cfRule type="expression" dxfId="9959" priority="1633">
      <formula>$L20&gt;0.15</formula>
    </cfRule>
    <cfRule type="expression" dxfId="9958" priority="1634">
      <formula>AND($L20&gt;0.08,$L20&lt;0.15)</formula>
    </cfRule>
  </conditionalFormatting>
  <conditionalFormatting sqref="D20">
    <cfRule type="expression" dxfId="9957" priority="1649">
      <formula>$L20&gt;0.15</formula>
    </cfRule>
    <cfRule type="expression" dxfId="9956" priority="1650">
      <formula>AND($L20&gt;0.08,$L20&lt;0.15)</formula>
    </cfRule>
  </conditionalFormatting>
  <conditionalFormatting sqref="H20">
    <cfRule type="expression" dxfId="9955" priority="1657">
      <formula>$L20&gt;0.15</formula>
    </cfRule>
    <cfRule type="expression" dxfId="9954" priority="1658">
      <formula>AND($L20&gt;0.08,$L20&lt;0.15)</formula>
    </cfRule>
  </conditionalFormatting>
  <conditionalFormatting sqref="E20:F20">
    <cfRule type="expression" dxfId="9953" priority="1653">
      <formula>$L20&gt;0.15</formula>
    </cfRule>
    <cfRule type="expression" dxfId="9952" priority="1654">
      <formula>AND($L20&gt;0.08,$L20&lt;0.15)</formula>
    </cfRule>
  </conditionalFormatting>
  <conditionalFormatting sqref="E20:F20">
    <cfRule type="expression" dxfId="9951" priority="1655">
      <formula>$L20&gt;0.15</formula>
    </cfRule>
    <cfRule type="expression" dxfId="9950" priority="1656">
      <formula>AND($L20&gt;0.08,$L20&lt;0.15)</formula>
    </cfRule>
  </conditionalFormatting>
  <conditionalFormatting sqref="G18:H18">
    <cfRule type="expression" dxfId="9949" priority="1755">
      <formula>$L18&gt;0.15</formula>
    </cfRule>
    <cfRule type="expression" dxfId="9948" priority="1756">
      <formula>AND($L18&gt;0.08,$L18&lt;0.15)</formula>
    </cfRule>
  </conditionalFormatting>
  <conditionalFormatting sqref="G19:H19">
    <cfRule type="expression" dxfId="9947" priority="1673">
      <formula>$L19&gt;0.15</formula>
    </cfRule>
    <cfRule type="expression" dxfId="9946" priority="1674">
      <formula>AND($L19&gt;0.08,$L19&lt;0.15)</formula>
    </cfRule>
  </conditionalFormatting>
  <conditionalFormatting sqref="E19">
    <cfRule type="expression" dxfId="9945" priority="1663">
      <formula>$L19&gt;0.15</formula>
    </cfRule>
    <cfRule type="expression" dxfId="9944" priority="1664">
      <formula>AND($L19&gt;0.08,$L19&lt;0.15)</formula>
    </cfRule>
  </conditionalFormatting>
  <conditionalFormatting sqref="D20">
    <cfRule type="expression" dxfId="9943" priority="1647">
      <formula>$L20&gt;0.15</formula>
    </cfRule>
    <cfRule type="expression" dxfId="9942" priority="1648">
      <formula>AND($L20&gt;0.08,$L20&lt;0.15)</formula>
    </cfRule>
  </conditionalFormatting>
  <conditionalFormatting sqref="H20">
    <cfRule type="expression" dxfId="9941" priority="1637">
      <formula>$L20&gt;0.15</formula>
    </cfRule>
    <cfRule type="expression" dxfId="9940" priority="1638">
      <formula>AND($L20&gt;0.08,$L20&lt;0.15)</formula>
    </cfRule>
  </conditionalFormatting>
  <conditionalFormatting sqref="H20">
    <cfRule type="expression" dxfId="9939" priority="1635">
      <formula>$L20&gt;0.15</formula>
    </cfRule>
    <cfRule type="expression" dxfId="9938" priority="1636">
      <formula>AND($L20&gt;0.08,$L20&lt;0.15)</formula>
    </cfRule>
  </conditionalFormatting>
  <conditionalFormatting sqref="E32:F32">
    <cfRule type="expression" dxfId="9937" priority="1179">
      <formula>$L32&gt;0.15</formula>
    </cfRule>
    <cfRule type="expression" dxfId="9936" priority="1180">
      <formula>AND($L32&gt;0.08,$L32&lt;0.15)</formula>
    </cfRule>
  </conditionalFormatting>
  <conditionalFormatting sqref="E32:F32">
    <cfRule type="expression" dxfId="9935" priority="1175">
      <formula>$L32&gt;0.15</formula>
    </cfRule>
    <cfRule type="expression" dxfId="9934" priority="1176">
      <formula>AND($L32&gt;0.08,$L32&lt;0.15)</formula>
    </cfRule>
  </conditionalFormatting>
  <conditionalFormatting sqref="G32:H32">
    <cfRule type="expression" dxfId="9933" priority="1173">
      <formula>$L32&gt;0.15</formula>
    </cfRule>
    <cfRule type="expression" dxfId="9932" priority="1174">
      <formula>AND($L32&gt;0.08,$L32&lt;0.15)</formula>
    </cfRule>
  </conditionalFormatting>
  <conditionalFormatting sqref="G32:H32">
    <cfRule type="expression" dxfId="9931" priority="1171">
      <formula>$L32&gt;0.15</formula>
    </cfRule>
    <cfRule type="expression" dxfId="9930" priority="1172">
      <formula>AND($L32&gt;0.08,$L32&lt;0.15)</formula>
    </cfRule>
  </conditionalFormatting>
  <conditionalFormatting sqref="E32:F32">
    <cfRule type="expression" dxfId="9929" priority="1177">
      <formula>$L32&gt;0.15</formula>
    </cfRule>
    <cfRule type="expression" dxfId="9928" priority="1178">
      <formula>AND($L32&gt;0.08,$L32&lt;0.15)</formula>
    </cfRule>
  </conditionalFormatting>
  <conditionalFormatting sqref="D32">
    <cfRule type="expression" dxfId="9927" priority="1181">
      <formula>$L32&gt;0.15</formula>
    </cfRule>
    <cfRule type="expression" dxfId="9926" priority="1182">
      <formula>AND($L32&gt;0.08,$L32&lt;0.15)</formula>
    </cfRule>
  </conditionalFormatting>
  <conditionalFormatting sqref="F32">
    <cfRule type="expression" dxfId="9925" priority="1169">
      <formula>$L32&gt;0.15</formula>
    </cfRule>
    <cfRule type="expression" dxfId="9924" priority="1170">
      <formula>AND($L32&gt;0.08,$L32&lt;0.15)</formula>
    </cfRule>
  </conditionalFormatting>
  <conditionalFormatting sqref="G32:H32">
    <cfRule type="expression" dxfId="9923" priority="1167">
      <formula>$L32&gt;0.15</formula>
    </cfRule>
    <cfRule type="expression" dxfId="9922" priority="1168">
      <formula>AND($L32&gt;0.08,$L32&lt;0.15)</formula>
    </cfRule>
  </conditionalFormatting>
  <conditionalFormatting sqref="D22">
    <cfRule type="expression" dxfId="9921" priority="1533">
      <formula>$L22&gt;0.15</formula>
    </cfRule>
    <cfRule type="expression" dxfId="9920" priority="1534">
      <formula>AND($L22&gt;0.08,$L22&lt;0.15)</formula>
    </cfRule>
  </conditionalFormatting>
  <conditionalFormatting sqref="D22">
    <cfRule type="expression" dxfId="9919" priority="1507">
      <formula>$L22&gt;0.15</formula>
    </cfRule>
    <cfRule type="expression" dxfId="9918" priority="1508">
      <formula>AND($L22&gt;0.08,$L22&lt;0.15)</formula>
    </cfRule>
  </conditionalFormatting>
  <conditionalFormatting sqref="E22">
    <cfRule type="expression" dxfId="9917" priority="1501">
      <formula>$L22&gt;0.15</formula>
    </cfRule>
    <cfRule type="expression" dxfId="9916" priority="1502">
      <formula>AND($L22&gt;0.08,$L22&lt;0.15)</formula>
    </cfRule>
  </conditionalFormatting>
  <conditionalFormatting sqref="E22">
    <cfRule type="expression" dxfId="9915" priority="1497">
      <formula>$L22&gt;0.15</formula>
    </cfRule>
    <cfRule type="expression" dxfId="9914" priority="1498">
      <formula>AND($L22&gt;0.08,$L22&lt;0.15)</formula>
    </cfRule>
  </conditionalFormatting>
  <conditionalFormatting sqref="E22">
    <cfRule type="expression" dxfId="9913" priority="1495">
      <formula>$L22&gt;0.15</formula>
    </cfRule>
    <cfRule type="expression" dxfId="9912" priority="1496">
      <formula>AND($L22&gt;0.08,$L22&lt;0.15)</formula>
    </cfRule>
  </conditionalFormatting>
  <conditionalFormatting sqref="E22">
    <cfRule type="expression" dxfId="9911" priority="1503">
      <formula>$L22&gt;0.15</formula>
    </cfRule>
    <cfRule type="expression" dxfId="9910" priority="1504">
      <formula>AND($L22&gt;0.08,$L22&lt;0.15)</formula>
    </cfRule>
  </conditionalFormatting>
  <conditionalFormatting sqref="D22">
    <cfRule type="expression" dxfId="9909" priority="1505">
      <formula>$L22&gt;0.15</formula>
    </cfRule>
    <cfRule type="expression" dxfId="9908" priority="1506">
      <formula>AND($L22&gt;0.08,$L22&lt;0.15)</formula>
    </cfRule>
  </conditionalFormatting>
  <conditionalFormatting sqref="E22">
    <cfRule type="expression" dxfId="9907" priority="1499">
      <formula>$L22&gt;0.15</formula>
    </cfRule>
    <cfRule type="expression" dxfId="9906" priority="1500">
      <formula>AND($L22&gt;0.08,$L22&lt;0.15)</formula>
    </cfRule>
  </conditionalFormatting>
  <conditionalFormatting sqref="E22">
    <cfRule type="expression" dxfId="9905" priority="1493">
      <formula>$L22&gt;0.15</formula>
    </cfRule>
    <cfRule type="expression" dxfId="9904" priority="1494">
      <formula>AND($L22&gt;0.08,$L22&lt;0.15)</formula>
    </cfRule>
  </conditionalFormatting>
  <conditionalFormatting sqref="E22">
    <cfRule type="expression" dxfId="9903" priority="1491">
      <formula>$L22&gt;0.15</formula>
    </cfRule>
    <cfRule type="expression" dxfId="9902" priority="1492">
      <formula>AND($L22&gt;0.08,$L22&lt;0.15)</formula>
    </cfRule>
  </conditionalFormatting>
  <conditionalFormatting sqref="E22">
    <cfRule type="expression" dxfId="9901" priority="1489">
      <formula>$L22&gt;0.15</formula>
    </cfRule>
    <cfRule type="expression" dxfId="9900" priority="1490">
      <formula>AND($L22&gt;0.08,$L22&lt;0.15)</formula>
    </cfRule>
  </conditionalFormatting>
  <conditionalFormatting sqref="E25:F25">
    <cfRule type="expression" dxfId="9899" priority="1469">
      <formula>$L25&gt;0.15</formula>
    </cfRule>
    <cfRule type="expression" dxfId="9898" priority="1470">
      <formula>AND($L25&gt;0.08,$L25&lt;0.15)</formula>
    </cfRule>
  </conditionalFormatting>
  <conditionalFormatting sqref="E25:F25">
    <cfRule type="expression" dxfId="9897" priority="1471">
      <formula>$L25&gt;0.15</formula>
    </cfRule>
    <cfRule type="expression" dxfId="9896" priority="1472">
      <formula>AND($L25&gt;0.08,$L25&lt;0.15)</formula>
    </cfRule>
  </conditionalFormatting>
  <conditionalFormatting sqref="D25">
    <cfRule type="expression" dxfId="9895" priority="1473">
      <formula>$L25&gt;0.15</formula>
    </cfRule>
    <cfRule type="expression" dxfId="9894" priority="1474">
      <formula>AND($L25&gt;0.08,$L25&lt;0.15)</formula>
    </cfRule>
  </conditionalFormatting>
  <conditionalFormatting sqref="E25:F25">
    <cfRule type="expression" dxfId="9893" priority="1465">
      <formula>$L25&gt;0.15</formula>
    </cfRule>
    <cfRule type="expression" dxfId="9892" priority="1466">
      <formula>AND($L25&gt;0.08,$L25&lt;0.15)</formula>
    </cfRule>
  </conditionalFormatting>
  <conditionalFormatting sqref="E25:F25">
    <cfRule type="expression" dxfId="9891" priority="1463">
      <formula>$L25&gt;0.15</formula>
    </cfRule>
    <cfRule type="expression" dxfId="9890" priority="1464">
      <formula>AND($L25&gt;0.08,$L25&lt;0.15)</formula>
    </cfRule>
  </conditionalFormatting>
  <conditionalFormatting sqref="G25:H25">
    <cfRule type="expression" dxfId="9889" priority="1461">
      <formula>$L25&gt;0.15</formula>
    </cfRule>
    <cfRule type="expression" dxfId="9888" priority="1462">
      <formula>AND($L25&gt;0.08,$L25&lt;0.15)</formula>
    </cfRule>
  </conditionalFormatting>
  <conditionalFormatting sqref="G25:H25">
    <cfRule type="expression" dxfId="9887" priority="1467">
      <formula>$L25&gt;0.15</formula>
    </cfRule>
    <cfRule type="expression" dxfId="9886" priority="1468">
      <formula>AND($L25&gt;0.08,$L25&lt;0.15)</formula>
    </cfRule>
  </conditionalFormatting>
  <conditionalFormatting sqref="D30">
    <cfRule type="expression" dxfId="9885" priority="1337">
      <formula>$L30&gt;0.15</formula>
    </cfRule>
    <cfRule type="expression" dxfId="9884" priority="1338">
      <formula>AND($L30&gt;0.08,$L30&lt;0.15)</formula>
    </cfRule>
  </conditionalFormatting>
  <conditionalFormatting sqref="E30:F30">
    <cfRule type="expression" dxfId="9883" priority="1335">
      <formula>$L30&gt;0.15</formula>
    </cfRule>
    <cfRule type="expression" dxfId="9882" priority="1336">
      <formula>AND($L30&gt;0.08,$L30&lt;0.15)</formula>
    </cfRule>
  </conditionalFormatting>
  <conditionalFormatting sqref="E30:F30">
    <cfRule type="expression" dxfId="9881" priority="1333">
      <formula>$L30&gt;0.15</formula>
    </cfRule>
    <cfRule type="expression" dxfId="9880" priority="1334">
      <formula>AND($L30&gt;0.08,$L30&lt;0.15)</formula>
    </cfRule>
  </conditionalFormatting>
  <conditionalFormatting sqref="E30:F30">
    <cfRule type="expression" dxfId="9879" priority="1331">
      <formula>$L30&gt;0.15</formula>
    </cfRule>
    <cfRule type="expression" dxfId="9878" priority="1332">
      <formula>AND($L30&gt;0.08,$L30&lt;0.15)</formula>
    </cfRule>
  </conditionalFormatting>
  <conditionalFormatting sqref="G30:H30">
    <cfRule type="expression" dxfId="9877" priority="1329">
      <formula>$L30&gt;0.15</formula>
    </cfRule>
    <cfRule type="expression" dxfId="9876" priority="1330">
      <formula>AND($L30&gt;0.08,$L30&lt;0.15)</formula>
    </cfRule>
  </conditionalFormatting>
  <conditionalFormatting sqref="G30:H30">
    <cfRule type="expression" dxfId="9875" priority="1327">
      <formula>$L30&gt;0.15</formula>
    </cfRule>
    <cfRule type="expression" dxfId="9874" priority="1328">
      <formula>AND($L30&gt;0.08,$L30&lt;0.15)</formula>
    </cfRule>
  </conditionalFormatting>
  <conditionalFormatting sqref="D30">
    <cfRule type="expression" dxfId="9873" priority="1325">
      <formula>$L30&gt;0.15</formula>
    </cfRule>
    <cfRule type="expression" dxfId="9872" priority="1326">
      <formula>AND($L30&gt;0.08,$L30&lt;0.15)</formula>
    </cfRule>
  </conditionalFormatting>
  <conditionalFormatting sqref="E30:F30">
    <cfRule type="expression" dxfId="9871" priority="1323">
      <formula>$L30&gt;0.15</formula>
    </cfRule>
    <cfRule type="expression" dxfId="9870" priority="1324">
      <formula>AND($L30&gt;0.08,$L30&lt;0.15)</formula>
    </cfRule>
  </conditionalFormatting>
  <conditionalFormatting sqref="E30:F30">
    <cfRule type="expression" dxfId="9869" priority="1321">
      <formula>$L30&gt;0.15</formula>
    </cfRule>
    <cfRule type="expression" dxfId="9868" priority="1322">
      <formula>AND($L30&gt;0.08,$L30&lt;0.15)</formula>
    </cfRule>
  </conditionalFormatting>
  <conditionalFormatting sqref="E30:F30">
    <cfRule type="expression" dxfId="9867" priority="1319">
      <formula>$L30&gt;0.15</formula>
    </cfRule>
    <cfRule type="expression" dxfId="9866" priority="1320">
      <formula>AND($L30&gt;0.08,$L30&lt;0.15)</formula>
    </cfRule>
  </conditionalFormatting>
  <conditionalFormatting sqref="G30:H30">
    <cfRule type="expression" dxfId="9865" priority="1317">
      <formula>$L30&gt;0.15</formula>
    </cfRule>
    <cfRule type="expression" dxfId="9864" priority="1318">
      <formula>AND($L30&gt;0.08,$L30&lt;0.15)</formula>
    </cfRule>
  </conditionalFormatting>
  <conditionalFormatting sqref="G30:H30">
    <cfRule type="expression" dxfId="9863" priority="1315">
      <formula>$L30&gt;0.15</formula>
    </cfRule>
    <cfRule type="expression" dxfId="9862" priority="1316">
      <formula>AND($L30&gt;0.08,$L30&lt;0.15)</formula>
    </cfRule>
  </conditionalFormatting>
  <conditionalFormatting sqref="D30">
    <cfRule type="expression" dxfId="9861" priority="1313">
      <formula>$L30&gt;0.15</formula>
    </cfRule>
    <cfRule type="expression" dxfId="9860" priority="1314">
      <formula>AND($L30&gt;0.08,$L30&lt;0.15)</formula>
    </cfRule>
  </conditionalFormatting>
  <conditionalFormatting sqref="E30:F30">
    <cfRule type="expression" dxfId="9859" priority="1311">
      <formula>$L30&gt;0.15</formula>
    </cfRule>
    <cfRule type="expression" dxfId="9858" priority="1312">
      <formula>AND($L30&gt;0.08,$L30&lt;0.15)</formula>
    </cfRule>
  </conditionalFormatting>
  <conditionalFormatting sqref="E30:F30">
    <cfRule type="expression" dxfId="9857" priority="1309">
      <formula>$L30&gt;0.15</formula>
    </cfRule>
    <cfRule type="expression" dxfId="9856" priority="1310">
      <formula>AND($L30&gt;0.08,$L30&lt;0.15)</formula>
    </cfRule>
  </conditionalFormatting>
  <conditionalFormatting sqref="E30:F30">
    <cfRule type="expression" dxfId="9855" priority="1307">
      <formula>$L30&gt;0.15</formula>
    </cfRule>
    <cfRule type="expression" dxfId="9854" priority="1308">
      <formula>AND($L30&gt;0.08,$L30&lt;0.15)</formula>
    </cfRule>
  </conditionalFormatting>
  <conditionalFormatting sqref="G30:H30">
    <cfRule type="expression" dxfId="9853" priority="1305">
      <formula>$L30&gt;0.15</formula>
    </cfRule>
    <cfRule type="expression" dxfId="9852" priority="1306">
      <formula>AND($L30&gt;0.08,$L30&lt;0.15)</formula>
    </cfRule>
  </conditionalFormatting>
  <conditionalFormatting sqref="G30:H30">
    <cfRule type="expression" dxfId="9851" priority="1303">
      <formula>$L30&gt;0.15</formula>
    </cfRule>
    <cfRule type="expression" dxfId="9850" priority="1304">
      <formula>AND($L30&gt;0.08,$L30&lt;0.15)</formula>
    </cfRule>
  </conditionalFormatting>
  <conditionalFormatting sqref="F30">
    <cfRule type="expression" dxfId="9849" priority="1301">
      <formula>$L30&gt;0.15</formula>
    </cfRule>
    <cfRule type="expression" dxfId="9848" priority="1302">
      <formula>AND($L30&gt;0.08,$L30&lt;0.15)</formula>
    </cfRule>
  </conditionalFormatting>
  <conditionalFormatting sqref="G30:H30">
    <cfRule type="expression" dxfId="9847" priority="1299">
      <formula>$L30&gt;0.15</formula>
    </cfRule>
    <cfRule type="expression" dxfId="9846" priority="1300">
      <formula>AND($L30&gt;0.08,$L30&lt;0.15)</formula>
    </cfRule>
  </conditionalFormatting>
  <conditionalFormatting sqref="G30:H30">
    <cfRule type="expression" dxfId="9845" priority="1297">
      <formula>$L30&gt;0.15</formula>
    </cfRule>
    <cfRule type="expression" dxfId="9844" priority="1298">
      <formula>AND($L30&gt;0.08,$L30&lt;0.15)</formula>
    </cfRule>
  </conditionalFormatting>
  <conditionalFormatting sqref="E30">
    <cfRule type="expression" dxfId="9843" priority="1291">
      <formula>$L30&gt;0.15</formula>
    </cfRule>
    <cfRule type="expression" dxfId="9842" priority="1292">
      <formula>AND($L30&gt;0.08,$L30&lt;0.15)</formula>
    </cfRule>
  </conditionalFormatting>
  <conditionalFormatting sqref="E30">
    <cfRule type="expression" dxfId="9841" priority="1293">
      <formula>$L30&gt;0.15</formula>
    </cfRule>
    <cfRule type="expression" dxfId="9840" priority="1294">
      <formula>AND($L30&gt;0.08,$L30&lt;0.15)</formula>
    </cfRule>
  </conditionalFormatting>
  <conditionalFormatting sqref="D30">
    <cfRule type="expression" dxfId="9839" priority="1295">
      <formula>$L30&gt;0.15</formula>
    </cfRule>
    <cfRule type="expression" dxfId="9838" priority="1296">
      <formula>AND($L30&gt;0.08,$L30&lt;0.15)</formula>
    </cfRule>
  </conditionalFormatting>
  <conditionalFormatting sqref="E30">
    <cfRule type="expression" dxfId="9837" priority="1289">
      <formula>$L30&gt;0.15</formula>
    </cfRule>
    <cfRule type="expression" dxfId="9836" priority="1290">
      <formula>AND($L30&gt;0.08,$L30&lt;0.15)</formula>
    </cfRule>
  </conditionalFormatting>
  <conditionalFormatting sqref="E30">
    <cfRule type="expression" dxfId="9835" priority="1287">
      <formula>$L30&gt;0.15</formula>
    </cfRule>
    <cfRule type="expression" dxfId="9834" priority="1288">
      <formula>AND($L30&gt;0.08,$L30&lt;0.15)</formula>
    </cfRule>
  </conditionalFormatting>
  <conditionalFormatting sqref="G32:H32">
    <cfRule type="expression" dxfId="9833" priority="1165">
      <formula>$L32&gt;0.15</formula>
    </cfRule>
    <cfRule type="expression" dxfId="9832" priority="1166">
      <formula>AND($L32&gt;0.08,$L32&lt;0.15)</formula>
    </cfRule>
  </conditionalFormatting>
  <conditionalFormatting sqref="E32">
    <cfRule type="expression" dxfId="9831" priority="1159">
      <formula>$L32&gt;0.15</formula>
    </cfRule>
    <cfRule type="expression" dxfId="9830" priority="1160">
      <formula>AND($L32&gt;0.08,$L32&lt;0.15)</formula>
    </cfRule>
  </conditionalFormatting>
  <conditionalFormatting sqref="E32">
    <cfRule type="expression" dxfId="9829" priority="1161">
      <formula>$L32&gt;0.15</formula>
    </cfRule>
    <cfRule type="expression" dxfId="9828" priority="1162">
      <formula>AND($L32&gt;0.08,$L32&lt;0.15)</formula>
    </cfRule>
  </conditionalFormatting>
  <conditionalFormatting sqref="D32">
    <cfRule type="expression" dxfId="9827" priority="1163">
      <formula>$L32&gt;0.15</formula>
    </cfRule>
    <cfRule type="expression" dxfId="9826" priority="1164">
      <formula>AND($L32&gt;0.08,$L32&lt;0.15)</formula>
    </cfRule>
  </conditionalFormatting>
  <conditionalFormatting sqref="E32">
    <cfRule type="expression" dxfId="9825" priority="1157">
      <formula>$L32&gt;0.15</formula>
    </cfRule>
    <cfRule type="expression" dxfId="9824" priority="1158">
      <formula>AND($L32&gt;0.08,$L32&lt;0.15)</formula>
    </cfRule>
  </conditionalFormatting>
  <conditionalFormatting sqref="E32">
    <cfRule type="expression" dxfId="9823" priority="1155">
      <formula>$L32&gt;0.15</formula>
    </cfRule>
    <cfRule type="expression" dxfId="9822" priority="1156">
      <formula>AND($L32&gt;0.08,$L32&lt;0.15)</formula>
    </cfRule>
  </conditionalFormatting>
  <conditionalFormatting sqref="F32">
    <cfRule type="expression" dxfId="9821" priority="1153">
      <formula>$L32&gt;0.15</formula>
    </cfRule>
    <cfRule type="expression" dxfId="9820" priority="1154">
      <formula>AND($L32&gt;0.08,$L32&lt;0.15)</formula>
    </cfRule>
  </conditionalFormatting>
  <conditionalFormatting sqref="D32">
    <cfRule type="expression" dxfId="9819" priority="1151">
      <formula>$L32&gt;0.15</formula>
    </cfRule>
    <cfRule type="expression" dxfId="9818" priority="1152">
      <formula>AND($L32&gt;0.08,$L32&lt;0.15)</formula>
    </cfRule>
  </conditionalFormatting>
  <conditionalFormatting sqref="G32:H32">
    <cfRule type="expression" dxfId="9817" priority="1149">
      <formula>$L32&gt;0.15</formula>
    </cfRule>
    <cfRule type="expression" dxfId="9816" priority="1150">
      <formula>AND($L32&gt;0.08,$L32&lt;0.15)</formula>
    </cfRule>
  </conditionalFormatting>
  <conditionalFormatting sqref="G32:H32">
    <cfRule type="expression" dxfId="9815" priority="1147">
      <formula>$L32&gt;0.15</formula>
    </cfRule>
    <cfRule type="expression" dxfId="9814" priority="1148">
      <formula>AND($L32&gt;0.08,$L32&lt;0.15)</formula>
    </cfRule>
  </conditionalFormatting>
  <conditionalFormatting sqref="E32">
    <cfRule type="expression" dxfId="9813" priority="1145">
      <formula>$L32&gt;0.15</formula>
    </cfRule>
    <cfRule type="expression" dxfId="9812" priority="1146">
      <formula>AND($L32&gt;0.08,$L32&lt;0.15)</formula>
    </cfRule>
  </conditionalFormatting>
  <conditionalFormatting sqref="F32">
    <cfRule type="expression" dxfId="9811" priority="1143">
      <formula>$L32&gt;0.15</formula>
    </cfRule>
    <cfRule type="expression" dxfId="9810" priority="1144">
      <formula>AND($L32&gt;0.08,$L32&lt;0.15)</formula>
    </cfRule>
  </conditionalFormatting>
  <conditionalFormatting sqref="D32">
    <cfRule type="expression" dxfId="9809" priority="1141">
      <formula>$L32&gt;0.15</formula>
    </cfRule>
    <cfRule type="expression" dxfId="9808" priority="1142">
      <formula>AND($L32&gt;0.08,$L32&lt;0.15)</formula>
    </cfRule>
  </conditionalFormatting>
  <conditionalFormatting sqref="G32:H32">
    <cfRule type="expression" dxfId="9807" priority="1139">
      <formula>$L32&gt;0.15</formula>
    </cfRule>
    <cfRule type="expression" dxfId="9806" priority="1140">
      <formula>AND($L32&gt;0.08,$L32&lt;0.15)</formula>
    </cfRule>
  </conditionalFormatting>
  <conditionalFormatting sqref="G32:H32">
    <cfRule type="expression" dxfId="9805" priority="1137">
      <formula>$L32&gt;0.15</formula>
    </cfRule>
    <cfRule type="expression" dxfId="9804" priority="1138">
      <formula>AND($L32&gt;0.08,$L32&lt;0.15)</formula>
    </cfRule>
  </conditionalFormatting>
  <conditionalFormatting sqref="E32">
    <cfRule type="expression" dxfId="9803" priority="1135">
      <formula>$L32&gt;0.15</formula>
    </cfRule>
    <cfRule type="expression" dxfId="9802" priority="1136">
      <formula>AND($L32&gt;0.08,$L32&lt;0.15)</formula>
    </cfRule>
  </conditionalFormatting>
  <conditionalFormatting sqref="E40:F40">
    <cfRule type="expression" dxfId="9801" priority="1019">
      <formula>$L40&gt;0.15</formula>
    </cfRule>
    <cfRule type="expression" dxfId="9800" priority="1020">
      <formula>AND($L40&gt;0.08,$L40&lt;0.15)</formula>
    </cfRule>
  </conditionalFormatting>
  <conditionalFormatting sqref="D40">
    <cfRule type="expression" dxfId="9799" priority="1017">
      <formula>$L40&gt;0.15</formula>
    </cfRule>
    <cfRule type="expression" dxfId="9798" priority="1018">
      <formula>AND($L40&gt;0.08,$L40&lt;0.15)</formula>
    </cfRule>
  </conditionalFormatting>
  <conditionalFormatting sqref="G40:H40">
    <cfRule type="expression" dxfId="9797" priority="1015">
      <formula>$L40&gt;0.15</formula>
    </cfRule>
    <cfRule type="expression" dxfId="9796" priority="1016">
      <formula>AND($L40&gt;0.08,$L40&lt;0.15)</formula>
    </cfRule>
  </conditionalFormatting>
  <conditionalFormatting sqref="G40:H40">
    <cfRule type="expression" dxfId="9795" priority="1013">
      <formula>$L40&gt;0.15</formula>
    </cfRule>
    <cfRule type="expression" dxfId="9794" priority="1014">
      <formula>AND($L40&gt;0.08,$L40&lt;0.15)</formula>
    </cfRule>
  </conditionalFormatting>
  <conditionalFormatting sqref="G41:H41">
    <cfRule type="expression" dxfId="9793" priority="999">
      <formula>$L41&gt;0.15</formula>
    </cfRule>
    <cfRule type="expression" dxfId="9792" priority="1000">
      <formula>AND($L41&gt;0.08,$L41&lt;0.15)</formula>
    </cfRule>
  </conditionalFormatting>
  <conditionalFormatting sqref="G41:H41">
    <cfRule type="expression" dxfId="9791" priority="997">
      <formula>$L41&gt;0.15</formula>
    </cfRule>
    <cfRule type="expression" dxfId="9790" priority="998">
      <formula>AND($L41&gt;0.08,$L41&lt;0.15)</formula>
    </cfRule>
  </conditionalFormatting>
  <conditionalFormatting sqref="D41">
    <cfRule type="expression" dxfId="9789" priority="1011">
      <formula>$L41&gt;0.15</formula>
    </cfRule>
    <cfRule type="expression" dxfId="9788" priority="1012">
      <formula>AND($L41&gt;0.08,$L41&lt;0.15)</formula>
    </cfRule>
  </conditionalFormatting>
  <conditionalFormatting sqref="D41">
    <cfRule type="expression" dxfId="9787" priority="1009">
      <formula>$L41&gt;0.15</formula>
    </cfRule>
    <cfRule type="expression" dxfId="9786" priority="1010">
      <formula>AND($L41&gt;0.08,$L41&lt;0.15)</formula>
    </cfRule>
  </conditionalFormatting>
  <conditionalFormatting sqref="D41">
    <cfRule type="expression" dxfId="9785" priority="1007">
      <formula>$L41&gt;0.15</formula>
    </cfRule>
    <cfRule type="expression" dxfId="9784" priority="1008">
      <formula>AND($L41&gt;0.08,$L41&lt;0.15)</formula>
    </cfRule>
  </conditionalFormatting>
  <conditionalFormatting sqref="E41:F41">
    <cfRule type="expression" dxfId="9783" priority="1005">
      <formula>$L41&gt;0.15</formula>
    </cfRule>
    <cfRule type="expression" dxfId="9782" priority="1006">
      <formula>AND($L41&gt;0.08,$L41&lt;0.15)</formula>
    </cfRule>
  </conditionalFormatting>
  <conditionalFormatting sqref="E41:F41">
    <cfRule type="expression" dxfId="9781" priority="1003">
      <formula>$L41&gt;0.15</formula>
    </cfRule>
    <cfRule type="expression" dxfId="9780" priority="1004">
      <formula>AND($L41&gt;0.08,$L41&lt;0.15)</formula>
    </cfRule>
  </conditionalFormatting>
  <conditionalFormatting sqref="E41:F41">
    <cfRule type="expression" dxfId="9779" priority="1001">
      <formula>$L41&gt;0.15</formula>
    </cfRule>
    <cfRule type="expression" dxfId="9778" priority="1002">
      <formula>AND($L41&gt;0.08,$L41&lt;0.15)</formula>
    </cfRule>
  </conditionalFormatting>
  <conditionalFormatting sqref="F22">
    <cfRule type="expression" dxfId="9777" priority="949">
      <formula>$L22&gt;0.15</formula>
    </cfRule>
    <cfRule type="expression" dxfId="9776" priority="950">
      <formula>AND($L22&gt;0.08,$L22&lt;0.15)</formula>
    </cfRule>
  </conditionalFormatting>
  <conditionalFormatting sqref="F22">
    <cfRule type="expression" dxfId="9775" priority="961">
      <formula>$L22&gt;0.15</formula>
    </cfRule>
    <cfRule type="expression" dxfId="9774" priority="962">
      <formula>AND($L22&gt;0.08,$L22&lt;0.15)</formula>
    </cfRule>
  </conditionalFormatting>
  <conditionalFormatting sqref="F22">
    <cfRule type="expression" dxfId="9773" priority="963">
      <formula>$L22&gt;0.15</formula>
    </cfRule>
    <cfRule type="expression" dxfId="9772" priority="964">
      <formula>AND($L22&gt;0.08,$L22&lt;0.15)</formula>
    </cfRule>
  </conditionalFormatting>
  <conditionalFormatting sqref="F22">
    <cfRule type="expression" dxfId="9771" priority="959">
      <formula>$L22&gt;0.15</formula>
    </cfRule>
    <cfRule type="expression" dxfId="9770" priority="960">
      <formula>AND($L22&gt;0.08,$L22&lt;0.15)</formula>
    </cfRule>
  </conditionalFormatting>
  <conditionalFormatting sqref="F22">
    <cfRule type="expression" dxfId="9769" priority="957">
      <formula>$L22&gt;0.15</formula>
    </cfRule>
    <cfRule type="expression" dxfId="9768" priority="958">
      <formula>AND($L22&gt;0.08,$L22&lt;0.15)</formula>
    </cfRule>
  </conditionalFormatting>
  <conditionalFormatting sqref="F22">
    <cfRule type="expression" dxfId="9767" priority="953">
      <formula>$L22&gt;0.15</formula>
    </cfRule>
    <cfRule type="expression" dxfId="9766" priority="954">
      <formula>AND($L22&gt;0.08,$L22&lt;0.15)</formula>
    </cfRule>
  </conditionalFormatting>
  <conditionalFormatting sqref="F22">
    <cfRule type="expression" dxfId="9765" priority="951">
      <formula>$L22&gt;0.15</formula>
    </cfRule>
    <cfRule type="expression" dxfId="9764" priority="952">
      <formula>AND($L22&gt;0.08,$L22&lt;0.15)</formula>
    </cfRule>
  </conditionalFormatting>
  <conditionalFormatting sqref="F22">
    <cfRule type="expression" dxfId="9763" priority="955">
      <formula>$L22&gt;0.15</formula>
    </cfRule>
    <cfRule type="expression" dxfId="9762" priority="956">
      <formula>AND($L22&gt;0.08,$L22&lt;0.15)</formula>
    </cfRule>
  </conditionalFormatting>
  <conditionalFormatting sqref="E8:F8">
    <cfRule type="expression" dxfId="9761" priority="947">
      <formula>$L8&gt;0.15</formula>
    </cfRule>
    <cfRule type="expression" dxfId="9760" priority="948">
      <formula>AND($L8&gt;0.08,$L8&lt;0.15)</formula>
    </cfRule>
  </conditionalFormatting>
  <conditionalFormatting sqref="E8:F8">
    <cfRule type="expression" dxfId="9759" priority="945">
      <formula>$L8&gt;0.15</formula>
    </cfRule>
    <cfRule type="expression" dxfId="9758" priority="946">
      <formula>AND($L8&gt;0.08,$L8&lt;0.15)</formula>
    </cfRule>
  </conditionalFormatting>
  <conditionalFormatting sqref="E8:F8">
    <cfRule type="expression" dxfId="9757" priority="941">
      <formula>$L8&gt;0.15</formula>
    </cfRule>
    <cfRule type="expression" dxfId="9756" priority="942">
      <formula>AND($L8&gt;0.08,$L8&lt;0.15)</formula>
    </cfRule>
  </conditionalFormatting>
  <conditionalFormatting sqref="E8:F8">
    <cfRule type="expression" dxfId="9755" priority="939">
      <formula>$L8&gt;0.15</formula>
    </cfRule>
    <cfRule type="expression" dxfId="9754" priority="940">
      <formula>AND($L8&gt;0.08,$L8&lt;0.15)</formula>
    </cfRule>
  </conditionalFormatting>
  <conditionalFormatting sqref="G8:H8">
    <cfRule type="expression" dxfId="9753" priority="937">
      <formula>$L8&gt;0.15</formula>
    </cfRule>
    <cfRule type="expression" dxfId="9752" priority="938">
      <formula>AND($L8&gt;0.08,$L8&lt;0.15)</formula>
    </cfRule>
  </conditionalFormatting>
  <conditionalFormatting sqref="G8:H8">
    <cfRule type="expression" dxfId="9751" priority="943">
      <formula>$L8&gt;0.15</formula>
    </cfRule>
    <cfRule type="expression" dxfId="9750" priority="944">
      <formula>AND($L8&gt;0.08,$L8&lt;0.15)</formula>
    </cfRule>
  </conditionalFormatting>
  <conditionalFormatting sqref="D8">
    <cfRule type="expression" dxfId="9749" priority="935">
      <formula>$L8&gt;0.15</formula>
    </cfRule>
    <cfRule type="expression" dxfId="9748" priority="936">
      <formula>AND($L8&gt;0.08,$L8&lt;0.15)</formula>
    </cfRule>
  </conditionalFormatting>
  <conditionalFormatting sqref="D8">
    <cfRule type="expression" dxfId="9747" priority="933">
      <formula>$L8&gt;0.15</formula>
    </cfRule>
    <cfRule type="expression" dxfId="9746" priority="934">
      <formula>AND($L8&gt;0.08,$L8&lt;0.15)</formula>
    </cfRule>
  </conditionalFormatting>
  <conditionalFormatting sqref="E8:F8">
    <cfRule type="expression" dxfId="9745" priority="929">
      <formula>$L8&gt;0.15</formula>
    </cfRule>
    <cfRule type="expression" dxfId="9744" priority="930">
      <formula>AND($L8&gt;0.08,$L8&lt;0.15)</formula>
    </cfRule>
  </conditionalFormatting>
  <conditionalFormatting sqref="E8:F8">
    <cfRule type="expression" dxfId="9743" priority="925">
      <formula>$L8&gt;0.15</formula>
    </cfRule>
    <cfRule type="expression" dxfId="9742" priority="926">
      <formula>AND($L8&gt;0.08,$L8&lt;0.15)</formula>
    </cfRule>
  </conditionalFormatting>
  <conditionalFormatting sqref="E8:F8">
    <cfRule type="expression" dxfId="9741" priority="923">
      <formula>$L8&gt;0.15</formula>
    </cfRule>
    <cfRule type="expression" dxfId="9740" priority="924">
      <formula>AND($L8&gt;0.08,$L8&lt;0.15)</formula>
    </cfRule>
  </conditionalFormatting>
  <conditionalFormatting sqref="G8:H8">
    <cfRule type="expression" dxfId="9739" priority="921">
      <formula>$L8&gt;0.15</formula>
    </cfRule>
    <cfRule type="expression" dxfId="9738" priority="922">
      <formula>AND($L8&gt;0.08,$L8&lt;0.15)</formula>
    </cfRule>
  </conditionalFormatting>
  <conditionalFormatting sqref="G8:H8">
    <cfRule type="expression" dxfId="9737" priority="927">
      <formula>$L8&gt;0.15</formula>
    </cfRule>
    <cfRule type="expression" dxfId="9736" priority="928">
      <formula>AND($L8&gt;0.08,$L8&lt;0.15)</formula>
    </cfRule>
  </conditionalFormatting>
  <conditionalFormatting sqref="E8:F8">
    <cfRule type="expression" dxfId="9735" priority="931">
      <formula>$L8&gt;0.15</formula>
    </cfRule>
    <cfRule type="expression" dxfId="9734" priority="932">
      <formula>AND($L8&gt;0.08,$L8&lt;0.15)</formula>
    </cfRule>
  </conditionalFormatting>
  <conditionalFormatting sqref="D8">
    <cfRule type="expression" dxfId="9733" priority="919">
      <formula>$L8&gt;0.15</formula>
    </cfRule>
    <cfRule type="expression" dxfId="9732" priority="920">
      <formula>AND($L8&gt;0.08,$L8&lt;0.15)</formula>
    </cfRule>
  </conditionalFormatting>
  <conditionalFormatting sqref="D8">
    <cfRule type="expression" dxfId="9731" priority="917">
      <formula>$L8&gt;0.15</formula>
    </cfRule>
    <cfRule type="expression" dxfId="9730" priority="918">
      <formula>AND($L8&gt;0.08,$L8&lt;0.15)</formula>
    </cfRule>
  </conditionalFormatting>
  <conditionalFormatting sqref="G9:H9">
    <cfRule type="expression" dxfId="9729" priority="913">
      <formula>$L9&gt;0.15</formula>
    </cfRule>
    <cfRule type="expression" dxfId="9728" priority="914">
      <formula>AND($L9&gt;0.08,$L9&lt;0.15)</formula>
    </cfRule>
  </conditionalFormatting>
  <conditionalFormatting sqref="G9:H9">
    <cfRule type="expression" dxfId="9727" priority="915">
      <formula>$L9&gt;0.15</formula>
    </cfRule>
    <cfRule type="expression" dxfId="9726" priority="916">
      <formula>AND($L9&gt;0.08,$L9&lt;0.15)</formula>
    </cfRule>
  </conditionalFormatting>
  <conditionalFormatting sqref="G9:H9">
    <cfRule type="expression" dxfId="9725" priority="909">
      <formula>$L9&gt;0.15</formula>
    </cfRule>
    <cfRule type="expression" dxfId="9724" priority="910">
      <formula>AND($L9&gt;0.08,$L9&lt;0.15)</formula>
    </cfRule>
  </conditionalFormatting>
  <conditionalFormatting sqref="G9:H9">
    <cfRule type="expression" dxfId="9723" priority="911">
      <formula>$L9&gt;0.15</formula>
    </cfRule>
    <cfRule type="expression" dxfId="9722" priority="912">
      <formula>AND($L9&gt;0.08,$L9&lt;0.15)</formula>
    </cfRule>
  </conditionalFormatting>
  <conditionalFormatting sqref="D9">
    <cfRule type="expression" dxfId="9721" priority="907">
      <formula>$L9&gt;0.15</formula>
    </cfRule>
    <cfRule type="expression" dxfId="9720" priority="908">
      <formula>AND($L9&gt;0.08,$L9&lt;0.15)</formula>
    </cfRule>
  </conditionalFormatting>
  <conditionalFormatting sqref="D9">
    <cfRule type="expression" dxfId="9719" priority="905">
      <formula>$L9&gt;0.15</formula>
    </cfRule>
    <cfRule type="expression" dxfId="9718" priority="906">
      <formula>AND($L9&gt;0.08,$L9&lt;0.15)</formula>
    </cfRule>
  </conditionalFormatting>
  <conditionalFormatting sqref="D9">
    <cfRule type="expression" dxfId="9717" priority="903">
      <formula>$L9&gt;0.15</formula>
    </cfRule>
    <cfRule type="expression" dxfId="9716" priority="904">
      <formula>AND($L9&gt;0.08,$L9&lt;0.15)</formula>
    </cfRule>
  </conditionalFormatting>
  <conditionalFormatting sqref="D9">
    <cfRule type="expression" dxfId="9715" priority="901">
      <formula>$L9&gt;0.15</formula>
    </cfRule>
    <cfRule type="expression" dxfId="9714" priority="902">
      <formula>AND($L9&gt;0.08,$L9&lt;0.15)</formula>
    </cfRule>
  </conditionalFormatting>
  <conditionalFormatting sqref="E10:F10">
    <cfRule type="expression" dxfId="9713" priority="899">
      <formula>$L10&gt;0.15</formula>
    </cfRule>
    <cfRule type="expression" dxfId="9712" priority="900">
      <formula>AND($L10&gt;0.08,$L10&lt;0.15)</formula>
    </cfRule>
  </conditionalFormatting>
  <conditionalFormatting sqref="E10:F10">
    <cfRule type="expression" dxfId="9711" priority="897">
      <formula>$L10&gt;0.15</formula>
    </cfRule>
    <cfRule type="expression" dxfId="9710" priority="898">
      <formula>AND($L10&gt;0.08,$L10&lt;0.15)</formula>
    </cfRule>
  </conditionalFormatting>
  <conditionalFormatting sqref="E10:F10">
    <cfRule type="expression" dxfId="9709" priority="895">
      <formula>$L10&gt;0.15</formula>
    </cfRule>
    <cfRule type="expression" dxfId="9708" priority="896">
      <formula>AND($L10&gt;0.08,$L10&lt;0.15)</formula>
    </cfRule>
  </conditionalFormatting>
  <conditionalFormatting sqref="D10">
    <cfRule type="expression" dxfId="9707" priority="885">
      <formula>$L10&gt;0.15</formula>
    </cfRule>
    <cfRule type="expression" dxfId="9706" priority="886">
      <formula>AND($L10&gt;0.08,$L10&lt;0.15)</formula>
    </cfRule>
  </conditionalFormatting>
  <conditionalFormatting sqref="D10">
    <cfRule type="expression" dxfId="9705" priority="883">
      <formula>$L10&gt;0.15</formula>
    </cfRule>
    <cfRule type="expression" dxfId="9704" priority="884">
      <formula>AND($L10&gt;0.08,$L10&lt;0.15)</formula>
    </cfRule>
  </conditionalFormatting>
  <conditionalFormatting sqref="D10">
    <cfRule type="expression" dxfId="9703" priority="881">
      <formula>$L10&gt;0.15</formula>
    </cfRule>
    <cfRule type="expression" dxfId="9702" priority="882">
      <formula>AND($L10&gt;0.08,$L10&lt;0.15)</formula>
    </cfRule>
  </conditionalFormatting>
  <conditionalFormatting sqref="D10">
    <cfRule type="expression" dxfId="9701" priority="879">
      <formula>$L10&gt;0.15</formula>
    </cfRule>
    <cfRule type="expression" dxfId="9700" priority="880">
      <formula>AND($L10&gt;0.08,$L10&lt;0.15)</formula>
    </cfRule>
  </conditionalFormatting>
  <conditionalFormatting sqref="E11:F11">
    <cfRule type="expression" dxfId="9699" priority="873">
      <formula>$L11&gt;0.15</formula>
    </cfRule>
    <cfRule type="expression" dxfId="9698" priority="874">
      <formula>AND($L11&gt;0.08,$L11&lt;0.15)</formula>
    </cfRule>
  </conditionalFormatting>
  <conditionalFormatting sqref="E11:F11">
    <cfRule type="expression" dxfId="9697" priority="875">
      <formula>$L11&gt;0.15</formula>
    </cfRule>
    <cfRule type="expression" dxfId="9696" priority="876">
      <formula>AND($L11&gt;0.08,$L11&lt;0.15)</formula>
    </cfRule>
  </conditionalFormatting>
  <conditionalFormatting sqref="D11">
    <cfRule type="expression" dxfId="9695" priority="877">
      <formula>$L11&gt;0.15</formula>
    </cfRule>
    <cfRule type="expression" dxfId="9694" priority="878">
      <formula>AND($L11&gt;0.08,$L11&lt;0.15)</formula>
    </cfRule>
  </conditionalFormatting>
  <conditionalFormatting sqref="E11:F11">
    <cfRule type="expression" dxfId="9693" priority="869">
      <formula>$L11&gt;0.15</formula>
    </cfRule>
    <cfRule type="expression" dxfId="9692" priority="870">
      <formula>AND($L11&gt;0.08,$L11&lt;0.15)</formula>
    </cfRule>
  </conditionalFormatting>
  <conditionalFormatting sqref="E11:F11">
    <cfRule type="expression" dxfId="9691" priority="867">
      <formula>$L11&gt;0.15</formula>
    </cfRule>
    <cfRule type="expression" dxfId="9690" priority="868">
      <formula>AND($L11&gt;0.08,$L11&lt;0.15)</formula>
    </cfRule>
  </conditionalFormatting>
  <conditionalFormatting sqref="G11:H11">
    <cfRule type="expression" dxfId="9689" priority="865">
      <formula>$L11&gt;0.15</formula>
    </cfRule>
    <cfRule type="expression" dxfId="9688" priority="866">
      <formula>AND($L11&gt;0.08,$L11&lt;0.15)</formula>
    </cfRule>
  </conditionalFormatting>
  <conditionalFormatting sqref="G11:H11">
    <cfRule type="expression" dxfId="9687" priority="871">
      <formula>$L11&gt;0.15</formula>
    </cfRule>
    <cfRule type="expression" dxfId="9686" priority="872">
      <formula>AND($L11&gt;0.08,$L11&lt;0.15)</formula>
    </cfRule>
  </conditionalFormatting>
  <conditionalFormatting sqref="E13">
    <cfRule type="expression" dxfId="9685" priority="837">
      <formula>$L13&gt;0.15</formula>
    </cfRule>
    <cfRule type="expression" dxfId="9684" priority="838">
      <formula>AND($L13&gt;0.08,$L13&lt;0.15)</formula>
    </cfRule>
  </conditionalFormatting>
  <conditionalFormatting sqref="F13">
    <cfRule type="expression" dxfId="9683" priority="835">
      <formula>$L13&gt;0.15</formula>
    </cfRule>
    <cfRule type="expression" dxfId="9682" priority="836">
      <formula>AND($L13&gt;0.08,$L13&lt;0.15)</formula>
    </cfRule>
  </conditionalFormatting>
  <conditionalFormatting sqref="G13">
    <cfRule type="expression" dxfId="9681" priority="849">
      <formula>$L13&gt;0.15</formula>
    </cfRule>
    <cfRule type="expression" dxfId="9680" priority="850">
      <formula>AND($L13&gt;0.08,$L13&lt;0.15)</formula>
    </cfRule>
  </conditionalFormatting>
  <conditionalFormatting sqref="G13">
    <cfRule type="expression" dxfId="9679" priority="847">
      <formula>$L13&gt;0.15</formula>
    </cfRule>
    <cfRule type="expression" dxfId="9678" priority="848">
      <formula>AND($L13&gt;0.08,$L13&lt;0.15)</formula>
    </cfRule>
  </conditionalFormatting>
  <conditionalFormatting sqref="D13">
    <cfRule type="expression" dxfId="9677" priority="845">
      <formula>$L13&gt;0.15</formula>
    </cfRule>
    <cfRule type="expression" dxfId="9676" priority="846">
      <formula>AND($L13&gt;0.08,$L13&lt;0.15)</formula>
    </cfRule>
  </conditionalFormatting>
  <conditionalFormatting sqref="E13">
    <cfRule type="expression" dxfId="9675" priority="843">
      <formula>$L13&gt;0.15</formula>
    </cfRule>
    <cfRule type="expression" dxfId="9674" priority="844">
      <formula>AND($L13&gt;0.08,$L13&lt;0.15)</formula>
    </cfRule>
  </conditionalFormatting>
  <conditionalFormatting sqref="D13">
    <cfRule type="expression" dxfId="9673" priority="863">
      <formula>$L13&gt;0.15</formula>
    </cfRule>
    <cfRule type="expression" dxfId="9672" priority="864">
      <formula>AND($L13&gt;0.08,$L13&lt;0.15)</formula>
    </cfRule>
  </conditionalFormatting>
  <conditionalFormatting sqref="E13:F13">
    <cfRule type="expression" dxfId="9671" priority="861">
      <formula>$L13&gt;0.15</formula>
    </cfRule>
    <cfRule type="expression" dxfId="9670" priority="862">
      <formula>AND($L13&gt;0.08,$L13&lt;0.15)</formula>
    </cfRule>
  </conditionalFormatting>
  <conditionalFormatting sqref="E13:F13">
    <cfRule type="expression" dxfId="9669" priority="859">
      <formula>$L13&gt;0.15</formula>
    </cfRule>
    <cfRule type="expression" dxfId="9668" priority="860">
      <formula>AND($L13&gt;0.08,$L13&lt;0.15)</formula>
    </cfRule>
  </conditionalFormatting>
  <conditionalFormatting sqref="E13:F13">
    <cfRule type="expression" dxfId="9667" priority="857">
      <formula>$L13&gt;0.15</formula>
    </cfRule>
    <cfRule type="expression" dxfId="9666" priority="858">
      <formula>AND($L13&gt;0.08,$L13&lt;0.15)</formula>
    </cfRule>
  </conditionalFormatting>
  <conditionalFormatting sqref="G13">
    <cfRule type="expression" dxfId="9665" priority="855">
      <formula>$L13&gt;0.15</formula>
    </cfRule>
    <cfRule type="expression" dxfId="9664" priority="856">
      <formula>AND($L13&gt;0.08,$L13&lt;0.15)</formula>
    </cfRule>
  </conditionalFormatting>
  <conditionalFormatting sqref="G13">
    <cfRule type="expression" dxfId="9663" priority="853">
      <formula>$L13&gt;0.15</formula>
    </cfRule>
    <cfRule type="expression" dxfId="9662" priority="854">
      <formula>AND($L13&gt;0.08,$L13&lt;0.15)</formula>
    </cfRule>
  </conditionalFormatting>
  <conditionalFormatting sqref="F13">
    <cfRule type="expression" dxfId="9661" priority="851">
      <formula>$L13&gt;0.15</formula>
    </cfRule>
    <cfRule type="expression" dxfId="9660" priority="852">
      <formula>AND($L13&gt;0.08,$L13&lt;0.15)</formula>
    </cfRule>
  </conditionalFormatting>
  <conditionalFormatting sqref="E13">
    <cfRule type="expression" dxfId="9659" priority="841">
      <formula>$L13&gt;0.15</formula>
    </cfRule>
    <cfRule type="expression" dxfId="9658" priority="842">
      <formula>AND($L13&gt;0.08,$L13&lt;0.15)</formula>
    </cfRule>
  </conditionalFormatting>
  <conditionalFormatting sqref="E13">
    <cfRule type="expression" dxfId="9657" priority="839">
      <formula>$L13&gt;0.15</formula>
    </cfRule>
    <cfRule type="expression" dxfId="9656" priority="840">
      <formula>AND($L13&gt;0.08,$L13&lt;0.15)</formula>
    </cfRule>
  </conditionalFormatting>
  <conditionalFormatting sqref="D13">
    <cfRule type="expression" dxfId="9655" priority="833">
      <formula>$L13&gt;0.15</formula>
    </cfRule>
    <cfRule type="expression" dxfId="9654" priority="834">
      <formula>AND($L13&gt;0.08,$L13&lt;0.15)</formula>
    </cfRule>
  </conditionalFormatting>
  <conditionalFormatting sqref="G13">
    <cfRule type="expression" dxfId="9653" priority="831">
      <formula>$L13&gt;0.15</formula>
    </cfRule>
    <cfRule type="expression" dxfId="9652" priority="832">
      <formula>AND($L13&gt;0.08,$L13&lt;0.15)</formula>
    </cfRule>
  </conditionalFormatting>
  <conditionalFormatting sqref="G13">
    <cfRule type="expression" dxfId="9651" priority="829">
      <formula>$L13&gt;0.15</formula>
    </cfRule>
    <cfRule type="expression" dxfId="9650" priority="830">
      <formula>AND($L13&gt;0.08,$L13&lt;0.15)</formula>
    </cfRule>
  </conditionalFormatting>
  <conditionalFormatting sqref="E13">
    <cfRule type="expression" dxfId="9649" priority="827">
      <formula>$L13&gt;0.15</formula>
    </cfRule>
    <cfRule type="expression" dxfId="9648" priority="828">
      <formula>AND($L13&gt;0.08,$L13&lt;0.15)</formula>
    </cfRule>
  </conditionalFormatting>
  <conditionalFormatting sqref="F13">
    <cfRule type="expression" dxfId="9647" priority="825">
      <formula>$L13&gt;0.15</formula>
    </cfRule>
    <cfRule type="expression" dxfId="9646" priority="826">
      <formula>AND($L13&gt;0.08,$L13&lt;0.15)</formula>
    </cfRule>
  </conditionalFormatting>
  <conditionalFormatting sqref="D13">
    <cfRule type="expression" dxfId="9645" priority="823">
      <formula>$L13&gt;0.15</formula>
    </cfRule>
    <cfRule type="expression" dxfId="9644" priority="824">
      <formula>AND($L13&gt;0.08,$L13&lt;0.15)</formula>
    </cfRule>
  </conditionalFormatting>
  <conditionalFormatting sqref="G13">
    <cfRule type="expression" dxfId="9643" priority="821">
      <formula>$L13&gt;0.15</formula>
    </cfRule>
    <cfRule type="expression" dxfId="9642" priority="822">
      <formula>AND($L13&gt;0.08,$L13&lt;0.15)</formula>
    </cfRule>
  </conditionalFormatting>
  <conditionalFormatting sqref="G13">
    <cfRule type="expression" dxfId="9641" priority="819">
      <formula>$L13&gt;0.15</formula>
    </cfRule>
    <cfRule type="expression" dxfId="9640" priority="820">
      <formula>AND($L13&gt;0.08,$L13&lt;0.15)</formula>
    </cfRule>
  </conditionalFormatting>
  <conditionalFormatting sqref="E13">
    <cfRule type="expression" dxfId="9639" priority="817">
      <formula>$L13&gt;0.15</formula>
    </cfRule>
    <cfRule type="expression" dxfId="9638" priority="818">
      <formula>AND($L13&gt;0.08,$L13&lt;0.15)</formula>
    </cfRule>
  </conditionalFormatting>
  <conditionalFormatting sqref="H13">
    <cfRule type="expression" dxfId="9637" priority="811">
      <formula>$L13&gt;0.15</formula>
    </cfRule>
    <cfRule type="expression" dxfId="9636" priority="812">
      <formula>AND($L13&gt;0.08,$L13&lt;0.15)</formula>
    </cfRule>
  </conditionalFormatting>
  <conditionalFormatting sqref="H13">
    <cfRule type="expression" dxfId="9635" priority="809">
      <formula>$L13&gt;0.15</formula>
    </cfRule>
    <cfRule type="expression" dxfId="9634" priority="810">
      <formula>AND($L13&gt;0.08,$L13&lt;0.15)</formula>
    </cfRule>
  </conditionalFormatting>
  <conditionalFormatting sqref="H13">
    <cfRule type="expression" dxfId="9633" priority="815">
      <formula>$L13&gt;0.15</formula>
    </cfRule>
    <cfRule type="expression" dxfId="9632" priority="816">
      <formula>AND($L13&gt;0.08,$L13&lt;0.15)</formula>
    </cfRule>
  </conditionalFormatting>
  <conditionalFormatting sqref="H13">
    <cfRule type="expression" dxfId="9631" priority="813">
      <formula>$L13&gt;0.15</formula>
    </cfRule>
    <cfRule type="expression" dxfId="9630" priority="814">
      <formula>AND($L13&gt;0.08,$L13&lt;0.15)</formula>
    </cfRule>
  </conditionalFormatting>
  <conditionalFormatting sqref="H13">
    <cfRule type="expression" dxfId="9629" priority="807">
      <formula>$L13&gt;0.15</formula>
    </cfRule>
    <cfRule type="expression" dxfId="9628" priority="808">
      <formula>AND($L13&gt;0.08,$L13&lt;0.15)</formula>
    </cfRule>
  </conditionalFormatting>
  <conditionalFormatting sqref="H13">
    <cfRule type="expression" dxfId="9627" priority="805">
      <formula>$L13&gt;0.15</formula>
    </cfRule>
    <cfRule type="expression" dxfId="9626" priority="806">
      <formula>AND($L13&gt;0.08,$L13&lt;0.15)</formula>
    </cfRule>
  </conditionalFormatting>
  <conditionalFormatting sqref="H13">
    <cfRule type="expression" dxfId="9625" priority="803">
      <formula>$L13&gt;0.15</formula>
    </cfRule>
    <cfRule type="expression" dxfId="9624" priority="804">
      <formula>AND($L13&gt;0.08,$L13&lt;0.15)</formula>
    </cfRule>
  </conditionalFormatting>
  <conditionalFormatting sqref="H13">
    <cfRule type="expression" dxfId="9623" priority="801">
      <formula>$L13&gt;0.15</formula>
    </cfRule>
    <cfRule type="expression" dxfId="9622" priority="802">
      <formula>AND($L13&gt;0.08,$L13&lt;0.15)</formula>
    </cfRule>
  </conditionalFormatting>
  <conditionalFormatting sqref="G14:H14">
    <cfRule type="expression" dxfId="9621" priority="757">
      <formula>$L14&gt;0.15</formula>
    </cfRule>
    <cfRule type="expression" dxfId="9620" priority="758">
      <formula>AND($L14&gt;0.08,$L14&lt;0.15)</formula>
    </cfRule>
  </conditionalFormatting>
  <conditionalFormatting sqref="F14">
    <cfRule type="expression" dxfId="9619" priority="759">
      <formula>$L14&gt;0.15</formula>
    </cfRule>
    <cfRule type="expression" dxfId="9618" priority="760">
      <formula>AND($L14&gt;0.08,$L14&lt;0.15)</formula>
    </cfRule>
  </conditionalFormatting>
  <conditionalFormatting sqref="G14:H14">
    <cfRule type="expression" dxfId="9617" priority="755">
      <formula>$L14&gt;0.15</formula>
    </cfRule>
    <cfRule type="expression" dxfId="9616" priority="756">
      <formula>AND($L14&gt;0.08,$L14&lt;0.15)</formula>
    </cfRule>
  </conditionalFormatting>
  <conditionalFormatting sqref="F14">
    <cfRule type="expression" dxfId="9615" priority="753">
      <formula>$L14&gt;0.15</formula>
    </cfRule>
    <cfRule type="expression" dxfId="9614" priority="754">
      <formula>AND($L14&gt;0.08,$L14&lt;0.15)</formula>
    </cfRule>
  </conditionalFormatting>
  <conditionalFormatting sqref="F14">
    <cfRule type="expression" dxfId="9613" priority="749">
      <formula>$L14&gt;0.15</formula>
    </cfRule>
    <cfRule type="expression" dxfId="9612" priority="750">
      <formula>AND($L14&gt;0.08,$L14&lt;0.15)</formula>
    </cfRule>
  </conditionalFormatting>
  <conditionalFormatting sqref="G14:H14">
    <cfRule type="expression" dxfId="9611" priority="747">
      <formula>$L14&gt;0.15</formula>
    </cfRule>
    <cfRule type="expression" dxfId="9610" priority="748">
      <formula>AND($L14&gt;0.08,$L14&lt;0.15)</formula>
    </cfRule>
  </conditionalFormatting>
  <conditionalFormatting sqref="G14:H14">
    <cfRule type="expression" dxfId="9609" priority="745">
      <formula>$L14&gt;0.15</formula>
    </cfRule>
    <cfRule type="expression" dxfId="9608" priority="746">
      <formula>AND($L14&gt;0.08,$L14&lt;0.15)</formula>
    </cfRule>
  </conditionalFormatting>
  <conditionalFormatting sqref="F14">
    <cfRule type="expression" dxfId="9607" priority="751">
      <formula>$L14&gt;0.15</formula>
    </cfRule>
    <cfRule type="expression" dxfId="9606" priority="752">
      <formula>AND($L14&gt;0.08,$L14&lt;0.15)</formula>
    </cfRule>
  </conditionalFormatting>
  <conditionalFormatting sqref="F14">
    <cfRule type="expression" dxfId="9605" priority="775">
      <formula>$L14&gt;0.15</formula>
    </cfRule>
    <cfRule type="expression" dxfId="9604" priority="776">
      <formula>AND($L14&gt;0.08,$L14&lt;0.15)</formula>
    </cfRule>
  </conditionalFormatting>
  <conditionalFormatting sqref="F14">
    <cfRule type="expression" dxfId="9603" priority="773">
      <formula>$L14&gt;0.15</formula>
    </cfRule>
    <cfRule type="expression" dxfId="9602" priority="774">
      <formula>AND($L14&gt;0.08,$L14&lt;0.15)</formula>
    </cfRule>
  </conditionalFormatting>
  <conditionalFormatting sqref="G14:H14">
    <cfRule type="expression" dxfId="9601" priority="771">
      <formula>$L14&gt;0.15</formula>
    </cfRule>
    <cfRule type="expression" dxfId="9600" priority="772">
      <formula>AND($L14&gt;0.08,$L14&lt;0.15)</formula>
    </cfRule>
  </conditionalFormatting>
  <conditionalFormatting sqref="F14">
    <cfRule type="expression" dxfId="9599" priority="769">
      <formula>$L14&gt;0.15</formula>
    </cfRule>
    <cfRule type="expression" dxfId="9598" priority="770">
      <formula>AND($L14&gt;0.08,$L14&lt;0.15)</formula>
    </cfRule>
  </conditionalFormatting>
  <conditionalFormatting sqref="F14">
    <cfRule type="expression" dxfId="9597" priority="767">
      <formula>$L14&gt;0.15</formula>
    </cfRule>
    <cfRule type="expression" dxfId="9596" priority="768">
      <formula>AND($L14&gt;0.08,$L14&lt;0.15)</formula>
    </cfRule>
  </conditionalFormatting>
  <conditionalFormatting sqref="G14:H14">
    <cfRule type="expression" dxfId="9595" priority="765">
      <formula>$L14&gt;0.15</formula>
    </cfRule>
    <cfRule type="expression" dxfId="9594" priority="766">
      <formula>AND($L14&gt;0.08,$L14&lt;0.15)</formula>
    </cfRule>
  </conditionalFormatting>
  <conditionalFormatting sqref="E14">
    <cfRule type="expression" dxfId="9593" priority="799">
      <formula>$L14&gt;0.15</formula>
    </cfRule>
    <cfRule type="expression" dxfId="9592" priority="800">
      <formula>AND($L14&gt;0.08,$L14&lt;0.15)</formula>
    </cfRule>
  </conditionalFormatting>
  <conditionalFormatting sqref="E14">
    <cfRule type="expression" dxfId="9591" priority="797">
      <formula>$L14&gt;0.15</formula>
    </cfRule>
    <cfRule type="expression" dxfId="9590" priority="798">
      <formula>AND($L14&gt;0.08,$L14&lt;0.15)</formula>
    </cfRule>
  </conditionalFormatting>
  <conditionalFormatting sqref="E14">
    <cfRule type="expression" dxfId="9589" priority="795">
      <formula>$L14&gt;0.15</formula>
    </cfRule>
    <cfRule type="expression" dxfId="9588" priority="796">
      <formula>AND($L14&gt;0.08,$L14&lt;0.15)</formula>
    </cfRule>
  </conditionalFormatting>
  <conditionalFormatting sqref="E14">
    <cfRule type="expression" dxfId="9587" priority="793">
      <formula>$L14&gt;0.15</formula>
    </cfRule>
    <cfRule type="expression" dxfId="9586" priority="794">
      <formula>AND($L14&gt;0.08,$L14&lt;0.15)</formula>
    </cfRule>
  </conditionalFormatting>
  <conditionalFormatting sqref="D14">
    <cfRule type="expression" dxfId="9585" priority="791">
      <formula>$L14&gt;0.15</formula>
    </cfRule>
    <cfRule type="expression" dxfId="9584" priority="792">
      <formula>AND($L14&gt;0.08,$L14&lt;0.15)</formula>
    </cfRule>
  </conditionalFormatting>
  <conditionalFormatting sqref="D14">
    <cfRule type="expression" dxfId="9583" priority="789">
      <formula>$L14&gt;0.15</formula>
    </cfRule>
    <cfRule type="expression" dxfId="9582" priority="790">
      <formula>AND($L14&gt;0.08,$L14&lt;0.15)</formula>
    </cfRule>
  </conditionalFormatting>
  <conditionalFormatting sqref="E14">
    <cfRule type="expression" dxfId="9581" priority="785">
      <formula>$L14&gt;0.15</formula>
    </cfRule>
    <cfRule type="expression" dxfId="9580" priority="786">
      <formula>AND($L14&gt;0.08,$L14&lt;0.15)</formula>
    </cfRule>
  </conditionalFormatting>
  <conditionalFormatting sqref="E14">
    <cfRule type="expression" dxfId="9579" priority="783">
      <formula>$L14&gt;0.15</formula>
    </cfRule>
    <cfRule type="expression" dxfId="9578" priority="784">
      <formula>AND($L14&gt;0.08,$L14&lt;0.15)</formula>
    </cfRule>
  </conditionalFormatting>
  <conditionalFormatting sqref="E14">
    <cfRule type="expression" dxfId="9577" priority="781">
      <formula>$L14&gt;0.15</formula>
    </cfRule>
    <cfRule type="expression" dxfId="9576" priority="782">
      <formula>AND($L14&gt;0.08,$L14&lt;0.15)</formula>
    </cfRule>
  </conditionalFormatting>
  <conditionalFormatting sqref="E14">
    <cfRule type="expression" dxfId="9575" priority="787">
      <formula>$L14&gt;0.15</formula>
    </cfRule>
    <cfRule type="expression" dxfId="9574" priority="788">
      <formula>AND($L14&gt;0.08,$L14&lt;0.15)</formula>
    </cfRule>
  </conditionalFormatting>
  <conditionalFormatting sqref="D14">
    <cfRule type="expression" dxfId="9573" priority="779">
      <formula>$L14&gt;0.15</formula>
    </cfRule>
    <cfRule type="expression" dxfId="9572" priority="780">
      <formula>AND($L14&gt;0.08,$L14&lt;0.15)</formula>
    </cfRule>
  </conditionalFormatting>
  <conditionalFormatting sqref="D14">
    <cfRule type="expression" dxfId="9571" priority="777">
      <formula>$L14&gt;0.15</formula>
    </cfRule>
    <cfRule type="expression" dxfId="9570" priority="778">
      <formula>AND($L14&gt;0.08,$L14&lt;0.15)</formula>
    </cfRule>
  </conditionalFormatting>
  <conditionalFormatting sqref="F14">
    <cfRule type="expression" dxfId="9569" priority="763">
      <formula>$L14&gt;0.15</formula>
    </cfRule>
    <cfRule type="expression" dxfId="9568" priority="764">
      <formula>AND($L14&gt;0.08,$L14&lt;0.15)</formula>
    </cfRule>
  </conditionalFormatting>
  <conditionalFormatting sqref="F14">
    <cfRule type="expression" dxfId="9567" priority="761">
      <formula>$L14&gt;0.15</formula>
    </cfRule>
    <cfRule type="expression" dxfId="9566" priority="762">
      <formula>AND($L14&gt;0.08,$L14&lt;0.15)</formula>
    </cfRule>
  </conditionalFormatting>
  <conditionalFormatting sqref="F14">
    <cfRule type="expression" dxfId="9565" priority="743">
      <formula>$L14&gt;0.15</formula>
    </cfRule>
    <cfRule type="expression" dxfId="9564" priority="744">
      <formula>AND($L14&gt;0.08,$L14&lt;0.15)</formula>
    </cfRule>
  </conditionalFormatting>
  <conditionalFormatting sqref="F14">
    <cfRule type="expression" dxfId="9563" priority="741">
      <formula>$L14&gt;0.15</formula>
    </cfRule>
    <cfRule type="expression" dxfId="9562" priority="742">
      <formula>AND($L14&gt;0.08,$L14&lt;0.15)</formula>
    </cfRule>
  </conditionalFormatting>
  <conditionalFormatting sqref="F14">
    <cfRule type="expression" dxfId="9561" priority="739">
      <formula>$L14&gt;0.15</formula>
    </cfRule>
    <cfRule type="expression" dxfId="9560" priority="740">
      <formula>AND($L14&gt;0.08,$L14&lt;0.15)</formula>
    </cfRule>
  </conditionalFormatting>
  <conditionalFormatting sqref="G14:H14">
    <cfRule type="expression" dxfId="9559" priority="737">
      <formula>$L14&gt;0.15</formula>
    </cfRule>
    <cfRule type="expression" dxfId="9558" priority="738">
      <formula>AND($L14&gt;0.08,$L14&lt;0.15)</formula>
    </cfRule>
  </conditionalFormatting>
  <conditionalFormatting sqref="G14:H14">
    <cfRule type="expression" dxfId="9557" priority="735">
      <formula>$L14&gt;0.15</formula>
    </cfRule>
    <cfRule type="expression" dxfId="9556" priority="736">
      <formula>AND($L14&gt;0.08,$L14&lt;0.15)</formula>
    </cfRule>
  </conditionalFormatting>
  <conditionalFormatting sqref="G15:H15">
    <cfRule type="expression" dxfId="9555" priority="691">
      <formula>$L15&gt;0.15</formula>
    </cfRule>
    <cfRule type="expression" dxfId="9554" priority="692">
      <formula>AND($L15&gt;0.08,$L15&lt;0.15)</formula>
    </cfRule>
  </conditionalFormatting>
  <conditionalFormatting sqref="F15">
    <cfRule type="expression" dxfId="9553" priority="693">
      <formula>$L15&gt;0.15</formula>
    </cfRule>
    <cfRule type="expression" dxfId="9552" priority="694">
      <formula>AND($L15&gt;0.08,$L15&lt;0.15)</formula>
    </cfRule>
  </conditionalFormatting>
  <conditionalFormatting sqref="G15:H15">
    <cfRule type="expression" dxfId="9551" priority="689">
      <formula>$L15&gt;0.15</formula>
    </cfRule>
    <cfRule type="expression" dxfId="9550" priority="690">
      <formula>AND($L15&gt;0.08,$L15&lt;0.15)</formula>
    </cfRule>
  </conditionalFormatting>
  <conditionalFormatting sqref="F15">
    <cfRule type="expression" dxfId="9549" priority="687">
      <formula>$L15&gt;0.15</formula>
    </cfRule>
    <cfRule type="expression" dxfId="9548" priority="688">
      <formula>AND($L15&gt;0.08,$L15&lt;0.15)</formula>
    </cfRule>
  </conditionalFormatting>
  <conditionalFormatting sqref="F15">
    <cfRule type="expression" dxfId="9547" priority="683">
      <formula>$L15&gt;0.15</formula>
    </cfRule>
    <cfRule type="expression" dxfId="9546" priority="684">
      <formula>AND($L15&gt;0.08,$L15&lt;0.15)</formula>
    </cfRule>
  </conditionalFormatting>
  <conditionalFormatting sqref="G15:H15">
    <cfRule type="expression" dxfId="9545" priority="681">
      <formula>$L15&gt;0.15</formula>
    </cfRule>
    <cfRule type="expression" dxfId="9544" priority="682">
      <formula>AND($L15&gt;0.08,$L15&lt;0.15)</formula>
    </cfRule>
  </conditionalFormatting>
  <conditionalFormatting sqref="G15:H15">
    <cfRule type="expression" dxfId="9543" priority="679">
      <formula>$L15&gt;0.15</formula>
    </cfRule>
    <cfRule type="expression" dxfId="9542" priority="680">
      <formula>AND($L15&gt;0.08,$L15&lt;0.15)</formula>
    </cfRule>
  </conditionalFormatting>
  <conditionalFormatting sqref="F15">
    <cfRule type="expression" dxfId="9541" priority="685">
      <formula>$L15&gt;0.15</formula>
    </cfRule>
    <cfRule type="expression" dxfId="9540" priority="686">
      <formula>AND($L15&gt;0.08,$L15&lt;0.15)</formula>
    </cfRule>
  </conditionalFormatting>
  <conditionalFormatting sqref="F15">
    <cfRule type="expression" dxfId="9539" priority="709">
      <formula>$L15&gt;0.15</formula>
    </cfRule>
    <cfRule type="expression" dxfId="9538" priority="710">
      <formula>AND($L15&gt;0.08,$L15&lt;0.15)</formula>
    </cfRule>
  </conditionalFormatting>
  <conditionalFormatting sqref="F15">
    <cfRule type="expression" dxfId="9537" priority="707">
      <formula>$L15&gt;0.15</formula>
    </cfRule>
    <cfRule type="expression" dxfId="9536" priority="708">
      <formula>AND($L15&gt;0.08,$L15&lt;0.15)</formula>
    </cfRule>
  </conditionalFormatting>
  <conditionalFormatting sqref="G15:H15">
    <cfRule type="expression" dxfId="9535" priority="705">
      <formula>$L15&gt;0.15</formula>
    </cfRule>
    <cfRule type="expression" dxfId="9534" priority="706">
      <formula>AND($L15&gt;0.08,$L15&lt;0.15)</formula>
    </cfRule>
  </conditionalFormatting>
  <conditionalFormatting sqref="F15">
    <cfRule type="expression" dxfId="9533" priority="703">
      <formula>$L15&gt;0.15</formula>
    </cfRule>
    <cfRule type="expression" dxfId="9532" priority="704">
      <formula>AND($L15&gt;0.08,$L15&lt;0.15)</formula>
    </cfRule>
  </conditionalFormatting>
  <conditionalFormatting sqref="F15">
    <cfRule type="expression" dxfId="9531" priority="701">
      <formula>$L15&gt;0.15</formula>
    </cfRule>
    <cfRule type="expression" dxfId="9530" priority="702">
      <formula>AND($L15&gt;0.08,$L15&lt;0.15)</formula>
    </cfRule>
  </conditionalFormatting>
  <conditionalFormatting sqref="G15:H15">
    <cfRule type="expression" dxfId="9529" priority="699">
      <formula>$L15&gt;0.15</formula>
    </cfRule>
    <cfRule type="expression" dxfId="9528" priority="700">
      <formula>AND($L15&gt;0.08,$L15&lt;0.15)</formula>
    </cfRule>
  </conditionalFormatting>
  <conditionalFormatting sqref="E15">
    <cfRule type="expression" dxfId="9527" priority="733">
      <formula>$L15&gt;0.15</formula>
    </cfRule>
    <cfRule type="expression" dxfId="9526" priority="734">
      <formula>AND($L15&gt;0.08,$L15&lt;0.15)</formula>
    </cfRule>
  </conditionalFormatting>
  <conditionalFormatting sqref="E15">
    <cfRule type="expression" dxfId="9525" priority="731">
      <formula>$L15&gt;0.15</formula>
    </cfRule>
    <cfRule type="expression" dxfId="9524" priority="732">
      <formula>AND($L15&gt;0.08,$L15&lt;0.15)</formula>
    </cfRule>
  </conditionalFormatting>
  <conditionalFormatting sqref="E15">
    <cfRule type="expression" dxfId="9523" priority="729">
      <formula>$L15&gt;0.15</formula>
    </cfRule>
    <cfRule type="expression" dxfId="9522" priority="730">
      <formula>AND($L15&gt;0.08,$L15&lt;0.15)</formula>
    </cfRule>
  </conditionalFormatting>
  <conditionalFormatting sqref="E15">
    <cfRule type="expression" dxfId="9521" priority="727">
      <formula>$L15&gt;0.15</formula>
    </cfRule>
    <cfRule type="expression" dxfId="9520" priority="728">
      <formula>AND($L15&gt;0.08,$L15&lt;0.15)</formula>
    </cfRule>
  </conditionalFormatting>
  <conditionalFormatting sqref="D15">
    <cfRule type="expression" dxfId="9519" priority="725">
      <formula>$L15&gt;0.15</formula>
    </cfRule>
    <cfRule type="expression" dxfId="9518" priority="726">
      <formula>AND($L15&gt;0.08,$L15&lt;0.15)</formula>
    </cfRule>
  </conditionalFormatting>
  <conditionalFormatting sqref="D15">
    <cfRule type="expression" dxfId="9517" priority="723">
      <formula>$L15&gt;0.15</formula>
    </cfRule>
    <cfRule type="expression" dxfId="9516" priority="724">
      <formula>AND($L15&gt;0.08,$L15&lt;0.15)</formula>
    </cfRule>
  </conditionalFormatting>
  <conditionalFormatting sqref="E15">
    <cfRule type="expression" dxfId="9515" priority="719">
      <formula>$L15&gt;0.15</formula>
    </cfRule>
    <cfRule type="expression" dxfId="9514" priority="720">
      <formula>AND($L15&gt;0.08,$L15&lt;0.15)</formula>
    </cfRule>
  </conditionalFormatting>
  <conditionalFormatting sqref="E15">
    <cfRule type="expression" dxfId="9513" priority="717">
      <formula>$L15&gt;0.15</formula>
    </cfRule>
    <cfRule type="expression" dxfId="9512" priority="718">
      <formula>AND($L15&gt;0.08,$L15&lt;0.15)</formula>
    </cfRule>
  </conditionalFormatting>
  <conditionalFormatting sqref="E15">
    <cfRule type="expression" dxfId="9511" priority="715">
      <formula>$L15&gt;0.15</formula>
    </cfRule>
    <cfRule type="expression" dxfId="9510" priority="716">
      <formula>AND($L15&gt;0.08,$L15&lt;0.15)</formula>
    </cfRule>
  </conditionalFormatting>
  <conditionalFormatting sqref="E15">
    <cfRule type="expression" dxfId="9509" priority="721">
      <formula>$L15&gt;0.15</formula>
    </cfRule>
    <cfRule type="expression" dxfId="9508" priority="722">
      <formula>AND($L15&gt;0.08,$L15&lt;0.15)</formula>
    </cfRule>
  </conditionalFormatting>
  <conditionalFormatting sqref="D15">
    <cfRule type="expression" dxfId="9507" priority="713">
      <formula>$L15&gt;0.15</formula>
    </cfRule>
    <cfRule type="expression" dxfId="9506" priority="714">
      <formula>AND($L15&gt;0.08,$L15&lt;0.15)</formula>
    </cfRule>
  </conditionalFormatting>
  <conditionalFormatting sqref="D15">
    <cfRule type="expression" dxfId="9505" priority="711">
      <formula>$L15&gt;0.15</formula>
    </cfRule>
    <cfRule type="expression" dxfId="9504" priority="712">
      <formula>AND($L15&gt;0.08,$L15&lt;0.15)</formula>
    </cfRule>
  </conditionalFormatting>
  <conditionalFormatting sqref="F15">
    <cfRule type="expression" dxfId="9503" priority="697">
      <formula>$L15&gt;0.15</formula>
    </cfRule>
    <cfRule type="expression" dxfId="9502" priority="698">
      <formula>AND($L15&gt;0.08,$L15&lt;0.15)</formula>
    </cfRule>
  </conditionalFormatting>
  <conditionalFormatting sqref="F15">
    <cfRule type="expression" dxfId="9501" priority="695">
      <formula>$L15&gt;0.15</formula>
    </cfRule>
    <cfRule type="expression" dxfId="9500" priority="696">
      <formula>AND($L15&gt;0.08,$L15&lt;0.15)</formula>
    </cfRule>
  </conditionalFormatting>
  <conditionalFormatting sqref="F15">
    <cfRule type="expression" dxfId="9499" priority="677">
      <formula>$L15&gt;0.15</formula>
    </cfRule>
    <cfRule type="expression" dxfId="9498" priority="678">
      <formula>AND($L15&gt;0.08,$L15&lt;0.15)</formula>
    </cfRule>
  </conditionalFormatting>
  <conditionalFormatting sqref="F15">
    <cfRule type="expression" dxfId="9497" priority="675">
      <formula>$L15&gt;0.15</formula>
    </cfRule>
    <cfRule type="expression" dxfId="9496" priority="676">
      <formula>AND($L15&gt;0.08,$L15&lt;0.15)</formula>
    </cfRule>
  </conditionalFormatting>
  <conditionalFormatting sqref="F15">
    <cfRule type="expression" dxfId="9495" priority="673">
      <formula>$L15&gt;0.15</formula>
    </cfRule>
    <cfRule type="expression" dxfId="9494" priority="674">
      <formula>AND($L15&gt;0.08,$L15&lt;0.15)</formula>
    </cfRule>
  </conditionalFormatting>
  <conditionalFormatting sqref="G15:H15">
    <cfRule type="expression" dxfId="9493" priority="671">
      <formula>$L15&gt;0.15</formula>
    </cfRule>
    <cfRule type="expression" dxfId="9492" priority="672">
      <formula>AND($L15&gt;0.08,$L15&lt;0.15)</formula>
    </cfRule>
  </conditionalFormatting>
  <conditionalFormatting sqref="G15:H15">
    <cfRule type="expression" dxfId="9491" priority="669">
      <formula>$L15&gt;0.15</formula>
    </cfRule>
    <cfRule type="expression" dxfId="9490" priority="670">
      <formula>AND($L15&gt;0.08,$L15&lt;0.15)</formula>
    </cfRule>
  </conditionalFormatting>
  <conditionalFormatting sqref="AB68:AB72">
    <cfRule type="expression" dxfId="9489" priority="3205">
      <formula>$L21&gt;0.15</formula>
    </cfRule>
    <cfRule type="expression" dxfId="9488" priority="3206">
      <formula>AND($L21&gt;0.08,$L21&lt;0.15)</formula>
    </cfRule>
  </conditionalFormatting>
  <conditionalFormatting sqref="G20">
    <cfRule type="expression" dxfId="9487" priority="667">
      <formula>$L20&gt;0.15</formula>
    </cfRule>
    <cfRule type="expression" dxfId="9486" priority="668">
      <formula>AND($L20&gt;0.08,$L20&lt;0.15)</formula>
    </cfRule>
  </conditionalFormatting>
  <conditionalFormatting sqref="G20">
    <cfRule type="expression" dxfId="9485" priority="665">
      <formula>$L20&gt;0.15</formula>
    </cfRule>
    <cfRule type="expression" dxfId="9484" priority="666">
      <formula>AND($L20&gt;0.08,$L20&lt;0.15)</formula>
    </cfRule>
  </conditionalFormatting>
  <conditionalFormatting sqref="E68:F68">
    <cfRule type="expression" dxfId="9483" priority="629">
      <formula>$L68&gt;0.15</formula>
    </cfRule>
    <cfRule type="expression" dxfId="9482" priority="630">
      <formula>AND($L68&gt;0.08,$L68&lt;0.15)</formula>
    </cfRule>
  </conditionalFormatting>
  <conditionalFormatting sqref="E68:F68">
    <cfRule type="expression" dxfId="9481" priority="631">
      <formula>$L68&gt;0.15</formula>
    </cfRule>
    <cfRule type="expression" dxfId="9480" priority="632">
      <formula>AND($L68&gt;0.08,$L68&lt;0.15)</formula>
    </cfRule>
  </conditionalFormatting>
  <conditionalFormatting sqref="E68:F68">
    <cfRule type="expression" dxfId="9479" priority="633">
      <formula>$L68&gt;0.15</formula>
    </cfRule>
    <cfRule type="expression" dxfId="9478" priority="634">
      <formula>AND($L68&gt;0.08,$L68&lt;0.15)</formula>
    </cfRule>
  </conditionalFormatting>
  <conditionalFormatting sqref="H68">
    <cfRule type="expression" dxfId="9477" priority="625">
      <formula>$L68&gt;0.15</formula>
    </cfRule>
    <cfRule type="expression" dxfId="9476" priority="626">
      <formula>AND($L68&gt;0.08,$L68&lt;0.15)</formula>
    </cfRule>
  </conditionalFormatting>
  <conditionalFormatting sqref="D68">
    <cfRule type="expression" dxfId="9475" priority="623">
      <formula>$L68&gt;0.15</formula>
    </cfRule>
    <cfRule type="expression" dxfId="9474" priority="624">
      <formula>AND($L68&gt;0.08,$L68&lt;0.15)</formula>
    </cfRule>
  </conditionalFormatting>
  <conditionalFormatting sqref="E68:F68">
    <cfRule type="expression" dxfId="9473" priority="621">
      <formula>$L68&gt;0.15</formula>
    </cfRule>
    <cfRule type="expression" dxfId="9472" priority="622">
      <formula>AND($L68&gt;0.08,$L68&lt;0.15)</formula>
    </cfRule>
  </conditionalFormatting>
  <conditionalFormatting sqref="H68">
    <cfRule type="expression" dxfId="9471" priority="627">
      <formula>$L68&gt;0.15</formula>
    </cfRule>
    <cfRule type="expression" dxfId="9470" priority="628">
      <formula>AND($L68&gt;0.08,$L68&lt;0.15)</formula>
    </cfRule>
  </conditionalFormatting>
  <conditionalFormatting sqref="H68">
    <cfRule type="expression" dxfId="9469" priority="615">
      <formula>$L68&gt;0.15</formula>
    </cfRule>
    <cfRule type="expression" dxfId="9468" priority="616">
      <formula>AND($L68&gt;0.08,$L68&lt;0.15)</formula>
    </cfRule>
  </conditionalFormatting>
  <conditionalFormatting sqref="E68:F68">
    <cfRule type="expression" dxfId="9467" priority="617">
      <formula>$L68&gt;0.15</formula>
    </cfRule>
    <cfRule type="expression" dxfId="9466" priority="618">
      <formula>AND($L68&gt;0.08,$L68&lt;0.15)</formula>
    </cfRule>
  </conditionalFormatting>
  <conditionalFormatting sqref="E68:F68">
    <cfRule type="expression" dxfId="9465" priority="619">
      <formula>$L68&gt;0.15</formula>
    </cfRule>
    <cfRule type="expression" dxfId="9464" priority="620">
      <formula>AND($L68&gt;0.08,$L68&lt;0.15)</formula>
    </cfRule>
  </conditionalFormatting>
  <conditionalFormatting sqref="H68">
    <cfRule type="expression" dxfId="9463" priority="613">
      <formula>$L68&gt;0.15</formula>
    </cfRule>
    <cfRule type="expression" dxfId="9462" priority="614">
      <formula>AND($L68&gt;0.08,$L68&lt;0.15)</formula>
    </cfRule>
  </conditionalFormatting>
  <conditionalFormatting sqref="E68:F68">
    <cfRule type="expression" dxfId="9461" priority="663">
      <formula>$L68&gt;0.15</formula>
    </cfRule>
    <cfRule type="expression" dxfId="9460" priority="664">
      <formula>AND($L68&gt;0.08,$L68&lt;0.15)</formula>
    </cfRule>
  </conditionalFormatting>
  <conditionalFormatting sqref="E68:F68">
    <cfRule type="expression" dxfId="9459" priority="661">
      <formula>$L68&gt;0.15</formula>
    </cfRule>
    <cfRule type="expression" dxfId="9458" priority="662">
      <formula>AND($L68&gt;0.08,$L68&lt;0.15)</formula>
    </cfRule>
  </conditionalFormatting>
  <conditionalFormatting sqref="H68">
    <cfRule type="expression" dxfId="9457" priority="653">
      <formula>$L68&gt;0.15</formula>
    </cfRule>
    <cfRule type="expression" dxfId="9456" priority="654">
      <formula>AND($L68&gt;0.08,$L68&lt;0.15)</formula>
    </cfRule>
  </conditionalFormatting>
  <conditionalFormatting sqref="D68">
    <cfRule type="expression" dxfId="9455" priority="647">
      <formula>$L68&gt;0.15</formula>
    </cfRule>
    <cfRule type="expression" dxfId="9454" priority="648">
      <formula>AND($L68&gt;0.08,$L68&lt;0.15)</formula>
    </cfRule>
  </conditionalFormatting>
  <conditionalFormatting sqref="E68:F68">
    <cfRule type="expression" dxfId="9453" priority="645">
      <formula>$L68&gt;0.15</formula>
    </cfRule>
    <cfRule type="expression" dxfId="9452" priority="646">
      <formula>AND($L68&gt;0.08,$L68&lt;0.15)</formula>
    </cfRule>
  </conditionalFormatting>
  <conditionalFormatting sqref="E68:F68">
    <cfRule type="expression" dxfId="9451" priority="643">
      <formula>$L68&gt;0.15</formula>
    </cfRule>
    <cfRule type="expression" dxfId="9450" priority="644">
      <formula>AND($L68&gt;0.08,$L68&lt;0.15)</formula>
    </cfRule>
  </conditionalFormatting>
  <conditionalFormatting sqref="E68:F68">
    <cfRule type="expression" dxfId="9449" priority="641">
      <formula>$L68&gt;0.15</formula>
    </cfRule>
    <cfRule type="expression" dxfId="9448" priority="642">
      <formula>AND($L68&gt;0.08,$L68&lt;0.15)</formula>
    </cfRule>
  </conditionalFormatting>
  <conditionalFormatting sqref="D68">
    <cfRule type="expression" dxfId="9447" priority="635">
      <formula>$L68&gt;0.15</formula>
    </cfRule>
    <cfRule type="expression" dxfId="9446" priority="636">
      <formula>AND($L68&gt;0.08,$L68&lt;0.15)</formula>
    </cfRule>
  </conditionalFormatting>
  <conditionalFormatting sqref="D68">
    <cfRule type="expression" dxfId="9445" priority="651">
      <formula>$L68&gt;0.15</formula>
    </cfRule>
    <cfRule type="expression" dxfId="9444" priority="652">
      <formula>AND($L68&gt;0.08,$L68&lt;0.15)</formula>
    </cfRule>
  </conditionalFormatting>
  <conditionalFormatting sqref="H68">
    <cfRule type="expression" dxfId="9443" priority="659">
      <formula>$L68&gt;0.15</formula>
    </cfRule>
    <cfRule type="expression" dxfId="9442" priority="660">
      <formula>AND($L68&gt;0.08,$L68&lt;0.15)</formula>
    </cfRule>
  </conditionalFormatting>
  <conditionalFormatting sqref="E68:F68">
    <cfRule type="expression" dxfId="9441" priority="655">
      <formula>$L68&gt;0.15</formula>
    </cfRule>
    <cfRule type="expression" dxfId="9440" priority="656">
      <formula>AND($L68&gt;0.08,$L68&lt;0.15)</formula>
    </cfRule>
  </conditionalFormatting>
  <conditionalFormatting sqref="E68:F68">
    <cfRule type="expression" dxfId="9439" priority="657">
      <formula>$L68&gt;0.15</formula>
    </cfRule>
    <cfRule type="expression" dxfId="9438" priority="658">
      <formula>AND($L68&gt;0.08,$L68&lt;0.15)</formula>
    </cfRule>
  </conditionalFormatting>
  <conditionalFormatting sqref="D68">
    <cfRule type="expression" dxfId="9437" priority="649">
      <formula>$L68&gt;0.15</formula>
    </cfRule>
    <cfRule type="expression" dxfId="9436" priority="650">
      <formula>AND($L68&gt;0.08,$L68&lt;0.15)</formula>
    </cfRule>
  </conditionalFormatting>
  <conditionalFormatting sqref="H68">
    <cfRule type="expression" dxfId="9435" priority="639">
      <formula>$L68&gt;0.15</formula>
    </cfRule>
    <cfRule type="expression" dxfId="9434" priority="640">
      <formula>AND($L68&gt;0.08,$L68&lt;0.15)</formula>
    </cfRule>
  </conditionalFormatting>
  <conditionalFormatting sqref="H68">
    <cfRule type="expression" dxfId="9433" priority="637">
      <formula>$L68&gt;0.15</formula>
    </cfRule>
    <cfRule type="expression" dxfId="9432" priority="638">
      <formula>AND($L68&gt;0.08,$L68&lt;0.15)</formula>
    </cfRule>
  </conditionalFormatting>
  <conditionalFormatting sqref="G68">
    <cfRule type="expression" dxfId="9431" priority="611">
      <formula>$L68&gt;0.15</formula>
    </cfRule>
    <cfRule type="expression" dxfId="9430" priority="612">
      <formula>AND($L68&gt;0.08,$L68&lt;0.15)</formula>
    </cfRule>
  </conditionalFormatting>
  <conditionalFormatting sqref="G68">
    <cfRule type="expression" dxfId="9429" priority="609">
      <formula>$L68&gt;0.15</formula>
    </cfRule>
    <cfRule type="expression" dxfId="9428" priority="610">
      <formula>AND($L68&gt;0.08,$L68&lt;0.15)</formula>
    </cfRule>
  </conditionalFormatting>
  <conditionalFormatting sqref="E69:F69">
    <cfRule type="expression" dxfId="9427" priority="593">
      <formula>$L69&gt;0.15</formula>
    </cfRule>
    <cfRule type="expression" dxfId="9426" priority="594">
      <formula>AND($L69&gt;0.08,$L69&lt;0.15)</formula>
    </cfRule>
  </conditionalFormatting>
  <conditionalFormatting sqref="E69:F69">
    <cfRule type="expression" dxfId="9425" priority="591">
      <formula>$L69&gt;0.15</formula>
    </cfRule>
    <cfRule type="expression" dxfId="9424" priority="592">
      <formula>AND($L69&gt;0.08,$L69&lt;0.15)</formula>
    </cfRule>
  </conditionalFormatting>
  <conditionalFormatting sqref="E69:F69">
    <cfRule type="expression" dxfId="9423" priority="589">
      <formula>$L69&gt;0.15</formula>
    </cfRule>
    <cfRule type="expression" dxfId="9422" priority="590">
      <formula>AND($L69&gt;0.08,$L69&lt;0.15)</formula>
    </cfRule>
  </conditionalFormatting>
  <conditionalFormatting sqref="G69:H69">
    <cfRule type="expression" dxfId="9421" priority="587">
      <formula>$L69&gt;0.15</formula>
    </cfRule>
    <cfRule type="expression" dxfId="9420" priority="588">
      <formula>AND($L69&gt;0.08,$L69&lt;0.15)</formula>
    </cfRule>
  </conditionalFormatting>
  <conditionalFormatting sqref="G69:H69">
    <cfRule type="expression" dxfId="9419" priority="585">
      <formula>$L69&gt;0.15</formula>
    </cfRule>
    <cfRule type="expression" dxfId="9418" priority="586">
      <formula>AND($L69&gt;0.08,$L69&lt;0.15)</formula>
    </cfRule>
  </conditionalFormatting>
  <conditionalFormatting sqref="D69">
    <cfRule type="expression" dxfId="9417" priority="583">
      <formula>$L69&gt;0.15</formula>
    </cfRule>
    <cfRule type="expression" dxfId="9416" priority="584">
      <formula>AND($L69&gt;0.08,$L69&lt;0.15)</formula>
    </cfRule>
  </conditionalFormatting>
  <conditionalFormatting sqref="D69">
    <cfRule type="expression" dxfId="9415" priority="595">
      <formula>$L69&gt;0.15</formula>
    </cfRule>
    <cfRule type="expression" dxfId="9414" priority="596">
      <formula>AND($L69&gt;0.08,$L69&lt;0.15)</formula>
    </cfRule>
  </conditionalFormatting>
  <conditionalFormatting sqref="D69">
    <cfRule type="expression" dxfId="9413" priority="565">
      <formula>$L69&gt;0.15</formula>
    </cfRule>
    <cfRule type="expression" dxfId="9412" priority="566">
      <formula>AND($L69&gt;0.08,$L69&lt;0.15)</formula>
    </cfRule>
  </conditionalFormatting>
  <conditionalFormatting sqref="E69">
    <cfRule type="expression" dxfId="9411" priority="563">
      <formula>$L69&gt;0.15</formula>
    </cfRule>
    <cfRule type="expression" dxfId="9410" priority="564">
      <formula>AND($L69&gt;0.08,$L69&lt;0.15)</formula>
    </cfRule>
  </conditionalFormatting>
  <conditionalFormatting sqref="E69">
    <cfRule type="expression" dxfId="9409" priority="561">
      <formula>$L69&gt;0.15</formula>
    </cfRule>
    <cfRule type="expression" dxfId="9408" priority="562">
      <formula>AND($L69&gt;0.08,$L69&lt;0.15)</formula>
    </cfRule>
  </conditionalFormatting>
  <conditionalFormatting sqref="E69">
    <cfRule type="expression" dxfId="9407" priority="559">
      <formula>$L69&gt;0.15</formula>
    </cfRule>
    <cfRule type="expression" dxfId="9406" priority="560">
      <formula>AND($L69&gt;0.08,$L69&lt;0.15)</formula>
    </cfRule>
  </conditionalFormatting>
  <conditionalFormatting sqref="E69:F69">
    <cfRule type="expression" dxfId="9405" priority="603">
      <formula>$L69&gt;0.15</formula>
    </cfRule>
    <cfRule type="expression" dxfId="9404" priority="604">
      <formula>AND($L69&gt;0.08,$L69&lt;0.15)</formula>
    </cfRule>
  </conditionalFormatting>
  <conditionalFormatting sqref="E69:F69">
    <cfRule type="expression" dxfId="9403" priority="605">
      <formula>$L69&gt;0.15</formula>
    </cfRule>
    <cfRule type="expression" dxfId="9402" priority="606">
      <formula>AND($L69&gt;0.08,$L69&lt;0.15)</formula>
    </cfRule>
  </conditionalFormatting>
  <conditionalFormatting sqref="D69">
    <cfRule type="expression" dxfId="9401" priority="607">
      <formula>$L69&gt;0.15</formula>
    </cfRule>
    <cfRule type="expression" dxfId="9400" priority="608">
      <formula>AND($L69&gt;0.08,$L69&lt;0.15)</formula>
    </cfRule>
  </conditionalFormatting>
  <conditionalFormatting sqref="G69:H69">
    <cfRule type="expression" dxfId="9399" priority="599">
      <formula>$L69&gt;0.15</formula>
    </cfRule>
    <cfRule type="expression" dxfId="9398" priority="600">
      <formula>AND($L69&gt;0.08,$L69&lt;0.15)</formula>
    </cfRule>
  </conditionalFormatting>
  <conditionalFormatting sqref="G69:H69">
    <cfRule type="expression" dxfId="9397" priority="597">
      <formula>$L69&gt;0.15</formula>
    </cfRule>
    <cfRule type="expression" dxfId="9396" priority="598">
      <formula>AND($L69&gt;0.08,$L69&lt;0.15)</formula>
    </cfRule>
  </conditionalFormatting>
  <conditionalFormatting sqref="E69:F69">
    <cfRule type="expression" dxfId="9395" priority="601">
      <formula>$L69&gt;0.15</formula>
    </cfRule>
    <cfRule type="expression" dxfId="9394" priority="602">
      <formula>AND($L69&gt;0.08,$L69&lt;0.15)</formula>
    </cfRule>
  </conditionalFormatting>
  <conditionalFormatting sqref="F69">
    <cfRule type="expression" dxfId="9393" priority="571">
      <formula>$L69&gt;0.15</formula>
    </cfRule>
    <cfRule type="expression" dxfId="9392" priority="572">
      <formula>AND($L69&gt;0.08,$L69&lt;0.15)</formula>
    </cfRule>
  </conditionalFormatting>
  <conditionalFormatting sqref="E69:F69">
    <cfRule type="expression" dxfId="9391" priority="581">
      <formula>$L69&gt;0.15</formula>
    </cfRule>
    <cfRule type="expression" dxfId="9390" priority="582">
      <formula>AND($L69&gt;0.08,$L69&lt;0.15)</formula>
    </cfRule>
  </conditionalFormatting>
  <conditionalFormatting sqref="E69:F69">
    <cfRule type="expression" dxfId="9389" priority="577">
      <formula>$L69&gt;0.15</formula>
    </cfRule>
    <cfRule type="expression" dxfId="9388" priority="578">
      <formula>AND($L69&gt;0.08,$L69&lt;0.15)</formula>
    </cfRule>
  </conditionalFormatting>
  <conditionalFormatting sqref="G69:H69">
    <cfRule type="expression" dxfId="9387" priority="575">
      <formula>$L69&gt;0.15</formula>
    </cfRule>
    <cfRule type="expression" dxfId="9386" priority="576">
      <formula>AND($L69&gt;0.08,$L69&lt;0.15)</formula>
    </cfRule>
  </conditionalFormatting>
  <conditionalFormatting sqref="G69:H69">
    <cfRule type="expression" dxfId="9385" priority="573">
      <formula>$L69&gt;0.15</formula>
    </cfRule>
    <cfRule type="expression" dxfId="9384" priority="574">
      <formula>AND($L69&gt;0.08,$L69&lt;0.15)</formula>
    </cfRule>
  </conditionalFormatting>
  <conditionalFormatting sqref="E69:F69">
    <cfRule type="expression" dxfId="9383" priority="579">
      <formula>$L69&gt;0.15</formula>
    </cfRule>
    <cfRule type="expression" dxfId="9382" priority="580">
      <formula>AND($L69&gt;0.08,$L69&lt;0.15)</formula>
    </cfRule>
  </conditionalFormatting>
  <conditionalFormatting sqref="G69:H69">
    <cfRule type="expression" dxfId="9381" priority="569">
      <formula>$L69&gt;0.15</formula>
    </cfRule>
    <cfRule type="expression" dxfId="9380" priority="570">
      <formula>AND($L69&gt;0.08,$L69&lt;0.15)</formula>
    </cfRule>
  </conditionalFormatting>
  <conditionalFormatting sqref="G69:H69">
    <cfRule type="expression" dxfId="9379" priority="567">
      <formula>$L69&gt;0.15</formula>
    </cfRule>
    <cfRule type="expression" dxfId="9378" priority="568">
      <formula>AND($L69&gt;0.08,$L69&lt;0.15)</formula>
    </cfRule>
  </conditionalFormatting>
  <conditionalFormatting sqref="E69">
    <cfRule type="expression" dxfId="9377" priority="557">
      <formula>$L69&gt;0.15</formula>
    </cfRule>
    <cfRule type="expression" dxfId="9376" priority="558">
      <formula>AND($L69&gt;0.08,$L69&lt;0.15)</formula>
    </cfRule>
  </conditionalFormatting>
  <conditionalFormatting sqref="D71">
    <cfRule type="expression" dxfId="9375" priority="555">
      <formula>$L71&gt;0.15</formula>
    </cfRule>
    <cfRule type="expression" dxfId="9374" priority="556">
      <formula>AND($L71&gt;0.08,$L71&lt;0.15)</formula>
    </cfRule>
  </conditionalFormatting>
  <conditionalFormatting sqref="G72:H72">
    <cfRule type="expression" dxfId="9373" priority="525">
      <formula>$L72&gt;0.15</formula>
    </cfRule>
    <cfRule type="expression" dxfId="9372" priority="526">
      <formula>AND($L72&gt;0.08,$L72&lt;0.15)</formula>
    </cfRule>
  </conditionalFormatting>
  <conditionalFormatting sqref="G72:H72">
    <cfRule type="expression" dxfId="9371" priority="523">
      <formula>$L72&gt;0.15</formula>
    </cfRule>
    <cfRule type="expression" dxfId="9370" priority="524">
      <formula>AND($L72&gt;0.08,$L72&lt;0.15)</formula>
    </cfRule>
  </conditionalFormatting>
  <conditionalFormatting sqref="D72">
    <cfRule type="expression" dxfId="9369" priority="537">
      <formula>$L72&gt;0.15</formula>
    </cfRule>
    <cfRule type="expression" dxfId="9368" priority="538">
      <formula>AND($L72&gt;0.08,$L72&lt;0.15)</formula>
    </cfRule>
  </conditionalFormatting>
  <conditionalFormatting sqref="D72">
    <cfRule type="expression" dxfId="9367" priority="535">
      <formula>$L72&gt;0.15</formula>
    </cfRule>
    <cfRule type="expression" dxfId="9366" priority="536">
      <formula>AND($L72&gt;0.08,$L72&lt;0.15)</formula>
    </cfRule>
  </conditionalFormatting>
  <conditionalFormatting sqref="D72">
    <cfRule type="expression" dxfId="9365" priority="533">
      <formula>$L72&gt;0.15</formula>
    </cfRule>
    <cfRule type="expression" dxfId="9364" priority="534">
      <formula>AND($L72&gt;0.08,$L72&lt;0.15)</formula>
    </cfRule>
  </conditionalFormatting>
  <conditionalFormatting sqref="E72:F72">
    <cfRule type="expression" dxfId="9363" priority="531">
      <formula>$L72&gt;0.15</formula>
    </cfRule>
    <cfRule type="expression" dxfId="9362" priority="532">
      <formula>AND($L72&gt;0.08,$L72&lt;0.15)</formula>
    </cfRule>
  </conditionalFormatting>
  <conditionalFormatting sqref="E72:F72">
    <cfRule type="expression" dxfId="9361" priority="529">
      <formula>$L72&gt;0.15</formula>
    </cfRule>
    <cfRule type="expression" dxfId="9360" priority="530">
      <formula>AND($L72&gt;0.08,$L72&lt;0.15)</formula>
    </cfRule>
  </conditionalFormatting>
  <conditionalFormatting sqref="E72:F72">
    <cfRule type="expression" dxfId="9359" priority="527">
      <formula>$L72&gt;0.15</formula>
    </cfRule>
    <cfRule type="expression" dxfId="9358" priority="528">
      <formula>AND($L72&gt;0.08,$L72&lt;0.15)</formula>
    </cfRule>
  </conditionalFormatting>
  <conditionalFormatting sqref="E21:F21">
    <cfRule type="expression" dxfId="9357" priority="503">
      <formula>$L21&gt;0.15</formula>
    </cfRule>
    <cfRule type="expression" dxfId="9356" priority="504">
      <formula>AND($L21&gt;0.08,$L21&lt;0.15)</formula>
    </cfRule>
  </conditionalFormatting>
  <conditionalFormatting sqref="E21:F21">
    <cfRule type="expression" dxfId="9355" priority="505">
      <formula>$L21&gt;0.15</formula>
    </cfRule>
    <cfRule type="expression" dxfId="9354" priority="506">
      <formula>AND($L21&gt;0.08,$L21&lt;0.15)</formula>
    </cfRule>
  </conditionalFormatting>
  <conditionalFormatting sqref="E21:F21">
    <cfRule type="expression" dxfId="9353" priority="507">
      <formula>$L21&gt;0.15</formula>
    </cfRule>
    <cfRule type="expression" dxfId="9352" priority="508">
      <formula>AND($L21&gt;0.08,$L21&lt;0.15)</formula>
    </cfRule>
  </conditionalFormatting>
  <conditionalFormatting sqref="G21:H21">
    <cfRule type="expression" dxfId="9351" priority="499">
      <formula>$L21&gt;0.15</formula>
    </cfRule>
    <cfRule type="expression" dxfId="9350" priority="500">
      <formula>AND($L21&gt;0.08,$L21&lt;0.15)</formula>
    </cfRule>
  </conditionalFormatting>
  <conditionalFormatting sqref="D21">
    <cfRule type="expression" dxfId="9349" priority="497">
      <formula>$L21&gt;0.15</formula>
    </cfRule>
    <cfRule type="expression" dxfId="9348" priority="498">
      <formula>AND($L21&gt;0.08,$L21&lt;0.15)</formula>
    </cfRule>
  </conditionalFormatting>
  <conditionalFormatting sqref="E21:F21">
    <cfRule type="expression" dxfId="9347" priority="495">
      <formula>$L21&gt;0.15</formula>
    </cfRule>
    <cfRule type="expression" dxfId="9346" priority="496">
      <formula>AND($L21&gt;0.08,$L21&lt;0.15)</formula>
    </cfRule>
  </conditionalFormatting>
  <conditionalFormatting sqref="G21:H21">
    <cfRule type="expression" dxfId="9345" priority="501">
      <formula>$L21&gt;0.15</formula>
    </cfRule>
    <cfRule type="expression" dxfId="9344" priority="502">
      <formula>AND($L21&gt;0.08,$L21&lt;0.15)</formula>
    </cfRule>
  </conditionalFormatting>
  <conditionalFormatting sqref="D21">
    <cfRule type="expression" dxfId="9343" priority="521">
      <formula>$L21&gt;0.15</formula>
    </cfRule>
    <cfRule type="expression" dxfId="9342" priority="522">
      <formula>AND($L21&gt;0.08,$L21&lt;0.15)</formula>
    </cfRule>
  </conditionalFormatting>
  <conditionalFormatting sqref="E21:F21">
    <cfRule type="expression" dxfId="9341" priority="519">
      <formula>$L21&gt;0.15</formula>
    </cfRule>
    <cfRule type="expression" dxfId="9340" priority="520">
      <formula>AND($L21&gt;0.08,$L21&lt;0.15)</formula>
    </cfRule>
  </conditionalFormatting>
  <conditionalFormatting sqref="E21:F21">
    <cfRule type="expression" dxfId="9339" priority="517">
      <formula>$L21&gt;0.15</formula>
    </cfRule>
    <cfRule type="expression" dxfId="9338" priority="518">
      <formula>AND($L21&gt;0.08,$L21&lt;0.15)</formula>
    </cfRule>
  </conditionalFormatting>
  <conditionalFormatting sqref="E21:F21">
    <cfRule type="expression" dxfId="9337" priority="515">
      <formula>$L21&gt;0.15</formula>
    </cfRule>
    <cfRule type="expression" dxfId="9336" priority="516">
      <formula>AND($L21&gt;0.08,$L21&lt;0.15)</formula>
    </cfRule>
  </conditionalFormatting>
  <conditionalFormatting sqref="G21:H21">
    <cfRule type="expression" dxfId="9335" priority="513">
      <formula>$L21&gt;0.15</formula>
    </cfRule>
    <cfRule type="expression" dxfId="9334" priority="514">
      <formula>AND($L21&gt;0.08,$L21&lt;0.15)</formula>
    </cfRule>
  </conditionalFormatting>
  <conditionalFormatting sqref="E21:F21">
    <cfRule type="expression" dxfId="9333" priority="493">
      <formula>$L21&gt;0.15</formula>
    </cfRule>
    <cfRule type="expression" dxfId="9332" priority="494">
      <formula>AND($L21&gt;0.08,$L21&lt;0.15)</formula>
    </cfRule>
  </conditionalFormatting>
  <conditionalFormatting sqref="G21:H21">
    <cfRule type="expression" dxfId="9331" priority="489">
      <formula>$L21&gt;0.15</formula>
    </cfRule>
    <cfRule type="expression" dxfId="9330" priority="490">
      <formula>AND($L21&gt;0.08,$L21&lt;0.15)</formula>
    </cfRule>
  </conditionalFormatting>
  <conditionalFormatting sqref="G21:H21">
    <cfRule type="expression" dxfId="9329" priority="487">
      <formula>$L21&gt;0.15</formula>
    </cfRule>
    <cfRule type="expression" dxfId="9328" priority="488">
      <formula>AND($L21&gt;0.08,$L21&lt;0.15)</formula>
    </cfRule>
  </conditionalFormatting>
  <conditionalFormatting sqref="F21">
    <cfRule type="expression" dxfId="9327" priority="485">
      <formula>$L21&gt;0.15</formula>
    </cfRule>
    <cfRule type="expression" dxfId="9326" priority="486">
      <formula>AND($L21&gt;0.08,$L21&lt;0.15)</formula>
    </cfRule>
  </conditionalFormatting>
  <conditionalFormatting sqref="E21:F21">
    <cfRule type="expression" dxfId="9325" priority="491">
      <formula>$L21&gt;0.15</formula>
    </cfRule>
    <cfRule type="expression" dxfId="9324" priority="492">
      <formula>AND($L21&gt;0.08,$L21&lt;0.15)</formula>
    </cfRule>
  </conditionalFormatting>
  <conditionalFormatting sqref="G21:H21">
    <cfRule type="expression" dxfId="9323" priority="483">
      <formula>$L21&gt;0.15</formula>
    </cfRule>
    <cfRule type="expression" dxfId="9322" priority="484">
      <formula>AND($L21&gt;0.08,$L21&lt;0.15)</formula>
    </cfRule>
  </conditionalFormatting>
  <conditionalFormatting sqref="G21:H21">
    <cfRule type="expression" dxfId="9321" priority="481">
      <formula>$L21&gt;0.15</formula>
    </cfRule>
    <cfRule type="expression" dxfId="9320" priority="482">
      <formula>AND($L21&gt;0.08,$L21&lt;0.15)</formula>
    </cfRule>
  </conditionalFormatting>
  <conditionalFormatting sqref="D21">
    <cfRule type="expression" dxfId="9319" priority="509">
      <formula>$L21&gt;0.15</formula>
    </cfRule>
    <cfRule type="expression" dxfId="9318" priority="510">
      <formula>AND($L21&gt;0.08,$L21&lt;0.15)</formula>
    </cfRule>
  </conditionalFormatting>
  <conditionalFormatting sqref="D21">
    <cfRule type="expression" dxfId="9317" priority="479">
      <formula>$L21&gt;0.15</formula>
    </cfRule>
    <cfRule type="expression" dxfId="9316" priority="480">
      <formula>AND($L21&gt;0.08,$L21&lt;0.15)</formula>
    </cfRule>
  </conditionalFormatting>
  <conditionalFormatting sqref="E21">
    <cfRule type="expression" dxfId="9315" priority="473">
      <formula>$L21&gt;0.15</formula>
    </cfRule>
    <cfRule type="expression" dxfId="9314" priority="474">
      <formula>AND($L21&gt;0.08,$L21&lt;0.15)</formula>
    </cfRule>
  </conditionalFormatting>
  <conditionalFormatting sqref="E21">
    <cfRule type="expression" dxfId="9313" priority="471">
      <formula>$L21&gt;0.15</formula>
    </cfRule>
    <cfRule type="expression" dxfId="9312" priority="472">
      <formula>AND($L21&gt;0.08,$L21&lt;0.15)</formula>
    </cfRule>
  </conditionalFormatting>
  <conditionalFormatting sqref="E21">
    <cfRule type="expression" dxfId="9311" priority="477">
      <formula>$L21&gt;0.15</formula>
    </cfRule>
    <cfRule type="expression" dxfId="9310" priority="478">
      <formula>AND($L21&gt;0.08,$L21&lt;0.15)</formula>
    </cfRule>
  </conditionalFormatting>
  <conditionalFormatting sqref="E21">
    <cfRule type="expression" dxfId="9309" priority="475">
      <formula>$L21&gt;0.15</formula>
    </cfRule>
    <cfRule type="expression" dxfId="9308" priority="476">
      <formula>AND($L21&gt;0.08,$L21&lt;0.15)</formula>
    </cfRule>
  </conditionalFormatting>
  <conditionalFormatting sqref="G21:H21">
    <cfRule type="expression" dxfId="9307" priority="511">
      <formula>$L21&gt;0.15</formula>
    </cfRule>
    <cfRule type="expression" dxfId="9306" priority="512">
      <formula>AND($L21&gt;0.08,$L21&lt;0.15)</formula>
    </cfRule>
  </conditionalFormatting>
  <conditionalFormatting sqref="G22:H22">
    <cfRule type="expression" dxfId="9305" priority="463">
      <formula>$L22&gt;0.15</formula>
    </cfRule>
    <cfRule type="expression" dxfId="9304" priority="464">
      <formula>AND($L22&gt;0.08,$L22&lt;0.15)</formula>
    </cfRule>
  </conditionalFormatting>
  <conditionalFormatting sqref="G22:H22">
    <cfRule type="expression" dxfId="9303" priority="465">
      <formula>$L22&gt;0.15</formula>
    </cfRule>
    <cfRule type="expression" dxfId="9302" priority="466">
      <formula>AND($L22&gt;0.08,$L22&lt;0.15)</formula>
    </cfRule>
  </conditionalFormatting>
  <conditionalFormatting sqref="G22:H22">
    <cfRule type="expression" dxfId="9301" priority="469">
      <formula>$L22&gt;0.15</formula>
    </cfRule>
    <cfRule type="expression" dxfId="9300" priority="470">
      <formula>AND($L22&gt;0.08,$L22&lt;0.15)</formula>
    </cfRule>
  </conditionalFormatting>
  <conditionalFormatting sqref="G22:H22">
    <cfRule type="expression" dxfId="9299" priority="461">
      <formula>$L22&gt;0.15</formula>
    </cfRule>
    <cfRule type="expression" dxfId="9298" priority="462">
      <formula>AND($L22&gt;0.08,$L22&lt;0.15)</formula>
    </cfRule>
  </conditionalFormatting>
  <conditionalFormatting sqref="G22:H22">
    <cfRule type="expression" dxfId="9297" priority="459">
      <formula>$L22&gt;0.15</formula>
    </cfRule>
    <cfRule type="expression" dxfId="9296" priority="460">
      <formula>AND($L22&gt;0.08,$L22&lt;0.15)</formula>
    </cfRule>
  </conditionalFormatting>
  <conditionalFormatting sqref="G22:H22">
    <cfRule type="expression" dxfId="9295" priority="457">
      <formula>$L22&gt;0.15</formula>
    </cfRule>
    <cfRule type="expression" dxfId="9294" priority="458">
      <formula>AND($L22&gt;0.08,$L22&lt;0.15)</formula>
    </cfRule>
  </conditionalFormatting>
  <conditionalFormatting sqref="G22:H22">
    <cfRule type="expression" dxfId="9293" priority="455">
      <formula>$L22&gt;0.15</formula>
    </cfRule>
    <cfRule type="expression" dxfId="9292" priority="456">
      <formula>AND($L22&gt;0.08,$L22&lt;0.15)</formula>
    </cfRule>
  </conditionalFormatting>
  <conditionalFormatting sqref="G22:H22">
    <cfRule type="expression" dxfId="9291" priority="467">
      <formula>$L22&gt;0.15</formula>
    </cfRule>
    <cfRule type="expression" dxfId="9290" priority="468">
      <formula>AND($L22&gt;0.08,$L22&lt;0.15)</formula>
    </cfRule>
  </conditionalFormatting>
  <conditionalFormatting sqref="E23">
    <cfRule type="expression" dxfId="9289" priority="427">
      <formula>$L23&gt;0.15</formula>
    </cfRule>
    <cfRule type="expression" dxfId="9288" priority="428">
      <formula>AND($L23&gt;0.08,$L23&lt;0.15)</formula>
    </cfRule>
  </conditionalFormatting>
  <conditionalFormatting sqref="F23">
    <cfRule type="expression" dxfId="9287" priority="425">
      <formula>$L23&gt;0.15</formula>
    </cfRule>
    <cfRule type="expression" dxfId="9286" priority="426">
      <formula>AND($L23&gt;0.08,$L23&lt;0.15)</formula>
    </cfRule>
  </conditionalFormatting>
  <conditionalFormatting sqref="G23:H23">
    <cfRule type="expression" dxfId="9285" priority="439">
      <formula>$L23&gt;0.15</formula>
    </cfRule>
    <cfRule type="expression" dxfId="9284" priority="440">
      <formula>AND($L23&gt;0.08,$L23&lt;0.15)</formula>
    </cfRule>
  </conditionalFormatting>
  <conditionalFormatting sqref="G23:H23">
    <cfRule type="expression" dxfId="9283" priority="437">
      <formula>$L23&gt;0.15</formula>
    </cfRule>
    <cfRule type="expression" dxfId="9282" priority="438">
      <formula>AND($L23&gt;0.08,$L23&lt;0.15)</formula>
    </cfRule>
  </conditionalFormatting>
  <conditionalFormatting sqref="D23">
    <cfRule type="expression" dxfId="9281" priority="435">
      <formula>$L23&gt;0.15</formula>
    </cfRule>
    <cfRule type="expression" dxfId="9280" priority="436">
      <formula>AND($L23&gt;0.08,$L23&lt;0.15)</formula>
    </cfRule>
  </conditionalFormatting>
  <conditionalFormatting sqref="E23">
    <cfRule type="expression" dxfId="9279" priority="433">
      <formula>$L23&gt;0.15</formula>
    </cfRule>
    <cfRule type="expression" dxfId="9278" priority="434">
      <formula>AND($L23&gt;0.08,$L23&lt;0.15)</formula>
    </cfRule>
  </conditionalFormatting>
  <conditionalFormatting sqref="D23">
    <cfRule type="expression" dxfId="9277" priority="453">
      <formula>$L23&gt;0.15</formula>
    </cfRule>
    <cfRule type="expression" dxfId="9276" priority="454">
      <formula>AND($L23&gt;0.08,$L23&lt;0.15)</formula>
    </cfRule>
  </conditionalFormatting>
  <conditionalFormatting sqref="E23:F23">
    <cfRule type="expression" dxfId="9275" priority="451">
      <formula>$L23&gt;0.15</formula>
    </cfRule>
    <cfRule type="expression" dxfId="9274" priority="452">
      <formula>AND($L23&gt;0.08,$L23&lt;0.15)</formula>
    </cfRule>
  </conditionalFormatting>
  <conditionalFormatting sqref="E23:F23">
    <cfRule type="expression" dxfId="9273" priority="449">
      <formula>$L23&gt;0.15</formula>
    </cfRule>
    <cfRule type="expression" dxfId="9272" priority="450">
      <formula>AND($L23&gt;0.08,$L23&lt;0.15)</formula>
    </cfRule>
  </conditionalFormatting>
  <conditionalFormatting sqref="E23:F23">
    <cfRule type="expression" dxfId="9271" priority="447">
      <formula>$L23&gt;0.15</formula>
    </cfRule>
    <cfRule type="expression" dxfId="9270" priority="448">
      <formula>AND($L23&gt;0.08,$L23&lt;0.15)</formula>
    </cfRule>
  </conditionalFormatting>
  <conditionalFormatting sqref="G23:H23">
    <cfRule type="expression" dxfId="9269" priority="445">
      <formula>$L23&gt;0.15</formula>
    </cfRule>
    <cfRule type="expression" dxfId="9268" priority="446">
      <formula>AND($L23&gt;0.08,$L23&lt;0.15)</formula>
    </cfRule>
  </conditionalFormatting>
  <conditionalFormatting sqref="G23:H23">
    <cfRule type="expression" dxfId="9267" priority="443">
      <formula>$L23&gt;0.15</formula>
    </cfRule>
    <cfRule type="expression" dxfId="9266" priority="444">
      <formula>AND($L23&gt;0.08,$L23&lt;0.15)</formula>
    </cfRule>
  </conditionalFormatting>
  <conditionalFormatting sqref="F23">
    <cfRule type="expression" dxfId="9265" priority="441">
      <formula>$L23&gt;0.15</formula>
    </cfRule>
    <cfRule type="expression" dxfId="9264" priority="442">
      <formula>AND($L23&gt;0.08,$L23&lt;0.15)</formula>
    </cfRule>
  </conditionalFormatting>
  <conditionalFormatting sqref="E23">
    <cfRule type="expression" dxfId="9263" priority="431">
      <formula>$L23&gt;0.15</formula>
    </cfRule>
    <cfRule type="expression" dxfId="9262" priority="432">
      <formula>AND($L23&gt;0.08,$L23&lt;0.15)</formula>
    </cfRule>
  </conditionalFormatting>
  <conditionalFormatting sqref="E23">
    <cfRule type="expression" dxfId="9261" priority="429">
      <formula>$L23&gt;0.15</formula>
    </cfRule>
    <cfRule type="expression" dxfId="9260" priority="430">
      <formula>AND($L23&gt;0.08,$L23&lt;0.15)</formula>
    </cfRule>
  </conditionalFormatting>
  <conditionalFormatting sqref="D23">
    <cfRule type="expression" dxfId="9259" priority="423">
      <formula>$L23&gt;0.15</formula>
    </cfRule>
    <cfRule type="expression" dxfId="9258" priority="424">
      <formula>AND($L23&gt;0.08,$L23&lt;0.15)</formula>
    </cfRule>
  </conditionalFormatting>
  <conditionalFormatting sqref="G23:H23">
    <cfRule type="expression" dxfId="9257" priority="421">
      <formula>$L23&gt;0.15</formula>
    </cfRule>
    <cfRule type="expression" dxfId="9256" priority="422">
      <formula>AND($L23&gt;0.08,$L23&lt;0.15)</formula>
    </cfRule>
  </conditionalFormatting>
  <conditionalFormatting sqref="G23:H23">
    <cfRule type="expression" dxfId="9255" priority="419">
      <formula>$L23&gt;0.15</formula>
    </cfRule>
    <cfRule type="expression" dxfId="9254" priority="420">
      <formula>AND($L23&gt;0.08,$L23&lt;0.15)</formula>
    </cfRule>
  </conditionalFormatting>
  <conditionalFormatting sqref="E23">
    <cfRule type="expression" dxfId="9253" priority="417">
      <formula>$L23&gt;0.15</formula>
    </cfRule>
    <cfRule type="expression" dxfId="9252" priority="418">
      <formula>AND($L23&gt;0.08,$L23&lt;0.15)</formula>
    </cfRule>
  </conditionalFormatting>
  <conditionalFormatting sqref="F23">
    <cfRule type="expression" dxfId="9251" priority="415">
      <formula>$L23&gt;0.15</formula>
    </cfRule>
    <cfRule type="expression" dxfId="9250" priority="416">
      <formula>AND($L23&gt;0.08,$L23&lt;0.15)</formula>
    </cfRule>
  </conditionalFormatting>
  <conditionalFormatting sqref="D23">
    <cfRule type="expression" dxfId="9249" priority="413">
      <formula>$L23&gt;0.15</formula>
    </cfRule>
    <cfRule type="expression" dxfId="9248" priority="414">
      <formula>AND($L23&gt;0.08,$L23&lt;0.15)</formula>
    </cfRule>
  </conditionalFormatting>
  <conditionalFormatting sqref="G23:H23">
    <cfRule type="expression" dxfId="9247" priority="411">
      <formula>$L23&gt;0.15</formula>
    </cfRule>
    <cfRule type="expression" dxfId="9246" priority="412">
      <formula>AND($L23&gt;0.08,$L23&lt;0.15)</formula>
    </cfRule>
  </conditionalFormatting>
  <conditionalFormatting sqref="G23:H23">
    <cfRule type="expression" dxfId="9245" priority="409">
      <formula>$L23&gt;0.15</formula>
    </cfRule>
    <cfRule type="expression" dxfId="9244" priority="410">
      <formula>AND($L23&gt;0.08,$L23&lt;0.15)</formula>
    </cfRule>
  </conditionalFormatting>
  <conditionalFormatting sqref="E23">
    <cfRule type="expression" dxfId="9243" priority="407">
      <formula>$L23&gt;0.15</formula>
    </cfRule>
    <cfRule type="expression" dxfId="9242" priority="408">
      <formula>AND($L23&gt;0.08,$L23&lt;0.15)</formula>
    </cfRule>
  </conditionalFormatting>
  <conditionalFormatting sqref="E24">
    <cfRule type="expression" dxfId="9241" priority="379">
      <formula>$L24&gt;0.15</formula>
    </cfRule>
    <cfRule type="expression" dxfId="9240" priority="380">
      <formula>AND($L24&gt;0.08,$L24&lt;0.15)</formula>
    </cfRule>
  </conditionalFormatting>
  <conditionalFormatting sqref="F24">
    <cfRule type="expression" dxfId="9239" priority="377">
      <formula>$L24&gt;0.15</formula>
    </cfRule>
    <cfRule type="expression" dxfId="9238" priority="378">
      <formula>AND($L24&gt;0.08,$L24&lt;0.15)</formula>
    </cfRule>
  </conditionalFormatting>
  <conditionalFormatting sqref="G24:H24">
    <cfRule type="expression" dxfId="9237" priority="391">
      <formula>$L24&gt;0.15</formula>
    </cfRule>
    <cfRule type="expression" dxfId="9236" priority="392">
      <formula>AND($L24&gt;0.08,$L24&lt;0.15)</formula>
    </cfRule>
  </conditionalFormatting>
  <conditionalFormatting sqref="G24:H24">
    <cfRule type="expression" dxfId="9235" priority="389">
      <formula>$L24&gt;0.15</formula>
    </cfRule>
    <cfRule type="expression" dxfId="9234" priority="390">
      <formula>AND($L24&gt;0.08,$L24&lt;0.15)</formula>
    </cfRule>
  </conditionalFormatting>
  <conditionalFormatting sqref="D24">
    <cfRule type="expression" dxfId="9233" priority="387">
      <formula>$L24&gt;0.15</formula>
    </cfRule>
    <cfRule type="expression" dxfId="9232" priority="388">
      <formula>AND($L24&gt;0.08,$L24&lt;0.15)</formula>
    </cfRule>
  </conditionalFormatting>
  <conditionalFormatting sqref="E24">
    <cfRule type="expression" dxfId="9231" priority="385">
      <formula>$L24&gt;0.15</formula>
    </cfRule>
    <cfRule type="expression" dxfId="9230" priority="386">
      <formula>AND($L24&gt;0.08,$L24&lt;0.15)</formula>
    </cfRule>
  </conditionalFormatting>
  <conditionalFormatting sqref="D24">
    <cfRule type="expression" dxfId="9229" priority="405">
      <formula>$L24&gt;0.15</formula>
    </cfRule>
    <cfRule type="expression" dxfId="9228" priority="406">
      <formula>AND($L24&gt;0.08,$L24&lt;0.15)</formula>
    </cfRule>
  </conditionalFormatting>
  <conditionalFormatting sqref="E24:F24">
    <cfRule type="expression" dxfId="9227" priority="403">
      <formula>$L24&gt;0.15</formula>
    </cfRule>
    <cfRule type="expression" dxfId="9226" priority="404">
      <formula>AND($L24&gt;0.08,$L24&lt;0.15)</formula>
    </cfRule>
  </conditionalFormatting>
  <conditionalFormatting sqref="E24:F24">
    <cfRule type="expression" dxfId="9225" priority="401">
      <formula>$L24&gt;0.15</formula>
    </cfRule>
    <cfRule type="expression" dxfId="9224" priority="402">
      <formula>AND($L24&gt;0.08,$L24&lt;0.15)</formula>
    </cfRule>
  </conditionalFormatting>
  <conditionalFormatting sqref="E24:F24">
    <cfRule type="expression" dxfId="9223" priority="399">
      <formula>$L24&gt;0.15</formula>
    </cfRule>
    <cfRule type="expression" dxfId="9222" priority="400">
      <formula>AND($L24&gt;0.08,$L24&lt;0.15)</formula>
    </cfRule>
  </conditionalFormatting>
  <conditionalFormatting sqref="G24:H24">
    <cfRule type="expression" dxfId="9221" priority="397">
      <formula>$L24&gt;0.15</formula>
    </cfRule>
    <cfRule type="expression" dxfId="9220" priority="398">
      <formula>AND($L24&gt;0.08,$L24&lt;0.15)</formula>
    </cfRule>
  </conditionalFormatting>
  <conditionalFormatting sqref="G24:H24">
    <cfRule type="expression" dxfId="9219" priority="395">
      <formula>$L24&gt;0.15</formula>
    </cfRule>
    <cfRule type="expression" dxfId="9218" priority="396">
      <formula>AND($L24&gt;0.08,$L24&lt;0.15)</formula>
    </cfRule>
  </conditionalFormatting>
  <conditionalFormatting sqref="F24">
    <cfRule type="expression" dxfId="9217" priority="393">
      <formula>$L24&gt;0.15</formula>
    </cfRule>
    <cfRule type="expression" dxfId="9216" priority="394">
      <formula>AND($L24&gt;0.08,$L24&lt;0.15)</formula>
    </cfRule>
  </conditionalFormatting>
  <conditionalFormatting sqref="E24">
    <cfRule type="expression" dxfId="9215" priority="383">
      <formula>$L24&gt;0.15</formula>
    </cfRule>
    <cfRule type="expression" dxfId="9214" priority="384">
      <formula>AND($L24&gt;0.08,$L24&lt;0.15)</formula>
    </cfRule>
  </conditionalFormatting>
  <conditionalFormatting sqref="E24">
    <cfRule type="expression" dxfId="9213" priority="381">
      <formula>$L24&gt;0.15</formula>
    </cfRule>
    <cfRule type="expression" dxfId="9212" priority="382">
      <formula>AND($L24&gt;0.08,$L24&lt;0.15)</formula>
    </cfRule>
  </conditionalFormatting>
  <conditionalFormatting sqref="D24">
    <cfRule type="expression" dxfId="9211" priority="375">
      <formula>$L24&gt;0.15</formula>
    </cfRule>
    <cfRule type="expression" dxfId="9210" priority="376">
      <formula>AND($L24&gt;0.08,$L24&lt;0.15)</formula>
    </cfRule>
  </conditionalFormatting>
  <conditionalFormatting sqref="G24:H24">
    <cfRule type="expression" dxfId="9209" priority="373">
      <formula>$L24&gt;0.15</formula>
    </cfRule>
    <cfRule type="expression" dxfId="9208" priority="374">
      <formula>AND($L24&gt;0.08,$L24&lt;0.15)</formula>
    </cfRule>
  </conditionalFormatting>
  <conditionalFormatting sqref="G24:H24">
    <cfRule type="expression" dxfId="9207" priority="371">
      <formula>$L24&gt;0.15</formula>
    </cfRule>
    <cfRule type="expression" dxfId="9206" priority="372">
      <formula>AND($L24&gt;0.08,$L24&lt;0.15)</formula>
    </cfRule>
  </conditionalFormatting>
  <conditionalFormatting sqref="E24">
    <cfRule type="expression" dxfId="9205" priority="369">
      <formula>$L24&gt;0.15</formula>
    </cfRule>
    <cfRule type="expression" dxfId="9204" priority="370">
      <formula>AND($L24&gt;0.08,$L24&lt;0.15)</formula>
    </cfRule>
  </conditionalFormatting>
  <conditionalFormatting sqref="F24">
    <cfRule type="expression" dxfId="9203" priority="367">
      <formula>$L24&gt;0.15</formula>
    </cfRule>
    <cfRule type="expression" dxfId="9202" priority="368">
      <formula>AND($L24&gt;0.08,$L24&lt;0.15)</formula>
    </cfRule>
  </conditionalFormatting>
  <conditionalFormatting sqref="D24">
    <cfRule type="expression" dxfId="9201" priority="365">
      <formula>$L24&gt;0.15</formula>
    </cfRule>
    <cfRule type="expression" dxfId="9200" priority="366">
      <formula>AND($L24&gt;0.08,$L24&lt;0.15)</formula>
    </cfRule>
  </conditionalFormatting>
  <conditionalFormatting sqref="G24:H24">
    <cfRule type="expression" dxfId="9199" priority="363">
      <formula>$L24&gt;0.15</formula>
    </cfRule>
    <cfRule type="expression" dxfId="9198" priority="364">
      <formula>AND($L24&gt;0.08,$L24&lt;0.15)</formula>
    </cfRule>
  </conditionalFormatting>
  <conditionalFormatting sqref="G24:H24">
    <cfRule type="expression" dxfId="9197" priority="361">
      <formula>$L24&gt;0.15</formula>
    </cfRule>
    <cfRule type="expression" dxfId="9196" priority="362">
      <formula>AND($L24&gt;0.08,$L24&lt;0.15)</formula>
    </cfRule>
  </conditionalFormatting>
  <conditionalFormatting sqref="E24">
    <cfRule type="expression" dxfId="9195" priority="359">
      <formula>$L24&gt;0.15</formula>
    </cfRule>
    <cfRule type="expression" dxfId="9194" priority="360">
      <formula>AND($L24&gt;0.08,$L24&lt;0.15)</formula>
    </cfRule>
  </conditionalFormatting>
  <conditionalFormatting sqref="E26:F26">
    <cfRule type="expression" dxfId="9193" priority="353">
      <formula>$L26&gt;0.15</formula>
    </cfRule>
    <cfRule type="expression" dxfId="9192" priority="354">
      <formula>AND($L26&gt;0.08,$L26&lt;0.15)</formula>
    </cfRule>
  </conditionalFormatting>
  <conditionalFormatting sqref="E26:F26">
    <cfRule type="expression" dxfId="9191" priority="355">
      <formula>$L26&gt;0.15</formula>
    </cfRule>
    <cfRule type="expression" dxfId="9190" priority="356">
      <formula>AND($L26&gt;0.08,$L26&lt;0.15)</formula>
    </cfRule>
  </conditionalFormatting>
  <conditionalFormatting sqref="D26">
    <cfRule type="expression" dxfId="9189" priority="357">
      <formula>$L26&gt;0.15</formula>
    </cfRule>
    <cfRule type="expression" dxfId="9188" priority="358">
      <formula>AND($L26&gt;0.08,$L26&lt;0.15)</formula>
    </cfRule>
  </conditionalFormatting>
  <conditionalFormatting sqref="E26:F26">
    <cfRule type="expression" dxfId="9187" priority="349">
      <formula>$L26&gt;0.15</formula>
    </cfRule>
    <cfRule type="expression" dxfId="9186" priority="350">
      <formula>AND($L26&gt;0.08,$L26&lt;0.15)</formula>
    </cfRule>
  </conditionalFormatting>
  <conditionalFormatting sqref="E26:F26">
    <cfRule type="expression" dxfId="9185" priority="347">
      <formula>$L26&gt;0.15</formula>
    </cfRule>
    <cfRule type="expression" dxfId="9184" priority="348">
      <formula>AND($L26&gt;0.08,$L26&lt;0.15)</formula>
    </cfRule>
  </conditionalFormatting>
  <conditionalFormatting sqref="G26:H26">
    <cfRule type="expression" dxfId="9183" priority="345">
      <formula>$L26&gt;0.15</formula>
    </cfRule>
    <cfRule type="expression" dxfId="9182" priority="346">
      <formula>AND($L26&gt;0.08,$L26&lt;0.15)</formula>
    </cfRule>
  </conditionalFormatting>
  <conditionalFormatting sqref="G26:H26">
    <cfRule type="expression" dxfId="9181" priority="351">
      <formula>$L26&gt;0.15</formula>
    </cfRule>
    <cfRule type="expression" dxfId="9180" priority="352">
      <formula>AND($L26&gt;0.08,$L26&lt;0.15)</formula>
    </cfRule>
  </conditionalFormatting>
  <conditionalFormatting sqref="E27:F27">
    <cfRule type="expression" dxfId="9179" priority="339">
      <formula>$L27&gt;0.15</formula>
    </cfRule>
    <cfRule type="expression" dxfId="9178" priority="340">
      <formula>AND($L27&gt;0.08,$L27&lt;0.15)</formula>
    </cfRule>
  </conditionalFormatting>
  <conditionalFormatting sqref="E27:F27">
    <cfRule type="expression" dxfId="9177" priority="341">
      <formula>$L27&gt;0.15</formula>
    </cfRule>
    <cfRule type="expression" dxfId="9176" priority="342">
      <formula>AND($L27&gt;0.08,$L27&lt;0.15)</formula>
    </cfRule>
  </conditionalFormatting>
  <conditionalFormatting sqref="D27">
    <cfRule type="expression" dxfId="9175" priority="343">
      <formula>$L27&gt;0.15</formula>
    </cfRule>
    <cfRule type="expression" dxfId="9174" priority="344">
      <formula>AND($L27&gt;0.08,$L27&lt;0.15)</formula>
    </cfRule>
  </conditionalFormatting>
  <conditionalFormatting sqref="E27:F27">
    <cfRule type="expression" dxfId="9173" priority="335">
      <formula>$L27&gt;0.15</formula>
    </cfRule>
    <cfRule type="expression" dxfId="9172" priority="336">
      <formula>AND($L27&gt;0.08,$L27&lt;0.15)</formula>
    </cfRule>
  </conditionalFormatting>
  <conditionalFormatting sqref="E27:F27">
    <cfRule type="expression" dxfId="9171" priority="333">
      <formula>$L27&gt;0.15</formula>
    </cfRule>
    <cfRule type="expression" dxfId="9170" priority="334">
      <formula>AND($L27&gt;0.08,$L27&lt;0.15)</formula>
    </cfRule>
  </conditionalFormatting>
  <conditionalFormatting sqref="G27:H27">
    <cfRule type="expression" dxfId="9169" priority="331">
      <formula>$L27&gt;0.15</formula>
    </cfRule>
    <cfRule type="expression" dxfId="9168" priority="332">
      <formula>AND($L27&gt;0.08,$L27&lt;0.15)</formula>
    </cfRule>
  </conditionalFormatting>
  <conditionalFormatting sqref="G27:H27">
    <cfRule type="expression" dxfId="9167" priority="337">
      <formula>$L27&gt;0.15</formula>
    </cfRule>
    <cfRule type="expression" dxfId="9166" priority="338">
      <formula>AND($L27&gt;0.08,$L27&lt;0.15)</formula>
    </cfRule>
  </conditionalFormatting>
  <conditionalFormatting sqref="E28:F28">
    <cfRule type="expression" dxfId="9165" priority="325">
      <formula>$L28&gt;0.15</formula>
    </cfRule>
    <cfRule type="expression" dxfId="9164" priority="326">
      <formula>AND($L28&gt;0.08,$L28&lt;0.15)</formula>
    </cfRule>
  </conditionalFormatting>
  <conditionalFormatting sqref="E28:F28">
    <cfRule type="expression" dxfId="9163" priority="327">
      <formula>$L28&gt;0.15</formula>
    </cfRule>
    <cfRule type="expression" dxfId="9162" priority="328">
      <formula>AND($L28&gt;0.08,$L28&lt;0.15)</formula>
    </cfRule>
  </conditionalFormatting>
  <conditionalFormatting sqref="D28">
    <cfRule type="expression" dxfId="9161" priority="329">
      <formula>$L28&gt;0.15</formula>
    </cfRule>
    <cfRule type="expression" dxfId="9160" priority="330">
      <formula>AND($L28&gt;0.08,$L28&lt;0.15)</formula>
    </cfRule>
  </conditionalFormatting>
  <conditionalFormatting sqref="E28:F28">
    <cfRule type="expression" dxfId="9159" priority="321">
      <formula>$L28&gt;0.15</formula>
    </cfRule>
    <cfRule type="expression" dxfId="9158" priority="322">
      <formula>AND($L28&gt;0.08,$L28&lt;0.15)</formula>
    </cfRule>
  </conditionalFormatting>
  <conditionalFormatting sqref="E28:F28">
    <cfRule type="expression" dxfId="9157" priority="319">
      <formula>$L28&gt;0.15</formula>
    </cfRule>
    <cfRule type="expression" dxfId="9156" priority="320">
      <formula>AND($L28&gt;0.08,$L28&lt;0.15)</formula>
    </cfRule>
  </conditionalFormatting>
  <conditionalFormatting sqref="G28:H28">
    <cfRule type="expression" dxfId="9155" priority="317">
      <formula>$L28&gt;0.15</formula>
    </cfRule>
    <cfRule type="expression" dxfId="9154" priority="318">
      <formula>AND($L28&gt;0.08,$L28&lt;0.15)</formula>
    </cfRule>
  </conditionalFormatting>
  <conditionalFormatting sqref="G28:H28">
    <cfRule type="expression" dxfId="9153" priority="323">
      <formula>$L28&gt;0.15</formula>
    </cfRule>
    <cfRule type="expression" dxfId="9152" priority="324">
      <formula>AND($L28&gt;0.08,$L28&lt;0.15)</formula>
    </cfRule>
  </conditionalFormatting>
  <conditionalFormatting sqref="E29:F29">
    <cfRule type="expression" dxfId="9151" priority="311">
      <formula>$L29&gt;0.15</formula>
    </cfRule>
    <cfRule type="expression" dxfId="9150" priority="312">
      <formula>AND($L29&gt;0.08,$L29&lt;0.15)</formula>
    </cfRule>
  </conditionalFormatting>
  <conditionalFormatting sqref="E29:F29">
    <cfRule type="expression" dxfId="9149" priority="313">
      <formula>$L29&gt;0.15</formula>
    </cfRule>
    <cfRule type="expression" dxfId="9148" priority="314">
      <formula>AND($L29&gt;0.08,$L29&lt;0.15)</formula>
    </cfRule>
  </conditionalFormatting>
  <conditionalFormatting sqref="D29">
    <cfRule type="expression" dxfId="9147" priority="315">
      <formula>$L29&gt;0.15</formula>
    </cfRule>
    <cfRule type="expression" dxfId="9146" priority="316">
      <formula>AND($L29&gt;0.08,$L29&lt;0.15)</formula>
    </cfRule>
  </conditionalFormatting>
  <conditionalFormatting sqref="E29:F29">
    <cfRule type="expression" dxfId="9145" priority="307">
      <formula>$L29&gt;0.15</formula>
    </cfRule>
    <cfRule type="expression" dxfId="9144" priority="308">
      <formula>AND($L29&gt;0.08,$L29&lt;0.15)</formula>
    </cfRule>
  </conditionalFormatting>
  <conditionalFormatting sqref="E29:F29">
    <cfRule type="expression" dxfId="9143" priority="305">
      <formula>$L29&gt;0.15</formula>
    </cfRule>
    <cfRule type="expression" dxfId="9142" priority="306">
      <formula>AND($L29&gt;0.08,$L29&lt;0.15)</formula>
    </cfRule>
  </conditionalFormatting>
  <conditionalFormatting sqref="G29:H29">
    <cfRule type="expression" dxfId="9141" priority="303">
      <formula>$L29&gt;0.15</formula>
    </cfRule>
    <cfRule type="expression" dxfId="9140" priority="304">
      <formula>AND($L29&gt;0.08,$L29&lt;0.15)</formula>
    </cfRule>
  </conditionalFormatting>
  <conditionalFormatting sqref="G29:H29">
    <cfRule type="expression" dxfId="9139" priority="309">
      <formula>$L29&gt;0.15</formula>
    </cfRule>
    <cfRule type="expression" dxfId="9138" priority="310">
      <formula>AND($L29&gt;0.08,$L29&lt;0.15)</formula>
    </cfRule>
  </conditionalFormatting>
  <conditionalFormatting sqref="AA32">
    <cfRule type="expression" dxfId="9137" priority="301">
      <formula>$L32&gt;0.15</formula>
    </cfRule>
    <cfRule type="expression" dxfId="9136" priority="302">
      <formula>AND($L32&gt;0.08,$L32&lt;0.15)</formula>
    </cfRule>
  </conditionalFormatting>
  <conditionalFormatting sqref="AA33">
    <cfRule type="expression" dxfId="9135" priority="299">
      <formula>$L33&gt;0.15</formula>
    </cfRule>
    <cfRule type="expression" dxfId="9134" priority="300">
      <formula>AND($L33&gt;0.08,$L33&lt;0.15)</formula>
    </cfRule>
  </conditionalFormatting>
  <conditionalFormatting sqref="AA34">
    <cfRule type="expression" dxfId="9133" priority="297">
      <formula>$L34&gt;0.15</formula>
    </cfRule>
    <cfRule type="expression" dxfId="9132" priority="298">
      <formula>AND($L34&gt;0.08,$L34&lt;0.15)</formula>
    </cfRule>
  </conditionalFormatting>
  <conditionalFormatting sqref="AA35">
    <cfRule type="expression" dxfId="9131" priority="295">
      <formula>$L35&gt;0.15</formula>
    </cfRule>
    <cfRule type="expression" dxfId="9130" priority="296">
      <formula>AND($L35&gt;0.08,$L35&lt;0.15)</formula>
    </cfRule>
  </conditionalFormatting>
  <conditionalFormatting sqref="D31">
    <cfRule type="expression" dxfId="9129" priority="293">
      <formula>$L31&gt;0.15</formula>
    </cfRule>
    <cfRule type="expression" dxfId="9128" priority="294">
      <formula>AND($L31&gt;0.08,$L31&lt;0.15)</formula>
    </cfRule>
  </conditionalFormatting>
  <conditionalFormatting sqref="E31:F31">
    <cfRule type="expression" dxfId="9127" priority="291">
      <formula>$L31&gt;0.15</formula>
    </cfRule>
    <cfRule type="expression" dxfId="9126" priority="292">
      <formula>AND($L31&gt;0.08,$L31&lt;0.15)</formula>
    </cfRule>
  </conditionalFormatting>
  <conditionalFormatting sqref="E31:F31">
    <cfRule type="expression" dxfId="9125" priority="289">
      <formula>$L31&gt;0.15</formula>
    </cfRule>
    <cfRule type="expression" dxfId="9124" priority="290">
      <formula>AND($L31&gt;0.08,$L31&lt;0.15)</formula>
    </cfRule>
  </conditionalFormatting>
  <conditionalFormatting sqref="E31:F31">
    <cfRule type="expression" dxfId="9123" priority="287">
      <formula>$L31&gt;0.15</formula>
    </cfRule>
    <cfRule type="expression" dxfId="9122" priority="288">
      <formula>AND($L31&gt;0.08,$L31&lt;0.15)</formula>
    </cfRule>
  </conditionalFormatting>
  <conditionalFormatting sqref="G31:H31">
    <cfRule type="expression" dxfId="9121" priority="285">
      <formula>$L31&gt;0.15</formula>
    </cfRule>
    <cfRule type="expression" dxfId="9120" priority="286">
      <formula>AND($L31&gt;0.08,$L31&lt;0.15)</formula>
    </cfRule>
  </conditionalFormatting>
  <conditionalFormatting sqref="G31:H31">
    <cfRule type="expression" dxfId="9119" priority="283">
      <formula>$L31&gt;0.15</formula>
    </cfRule>
    <cfRule type="expression" dxfId="9118" priority="284">
      <formula>AND($L31&gt;0.08,$L31&lt;0.15)</formula>
    </cfRule>
  </conditionalFormatting>
  <conditionalFormatting sqref="D31">
    <cfRule type="expression" dxfId="9117" priority="281">
      <formula>$L31&gt;0.15</formula>
    </cfRule>
    <cfRule type="expression" dxfId="9116" priority="282">
      <formula>AND($L31&gt;0.08,$L31&lt;0.15)</formula>
    </cfRule>
  </conditionalFormatting>
  <conditionalFormatting sqref="E31:F31">
    <cfRule type="expression" dxfId="9115" priority="279">
      <formula>$L31&gt;0.15</formula>
    </cfRule>
    <cfRule type="expression" dxfId="9114" priority="280">
      <formula>AND($L31&gt;0.08,$L31&lt;0.15)</formula>
    </cfRule>
  </conditionalFormatting>
  <conditionalFormatting sqref="E31:F31">
    <cfRule type="expression" dxfId="9113" priority="277">
      <formula>$L31&gt;0.15</formula>
    </cfRule>
    <cfRule type="expression" dxfId="9112" priority="278">
      <formula>AND($L31&gt;0.08,$L31&lt;0.15)</formula>
    </cfRule>
  </conditionalFormatting>
  <conditionalFormatting sqref="E31:F31">
    <cfRule type="expression" dxfId="9111" priority="275">
      <formula>$L31&gt;0.15</formula>
    </cfRule>
    <cfRule type="expression" dxfId="9110" priority="276">
      <formula>AND($L31&gt;0.08,$L31&lt;0.15)</formula>
    </cfRule>
  </conditionalFormatting>
  <conditionalFormatting sqref="G31:H31">
    <cfRule type="expression" dxfId="9109" priority="273">
      <formula>$L31&gt;0.15</formula>
    </cfRule>
    <cfRule type="expression" dxfId="9108" priority="274">
      <formula>AND($L31&gt;0.08,$L31&lt;0.15)</formula>
    </cfRule>
  </conditionalFormatting>
  <conditionalFormatting sqref="G31:H31">
    <cfRule type="expression" dxfId="9107" priority="271">
      <formula>$L31&gt;0.15</formula>
    </cfRule>
    <cfRule type="expression" dxfId="9106" priority="272">
      <formula>AND($L31&gt;0.08,$L31&lt;0.15)</formula>
    </cfRule>
  </conditionalFormatting>
  <conditionalFormatting sqref="D31">
    <cfRule type="expression" dxfId="9105" priority="269">
      <formula>$L31&gt;0.15</formula>
    </cfRule>
    <cfRule type="expression" dxfId="9104" priority="270">
      <formula>AND($L31&gt;0.08,$L31&lt;0.15)</formula>
    </cfRule>
  </conditionalFormatting>
  <conditionalFormatting sqref="E31:F31">
    <cfRule type="expression" dxfId="9103" priority="267">
      <formula>$L31&gt;0.15</formula>
    </cfRule>
    <cfRule type="expression" dxfId="9102" priority="268">
      <formula>AND($L31&gt;0.08,$L31&lt;0.15)</formula>
    </cfRule>
  </conditionalFormatting>
  <conditionalFormatting sqref="E31:F31">
    <cfRule type="expression" dxfId="9101" priority="265">
      <formula>$L31&gt;0.15</formula>
    </cfRule>
    <cfRule type="expression" dxfId="9100" priority="266">
      <formula>AND($L31&gt;0.08,$L31&lt;0.15)</formula>
    </cfRule>
  </conditionalFormatting>
  <conditionalFormatting sqref="E31:F31">
    <cfRule type="expression" dxfId="9099" priority="263">
      <formula>$L31&gt;0.15</formula>
    </cfRule>
    <cfRule type="expression" dxfId="9098" priority="264">
      <formula>AND($L31&gt;0.08,$L31&lt;0.15)</formula>
    </cfRule>
  </conditionalFormatting>
  <conditionalFormatting sqref="G31:H31">
    <cfRule type="expression" dxfId="9097" priority="261">
      <formula>$L31&gt;0.15</formula>
    </cfRule>
    <cfRule type="expression" dxfId="9096" priority="262">
      <formula>AND($L31&gt;0.08,$L31&lt;0.15)</formula>
    </cfRule>
  </conditionalFormatting>
  <conditionalFormatting sqref="G31:H31">
    <cfRule type="expression" dxfId="9095" priority="259">
      <formula>$L31&gt;0.15</formula>
    </cfRule>
    <cfRule type="expression" dxfId="9094" priority="260">
      <formula>AND($L31&gt;0.08,$L31&lt;0.15)</formula>
    </cfRule>
  </conditionalFormatting>
  <conditionalFormatting sqref="F31">
    <cfRule type="expression" dxfId="9093" priority="257">
      <formula>$L31&gt;0.15</formula>
    </cfRule>
    <cfRule type="expression" dxfId="9092" priority="258">
      <formula>AND($L31&gt;0.08,$L31&lt;0.15)</formula>
    </cfRule>
  </conditionalFormatting>
  <conditionalFormatting sqref="G31:H31">
    <cfRule type="expression" dxfId="9091" priority="255">
      <formula>$L31&gt;0.15</formula>
    </cfRule>
    <cfRule type="expression" dxfId="9090" priority="256">
      <formula>AND($L31&gt;0.08,$L31&lt;0.15)</formula>
    </cfRule>
  </conditionalFormatting>
  <conditionalFormatting sqref="G31:H31">
    <cfRule type="expression" dxfId="9089" priority="253">
      <formula>$L31&gt;0.15</formula>
    </cfRule>
    <cfRule type="expression" dxfId="9088" priority="254">
      <formula>AND($L31&gt;0.08,$L31&lt;0.15)</formula>
    </cfRule>
  </conditionalFormatting>
  <conditionalFormatting sqref="E31">
    <cfRule type="expression" dxfId="9087" priority="247">
      <formula>$L31&gt;0.15</formula>
    </cfRule>
    <cfRule type="expression" dxfId="9086" priority="248">
      <formula>AND($L31&gt;0.08,$L31&lt;0.15)</formula>
    </cfRule>
  </conditionalFormatting>
  <conditionalFormatting sqref="E31">
    <cfRule type="expression" dxfId="9085" priority="249">
      <formula>$L31&gt;0.15</formula>
    </cfRule>
    <cfRule type="expression" dxfId="9084" priority="250">
      <formula>AND($L31&gt;0.08,$L31&lt;0.15)</formula>
    </cfRule>
  </conditionalFormatting>
  <conditionalFormatting sqref="D31">
    <cfRule type="expression" dxfId="9083" priority="251">
      <formula>$L31&gt;0.15</formula>
    </cfRule>
    <cfRule type="expression" dxfId="9082" priority="252">
      <formula>AND($L31&gt;0.08,$L31&lt;0.15)</formula>
    </cfRule>
  </conditionalFormatting>
  <conditionalFormatting sqref="E31">
    <cfRule type="expression" dxfId="9081" priority="245">
      <formula>$L31&gt;0.15</formula>
    </cfRule>
    <cfRule type="expression" dxfId="9080" priority="246">
      <formula>AND($L31&gt;0.08,$L31&lt;0.15)</formula>
    </cfRule>
  </conditionalFormatting>
  <conditionalFormatting sqref="E31">
    <cfRule type="expression" dxfId="9079" priority="243">
      <formula>$L31&gt;0.15</formula>
    </cfRule>
    <cfRule type="expression" dxfId="9078" priority="244">
      <formula>AND($L31&gt;0.08,$L31&lt;0.15)</formula>
    </cfRule>
  </conditionalFormatting>
  <conditionalFormatting sqref="G10:H10">
    <cfRule type="expression" dxfId="9077" priority="239">
      <formula>$L10&gt;0.15</formula>
    </cfRule>
    <cfRule type="expression" dxfId="9076" priority="240">
      <formula>AND($L10&gt;0.08,$L10&lt;0.15)</formula>
    </cfRule>
  </conditionalFormatting>
  <conditionalFormatting sqref="G10:H10">
    <cfRule type="expression" dxfId="9075" priority="241">
      <formula>$L10&gt;0.15</formula>
    </cfRule>
    <cfRule type="expression" dxfId="9074" priority="242">
      <formula>AND($L10&gt;0.08,$L10&lt;0.15)</formula>
    </cfRule>
  </conditionalFormatting>
  <conditionalFormatting sqref="G10:H10">
    <cfRule type="expression" dxfId="9073" priority="235">
      <formula>$L10&gt;0.15</formula>
    </cfRule>
    <cfRule type="expression" dxfId="9072" priority="236">
      <formula>AND($L10&gt;0.08,$L10&lt;0.15)</formula>
    </cfRule>
  </conditionalFormatting>
  <conditionalFormatting sqref="G10:H10">
    <cfRule type="expression" dxfId="9071" priority="237">
      <formula>$L10&gt;0.15</formula>
    </cfRule>
    <cfRule type="expression" dxfId="9070" priority="238">
      <formula>AND($L10&gt;0.08,$L10&lt;0.15)</formula>
    </cfRule>
  </conditionalFormatting>
  <conditionalFormatting sqref="E33:F33">
    <cfRule type="expression" dxfId="9069" priority="233">
      <formula>$L33&gt;0.15</formula>
    </cfRule>
    <cfRule type="expression" dxfId="9068" priority="234">
      <formula>AND($L33&gt;0.08,$L33&lt;0.15)</formula>
    </cfRule>
  </conditionalFormatting>
  <conditionalFormatting sqref="E33:F33">
    <cfRule type="expression" dxfId="9067" priority="231">
      <formula>$L33&gt;0.15</formula>
    </cfRule>
    <cfRule type="expression" dxfId="9066" priority="232">
      <formula>AND($L33&gt;0.08,$L33&lt;0.15)</formula>
    </cfRule>
  </conditionalFormatting>
  <conditionalFormatting sqref="E33:F33">
    <cfRule type="expression" dxfId="9065" priority="227">
      <formula>$L33&gt;0.15</formula>
    </cfRule>
    <cfRule type="expression" dxfId="9064" priority="228">
      <formula>AND($L33&gt;0.08,$L33&lt;0.15)</formula>
    </cfRule>
  </conditionalFormatting>
  <conditionalFormatting sqref="E33:F33">
    <cfRule type="expression" dxfId="9063" priority="225">
      <formula>$L33&gt;0.15</formula>
    </cfRule>
    <cfRule type="expression" dxfId="9062" priority="226">
      <formula>AND($L33&gt;0.08,$L33&lt;0.15)</formula>
    </cfRule>
  </conditionalFormatting>
  <conditionalFormatting sqref="G33:H33">
    <cfRule type="expression" dxfId="9061" priority="223">
      <formula>$L33&gt;0.15</formula>
    </cfRule>
    <cfRule type="expression" dxfId="9060" priority="224">
      <formula>AND($L33&gt;0.08,$L33&lt;0.15)</formula>
    </cfRule>
  </conditionalFormatting>
  <conditionalFormatting sqref="G33:H33">
    <cfRule type="expression" dxfId="9059" priority="229">
      <formula>$L33&gt;0.15</formula>
    </cfRule>
    <cfRule type="expression" dxfId="9058" priority="230">
      <formula>AND($L33&gt;0.08,$L33&lt;0.15)</formula>
    </cfRule>
  </conditionalFormatting>
  <conditionalFormatting sqref="D33">
    <cfRule type="expression" dxfId="9057" priority="221">
      <formula>$L33&gt;0.15</formula>
    </cfRule>
    <cfRule type="expression" dxfId="9056" priority="222">
      <formula>AND($L33&gt;0.08,$L33&lt;0.15)</formula>
    </cfRule>
  </conditionalFormatting>
  <conditionalFormatting sqref="D33">
    <cfRule type="expression" dxfId="9055" priority="219">
      <formula>$L33&gt;0.15</formula>
    </cfRule>
    <cfRule type="expression" dxfId="9054" priority="220">
      <formula>AND($L33&gt;0.08,$L33&lt;0.15)</formula>
    </cfRule>
  </conditionalFormatting>
  <conditionalFormatting sqref="E33:F33">
    <cfRule type="expression" dxfId="9053" priority="215">
      <formula>$L33&gt;0.15</formula>
    </cfRule>
    <cfRule type="expression" dxfId="9052" priority="216">
      <formula>AND($L33&gt;0.08,$L33&lt;0.15)</formula>
    </cfRule>
  </conditionalFormatting>
  <conditionalFormatting sqref="E33:F33">
    <cfRule type="expression" dxfId="9051" priority="211">
      <formula>$L33&gt;0.15</formula>
    </cfRule>
    <cfRule type="expression" dxfId="9050" priority="212">
      <formula>AND($L33&gt;0.08,$L33&lt;0.15)</formula>
    </cfRule>
  </conditionalFormatting>
  <conditionalFormatting sqref="E33:F33">
    <cfRule type="expression" dxfId="9049" priority="209">
      <formula>$L33&gt;0.15</formula>
    </cfRule>
    <cfRule type="expression" dxfId="9048" priority="210">
      <formula>AND($L33&gt;0.08,$L33&lt;0.15)</formula>
    </cfRule>
  </conditionalFormatting>
  <conditionalFormatting sqref="G33:H33">
    <cfRule type="expression" dxfId="9047" priority="207">
      <formula>$L33&gt;0.15</formula>
    </cfRule>
    <cfRule type="expression" dxfId="9046" priority="208">
      <formula>AND($L33&gt;0.08,$L33&lt;0.15)</formula>
    </cfRule>
  </conditionalFormatting>
  <conditionalFormatting sqref="G33:H33">
    <cfRule type="expression" dxfId="9045" priority="213">
      <formula>$L33&gt;0.15</formula>
    </cfRule>
    <cfRule type="expression" dxfId="9044" priority="214">
      <formula>AND($L33&gt;0.08,$L33&lt;0.15)</formula>
    </cfRule>
  </conditionalFormatting>
  <conditionalFormatting sqref="E33:F33">
    <cfRule type="expression" dxfId="9043" priority="217">
      <formula>$L33&gt;0.15</formula>
    </cfRule>
    <cfRule type="expression" dxfId="9042" priority="218">
      <formula>AND($L33&gt;0.08,$L33&lt;0.15)</formula>
    </cfRule>
  </conditionalFormatting>
  <conditionalFormatting sqref="D33">
    <cfRule type="expression" dxfId="9041" priority="205">
      <formula>$L33&gt;0.15</formula>
    </cfRule>
    <cfRule type="expression" dxfId="9040" priority="206">
      <formula>AND($L33&gt;0.08,$L33&lt;0.15)</formula>
    </cfRule>
  </conditionalFormatting>
  <conditionalFormatting sqref="D33">
    <cfRule type="expression" dxfId="9039" priority="203">
      <formula>$L33&gt;0.15</formula>
    </cfRule>
    <cfRule type="expression" dxfId="9038" priority="204">
      <formula>AND($L33&gt;0.08,$L33&lt;0.15)</formula>
    </cfRule>
  </conditionalFormatting>
  <conditionalFormatting sqref="E34:F34">
    <cfRule type="expression" dxfId="9037" priority="197">
      <formula>$L34&gt;0.15</formula>
    </cfRule>
    <cfRule type="expression" dxfId="9036" priority="198">
      <formula>AND($L34&gt;0.08,$L34&lt;0.15)</formula>
    </cfRule>
  </conditionalFormatting>
  <conditionalFormatting sqref="E34:F34">
    <cfRule type="expression" dxfId="9035" priority="199">
      <formula>$L34&gt;0.15</formula>
    </cfRule>
    <cfRule type="expression" dxfId="9034" priority="200">
      <formula>AND($L34&gt;0.08,$L34&lt;0.15)</formula>
    </cfRule>
  </conditionalFormatting>
  <conditionalFormatting sqref="D34">
    <cfRule type="expression" dxfId="9033" priority="201">
      <formula>$L34&gt;0.15</formula>
    </cfRule>
    <cfRule type="expression" dxfId="9032" priority="202">
      <formula>AND($L34&gt;0.08,$L34&lt;0.15)</formula>
    </cfRule>
  </conditionalFormatting>
  <conditionalFormatting sqref="E34:F34">
    <cfRule type="expression" dxfId="9031" priority="193">
      <formula>$L34&gt;0.15</formula>
    </cfRule>
    <cfRule type="expression" dxfId="9030" priority="194">
      <formula>AND($L34&gt;0.08,$L34&lt;0.15)</formula>
    </cfRule>
  </conditionalFormatting>
  <conditionalFormatting sqref="E34:F34">
    <cfRule type="expression" dxfId="9029" priority="191">
      <formula>$L34&gt;0.15</formula>
    </cfRule>
    <cfRule type="expression" dxfId="9028" priority="192">
      <formula>AND($L34&gt;0.08,$L34&lt;0.15)</formula>
    </cfRule>
  </conditionalFormatting>
  <conditionalFormatting sqref="G34:H34">
    <cfRule type="expression" dxfId="9027" priority="189">
      <formula>$L34&gt;0.15</formula>
    </cfRule>
    <cfRule type="expression" dxfId="9026" priority="190">
      <formula>AND($L34&gt;0.08,$L34&lt;0.15)</formula>
    </cfRule>
  </conditionalFormatting>
  <conditionalFormatting sqref="G34:H34">
    <cfRule type="expression" dxfId="9025" priority="195">
      <formula>$L34&gt;0.15</formula>
    </cfRule>
    <cfRule type="expression" dxfId="9024" priority="196">
      <formula>AND($L34&gt;0.08,$L34&lt;0.15)</formula>
    </cfRule>
  </conditionalFormatting>
  <conditionalFormatting sqref="D35">
    <cfRule type="expression" dxfId="9023" priority="185">
      <formula>$L35&gt;0.15</formula>
    </cfRule>
    <cfRule type="expression" dxfId="9022" priority="186">
      <formula>AND($L35&gt;0.08,$L35&lt;0.15)</formula>
    </cfRule>
  </conditionalFormatting>
  <conditionalFormatting sqref="E35:F35">
    <cfRule type="expression" dxfId="9021" priority="183">
      <formula>$L35&gt;0.15</formula>
    </cfRule>
    <cfRule type="expression" dxfId="9020" priority="184">
      <formula>AND($L35&gt;0.08,$L35&lt;0.15)</formula>
    </cfRule>
  </conditionalFormatting>
  <conditionalFormatting sqref="E35:F35">
    <cfRule type="expression" dxfId="9019" priority="181">
      <formula>$L35&gt;0.15</formula>
    </cfRule>
    <cfRule type="expression" dxfId="9018" priority="182">
      <formula>AND($L35&gt;0.08,$L35&lt;0.15)</formula>
    </cfRule>
  </conditionalFormatting>
  <conditionalFormatting sqref="E35:F35">
    <cfRule type="expression" dxfId="9017" priority="179">
      <formula>$L35&gt;0.15</formula>
    </cfRule>
    <cfRule type="expression" dxfId="9016" priority="180">
      <formula>AND($L35&gt;0.08,$L35&lt;0.15)</formula>
    </cfRule>
  </conditionalFormatting>
  <conditionalFormatting sqref="G35">
    <cfRule type="expression" dxfId="9015" priority="177">
      <formula>$L35&gt;0.15</formula>
    </cfRule>
    <cfRule type="expression" dxfId="9014" priority="178">
      <formula>AND($L35&gt;0.08,$L35&lt;0.15)</formula>
    </cfRule>
  </conditionalFormatting>
  <conditionalFormatting sqref="G35">
    <cfRule type="expression" dxfId="9013" priority="175">
      <formula>$L35&gt;0.15</formula>
    </cfRule>
    <cfRule type="expression" dxfId="9012" priority="176">
      <formula>AND($L35&gt;0.08,$L35&lt;0.15)</formula>
    </cfRule>
  </conditionalFormatting>
  <conditionalFormatting sqref="D35">
    <cfRule type="expression" dxfId="9011" priority="173">
      <formula>$L35&gt;0.15</formula>
    </cfRule>
    <cfRule type="expression" dxfId="9010" priority="174">
      <formula>AND($L35&gt;0.08,$L35&lt;0.15)</formula>
    </cfRule>
  </conditionalFormatting>
  <conditionalFormatting sqref="E35:F35">
    <cfRule type="expression" dxfId="9009" priority="171">
      <formula>$L35&gt;0.15</formula>
    </cfRule>
    <cfRule type="expression" dxfId="9008" priority="172">
      <formula>AND($L35&gt;0.08,$L35&lt;0.15)</formula>
    </cfRule>
  </conditionalFormatting>
  <conditionalFormatting sqref="E35:F35">
    <cfRule type="expression" dxfId="9007" priority="169">
      <formula>$L35&gt;0.15</formula>
    </cfRule>
    <cfRule type="expression" dxfId="9006" priority="170">
      <formula>AND($L35&gt;0.08,$L35&lt;0.15)</formula>
    </cfRule>
  </conditionalFormatting>
  <conditionalFormatting sqref="E35:F35">
    <cfRule type="expression" dxfId="9005" priority="167">
      <formula>$L35&gt;0.15</formula>
    </cfRule>
    <cfRule type="expression" dxfId="9004" priority="168">
      <formula>AND($L35&gt;0.08,$L35&lt;0.15)</formula>
    </cfRule>
  </conditionalFormatting>
  <conditionalFormatting sqref="G35">
    <cfRule type="expression" dxfId="9003" priority="165">
      <formula>$L35&gt;0.15</formula>
    </cfRule>
    <cfRule type="expression" dxfId="9002" priority="166">
      <formula>AND($L35&gt;0.08,$L35&lt;0.15)</formula>
    </cfRule>
  </conditionalFormatting>
  <conditionalFormatting sqref="G35">
    <cfRule type="expression" dxfId="9001" priority="163">
      <formula>$L35&gt;0.15</formula>
    </cfRule>
    <cfRule type="expression" dxfId="9000" priority="164">
      <formula>AND($L35&gt;0.08,$L35&lt;0.15)</formula>
    </cfRule>
  </conditionalFormatting>
  <conditionalFormatting sqref="D35">
    <cfRule type="expression" dxfId="8999" priority="161">
      <formula>$L35&gt;0.15</formula>
    </cfRule>
    <cfRule type="expression" dxfId="8998" priority="162">
      <formula>AND($L35&gt;0.08,$L35&lt;0.15)</formula>
    </cfRule>
  </conditionalFormatting>
  <conditionalFormatting sqref="E35:F35">
    <cfRule type="expression" dxfId="8997" priority="159">
      <formula>$L35&gt;0.15</formula>
    </cfRule>
    <cfRule type="expression" dxfId="8996" priority="160">
      <formula>AND($L35&gt;0.08,$L35&lt;0.15)</formula>
    </cfRule>
  </conditionalFormatting>
  <conditionalFormatting sqref="E35:F35">
    <cfRule type="expression" dxfId="8995" priority="157">
      <formula>$L35&gt;0.15</formula>
    </cfRule>
    <cfRule type="expression" dxfId="8994" priority="158">
      <formula>AND($L35&gt;0.08,$L35&lt;0.15)</formula>
    </cfRule>
  </conditionalFormatting>
  <conditionalFormatting sqref="E35:F35">
    <cfRule type="expression" dxfId="8993" priority="155">
      <formula>$L35&gt;0.15</formula>
    </cfRule>
    <cfRule type="expression" dxfId="8992" priority="156">
      <formula>AND($L35&gt;0.08,$L35&lt;0.15)</formula>
    </cfRule>
  </conditionalFormatting>
  <conditionalFormatting sqref="G35">
    <cfRule type="expression" dxfId="8991" priority="153">
      <formula>$L35&gt;0.15</formula>
    </cfRule>
    <cfRule type="expression" dxfId="8990" priority="154">
      <formula>AND($L35&gt;0.08,$L35&lt;0.15)</formula>
    </cfRule>
  </conditionalFormatting>
  <conditionalFormatting sqref="G35">
    <cfRule type="expression" dxfId="8989" priority="151">
      <formula>$L35&gt;0.15</formula>
    </cfRule>
    <cfRule type="expression" dxfId="8988" priority="152">
      <formula>AND($L35&gt;0.08,$L35&lt;0.15)</formula>
    </cfRule>
  </conditionalFormatting>
  <conditionalFormatting sqref="F35">
    <cfRule type="expression" dxfId="8987" priority="149">
      <formula>$L35&gt;0.15</formula>
    </cfRule>
    <cfRule type="expression" dxfId="8986" priority="150">
      <formula>AND($L35&gt;0.08,$L35&lt;0.15)</formula>
    </cfRule>
  </conditionalFormatting>
  <conditionalFormatting sqref="G35">
    <cfRule type="expression" dxfId="8985" priority="147">
      <formula>$L35&gt;0.15</formula>
    </cfRule>
    <cfRule type="expression" dxfId="8984" priority="148">
      <formula>AND($L35&gt;0.08,$L35&lt;0.15)</formula>
    </cfRule>
  </conditionalFormatting>
  <conditionalFormatting sqref="G35">
    <cfRule type="expression" dxfId="8983" priority="145">
      <formula>$L35&gt;0.15</formula>
    </cfRule>
    <cfRule type="expression" dxfId="8982" priority="146">
      <formula>AND($L35&gt;0.08,$L35&lt;0.15)</formula>
    </cfRule>
  </conditionalFormatting>
  <conditionalFormatting sqref="E35">
    <cfRule type="expression" dxfId="8981" priority="139">
      <formula>$L35&gt;0.15</formula>
    </cfRule>
    <cfRule type="expression" dxfId="8980" priority="140">
      <formula>AND($L35&gt;0.08,$L35&lt;0.15)</formula>
    </cfRule>
  </conditionalFormatting>
  <conditionalFormatting sqref="E35">
    <cfRule type="expression" dxfId="8979" priority="141">
      <formula>$L35&gt;0.15</formula>
    </cfRule>
    <cfRule type="expression" dxfId="8978" priority="142">
      <formula>AND($L35&gt;0.08,$L35&lt;0.15)</formula>
    </cfRule>
  </conditionalFormatting>
  <conditionalFormatting sqref="D35">
    <cfRule type="expression" dxfId="8977" priority="143">
      <formula>$L35&gt;0.15</formula>
    </cfRule>
    <cfRule type="expression" dxfId="8976" priority="144">
      <formula>AND($L35&gt;0.08,$L35&lt;0.15)</formula>
    </cfRule>
  </conditionalFormatting>
  <conditionalFormatting sqref="E35">
    <cfRule type="expression" dxfId="8975" priority="137">
      <formula>$L35&gt;0.15</formula>
    </cfRule>
    <cfRule type="expression" dxfId="8974" priority="138">
      <formula>AND($L35&gt;0.08,$L35&lt;0.15)</formula>
    </cfRule>
  </conditionalFormatting>
  <conditionalFormatting sqref="E35">
    <cfRule type="expression" dxfId="8973" priority="135">
      <formula>$L35&gt;0.15</formula>
    </cfRule>
    <cfRule type="expression" dxfId="8972" priority="136">
      <formula>AND($L35&gt;0.08,$L35&lt;0.15)</formula>
    </cfRule>
  </conditionalFormatting>
  <conditionalFormatting sqref="R31">
    <cfRule type="expression" dxfId="8971" priority="133">
      <formula>$L31&gt;0.15</formula>
    </cfRule>
    <cfRule type="expression" dxfId="8970" priority="134">
      <formula>AND($L31&gt;0.08,$L31&lt;0.15)</formula>
    </cfRule>
  </conditionalFormatting>
  <conditionalFormatting sqref="D36">
    <cfRule type="expression" dxfId="8969" priority="131">
      <formula>$L36&gt;0.15</formula>
    </cfRule>
    <cfRule type="expression" dxfId="8968" priority="132">
      <formula>AND($L36&gt;0.08,$L36&lt;0.15)</formula>
    </cfRule>
  </conditionalFormatting>
  <conditionalFormatting sqref="E36:F36">
    <cfRule type="expression" dxfId="8967" priority="129">
      <formula>$L36&gt;0.15</formula>
    </cfRule>
    <cfRule type="expression" dxfId="8966" priority="130">
      <formula>AND($L36&gt;0.08,$L36&lt;0.15)</formula>
    </cfRule>
  </conditionalFormatting>
  <conditionalFormatting sqref="E36:F36">
    <cfRule type="expression" dxfId="8965" priority="127">
      <formula>$L36&gt;0.15</formula>
    </cfRule>
    <cfRule type="expression" dxfId="8964" priority="128">
      <formula>AND($L36&gt;0.08,$L36&lt;0.15)</formula>
    </cfRule>
  </conditionalFormatting>
  <conditionalFormatting sqref="E36:F36">
    <cfRule type="expression" dxfId="8963" priority="125">
      <formula>$L36&gt;0.15</formula>
    </cfRule>
    <cfRule type="expression" dxfId="8962" priority="126">
      <formula>AND($L36&gt;0.08,$L36&lt;0.15)</formula>
    </cfRule>
  </conditionalFormatting>
  <conditionalFormatting sqref="G36:H36">
    <cfRule type="expression" dxfId="8961" priority="123">
      <formula>$L36&gt;0.15</formula>
    </cfRule>
    <cfRule type="expression" dxfId="8960" priority="124">
      <formula>AND($L36&gt;0.08,$L36&lt;0.15)</formula>
    </cfRule>
  </conditionalFormatting>
  <conditionalFormatting sqref="G36:H36">
    <cfRule type="expression" dxfId="8959" priority="121">
      <formula>$L36&gt;0.15</formula>
    </cfRule>
    <cfRule type="expression" dxfId="8958" priority="122">
      <formula>AND($L36&gt;0.08,$L36&lt;0.15)</formula>
    </cfRule>
  </conditionalFormatting>
  <conditionalFormatting sqref="D36">
    <cfRule type="expression" dxfId="8957" priority="119">
      <formula>$L36&gt;0.15</formula>
    </cfRule>
    <cfRule type="expression" dxfId="8956" priority="120">
      <formula>AND($L36&gt;0.08,$L36&lt;0.15)</formula>
    </cfRule>
  </conditionalFormatting>
  <conditionalFormatting sqref="E36:F36">
    <cfRule type="expression" dxfId="8955" priority="117">
      <formula>$L36&gt;0.15</formula>
    </cfRule>
    <cfRule type="expression" dxfId="8954" priority="118">
      <formula>AND($L36&gt;0.08,$L36&lt;0.15)</formula>
    </cfRule>
  </conditionalFormatting>
  <conditionalFormatting sqref="E36:F36">
    <cfRule type="expression" dxfId="8953" priority="115">
      <formula>$L36&gt;0.15</formula>
    </cfRule>
    <cfRule type="expression" dxfId="8952" priority="116">
      <formula>AND($L36&gt;0.08,$L36&lt;0.15)</formula>
    </cfRule>
  </conditionalFormatting>
  <conditionalFormatting sqref="E36:F36">
    <cfRule type="expression" dxfId="8951" priority="113">
      <formula>$L36&gt;0.15</formula>
    </cfRule>
    <cfRule type="expression" dxfId="8950" priority="114">
      <formula>AND($L36&gt;0.08,$L36&lt;0.15)</formula>
    </cfRule>
  </conditionalFormatting>
  <conditionalFormatting sqref="G36:H36">
    <cfRule type="expression" dxfId="8949" priority="111">
      <formula>$L36&gt;0.15</formula>
    </cfRule>
    <cfRule type="expression" dxfId="8948" priority="112">
      <formula>AND($L36&gt;0.08,$L36&lt;0.15)</formula>
    </cfRule>
  </conditionalFormatting>
  <conditionalFormatting sqref="G36:H36">
    <cfRule type="expression" dxfId="8947" priority="109">
      <formula>$L36&gt;0.15</formula>
    </cfRule>
    <cfRule type="expression" dxfId="8946" priority="110">
      <formula>AND($L36&gt;0.08,$L36&lt;0.15)</formula>
    </cfRule>
  </conditionalFormatting>
  <conditionalFormatting sqref="D36">
    <cfRule type="expression" dxfId="8945" priority="107">
      <formula>$L36&gt;0.15</formula>
    </cfRule>
    <cfRule type="expression" dxfId="8944" priority="108">
      <formula>AND($L36&gt;0.08,$L36&lt;0.15)</formula>
    </cfRule>
  </conditionalFormatting>
  <conditionalFormatting sqref="E36:F36">
    <cfRule type="expression" dxfId="8943" priority="105">
      <formula>$L36&gt;0.15</formula>
    </cfRule>
    <cfRule type="expression" dxfId="8942" priority="106">
      <formula>AND($L36&gt;0.08,$L36&lt;0.15)</formula>
    </cfRule>
  </conditionalFormatting>
  <conditionalFormatting sqref="E36:F36">
    <cfRule type="expression" dxfId="8941" priority="103">
      <formula>$L36&gt;0.15</formula>
    </cfRule>
    <cfRule type="expression" dxfId="8940" priority="104">
      <formula>AND($L36&gt;0.08,$L36&lt;0.15)</formula>
    </cfRule>
  </conditionalFormatting>
  <conditionalFormatting sqref="E36:F36">
    <cfRule type="expression" dxfId="8939" priority="101">
      <formula>$L36&gt;0.15</formula>
    </cfRule>
    <cfRule type="expression" dxfId="8938" priority="102">
      <formula>AND($L36&gt;0.08,$L36&lt;0.15)</formula>
    </cfRule>
  </conditionalFormatting>
  <conditionalFormatting sqref="G36:H36">
    <cfRule type="expression" dxfId="8937" priority="99">
      <formula>$L36&gt;0.15</formula>
    </cfRule>
    <cfRule type="expression" dxfId="8936" priority="100">
      <formula>AND($L36&gt;0.08,$L36&lt;0.15)</formula>
    </cfRule>
  </conditionalFormatting>
  <conditionalFormatting sqref="G36:H36">
    <cfRule type="expression" dxfId="8935" priority="97">
      <formula>$L36&gt;0.15</formula>
    </cfRule>
    <cfRule type="expression" dxfId="8934" priority="98">
      <formula>AND($L36&gt;0.08,$L36&lt;0.15)</formula>
    </cfRule>
  </conditionalFormatting>
  <conditionalFormatting sqref="F36">
    <cfRule type="expression" dxfId="8933" priority="95">
      <formula>$L36&gt;0.15</formula>
    </cfRule>
    <cfRule type="expression" dxfId="8932" priority="96">
      <formula>AND($L36&gt;0.08,$L36&lt;0.15)</formula>
    </cfRule>
  </conditionalFormatting>
  <conditionalFormatting sqref="G36:H36">
    <cfRule type="expression" dxfId="8931" priority="93">
      <formula>$L36&gt;0.15</formula>
    </cfRule>
    <cfRule type="expression" dxfId="8930" priority="94">
      <formula>AND($L36&gt;0.08,$L36&lt;0.15)</formula>
    </cfRule>
  </conditionalFormatting>
  <conditionalFormatting sqref="G36:H36">
    <cfRule type="expression" dxfId="8929" priority="91">
      <formula>$L36&gt;0.15</formula>
    </cfRule>
    <cfRule type="expression" dxfId="8928" priority="92">
      <formula>AND($L36&gt;0.08,$L36&lt;0.15)</formula>
    </cfRule>
  </conditionalFormatting>
  <conditionalFormatting sqref="E36">
    <cfRule type="expression" dxfId="8927" priority="85">
      <formula>$L36&gt;0.15</formula>
    </cfRule>
    <cfRule type="expression" dxfId="8926" priority="86">
      <formula>AND($L36&gt;0.08,$L36&lt;0.15)</formula>
    </cfRule>
  </conditionalFormatting>
  <conditionalFormatting sqref="E36">
    <cfRule type="expression" dxfId="8925" priority="87">
      <formula>$L36&gt;0.15</formula>
    </cfRule>
    <cfRule type="expression" dxfId="8924" priority="88">
      <formula>AND($L36&gt;0.08,$L36&lt;0.15)</formula>
    </cfRule>
  </conditionalFormatting>
  <conditionalFormatting sqref="D36">
    <cfRule type="expression" dxfId="8923" priority="89">
      <formula>$L36&gt;0.15</formula>
    </cfRule>
    <cfRule type="expression" dxfId="8922" priority="90">
      <formula>AND($L36&gt;0.08,$L36&lt;0.15)</formula>
    </cfRule>
  </conditionalFormatting>
  <conditionalFormatting sqref="E36">
    <cfRule type="expression" dxfId="8921" priority="83">
      <formula>$L36&gt;0.15</formula>
    </cfRule>
    <cfRule type="expression" dxfId="8920" priority="84">
      <formula>AND($L36&gt;0.08,$L36&lt;0.15)</formula>
    </cfRule>
  </conditionalFormatting>
  <conditionalFormatting sqref="E36">
    <cfRule type="expression" dxfId="8919" priority="81">
      <formula>$L36&gt;0.15</formula>
    </cfRule>
    <cfRule type="expression" dxfId="8918" priority="82">
      <formula>AND($L36&gt;0.08,$L36&lt;0.15)</formula>
    </cfRule>
  </conditionalFormatting>
  <conditionalFormatting sqref="E37:F37">
    <cfRule type="expression" dxfId="8917" priority="79">
      <formula>$L37&gt;0.15</formula>
    </cfRule>
    <cfRule type="expression" dxfId="8916" priority="80">
      <formula>AND($L37&gt;0.08,$L37&lt;0.15)</formula>
    </cfRule>
  </conditionalFormatting>
  <conditionalFormatting sqref="D37">
    <cfRule type="expression" dxfId="8915" priority="77">
      <formula>$L37&gt;0.15</formula>
    </cfRule>
    <cfRule type="expression" dxfId="8914" priority="78">
      <formula>AND($L37&gt;0.08,$L37&lt;0.15)</formula>
    </cfRule>
  </conditionalFormatting>
  <conditionalFormatting sqref="G37:H37">
    <cfRule type="expression" dxfId="8913" priority="75">
      <formula>$L37&gt;0.15</formula>
    </cfRule>
    <cfRule type="expression" dxfId="8912" priority="76">
      <formula>AND($L37&gt;0.08,$L37&lt;0.15)</formula>
    </cfRule>
  </conditionalFormatting>
  <conditionalFormatting sqref="G37:H37">
    <cfRule type="expression" dxfId="8911" priority="73">
      <formula>$L37&gt;0.15</formula>
    </cfRule>
    <cfRule type="expression" dxfId="8910" priority="74">
      <formula>AND($L37&gt;0.08,$L37&lt;0.15)</formula>
    </cfRule>
  </conditionalFormatting>
  <conditionalFormatting sqref="E38:F38">
    <cfRule type="expression" dxfId="8909" priority="71">
      <formula>$L38&gt;0.15</formula>
    </cfRule>
    <cfRule type="expression" dxfId="8908" priority="72">
      <formula>AND($L38&gt;0.08,$L38&lt;0.15)</formula>
    </cfRule>
  </conditionalFormatting>
  <conditionalFormatting sqref="D38">
    <cfRule type="expression" dxfId="8907" priority="69">
      <formula>$L38&gt;0.15</formula>
    </cfRule>
    <cfRule type="expression" dxfId="8906" priority="70">
      <formula>AND($L38&gt;0.08,$L38&lt;0.15)</formula>
    </cfRule>
  </conditionalFormatting>
  <conditionalFormatting sqref="G38:H38">
    <cfRule type="expression" dxfId="8905" priority="67">
      <formula>$L38&gt;0.15</formula>
    </cfRule>
    <cfRule type="expression" dxfId="8904" priority="68">
      <formula>AND($L38&gt;0.08,$L38&lt;0.15)</formula>
    </cfRule>
  </conditionalFormatting>
  <conditionalFormatting sqref="G38:H38">
    <cfRule type="expression" dxfId="8903" priority="65">
      <formula>$L38&gt;0.15</formula>
    </cfRule>
    <cfRule type="expression" dxfId="8902" priority="66">
      <formula>AND($L38&gt;0.08,$L38&lt;0.15)</formula>
    </cfRule>
  </conditionalFormatting>
  <conditionalFormatting sqref="E39:F39">
    <cfRule type="expression" dxfId="8901" priority="63">
      <formula>$L39&gt;0.15</formula>
    </cfRule>
    <cfRule type="expression" dxfId="8900" priority="64">
      <formula>AND($L39&gt;0.08,$L39&lt;0.15)</formula>
    </cfRule>
  </conditionalFormatting>
  <conditionalFormatting sqref="E39:F39">
    <cfRule type="expression" dxfId="8899" priority="61">
      <formula>$L39&gt;0.15</formula>
    </cfRule>
    <cfRule type="expression" dxfId="8898" priority="62">
      <formula>AND($L39&gt;0.08,$L39&lt;0.15)</formula>
    </cfRule>
  </conditionalFormatting>
  <conditionalFormatting sqref="G39:H39">
    <cfRule type="expression" dxfId="8897" priority="59">
      <formula>$L39&gt;0.15</formula>
    </cfRule>
    <cfRule type="expression" dxfId="8896" priority="60">
      <formula>AND($L39&gt;0.08,$L39&lt;0.15)</formula>
    </cfRule>
  </conditionalFormatting>
  <conditionalFormatting sqref="E39:F39">
    <cfRule type="expression" dxfId="8895" priority="57">
      <formula>$L39&gt;0.15</formula>
    </cfRule>
    <cfRule type="expression" dxfId="8894" priority="58">
      <formula>AND($L39&gt;0.08,$L39&lt;0.15)</formula>
    </cfRule>
  </conditionalFormatting>
  <conditionalFormatting sqref="E39:F39">
    <cfRule type="expression" dxfId="8893" priority="55">
      <formula>$L39&gt;0.15</formula>
    </cfRule>
    <cfRule type="expression" dxfId="8892" priority="56">
      <formula>AND($L39&gt;0.08,$L39&lt;0.15)</formula>
    </cfRule>
  </conditionalFormatting>
  <conditionalFormatting sqref="G39:H39">
    <cfRule type="expression" dxfId="8891" priority="53">
      <formula>$L39&gt;0.15</formula>
    </cfRule>
    <cfRule type="expression" dxfId="8890" priority="54">
      <formula>AND($L39&gt;0.08,$L39&lt;0.15)</formula>
    </cfRule>
  </conditionalFormatting>
  <conditionalFormatting sqref="D39">
    <cfRule type="expression" dxfId="8889" priority="51">
      <formula>$L39&gt;0.15</formula>
    </cfRule>
    <cfRule type="expression" dxfId="8888" priority="52">
      <formula>AND($L39&gt;0.08,$L39&lt;0.15)</formula>
    </cfRule>
  </conditionalFormatting>
  <conditionalFormatting sqref="D39">
    <cfRule type="expression" dxfId="8887" priority="49">
      <formula>$L39&gt;0.15</formula>
    </cfRule>
    <cfRule type="expression" dxfId="8886" priority="50">
      <formula>AND($L39&gt;0.08,$L39&lt;0.15)</formula>
    </cfRule>
  </conditionalFormatting>
  <conditionalFormatting sqref="D39">
    <cfRule type="expression" dxfId="8885" priority="47">
      <formula>$L39&gt;0.15</formula>
    </cfRule>
    <cfRule type="expression" dxfId="8884" priority="48">
      <formula>AND($L39&gt;0.08,$L39&lt;0.15)</formula>
    </cfRule>
  </conditionalFormatting>
  <conditionalFormatting sqref="E39:F39">
    <cfRule type="expression" dxfId="8883" priority="45">
      <formula>$L39&gt;0.15</formula>
    </cfRule>
    <cfRule type="expression" dxfId="8882" priority="46">
      <formula>AND($L39&gt;0.08,$L39&lt;0.15)</formula>
    </cfRule>
  </conditionalFormatting>
  <conditionalFormatting sqref="E39:F39">
    <cfRule type="expression" dxfId="8881" priority="43">
      <formula>$L39&gt;0.15</formula>
    </cfRule>
    <cfRule type="expression" dxfId="8880" priority="44">
      <formula>AND($L39&gt;0.08,$L39&lt;0.15)</formula>
    </cfRule>
  </conditionalFormatting>
  <conditionalFormatting sqref="E39:F39">
    <cfRule type="expression" dxfId="8879" priority="41">
      <formula>$L39&gt;0.15</formula>
    </cfRule>
    <cfRule type="expression" dxfId="8878" priority="42">
      <formula>AND($L39&gt;0.08,$L39&lt;0.15)</formula>
    </cfRule>
  </conditionalFormatting>
  <conditionalFormatting sqref="G39:H39">
    <cfRule type="expression" dxfId="8877" priority="39">
      <formula>$L39&gt;0.15</formula>
    </cfRule>
    <cfRule type="expression" dxfId="8876" priority="40">
      <formula>AND($L39&gt;0.08,$L39&lt;0.15)</formula>
    </cfRule>
  </conditionalFormatting>
  <conditionalFormatting sqref="G39:H39">
    <cfRule type="expression" dxfId="8875" priority="37">
      <formula>$L39&gt;0.15</formula>
    </cfRule>
    <cfRule type="expression" dxfId="8874" priority="38">
      <formula>AND($L39&gt;0.08,$L39&lt;0.15)</formula>
    </cfRule>
  </conditionalFormatting>
  <conditionalFormatting sqref="D39">
    <cfRule type="expression" dxfId="8873" priority="35">
      <formula>$L39&gt;0.15</formula>
    </cfRule>
    <cfRule type="expression" dxfId="8872" priority="36">
      <formula>AND($L39&gt;0.08,$L39&lt;0.15)</formula>
    </cfRule>
  </conditionalFormatting>
  <conditionalFormatting sqref="E39:F39">
    <cfRule type="expression" dxfId="8871" priority="33">
      <formula>$L39&gt;0.15</formula>
    </cfRule>
    <cfRule type="expression" dxfId="8870" priority="34">
      <formula>AND($L39&gt;0.08,$L39&lt;0.15)</formula>
    </cfRule>
  </conditionalFormatting>
  <conditionalFormatting sqref="E39:F39">
    <cfRule type="expression" dxfId="8869" priority="31">
      <formula>$L39&gt;0.15</formula>
    </cfRule>
    <cfRule type="expression" dxfId="8868" priority="32">
      <formula>AND($L39&gt;0.08,$L39&lt;0.15)</formula>
    </cfRule>
  </conditionalFormatting>
  <conditionalFormatting sqref="E39:F39">
    <cfRule type="expression" dxfId="8867" priority="29">
      <formula>$L39&gt;0.15</formula>
    </cfRule>
    <cfRule type="expression" dxfId="8866" priority="30">
      <formula>AND($L39&gt;0.08,$L39&lt;0.15)</formula>
    </cfRule>
  </conditionalFormatting>
  <conditionalFormatting sqref="G39:H39">
    <cfRule type="expression" dxfId="8865" priority="27">
      <formula>$L39&gt;0.15</formula>
    </cfRule>
    <cfRule type="expression" dxfId="8864" priority="28">
      <formula>AND($L39&gt;0.08,$L39&lt;0.15)</formula>
    </cfRule>
  </conditionalFormatting>
  <conditionalFormatting sqref="G39:H39">
    <cfRule type="expression" dxfId="8863" priority="25">
      <formula>$L39&gt;0.15</formula>
    </cfRule>
    <cfRule type="expression" dxfId="8862" priority="26">
      <formula>AND($L39&gt;0.08,$L39&lt;0.15)</formula>
    </cfRule>
  </conditionalFormatting>
  <conditionalFormatting sqref="D39">
    <cfRule type="expression" dxfId="8861" priority="23">
      <formula>$L39&gt;0.15</formula>
    </cfRule>
    <cfRule type="expression" dxfId="8860" priority="24">
      <formula>AND($L39&gt;0.08,$L39&lt;0.15)</formula>
    </cfRule>
  </conditionalFormatting>
  <conditionalFormatting sqref="E39:F39">
    <cfRule type="expression" dxfId="8859" priority="21">
      <formula>$L39&gt;0.15</formula>
    </cfRule>
    <cfRule type="expression" dxfId="8858" priority="22">
      <formula>AND($L39&gt;0.08,$L39&lt;0.15)</formula>
    </cfRule>
  </conditionalFormatting>
  <conditionalFormatting sqref="E39:F39">
    <cfRule type="expression" dxfId="8857" priority="19">
      <formula>$L39&gt;0.15</formula>
    </cfRule>
    <cfRule type="expression" dxfId="8856" priority="20">
      <formula>AND($L39&gt;0.08,$L39&lt;0.15)</formula>
    </cfRule>
  </conditionalFormatting>
  <conditionalFormatting sqref="E39:F39">
    <cfRule type="expression" dxfId="8855" priority="17">
      <formula>$L39&gt;0.15</formula>
    </cfRule>
    <cfRule type="expression" dxfId="8854" priority="18">
      <formula>AND($L39&gt;0.08,$L39&lt;0.15)</formula>
    </cfRule>
  </conditionalFormatting>
  <conditionalFormatting sqref="G39:H39">
    <cfRule type="expression" dxfId="8853" priority="15">
      <formula>$L39&gt;0.15</formula>
    </cfRule>
    <cfRule type="expression" dxfId="8852" priority="16">
      <formula>AND($L39&gt;0.08,$L39&lt;0.15)</formula>
    </cfRule>
  </conditionalFormatting>
  <conditionalFormatting sqref="G39:H39">
    <cfRule type="expression" dxfId="8851" priority="13">
      <formula>$L39&gt;0.15</formula>
    </cfRule>
    <cfRule type="expression" dxfId="8850" priority="14">
      <formula>AND($L39&gt;0.08,$L39&lt;0.15)</formula>
    </cfRule>
  </conditionalFormatting>
  <conditionalFormatting sqref="M40:Y40">
    <cfRule type="expression" dxfId="8849" priority="11">
      <formula>$L40&gt;0.15</formula>
    </cfRule>
    <cfRule type="expression" dxfId="8848" priority="12">
      <formula>AND($L40&gt;0.08,$L40&lt;0.15)</formula>
    </cfRule>
  </conditionalFormatting>
  <conditionalFormatting sqref="M36:Y39">
    <cfRule type="expression" dxfId="8847" priority="9">
      <formula>$L36&gt;0.15</formula>
    </cfRule>
    <cfRule type="expression" dxfId="8846" priority="10">
      <formula>AND($L36&gt;0.08,$L36&lt;0.15)</formula>
    </cfRule>
  </conditionalFormatting>
  <conditionalFormatting sqref="AA36:AD39">
    <cfRule type="expression" dxfId="8845" priority="7">
      <formula>$L36&gt;0.15</formula>
    </cfRule>
    <cfRule type="expression" dxfId="8844" priority="8">
      <formula>AND($L36&gt;0.08,$L36&lt;0.15)</formula>
    </cfRule>
  </conditionalFormatting>
  <conditionalFormatting sqref="AE36:AE39">
    <cfRule type="expression" dxfId="8843" priority="5">
      <formula>$L36&gt;0.15</formula>
    </cfRule>
    <cfRule type="expression" dxfId="8842" priority="6">
      <formula>AND($L36&gt;0.08,$L36&lt;0.15)</formula>
    </cfRule>
  </conditionalFormatting>
  <conditionalFormatting sqref="H35">
    <cfRule type="expression" dxfId="8841" priority="1">
      <formula>$L35&gt;0.15</formula>
    </cfRule>
    <cfRule type="expression" dxfId="8840" priority="2">
      <formula>AND($L35&gt;0.08,$L35&lt;0.15)</formula>
    </cfRule>
  </conditionalFormatting>
  <conditionalFormatting sqref="H35">
    <cfRule type="expression" dxfId="8839" priority="3">
      <formula>$L35&gt;0.15</formula>
    </cfRule>
    <cfRule type="expression" dxfId="8838" priority="4">
      <formula>AND($L35&gt;0.08,$L35&lt;0.15)</formula>
    </cfRule>
  </conditionalFormatting>
  <dataValidations count="3">
    <dataValidation allowBlank="1" showInputMessage="1" showErrorMessage="1" prompt="수식 계산_x000a_수치 입력 금지" sqref="K68:K82 K7:K65" xr:uid="{00000000-0002-0000-0100-000000000000}"/>
    <dataValidation type="whole" allowBlank="1" showInputMessage="1" showErrorMessage="1" errorTitle="입력값이 올바르지 않습니다." error="숫자만 쓰세요!" sqref="J29:J30 P7:P18 M68:Z82 J25 M7:O19 Q7:Q19 P20:P65 M21:O65 Q21:Q65 R7:Z65" xr:uid="{00000000-0002-0000-0100-000001000000}">
      <formula1>0</formula1>
      <formula2>20000</formula2>
    </dataValidation>
    <dataValidation type="list" allowBlank="1" showInputMessage="1" showErrorMessage="1" sqref="AC68:AC82 AC7:AC65" xr:uid="{00000000-0002-0000-01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 xr:uid="{00000000-0002-0000-0100-000004000000}">
          <x14:formula1>
            <xm:f>'C:\Users\QC-3\Desktop\검사일보 1월\[검사일보 12월 5째주 (12.28-12.31).xlsx]데이터'!#REF!</xm:f>
          </x14:formula1>
          <xm:sqref>D43 D73:D77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AF26" sqref="AF26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63" t="s">
        <v>117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>
      <c r="A5" s="57" t="s">
        <v>1</v>
      </c>
      <c r="B5" s="78" t="s">
        <v>44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13</v>
      </c>
      <c r="AE5" s="60" t="s">
        <v>14</v>
      </c>
      <c r="AF5" s="81" t="s">
        <v>15</v>
      </c>
    </row>
    <row r="6" spans="1:32" s="2" customFormat="1" ht="37.5" customHeight="1" thickBot="1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50</v>
      </c>
      <c r="R6" s="21" t="s">
        <v>51</v>
      </c>
      <c r="S6" s="21" t="s">
        <v>52</v>
      </c>
      <c r="T6" s="22" t="s">
        <v>53</v>
      </c>
      <c r="U6" s="21" t="s">
        <v>61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33" t="s">
        <v>20</v>
      </c>
      <c r="AB6" s="33" t="s">
        <v>21</v>
      </c>
      <c r="AC6" s="33" t="s">
        <v>22</v>
      </c>
      <c r="AD6" s="80"/>
      <c r="AE6" s="80"/>
      <c r="AF6" s="80"/>
    </row>
    <row r="7" spans="1:32" s="13" customFormat="1" ht="20.100000000000001" customHeight="1" thickTop="1">
      <c r="A7" s="4">
        <v>1</v>
      </c>
      <c r="B7" s="5">
        <v>2</v>
      </c>
      <c r="C7" s="5">
        <v>2</v>
      </c>
      <c r="D7" s="12" t="s">
        <v>25</v>
      </c>
      <c r="E7" s="6" t="s">
        <v>48</v>
      </c>
      <c r="F7" s="6" t="s">
        <v>118</v>
      </c>
      <c r="G7" s="4" t="s">
        <v>89</v>
      </c>
      <c r="H7" s="4" t="s">
        <v>47</v>
      </c>
      <c r="I7" s="7">
        <f t="shared" ref="I7:I65" si="0">J7+K7</f>
        <v>483</v>
      </c>
      <c r="J7" s="8">
        <v>440</v>
      </c>
      <c r="K7" s="7">
        <f t="shared" ref="K7:K29" si="1">SUM(M7:Z7)</f>
        <v>43</v>
      </c>
      <c r="L7" s="9">
        <f t="shared" ref="L7:L65" si="2">K7/I7</f>
        <v>8.9026915113871632E-2</v>
      </c>
      <c r="M7" s="10"/>
      <c r="N7" s="10"/>
      <c r="O7" s="10"/>
      <c r="P7" s="10">
        <v>20</v>
      </c>
      <c r="Q7" s="10"/>
      <c r="R7" s="10"/>
      <c r="S7" s="10"/>
      <c r="T7" s="10"/>
      <c r="U7" s="10">
        <v>23</v>
      </c>
      <c r="V7" s="10"/>
      <c r="W7" s="10"/>
      <c r="X7" s="10"/>
      <c r="Y7" s="10"/>
      <c r="Z7" s="10"/>
      <c r="AA7" s="11">
        <v>20210202</v>
      </c>
      <c r="AB7" s="11">
        <v>13</v>
      </c>
      <c r="AC7" s="5" t="s">
        <v>73</v>
      </c>
      <c r="AD7" s="11" t="str">
        <f>IF($AC7="A","하선동",IF($AC7="B","이형준",""))</f>
        <v>하선동</v>
      </c>
      <c r="AE7" s="26" t="s">
        <v>26</v>
      </c>
      <c r="AF7" s="12"/>
    </row>
    <row r="8" spans="1:32" s="13" customFormat="1" ht="20.100000000000001" customHeight="1">
      <c r="A8" s="4">
        <v>2</v>
      </c>
      <c r="B8" s="5">
        <f>B7</f>
        <v>2</v>
      </c>
      <c r="C8" s="5">
        <f>C7</f>
        <v>2</v>
      </c>
      <c r="D8" s="12" t="s">
        <v>25</v>
      </c>
      <c r="E8" s="6" t="s">
        <v>120</v>
      </c>
      <c r="F8" s="6" t="s">
        <v>119</v>
      </c>
      <c r="G8" s="4" t="s">
        <v>111</v>
      </c>
      <c r="H8" s="4" t="s">
        <v>47</v>
      </c>
      <c r="I8" s="7">
        <f t="shared" si="0"/>
        <v>1105</v>
      </c>
      <c r="J8" s="8">
        <v>1100</v>
      </c>
      <c r="K8" s="7">
        <f t="shared" si="1"/>
        <v>5</v>
      </c>
      <c r="L8" s="9">
        <f t="shared" si="2"/>
        <v>4.5248868778280547E-3</v>
      </c>
      <c r="M8" s="10">
        <v>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20210202</v>
      </c>
      <c r="AB8" s="11">
        <v>15</v>
      </c>
      <c r="AC8" s="5" t="s">
        <v>73</v>
      </c>
      <c r="AD8" s="11" t="str">
        <f t="shared" ref="AD8:AD65" si="3">IF($AC8="A","하선동",IF($AC8="B","이형준",""))</f>
        <v>하선동</v>
      </c>
      <c r="AE8" s="26" t="s">
        <v>26</v>
      </c>
      <c r="AF8" s="12"/>
    </row>
    <row r="9" spans="1:32" s="13" customFormat="1" ht="20.100000000000001" customHeight="1">
      <c r="A9" s="4">
        <v>3</v>
      </c>
      <c r="B9" s="5">
        <f t="shared" ref="B9:C24" si="4">B8</f>
        <v>2</v>
      </c>
      <c r="C9" s="5">
        <f t="shared" si="4"/>
        <v>2</v>
      </c>
      <c r="D9" s="12" t="s">
        <v>46</v>
      </c>
      <c r="E9" s="6" t="s">
        <v>48</v>
      </c>
      <c r="F9" s="6" t="s">
        <v>57</v>
      </c>
      <c r="G9" s="4" t="s">
        <v>49</v>
      </c>
      <c r="H9" s="4" t="s">
        <v>47</v>
      </c>
      <c r="I9" s="7">
        <f t="shared" si="0"/>
        <v>1657</v>
      </c>
      <c r="J9" s="8">
        <v>1540</v>
      </c>
      <c r="K9" s="7">
        <f t="shared" si="1"/>
        <v>117</v>
      </c>
      <c r="L9" s="9">
        <f t="shared" si="2"/>
        <v>7.0609535304767657E-2</v>
      </c>
      <c r="M9" s="10">
        <v>99</v>
      </c>
      <c r="N9" s="10"/>
      <c r="O9" s="10"/>
      <c r="P9" s="10">
        <v>18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20210202</v>
      </c>
      <c r="AB9" s="5">
        <v>7</v>
      </c>
      <c r="AC9" s="5" t="s">
        <v>73</v>
      </c>
      <c r="AD9" s="11" t="str">
        <f t="shared" si="3"/>
        <v>하선동</v>
      </c>
      <c r="AE9" s="26" t="s">
        <v>26</v>
      </c>
      <c r="AF9" s="12"/>
    </row>
    <row r="10" spans="1:32" s="13" customFormat="1" ht="20.100000000000001" customHeight="1">
      <c r="A10" s="4">
        <v>4</v>
      </c>
      <c r="B10" s="5">
        <f t="shared" si="4"/>
        <v>2</v>
      </c>
      <c r="C10" s="5">
        <f t="shared" si="4"/>
        <v>2</v>
      </c>
      <c r="D10" s="12" t="s">
        <v>46</v>
      </c>
      <c r="E10" s="6" t="s">
        <v>48</v>
      </c>
      <c r="F10" s="6" t="s">
        <v>57</v>
      </c>
      <c r="G10" s="4" t="s">
        <v>49</v>
      </c>
      <c r="H10" s="4" t="s">
        <v>47</v>
      </c>
      <c r="I10" s="7">
        <f t="shared" si="0"/>
        <v>1780</v>
      </c>
      <c r="J10" s="8">
        <v>1660</v>
      </c>
      <c r="K10" s="7">
        <f t="shared" si="1"/>
        <v>120</v>
      </c>
      <c r="L10" s="9">
        <f t="shared" si="2"/>
        <v>6.741573033707865E-2</v>
      </c>
      <c r="M10" s="10">
        <v>120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20210202</v>
      </c>
      <c r="AB10" s="11">
        <v>7</v>
      </c>
      <c r="AC10" s="5" t="s">
        <v>74</v>
      </c>
      <c r="AD10" s="11" t="str">
        <f t="shared" si="3"/>
        <v>이형준</v>
      </c>
      <c r="AE10" s="26" t="s">
        <v>26</v>
      </c>
      <c r="AF10" s="12"/>
    </row>
    <row r="11" spans="1:32" s="13" customFormat="1" ht="20.100000000000001" customHeight="1">
      <c r="A11" s="4">
        <v>5</v>
      </c>
      <c r="B11" s="5">
        <f t="shared" si="4"/>
        <v>2</v>
      </c>
      <c r="C11" s="5">
        <f t="shared" si="4"/>
        <v>2</v>
      </c>
      <c r="D11" s="12" t="s">
        <v>91</v>
      </c>
      <c r="E11" s="6"/>
      <c r="F11" s="6" t="s">
        <v>121</v>
      </c>
      <c r="G11" s="4" t="s">
        <v>87</v>
      </c>
      <c r="H11" s="4" t="s">
        <v>79</v>
      </c>
      <c r="I11" s="7">
        <f t="shared" si="0"/>
        <v>923</v>
      </c>
      <c r="J11" s="8">
        <v>800</v>
      </c>
      <c r="K11" s="7">
        <f t="shared" si="1"/>
        <v>123</v>
      </c>
      <c r="L11" s="9">
        <f t="shared" si="2"/>
        <v>0.13326110509209102</v>
      </c>
      <c r="M11" s="10">
        <v>70</v>
      </c>
      <c r="N11" s="10"/>
      <c r="O11" s="10"/>
      <c r="P11" s="10">
        <v>7</v>
      </c>
      <c r="Q11" s="10"/>
      <c r="R11" s="10">
        <v>46</v>
      </c>
      <c r="S11" s="10"/>
      <c r="T11" s="10"/>
      <c r="U11" s="10"/>
      <c r="V11" s="10"/>
      <c r="W11" s="10"/>
      <c r="X11" s="10"/>
      <c r="Y11" s="10"/>
      <c r="Z11" s="10"/>
      <c r="AA11" s="11">
        <v>20210202</v>
      </c>
      <c r="AB11" s="11">
        <v>2</v>
      </c>
      <c r="AC11" s="5" t="s">
        <v>74</v>
      </c>
      <c r="AD11" s="11" t="str">
        <f t="shared" si="3"/>
        <v>이형준</v>
      </c>
      <c r="AE11" s="26" t="s">
        <v>26</v>
      </c>
      <c r="AF11" s="12"/>
    </row>
    <row r="12" spans="1:32" s="13" customFormat="1" ht="20.100000000000001" customHeight="1">
      <c r="A12" s="4">
        <v>6</v>
      </c>
      <c r="B12" s="5">
        <f t="shared" si="4"/>
        <v>2</v>
      </c>
      <c r="C12" s="5">
        <f t="shared" si="4"/>
        <v>2</v>
      </c>
      <c r="D12" s="12" t="s">
        <v>25</v>
      </c>
      <c r="E12" s="6" t="s">
        <v>120</v>
      </c>
      <c r="F12" s="6" t="s">
        <v>123</v>
      </c>
      <c r="G12" s="4" t="s">
        <v>124</v>
      </c>
      <c r="H12" s="30" t="s">
        <v>125</v>
      </c>
      <c r="I12" s="7">
        <f t="shared" si="0"/>
        <v>832</v>
      </c>
      <c r="J12" s="8">
        <v>750</v>
      </c>
      <c r="K12" s="7">
        <f t="shared" si="1"/>
        <v>82</v>
      </c>
      <c r="L12" s="9">
        <f t="shared" si="2"/>
        <v>9.8557692307692304E-2</v>
      </c>
      <c r="M12" s="10">
        <v>61</v>
      </c>
      <c r="N12" s="10"/>
      <c r="O12" s="10"/>
      <c r="P12" s="10"/>
      <c r="Q12" s="10"/>
      <c r="R12" s="10"/>
      <c r="S12" s="10"/>
      <c r="T12" s="10">
        <v>21</v>
      </c>
      <c r="U12" s="10"/>
      <c r="V12" s="10"/>
      <c r="W12" s="10"/>
      <c r="X12" s="10"/>
      <c r="Y12" s="10"/>
      <c r="Z12" s="10"/>
      <c r="AA12" s="11">
        <v>20210202</v>
      </c>
      <c r="AB12" s="11">
        <v>2</v>
      </c>
      <c r="AC12" s="5" t="s">
        <v>73</v>
      </c>
      <c r="AD12" s="11" t="str">
        <f t="shared" si="3"/>
        <v>하선동</v>
      </c>
      <c r="AE12" s="27" t="s">
        <v>28</v>
      </c>
      <c r="AF12" s="12"/>
    </row>
    <row r="13" spans="1:32" s="13" customFormat="1" ht="20.100000000000001" customHeight="1">
      <c r="A13" s="4">
        <v>7</v>
      </c>
      <c r="B13" s="5">
        <f t="shared" si="4"/>
        <v>2</v>
      </c>
      <c r="C13" s="5">
        <f>C12</f>
        <v>2</v>
      </c>
      <c r="D13" s="12" t="s">
        <v>25</v>
      </c>
      <c r="E13" s="6" t="s">
        <v>126</v>
      </c>
      <c r="F13" s="6" t="s">
        <v>127</v>
      </c>
      <c r="G13" s="4" t="s">
        <v>124</v>
      </c>
      <c r="H13" s="30" t="s">
        <v>125</v>
      </c>
      <c r="I13" s="7">
        <f t="shared" si="0"/>
        <v>1063</v>
      </c>
      <c r="J13" s="14">
        <v>600</v>
      </c>
      <c r="K13" s="7">
        <f t="shared" si="1"/>
        <v>463</v>
      </c>
      <c r="L13" s="9">
        <f t="shared" si="2"/>
        <v>0.43555973659454372</v>
      </c>
      <c r="M13" s="10">
        <v>406</v>
      </c>
      <c r="N13" s="10"/>
      <c r="O13" s="10"/>
      <c r="P13" s="10"/>
      <c r="Q13" s="10"/>
      <c r="R13" s="10"/>
      <c r="S13" s="10"/>
      <c r="T13" s="10">
        <v>57</v>
      </c>
      <c r="U13" s="10"/>
      <c r="V13" s="10"/>
      <c r="W13" s="10"/>
      <c r="X13" s="10"/>
      <c r="Y13" s="10"/>
      <c r="Z13" s="10"/>
      <c r="AA13" s="11">
        <v>20210202</v>
      </c>
      <c r="AB13" s="11">
        <v>2</v>
      </c>
      <c r="AC13" s="5" t="s">
        <v>73</v>
      </c>
      <c r="AD13" s="11" t="str">
        <f t="shared" si="3"/>
        <v>하선동</v>
      </c>
      <c r="AE13" s="27" t="s">
        <v>28</v>
      </c>
      <c r="AF13" s="12" t="s">
        <v>143</v>
      </c>
    </row>
    <row r="14" spans="1:32" s="13" customFormat="1" ht="20.100000000000001" customHeight="1">
      <c r="A14" s="4">
        <v>8</v>
      </c>
      <c r="B14" s="5">
        <f t="shared" si="4"/>
        <v>2</v>
      </c>
      <c r="C14" s="5">
        <f t="shared" si="4"/>
        <v>2</v>
      </c>
      <c r="D14" s="12" t="s">
        <v>25</v>
      </c>
      <c r="E14" s="6" t="s">
        <v>48</v>
      </c>
      <c r="F14" s="6" t="s">
        <v>128</v>
      </c>
      <c r="G14" s="4">
        <v>7301</v>
      </c>
      <c r="H14" s="4" t="s">
        <v>47</v>
      </c>
      <c r="I14" s="7">
        <f t="shared" si="0"/>
        <v>106</v>
      </c>
      <c r="J14" s="8">
        <v>100</v>
      </c>
      <c r="K14" s="7">
        <f t="shared" si="1"/>
        <v>6</v>
      </c>
      <c r="L14" s="9">
        <f t="shared" si="2"/>
        <v>5.6603773584905662E-2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>
        <v>6</v>
      </c>
      <c r="Z14" s="10"/>
      <c r="AA14" s="11">
        <v>20210202</v>
      </c>
      <c r="AB14" s="11">
        <v>9</v>
      </c>
      <c r="AC14" s="5" t="s">
        <v>73</v>
      </c>
      <c r="AD14" s="11" t="str">
        <f t="shared" si="3"/>
        <v>하선동</v>
      </c>
      <c r="AE14" s="27" t="s">
        <v>28</v>
      </c>
      <c r="AF14" s="12"/>
    </row>
    <row r="15" spans="1:32" s="13" customFormat="1" ht="20.100000000000001" customHeight="1">
      <c r="A15" s="4">
        <v>9</v>
      </c>
      <c r="B15" s="5">
        <f t="shared" si="4"/>
        <v>2</v>
      </c>
      <c r="C15" s="5">
        <f t="shared" si="4"/>
        <v>2</v>
      </c>
      <c r="D15" s="12" t="s">
        <v>25</v>
      </c>
      <c r="E15" s="6" t="s">
        <v>58</v>
      </c>
      <c r="F15" s="6" t="s">
        <v>129</v>
      </c>
      <c r="G15" s="4" t="s">
        <v>89</v>
      </c>
      <c r="H15" s="4" t="s">
        <v>47</v>
      </c>
      <c r="I15" s="7">
        <f t="shared" si="0"/>
        <v>629</v>
      </c>
      <c r="J15" s="8">
        <v>600</v>
      </c>
      <c r="K15" s="7">
        <f t="shared" si="1"/>
        <v>29</v>
      </c>
      <c r="L15" s="9">
        <f t="shared" si="2"/>
        <v>4.6104928457869634E-2</v>
      </c>
      <c r="M15" s="10">
        <v>23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>
        <v>6</v>
      </c>
      <c r="Z15" s="10"/>
      <c r="AA15" s="11">
        <v>20210202</v>
      </c>
      <c r="AB15" s="11">
        <v>5</v>
      </c>
      <c r="AC15" s="5" t="s">
        <v>73</v>
      </c>
      <c r="AD15" s="11" t="str">
        <f t="shared" si="3"/>
        <v>하선동</v>
      </c>
      <c r="AE15" s="27" t="s">
        <v>28</v>
      </c>
      <c r="AF15" s="12"/>
    </row>
    <row r="16" spans="1:32" s="13" customFormat="1" ht="20.100000000000001" customHeight="1">
      <c r="A16" s="4">
        <v>10</v>
      </c>
      <c r="B16" s="5">
        <f t="shared" si="4"/>
        <v>2</v>
      </c>
      <c r="C16" s="5">
        <f t="shared" si="4"/>
        <v>2</v>
      </c>
      <c r="D16" s="6" t="s">
        <v>25</v>
      </c>
      <c r="E16" s="6" t="s">
        <v>48</v>
      </c>
      <c r="F16" s="6" t="s">
        <v>130</v>
      </c>
      <c r="G16" s="4" t="s">
        <v>89</v>
      </c>
      <c r="H16" s="4" t="s">
        <v>47</v>
      </c>
      <c r="I16" s="7">
        <f t="shared" si="0"/>
        <v>1807</v>
      </c>
      <c r="J16" s="8">
        <v>1750</v>
      </c>
      <c r="K16" s="7">
        <f t="shared" si="1"/>
        <v>57</v>
      </c>
      <c r="L16" s="9">
        <f t="shared" si="2"/>
        <v>3.154399557277255E-2</v>
      </c>
      <c r="M16" s="10"/>
      <c r="N16" s="10"/>
      <c r="O16" s="10"/>
      <c r="P16" s="10"/>
      <c r="Q16" s="10">
        <v>57</v>
      </c>
      <c r="R16" s="10"/>
      <c r="S16" s="10"/>
      <c r="T16" s="10"/>
      <c r="U16" s="10"/>
      <c r="V16" s="10"/>
      <c r="W16" s="10"/>
      <c r="X16" s="10"/>
      <c r="Y16" s="10"/>
      <c r="Z16" s="10"/>
      <c r="AA16" s="11">
        <v>20210202</v>
      </c>
      <c r="AB16" s="11">
        <v>5</v>
      </c>
      <c r="AC16" s="5" t="s">
        <v>73</v>
      </c>
      <c r="AD16" s="11" t="str">
        <f t="shared" si="3"/>
        <v>하선동</v>
      </c>
      <c r="AE16" s="27" t="s">
        <v>28</v>
      </c>
      <c r="AF16" s="12" t="s">
        <v>122</v>
      </c>
    </row>
    <row r="17" spans="1:32" s="13" customFormat="1" ht="20.100000000000001" customHeight="1">
      <c r="A17" s="4">
        <v>11</v>
      </c>
      <c r="B17" s="5">
        <f t="shared" si="4"/>
        <v>2</v>
      </c>
      <c r="C17" s="5">
        <f t="shared" si="4"/>
        <v>2</v>
      </c>
      <c r="D17" s="6" t="s">
        <v>25</v>
      </c>
      <c r="E17" s="6" t="s">
        <v>132</v>
      </c>
      <c r="F17" s="6" t="s">
        <v>131</v>
      </c>
      <c r="G17" s="4" t="s">
        <v>89</v>
      </c>
      <c r="H17" s="4" t="s">
        <v>70</v>
      </c>
      <c r="I17" s="7">
        <f t="shared" si="0"/>
        <v>1506</v>
      </c>
      <c r="J17" s="8">
        <v>1476</v>
      </c>
      <c r="K17" s="7">
        <f t="shared" si="1"/>
        <v>30</v>
      </c>
      <c r="L17" s="9">
        <f t="shared" si="2"/>
        <v>1.9920318725099601E-2</v>
      </c>
      <c r="M17" s="10"/>
      <c r="N17" s="10"/>
      <c r="O17" s="10"/>
      <c r="P17" s="10">
        <v>5</v>
      </c>
      <c r="Q17" s="10"/>
      <c r="R17" s="10"/>
      <c r="S17" s="10"/>
      <c r="T17" s="10">
        <v>25</v>
      </c>
      <c r="U17" s="10"/>
      <c r="V17" s="10"/>
      <c r="W17" s="10"/>
      <c r="X17" s="10"/>
      <c r="Y17" s="10"/>
      <c r="Z17" s="10"/>
      <c r="AA17" s="11">
        <v>20210202</v>
      </c>
      <c r="AB17" s="11">
        <v>1</v>
      </c>
      <c r="AC17" s="5" t="s">
        <v>73</v>
      </c>
      <c r="AD17" s="11" t="str">
        <f t="shared" si="3"/>
        <v>하선동</v>
      </c>
      <c r="AE17" s="27" t="s">
        <v>32</v>
      </c>
      <c r="AF17" s="12"/>
    </row>
    <row r="18" spans="1:32" s="13" customFormat="1" ht="20.100000000000001" customHeight="1">
      <c r="A18" s="4">
        <v>12</v>
      </c>
      <c r="B18" s="5">
        <f t="shared" si="4"/>
        <v>2</v>
      </c>
      <c r="C18" s="5">
        <f t="shared" si="4"/>
        <v>2</v>
      </c>
      <c r="D18" s="6" t="s">
        <v>25</v>
      </c>
      <c r="E18" s="6" t="s">
        <v>132</v>
      </c>
      <c r="F18" s="6" t="s">
        <v>131</v>
      </c>
      <c r="G18" s="4" t="s">
        <v>89</v>
      </c>
      <c r="H18" s="4" t="s">
        <v>70</v>
      </c>
      <c r="I18" s="7">
        <f t="shared" si="0"/>
        <v>2512</v>
      </c>
      <c r="J18" s="8">
        <v>2495</v>
      </c>
      <c r="K18" s="7">
        <f t="shared" si="1"/>
        <v>17</v>
      </c>
      <c r="L18" s="9">
        <f t="shared" si="2"/>
        <v>6.7675159235668792E-3</v>
      </c>
      <c r="M18" s="10"/>
      <c r="N18" s="10"/>
      <c r="O18" s="10"/>
      <c r="P18" s="10">
        <v>2</v>
      </c>
      <c r="Q18" s="10"/>
      <c r="R18" s="10"/>
      <c r="S18" s="10"/>
      <c r="T18" s="10">
        <v>15</v>
      </c>
      <c r="U18" s="10"/>
      <c r="V18" s="10"/>
      <c r="W18" s="10"/>
      <c r="X18" s="10"/>
      <c r="Y18" s="10"/>
      <c r="Z18" s="10"/>
      <c r="AA18" s="11">
        <v>20210202</v>
      </c>
      <c r="AB18" s="11">
        <v>1</v>
      </c>
      <c r="AC18" s="5" t="s">
        <v>74</v>
      </c>
      <c r="AD18" s="11" t="str">
        <f t="shared" si="3"/>
        <v>이형준</v>
      </c>
      <c r="AE18" s="27" t="s">
        <v>32</v>
      </c>
      <c r="AF18" s="12"/>
    </row>
    <row r="19" spans="1:32" s="13" customFormat="1" ht="20.100000000000001" customHeight="1">
      <c r="A19" s="4">
        <v>13</v>
      </c>
      <c r="B19" s="5">
        <f t="shared" si="4"/>
        <v>2</v>
      </c>
      <c r="C19" s="5">
        <f t="shared" si="4"/>
        <v>2</v>
      </c>
      <c r="D19" s="12" t="s">
        <v>25</v>
      </c>
      <c r="E19" s="6" t="s">
        <v>48</v>
      </c>
      <c r="F19" s="6" t="s">
        <v>130</v>
      </c>
      <c r="G19" s="4" t="s">
        <v>89</v>
      </c>
      <c r="H19" s="4" t="s">
        <v>47</v>
      </c>
      <c r="I19" s="7">
        <f t="shared" si="0"/>
        <v>1906</v>
      </c>
      <c r="J19" s="8">
        <v>1836</v>
      </c>
      <c r="K19" s="7">
        <f t="shared" si="1"/>
        <v>70</v>
      </c>
      <c r="L19" s="9">
        <f t="shared" si="2"/>
        <v>3.6726128016789088E-2</v>
      </c>
      <c r="M19" s="10"/>
      <c r="N19" s="10"/>
      <c r="O19" s="10"/>
      <c r="P19" s="4">
        <v>20</v>
      </c>
      <c r="Q19" s="10"/>
      <c r="R19" s="10"/>
      <c r="S19" s="10"/>
      <c r="T19" s="10"/>
      <c r="U19" s="10">
        <v>35</v>
      </c>
      <c r="V19" s="10"/>
      <c r="W19" s="10"/>
      <c r="X19" s="10"/>
      <c r="Y19" s="10">
        <v>14</v>
      </c>
      <c r="Z19" s="10">
        <v>1</v>
      </c>
      <c r="AA19" s="11">
        <v>20210202</v>
      </c>
      <c r="AB19" s="11">
        <v>5</v>
      </c>
      <c r="AC19" s="5" t="s">
        <v>73</v>
      </c>
      <c r="AD19" s="11" t="str">
        <f t="shared" si="3"/>
        <v>하선동</v>
      </c>
      <c r="AE19" s="27" t="s">
        <v>32</v>
      </c>
      <c r="AF19" s="12"/>
    </row>
    <row r="20" spans="1:32" s="13" customFormat="1" ht="20.100000000000001" customHeight="1">
      <c r="A20" s="4">
        <v>14</v>
      </c>
      <c r="B20" s="5">
        <f t="shared" si="4"/>
        <v>2</v>
      </c>
      <c r="C20" s="5">
        <f t="shared" si="4"/>
        <v>2</v>
      </c>
      <c r="D20" s="6" t="s">
        <v>25</v>
      </c>
      <c r="E20" s="6" t="s">
        <v>48</v>
      </c>
      <c r="F20" s="6" t="s">
        <v>133</v>
      </c>
      <c r="G20" s="4" t="s">
        <v>89</v>
      </c>
      <c r="H20" s="4" t="s">
        <v>47</v>
      </c>
      <c r="I20" s="7">
        <f t="shared" si="0"/>
        <v>561</v>
      </c>
      <c r="J20" s="8">
        <v>557</v>
      </c>
      <c r="K20" s="7">
        <f t="shared" si="1"/>
        <v>4</v>
      </c>
      <c r="L20" s="9">
        <f t="shared" si="2"/>
        <v>7.1301247771836003E-3</v>
      </c>
      <c r="M20" s="6">
        <v>2</v>
      </c>
      <c r="N20" s="6"/>
      <c r="O20" s="6"/>
      <c r="P20" s="10"/>
      <c r="Q20" s="4"/>
      <c r="R20" s="10"/>
      <c r="S20" s="10"/>
      <c r="T20" s="10"/>
      <c r="U20" s="10">
        <v>2</v>
      </c>
      <c r="V20" s="10"/>
      <c r="W20" s="10"/>
      <c r="X20" s="10"/>
      <c r="Y20" s="10"/>
      <c r="Z20" s="10"/>
      <c r="AA20" s="34">
        <v>20210201</v>
      </c>
      <c r="AB20" s="34">
        <v>15</v>
      </c>
      <c r="AC20" s="5" t="s">
        <v>73</v>
      </c>
      <c r="AD20" s="11" t="str">
        <f t="shared" si="3"/>
        <v>하선동</v>
      </c>
      <c r="AE20" s="27" t="s">
        <v>34</v>
      </c>
      <c r="AF20" s="12" t="s">
        <v>134</v>
      </c>
    </row>
    <row r="21" spans="1:32" s="13" customFormat="1" ht="20.100000000000001" customHeight="1">
      <c r="A21" s="4">
        <v>15</v>
      </c>
      <c r="B21" s="5">
        <f>B20</f>
        <v>2</v>
      </c>
      <c r="C21" s="5">
        <f>C20</f>
        <v>2</v>
      </c>
      <c r="D21" s="12" t="s">
        <v>25</v>
      </c>
      <c r="E21" s="6" t="s">
        <v>103</v>
      </c>
      <c r="F21" s="6" t="s">
        <v>102</v>
      </c>
      <c r="G21" s="4" t="s">
        <v>104</v>
      </c>
      <c r="H21" s="4" t="s">
        <v>47</v>
      </c>
      <c r="I21" s="7">
        <f t="shared" si="0"/>
        <v>610</v>
      </c>
      <c r="J21" s="8">
        <v>588</v>
      </c>
      <c r="K21" s="7">
        <f t="shared" si="1"/>
        <v>22</v>
      </c>
      <c r="L21" s="9">
        <f t="shared" si="2"/>
        <v>3.6065573770491806E-2</v>
      </c>
      <c r="M21" s="10">
        <v>18</v>
      </c>
      <c r="N21" s="10"/>
      <c r="O21" s="10"/>
      <c r="P21" s="10">
        <v>1</v>
      </c>
      <c r="Q21" s="10"/>
      <c r="R21" s="10">
        <v>3</v>
      </c>
      <c r="S21" s="10"/>
      <c r="T21" s="10"/>
      <c r="U21" s="10"/>
      <c r="V21" s="10"/>
      <c r="W21" s="10"/>
      <c r="X21" s="10"/>
      <c r="Y21" s="10"/>
      <c r="Z21" s="10"/>
      <c r="AA21" s="36">
        <v>20210202</v>
      </c>
      <c r="AB21" s="38">
        <v>14</v>
      </c>
      <c r="AC21" s="5" t="s">
        <v>73</v>
      </c>
      <c r="AD21" s="11" t="str">
        <f t="shared" si="3"/>
        <v>하선동</v>
      </c>
      <c r="AE21" s="27" t="s">
        <v>34</v>
      </c>
      <c r="AF21" s="12"/>
    </row>
    <row r="22" spans="1:32" s="13" customFormat="1" ht="20.100000000000001" customHeight="1">
      <c r="A22" s="4">
        <v>16</v>
      </c>
      <c r="B22" s="5">
        <f t="shared" si="4"/>
        <v>2</v>
      </c>
      <c r="C22" s="5">
        <f t="shared" si="4"/>
        <v>2</v>
      </c>
      <c r="D22" s="12" t="s">
        <v>25</v>
      </c>
      <c r="E22" s="6" t="s">
        <v>48</v>
      </c>
      <c r="F22" s="6" t="s">
        <v>128</v>
      </c>
      <c r="G22" s="4">
        <v>7301</v>
      </c>
      <c r="H22" s="4" t="s">
        <v>47</v>
      </c>
      <c r="I22" s="7">
        <f t="shared" si="0"/>
        <v>202</v>
      </c>
      <c r="J22" s="8">
        <v>200</v>
      </c>
      <c r="K22" s="7">
        <f t="shared" si="1"/>
        <v>2</v>
      </c>
      <c r="L22" s="9">
        <f t="shared" si="2"/>
        <v>9.9009900990099011E-3</v>
      </c>
      <c r="M22" s="10"/>
      <c r="N22" s="10"/>
      <c r="O22" s="10"/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36">
        <v>20210202</v>
      </c>
      <c r="AB22" s="37">
        <v>9</v>
      </c>
      <c r="AC22" s="5" t="s">
        <v>73</v>
      </c>
      <c r="AD22" s="11" t="str">
        <f t="shared" si="3"/>
        <v>하선동</v>
      </c>
      <c r="AE22" s="27" t="s">
        <v>34</v>
      </c>
      <c r="AF22" s="12"/>
    </row>
    <row r="23" spans="1:32" s="13" customFormat="1" ht="20.100000000000001" customHeight="1">
      <c r="A23" s="4">
        <v>17</v>
      </c>
      <c r="B23" s="5">
        <f t="shared" si="4"/>
        <v>2</v>
      </c>
      <c r="C23" s="5">
        <f t="shared" si="4"/>
        <v>2</v>
      </c>
      <c r="D23" s="12" t="s">
        <v>25</v>
      </c>
      <c r="E23" s="6" t="s">
        <v>103</v>
      </c>
      <c r="F23" s="6" t="s">
        <v>139</v>
      </c>
      <c r="G23" s="4" t="s">
        <v>104</v>
      </c>
      <c r="H23" s="30" t="s">
        <v>47</v>
      </c>
      <c r="I23" s="7">
        <f t="shared" si="0"/>
        <v>3866</v>
      </c>
      <c r="J23" s="8">
        <v>3500</v>
      </c>
      <c r="K23" s="7">
        <f t="shared" si="1"/>
        <v>366</v>
      </c>
      <c r="L23" s="9">
        <f t="shared" si="2"/>
        <v>9.4671495085359547E-2</v>
      </c>
      <c r="M23" s="10">
        <v>42</v>
      </c>
      <c r="N23" s="10"/>
      <c r="O23" s="10"/>
      <c r="P23" s="10">
        <v>13</v>
      </c>
      <c r="Q23" s="10"/>
      <c r="R23" s="10">
        <v>96</v>
      </c>
      <c r="S23" s="10">
        <v>215</v>
      </c>
      <c r="T23" s="10"/>
      <c r="U23" s="10"/>
      <c r="V23" s="10"/>
      <c r="W23" s="10"/>
      <c r="X23" s="10"/>
      <c r="Y23" s="10"/>
      <c r="Z23" s="10"/>
      <c r="AA23" s="36">
        <v>20210202</v>
      </c>
      <c r="AB23" s="39">
        <v>13</v>
      </c>
      <c r="AC23" s="5" t="s">
        <v>74</v>
      </c>
      <c r="AD23" s="11" t="str">
        <f t="shared" si="3"/>
        <v>이형준</v>
      </c>
      <c r="AE23" s="26" t="s">
        <v>106</v>
      </c>
      <c r="AF23" s="12" t="s">
        <v>144</v>
      </c>
    </row>
    <row r="24" spans="1:32" s="13" customFormat="1" ht="20.100000000000001" customHeight="1">
      <c r="A24" s="4">
        <v>18</v>
      </c>
      <c r="B24" s="5">
        <f t="shared" si="4"/>
        <v>2</v>
      </c>
      <c r="C24" s="5">
        <f t="shared" si="4"/>
        <v>2</v>
      </c>
      <c r="D24" s="12" t="s">
        <v>81</v>
      </c>
      <c r="E24" s="6" t="s">
        <v>80</v>
      </c>
      <c r="F24" s="6" t="s">
        <v>77</v>
      </c>
      <c r="G24" s="4" t="s">
        <v>78</v>
      </c>
      <c r="H24" s="30" t="s">
        <v>79</v>
      </c>
      <c r="I24" s="7">
        <f t="shared" si="0"/>
        <v>972</v>
      </c>
      <c r="J24" s="8">
        <v>917</v>
      </c>
      <c r="K24" s="7">
        <f t="shared" si="1"/>
        <v>55</v>
      </c>
      <c r="L24" s="9">
        <f t="shared" si="2"/>
        <v>5.6584362139917695E-2</v>
      </c>
      <c r="M24" s="10"/>
      <c r="N24" s="10"/>
      <c r="O24" s="10"/>
      <c r="P24" s="10"/>
      <c r="Q24" s="10"/>
      <c r="R24" s="10"/>
      <c r="S24" s="10"/>
      <c r="T24" s="10">
        <v>55</v>
      </c>
      <c r="U24" s="10"/>
      <c r="V24" s="10"/>
      <c r="W24" s="10"/>
      <c r="X24" s="10"/>
      <c r="Y24" s="10"/>
      <c r="Z24" s="10"/>
      <c r="AA24" s="36">
        <v>20210201</v>
      </c>
      <c r="AB24" s="37">
        <v>12</v>
      </c>
      <c r="AC24" s="5" t="s">
        <v>74</v>
      </c>
      <c r="AD24" s="11" t="str">
        <f t="shared" si="3"/>
        <v>이형준</v>
      </c>
      <c r="AE24" s="26" t="s">
        <v>116</v>
      </c>
      <c r="AF24" s="12"/>
    </row>
    <row r="25" spans="1:32" s="13" customFormat="1" ht="20.100000000000001" customHeight="1">
      <c r="A25" s="4">
        <v>19</v>
      </c>
      <c r="B25" s="5">
        <f t="shared" ref="B25:C40" si="5">B24</f>
        <v>2</v>
      </c>
      <c r="C25" s="5">
        <f t="shared" si="5"/>
        <v>2</v>
      </c>
      <c r="D25" s="12" t="s">
        <v>81</v>
      </c>
      <c r="E25" s="6" t="s">
        <v>80</v>
      </c>
      <c r="F25" s="6" t="s">
        <v>77</v>
      </c>
      <c r="G25" s="4" t="s">
        <v>78</v>
      </c>
      <c r="H25" s="30" t="s">
        <v>79</v>
      </c>
      <c r="I25" s="7">
        <f t="shared" si="0"/>
        <v>4016</v>
      </c>
      <c r="J25" s="10">
        <v>3781</v>
      </c>
      <c r="K25" s="7">
        <f t="shared" si="1"/>
        <v>235</v>
      </c>
      <c r="L25" s="9">
        <f t="shared" si="2"/>
        <v>5.8515936254980076E-2</v>
      </c>
      <c r="M25" s="10"/>
      <c r="N25" s="10"/>
      <c r="O25" s="10"/>
      <c r="P25" s="10"/>
      <c r="Q25" s="10"/>
      <c r="R25" s="10"/>
      <c r="S25" s="10"/>
      <c r="T25" s="10">
        <v>235</v>
      </c>
      <c r="U25" s="10"/>
      <c r="V25" s="10"/>
      <c r="W25" s="10"/>
      <c r="X25" s="10"/>
      <c r="Y25" s="10"/>
      <c r="Z25" s="10"/>
      <c r="AA25" s="36">
        <v>20210202</v>
      </c>
      <c r="AB25" s="37">
        <v>12</v>
      </c>
      <c r="AC25" s="5" t="s">
        <v>73</v>
      </c>
      <c r="AD25" s="11" t="str">
        <f t="shared" si="3"/>
        <v>하선동</v>
      </c>
      <c r="AE25" s="26" t="s">
        <v>116</v>
      </c>
      <c r="AF25" s="12"/>
    </row>
    <row r="26" spans="1:32" s="13" customFormat="1" ht="20.100000000000001" customHeight="1">
      <c r="A26" s="4">
        <v>20</v>
      </c>
      <c r="B26" s="5">
        <f t="shared" si="5"/>
        <v>2</v>
      </c>
      <c r="C26" s="5">
        <f t="shared" si="5"/>
        <v>2</v>
      </c>
      <c r="D26" s="12" t="s">
        <v>46</v>
      </c>
      <c r="E26" s="6" t="s">
        <v>114</v>
      </c>
      <c r="F26" s="6" t="s">
        <v>115</v>
      </c>
      <c r="G26" s="4" t="s">
        <v>63</v>
      </c>
      <c r="H26" s="4" t="s">
        <v>47</v>
      </c>
      <c r="I26" s="7">
        <f t="shared" si="0"/>
        <v>710</v>
      </c>
      <c r="J26" s="23">
        <v>642</v>
      </c>
      <c r="K26" s="7">
        <f t="shared" ref="K26:K27" si="6">SUM(M26:Z26)</f>
        <v>68</v>
      </c>
      <c r="L26" s="9">
        <f t="shared" si="2"/>
        <v>9.5774647887323941E-2</v>
      </c>
      <c r="M26" s="10"/>
      <c r="N26" s="10">
        <v>68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36">
        <v>20210129</v>
      </c>
      <c r="AB26" s="36">
        <v>5</v>
      </c>
      <c r="AC26" s="5" t="s">
        <v>73</v>
      </c>
      <c r="AD26" s="11" t="str">
        <f t="shared" si="3"/>
        <v>하선동</v>
      </c>
      <c r="AE26" s="26" t="s">
        <v>116</v>
      </c>
      <c r="AF26" s="12"/>
    </row>
    <row r="27" spans="1:32" s="13" customFormat="1" ht="20.100000000000001" customHeight="1">
      <c r="A27" s="4">
        <v>21</v>
      </c>
      <c r="B27" s="5">
        <f t="shared" si="5"/>
        <v>2</v>
      </c>
      <c r="C27" s="5">
        <f t="shared" si="5"/>
        <v>2</v>
      </c>
      <c r="D27" s="12"/>
      <c r="E27" s="6"/>
      <c r="F27" s="6"/>
      <c r="G27" s="4"/>
      <c r="H27" s="4"/>
      <c r="I27" s="7">
        <f t="shared" si="0"/>
        <v>0</v>
      </c>
      <c r="J27" s="23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36"/>
      <c r="AB27" s="36"/>
      <c r="AC27" s="5"/>
      <c r="AD27" s="11" t="str">
        <f t="shared" si="3"/>
        <v/>
      </c>
      <c r="AE27" s="27"/>
      <c r="AF27" s="12"/>
    </row>
    <row r="28" spans="1:32" s="13" customFormat="1" ht="20.100000000000001" customHeight="1">
      <c r="A28" s="4">
        <v>22</v>
      </c>
      <c r="B28" s="5">
        <f t="shared" si="5"/>
        <v>2</v>
      </c>
      <c r="C28" s="5">
        <f t="shared" si="5"/>
        <v>2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36"/>
      <c r="AB28" s="36"/>
      <c r="AC28" s="5"/>
      <c r="AD28" s="11" t="str">
        <f t="shared" si="3"/>
        <v/>
      </c>
      <c r="AE28" s="27"/>
      <c r="AF28" s="12"/>
    </row>
    <row r="29" spans="1:32" s="13" customFormat="1" ht="20.100000000000001" customHeight="1">
      <c r="A29" s="4">
        <v>23</v>
      </c>
      <c r="B29" s="5">
        <f t="shared" si="5"/>
        <v>2</v>
      </c>
      <c r="C29" s="5">
        <f t="shared" si="5"/>
        <v>2</v>
      </c>
      <c r="D29" s="12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36"/>
      <c r="AB29" s="36"/>
      <c r="AC29" s="5"/>
      <c r="AD29" s="11" t="str">
        <f t="shared" si="3"/>
        <v/>
      </c>
      <c r="AE29" s="27"/>
      <c r="AF29" s="12"/>
    </row>
    <row r="30" spans="1:32" s="13" customFormat="1" ht="20.100000000000001" customHeight="1">
      <c r="A30" s="4">
        <v>24</v>
      </c>
      <c r="B30" s="5">
        <f t="shared" si="5"/>
        <v>2</v>
      </c>
      <c r="C30" s="5">
        <f t="shared" si="5"/>
        <v>2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ref="K30:K65" si="7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36"/>
      <c r="AB30" s="36"/>
      <c r="AC30" s="5"/>
      <c r="AD30" s="11" t="str">
        <f t="shared" si="3"/>
        <v/>
      </c>
      <c r="AE30" s="26"/>
      <c r="AF30" s="12"/>
    </row>
    <row r="31" spans="1:32" s="13" customFormat="1" ht="20.100000000000001" customHeight="1">
      <c r="A31" s="4">
        <v>25</v>
      </c>
      <c r="B31" s="5">
        <f t="shared" si="5"/>
        <v>2</v>
      </c>
      <c r="C31" s="5">
        <f t="shared" si="5"/>
        <v>2</v>
      </c>
      <c r="D31" s="12"/>
      <c r="E31" s="6"/>
      <c r="F31" s="6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35"/>
      <c r="AB31" s="35"/>
      <c r="AC31" s="5"/>
      <c r="AD31" s="11" t="str">
        <f t="shared" si="3"/>
        <v/>
      </c>
      <c r="AE31" s="26"/>
      <c r="AF31" s="24"/>
    </row>
    <row r="32" spans="1:32" s="13" customFormat="1" ht="20.100000000000001" customHeight="1">
      <c r="A32" s="4">
        <v>26</v>
      </c>
      <c r="B32" s="5">
        <f t="shared" si="5"/>
        <v>2</v>
      </c>
      <c r="C32" s="5">
        <f t="shared" si="5"/>
        <v>2</v>
      </c>
      <c r="D32" s="12"/>
      <c r="E32" s="6"/>
      <c r="F32" s="6"/>
      <c r="G32" s="4"/>
      <c r="H32" s="30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6"/>
      <c r="AB32" s="11"/>
      <c r="AC32" s="5"/>
      <c r="AD32" s="11" t="str">
        <f t="shared" si="3"/>
        <v/>
      </c>
      <c r="AE32" s="26"/>
      <c r="AF32" s="12"/>
    </row>
    <row r="33" spans="1:32" s="13" customFormat="1" ht="20.100000000000001" customHeight="1">
      <c r="A33" s="4">
        <v>27</v>
      </c>
      <c r="B33" s="5">
        <f t="shared" si="5"/>
        <v>2</v>
      </c>
      <c r="C33" s="5">
        <f t="shared" si="5"/>
        <v>2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35"/>
      <c r="AB33" s="11"/>
      <c r="AC33" s="5"/>
      <c r="AD33" s="11" t="str">
        <f t="shared" si="3"/>
        <v/>
      </c>
      <c r="AE33" s="26"/>
      <c r="AF33" s="12"/>
    </row>
    <row r="34" spans="1:32" s="13" customFormat="1" ht="20.100000000000001" customHeight="1">
      <c r="A34" s="4">
        <v>28</v>
      </c>
      <c r="B34" s="5">
        <f t="shared" si="5"/>
        <v>2</v>
      </c>
      <c r="C34" s="5">
        <f t="shared" si="5"/>
        <v>2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36"/>
      <c r="AB34" s="11"/>
      <c r="AC34" s="5"/>
      <c r="AD34" s="11" t="str">
        <f t="shared" si="3"/>
        <v/>
      </c>
      <c r="AE34" s="26"/>
      <c r="AF34" s="12"/>
    </row>
    <row r="35" spans="1:32" s="13" customFormat="1" ht="20.100000000000001" customHeight="1">
      <c r="A35" s="4">
        <v>29</v>
      </c>
      <c r="B35" s="5">
        <f t="shared" si="5"/>
        <v>2</v>
      </c>
      <c r="C35" s="5">
        <f t="shared" si="5"/>
        <v>2</v>
      </c>
      <c r="D35" s="12"/>
      <c r="E35" s="6"/>
      <c r="F35" s="6"/>
      <c r="G35" s="4"/>
      <c r="H35" s="31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35"/>
      <c r="AB35" s="11"/>
      <c r="AC35" s="5"/>
      <c r="AD35" s="11" t="str">
        <f t="shared" si="3"/>
        <v/>
      </c>
      <c r="AE35" s="26"/>
      <c r="AF35" s="12"/>
    </row>
    <row r="36" spans="1:32" s="13" customFormat="1" ht="20.100000000000001" customHeight="1">
      <c r="A36" s="4">
        <v>30</v>
      </c>
      <c r="B36" s="5">
        <f t="shared" si="5"/>
        <v>2</v>
      </c>
      <c r="C36" s="5">
        <f t="shared" si="5"/>
        <v>2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31</v>
      </c>
      <c r="B37" s="5">
        <f t="shared" si="5"/>
        <v>2</v>
      </c>
      <c r="C37" s="5">
        <f t="shared" si="5"/>
        <v>2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32</v>
      </c>
      <c r="B38" s="5">
        <f t="shared" si="5"/>
        <v>2</v>
      </c>
      <c r="C38" s="5">
        <f t="shared" si="5"/>
        <v>2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33</v>
      </c>
      <c r="B39" s="5">
        <f t="shared" si="5"/>
        <v>2</v>
      </c>
      <c r="C39" s="5">
        <f t="shared" si="5"/>
        <v>2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34</v>
      </c>
      <c r="B40" s="5">
        <f t="shared" si="5"/>
        <v>2</v>
      </c>
      <c r="C40" s="5">
        <f t="shared" si="5"/>
        <v>2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>
      <c r="A41" s="4">
        <v>35</v>
      </c>
      <c r="B41" s="5">
        <f t="shared" ref="B41:C56" si="8">B40</f>
        <v>2</v>
      </c>
      <c r="C41" s="5">
        <f t="shared" si="8"/>
        <v>2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36</v>
      </c>
      <c r="B42" s="5">
        <f t="shared" si="8"/>
        <v>2</v>
      </c>
      <c r="C42" s="5">
        <f t="shared" si="8"/>
        <v>2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>
      <c r="A43" s="4">
        <v>37</v>
      </c>
      <c r="B43" s="5">
        <f t="shared" si="8"/>
        <v>2</v>
      </c>
      <c r="C43" s="5">
        <f t="shared" si="8"/>
        <v>2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38</v>
      </c>
      <c r="B44" s="5">
        <f t="shared" si="8"/>
        <v>2</v>
      </c>
      <c r="C44" s="5">
        <f t="shared" si="8"/>
        <v>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39</v>
      </c>
      <c r="B45" s="5">
        <f t="shared" si="8"/>
        <v>2</v>
      </c>
      <c r="C45" s="5">
        <f t="shared" si="8"/>
        <v>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40</v>
      </c>
      <c r="B46" s="5">
        <f t="shared" si="8"/>
        <v>2</v>
      </c>
      <c r="C46" s="5">
        <f t="shared" si="8"/>
        <v>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41</v>
      </c>
      <c r="B47" s="5">
        <f t="shared" si="8"/>
        <v>2</v>
      </c>
      <c r="C47" s="5">
        <f t="shared" si="8"/>
        <v>2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42</v>
      </c>
      <c r="B48" s="5">
        <f t="shared" si="8"/>
        <v>2</v>
      </c>
      <c r="C48" s="5">
        <f t="shared" si="8"/>
        <v>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43</v>
      </c>
      <c r="B49" s="5">
        <f t="shared" si="8"/>
        <v>2</v>
      </c>
      <c r="C49" s="5">
        <f t="shared" si="8"/>
        <v>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44</v>
      </c>
      <c r="B50" s="5">
        <f t="shared" si="8"/>
        <v>2</v>
      </c>
      <c r="C50" s="5">
        <f t="shared" si="8"/>
        <v>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45</v>
      </c>
      <c r="B51" s="5">
        <f t="shared" si="8"/>
        <v>2</v>
      </c>
      <c r="C51" s="5">
        <f t="shared" si="8"/>
        <v>2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46</v>
      </c>
      <c r="B52" s="5">
        <f t="shared" si="8"/>
        <v>2</v>
      </c>
      <c r="C52" s="5">
        <f t="shared" si="8"/>
        <v>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47</v>
      </c>
      <c r="B53" s="5">
        <f t="shared" si="8"/>
        <v>2</v>
      </c>
      <c r="C53" s="5">
        <f t="shared" si="8"/>
        <v>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>
      <c r="A54" s="4">
        <v>29</v>
      </c>
      <c r="B54" s="5">
        <f t="shared" si="8"/>
        <v>2</v>
      </c>
      <c r="C54" s="5">
        <f t="shared" si="8"/>
        <v>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>
      <c r="A55" s="4">
        <v>30</v>
      </c>
      <c r="B55" s="5">
        <f t="shared" si="8"/>
        <v>2</v>
      </c>
      <c r="C55" s="5">
        <f t="shared" si="8"/>
        <v>2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31</v>
      </c>
      <c r="B56" s="5">
        <f t="shared" si="8"/>
        <v>2</v>
      </c>
      <c r="C56" s="5">
        <f t="shared" si="8"/>
        <v>2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32</v>
      </c>
      <c r="B57" s="5">
        <f t="shared" ref="B57:C64" si="9">B56</f>
        <v>2</v>
      </c>
      <c r="C57" s="5">
        <f t="shared" si="9"/>
        <v>2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33</v>
      </c>
      <c r="B58" s="5">
        <f t="shared" si="9"/>
        <v>2</v>
      </c>
      <c r="C58" s="5">
        <f t="shared" si="9"/>
        <v>2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34</v>
      </c>
      <c r="B59" s="5">
        <f t="shared" si="9"/>
        <v>2</v>
      </c>
      <c r="C59" s="5">
        <f t="shared" si="9"/>
        <v>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35</v>
      </c>
      <c r="B60" s="5">
        <f t="shared" si="9"/>
        <v>2</v>
      </c>
      <c r="C60" s="5">
        <f t="shared" si="9"/>
        <v>2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36</v>
      </c>
      <c r="B61" s="5">
        <f t="shared" si="9"/>
        <v>2</v>
      </c>
      <c r="C61" s="5">
        <f t="shared" si="9"/>
        <v>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37</v>
      </c>
      <c r="B62" s="5">
        <f t="shared" si="9"/>
        <v>2</v>
      </c>
      <c r="C62" s="5">
        <f t="shared" si="9"/>
        <v>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38</v>
      </c>
      <c r="B63" s="5">
        <f t="shared" si="9"/>
        <v>2</v>
      </c>
      <c r="C63" s="5">
        <f t="shared" si="9"/>
        <v>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39</v>
      </c>
      <c r="B64" s="5">
        <f t="shared" si="9"/>
        <v>2</v>
      </c>
      <c r="C64" s="5">
        <f t="shared" si="9"/>
        <v>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40</v>
      </c>
      <c r="B65" s="5" t="str">
        <f t="shared" ref="B65" si="10">LEFT($A$1,1)</f>
        <v>2</v>
      </c>
      <c r="C65" s="5" t="str">
        <f t="shared" ref="C65" si="11">MID($A$1,4,2)</f>
        <v>2일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>
      <c r="A66" s="61"/>
      <c r="B66" s="62"/>
      <c r="C66" s="62"/>
      <c r="D66" s="62"/>
      <c r="E66" s="62"/>
      <c r="F66" s="62"/>
      <c r="G66" s="62"/>
      <c r="H66" s="62"/>
      <c r="I66" s="52">
        <f>SUM(I7:I65)</f>
        <v>27246</v>
      </c>
      <c r="J66" s="52">
        <v>5950</v>
      </c>
      <c r="K66" s="52">
        <f t="shared" ref="K66:U66" si="12">SUM(K7:K65)</f>
        <v>1914</v>
      </c>
      <c r="L66" s="52" t="e">
        <f t="shared" si="12"/>
        <v>#DIV/0!</v>
      </c>
      <c r="M66" s="52">
        <f t="shared" si="12"/>
        <v>846</v>
      </c>
      <c r="N66" s="52">
        <f t="shared" si="12"/>
        <v>68</v>
      </c>
      <c r="O66" s="52">
        <f t="shared" si="12"/>
        <v>0</v>
      </c>
      <c r="P66" s="52">
        <f t="shared" si="12"/>
        <v>88</v>
      </c>
      <c r="Q66" s="52">
        <f t="shared" si="12"/>
        <v>57</v>
      </c>
      <c r="R66" s="52">
        <f t="shared" si="12"/>
        <v>145</v>
      </c>
      <c r="S66" s="52">
        <f t="shared" si="12"/>
        <v>215</v>
      </c>
      <c r="T66" s="52">
        <f t="shared" si="12"/>
        <v>408</v>
      </c>
      <c r="U66" s="52">
        <f t="shared" si="12"/>
        <v>60</v>
      </c>
      <c r="V66" s="32"/>
      <c r="W66" s="32"/>
      <c r="X66" s="32"/>
      <c r="Y66" s="52">
        <f>SUM(Y7:Y65)</f>
        <v>26</v>
      </c>
      <c r="Z66" s="52">
        <f>SUM(Z7:Z65)</f>
        <v>1</v>
      </c>
      <c r="AA66" s="53"/>
      <c r="AB66" s="54"/>
      <c r="AC66" s="54"/>
      <c r="AD66" s="54"/>
      <c r="AE66" s="54"/>
      <c r="AF66" s="54"/>
    </row>
    <row r="67" spans="1:32" s="15" customFormat="1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32"/>
      <c r="W67" s="32"/>
      <c r="X67" s="32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>
      <c r="A68" s="4">
        <v>1</v>
      </c>
      <c r="B68" s="5">
        <v>2</v>
      </c>
      <c r="C68" s="5">
        <v>2</v>
      </c>
      <c r="D68" s="6" t="s">
        <v>25</v>
      </c>
      <c r="E68" s="6" t="s">
        <v>132</v>
      </c>
      <c r="F68" s="6" t="s">
        <v>131</v>
      </c>
      <c r="G68" s="4" t="s">
        <v>89</v>
      </c>
      <c r="H68" s="4" t="s">
        <v>70</v>
      </c>
      <c r="I68" s="7">
        <f t="shared" ref="I68:I82" si="13">J68+K68</f>
        <v>200</v>
      </c>
      <c r="J68" s="8">
        <v>200</v>
      </c>
      <c r="K68" s="7">
        <f t="shared" ref="K68:K82" si="14">SUM(M68:Z68)</f>
        <v>0</v>
      </c>
      <c r="L68" s="9">
        <f t="shared" ref="L68:L82" si="15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20210202</v>
      </c>
      <c r="AB68" s="11">
        <v>1</v>
      </c>
      <c r="AC68" s="5" t="s">
        <v>73</v>
      </c>
      <c r="AD68" s="11" t="str">
        <f>IF($AC68="A","하선동",IF($AC68="B","이형준",""))</f>
        <v>하선동</v>
      </c>
      <c r="AE68" s="12" t="s">
        <v>34</v>
      </c>
      <c r="AF68" s="12" t="s">
        <v>138</v>
      </c>
    </row>
    <row r="69" spans="1:32" ht="20.100000000000001" customHeight="1">
      <c r="A69" s="4">
        <v>2</v>
      </c>
      <c r="B69" s="5">
        <f t="shared" ref="B69:C82" si="16">B68</f>
        <v>2</v>
      </c>
      <c r="C69" s="5">
        <f t="shared" si="16"/>
        <v>2</v>
      </c>
      <c r="D69" s="12" t="s">
        <v>46</v>
      </c>
      <c r="E69" s="6" t="s">
        <v>48</v>
      </c>
      <c r="F69" s="6" t="s">
        <v>136</v>
      </c>
      <c r="G69" s="4" t="s">
        <v>137</v>
      </c>
      <c r="H69" s="4" t="s">
        <v>47</v>
      </c>
      <c r="I69" s="7">
        <f t="shared" si="13"/>
        <v>100</v>
      </c>
      <c r="J69" s="8">
        <v>100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20210202</v>
      </c>
      <c r="AB69" s="11">
        <v>3</v>
      </c>
      <c r="AC69" s="5" t="s">
        <v>73</v>
      </c>
      <c r="AD69" s="11" t="str">
        <f t="shared" ref="AD69:AD82" si="17">IF($AC69="A","하선동",IF($AC69="B","이형준",""))</f>
        <v>하선동</v>
      </c>
      <c r="AE69" s="12" t="s">
        <v>34</v>
      </c>
      <c r="AF69" s="12" t="s">
        <v>135</v>
      </c>
    </row>
    <row r="70" spans="1:32" ht="20.100000000000001" customHeight="1">
      <c r="A70" s="4">
        <v>3</v>
      </c>
      <c r="B70" s="5">
        <f t="shared" si="16"/>
        <v>2</v>
      </c>
      <c r="C70" s="5">
        <f t="shared" si="16"/>
        <v>2</v>
      </c>
      <c r="D70" s="12" t="s">
        <v>46</v>
      </c>
      <c r="E70" s="6" t="s">
        <v>98</v>
      </c>
      <c r="F70" s="6" t="s">
        <v>140</v>
      </c>
      <c r="G70" s="4"/>
      <c r="H70" s="4" t="s">
        <v>47</v>
      </c>
      <c r="I70" s="7">
        <f t="shared" si="13"/>
        <v>1003</v>
      </c>
      <c r="J70" s="8">
        <v>1000</v>
      </c>
      <c r="K70" s="7">
        <f t="shared" si="14"/>
        <v>3</v>
      </c>
      <c r="L70" s="9">
        <f t="shared" si="15"/>
        <v>2.9910269192422734E-3</v>
      </c>
      <c r="M70" s="10"/>
      <c r="N70" s="10"/>
      <c r="O70" s="10"/>
      <c r="P70" s="10">
        <v>3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20210120</v>
      </c>
      <c r="AB70" s="11">
        <v>3</v>
      </c>
      <c r="AC70" s="5" t="s">
        <v>74</v>
      </c>
      <c r="AD70" s="11" t="str">
        <f t="shared" si="17"/>
        <v>이형준</v>
      </c>
      <c r="AE70" s="12" t="s">
        <v>106</v>
      </c>
      <c r="AF70" s="12" t="s">
        <v>141</v>
      </c>
    </row>
    <row r="71" spans="1:32" ht="20.100000000000001" customHeight="1">
      <c r="A71" s="4">
        <v>4</v>
      </c>
      <c r="B71" s="5">
        <f t="shared" si="16"/>
        <v>2</v>
      </c>
      <c r="C71" s="5">
        <f t="shared" si="16"/>
        <v>2</v>
      </c>
      <c r="D71" s="12" t="s">
        <v>46</v>
      </c>
      <c r="E71" s="6" t="s">
        <v>98</v>
      </c>
      <c r="F71" s="6" t="s">
        <v>140</v>
      </c>
      <c r="G71" s="4"/>
      <c r="H71" s="4" t="s">
        <v>47</v>
      </c>
      <c r="I71" s="7">
        <f t="shared" si="13"/>
        <v>1001</v>
      </c>
      <c r="J71" s="8">
        <v>1000</v>
      </c>
      <c r="K71" s="7">
        <f t="shared" si="14"/>
        <v>1</v>
      </c>
      <c r="L71" s="9">
        <f t="shared" si="15"/>
        <v>9.99000999000999E-4</v>
      </c>
      <c r="M71" s="10"/>
      <c r="N71" s="10"/>
      <c r="O71" s="10"/>
      <c r="P71" s="10">
        <v>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20210120</v>
      </c>
      <c r="AB71" s="11">
        <v>3</v>
      </c>
      <c r="AC71" s="5" t="s">
        <v>73</v>
      </c>
      <c r="AD71" s="11" t="str">
        <f t="shared" si="17"/>
        <v>하선동</v>
      </c>
      <c r="AE71" s="12" t="s">
        <v>116</v>
      </c>
      <c r="AF71" s="12" t="s">
        <v>141</v>
      </c>
    </row>
    <row r="72" spans="1:32" ht="20.100000000000001" customHeight="1">
      <c r="A72" s="4">
        <v>5</v>
      </c>
      <c r="B72" s="5">
        <f t="shared" si="16"/>
        <v>2</v>
      </c>
      <c r="C72" s="5">
        <f t="shared" si="16"/>
        <v>2</v>
      </c>
      <c r="D72" s="12" t="s">
        <v>46</v>
      </c>
      <c r="E72" s="6" t="s">
        <v>98</v>
      </c>
      <c r="F72" s="6" t="s">
        <v>140</v>
      </c>
      <c r="G72" s="4"/>
      <c r="H72" s="4" t="s">
        <v>47</v>
      </c>
      <c r="I72" s="7">
        <f t="shared" si="13"/>
        <v>400</v>
      </c>
      <c r="J72" s="8">
        <v>400</v>
      </c>
      <c r="K72" s="7">
        <f t="shared" si="14"/>
        <v>0</v>
      </c>
      <c r="L72" s="9">
        <f t="shared" si="15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20210118</v>
      </c>
      <c r="AB72" s="11">
        <v>3</v>
      </c>
      <c r="AC72" s="5" t="s">
        <v>73</v>
      </c>
      <c r="AD72" s="11" t="str">
        <f t="shared" si="17"/>
        <v>하선동</v>
      </c>
      <c r="AE72" s="12" t="s">
        <v>30</v>
      </c>
      <c r="AF72" s="12" t="s">
        <v>141</v>
      </c>
    </row>
    <row r="73" spans="1:32" ht="20.100000000000001" customHeight="1">
      <c r="A73" s="4">
        <v>6</v>
      </c>
      <c r="B73" s="5">
        <f t="shared" si="16"/>
        <v>2</v>
      </c>
      <c r="C73" s="5">
        <f t="shared" si="16"/>
        <v>2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>
      <c r="A74" s="4">
        <v>7</v>
      </c>
      <c r="B74" s="5">
        <f t="shared" si="16"/>
        <v>2</v>
      </c>
      <c r="C74" s="5">
        <f t="shared" si="16"/>
        <v>2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>
      <c r="A75" s="4">
        <v>8</v>
      </c>
      <c r="B75" s="5">
        <f t="shared" si="16"/>
        <v>2</v>
      </c>
      <c r="C75" s="5">
        <f t="shared" si="16"/>
        <v>2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>
      <c r="A76" s="4">
        <v>9</v>
      </c>
      <c r="B76" s="5">
        <f t="shared" si="16"/>
        <v>2</v>
      </c>
      <c r="C76" s="5">
        <f t="shared" si="16"/>
        <v>2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>
      <c r="A77" s="4">
        <v>10</v>
      </c>
      <c r="B77" s="5">
        <f t="shared" si="16"/>
        <v>2</v>
      </c>
      <c r="C77" s="5">
        <f t="shared" si="16"/>
        <v>2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>
      <c r="A78" s="4">
        <v>11</v>
      </c>
      <c r="B78" s="5">
        <f t="shared" si="16"/>
        <v>2</v>
      </c>
      <c r="C78" s="5">
        <f t="shared" si="16"/>
        <v>2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>
      <c r="A79" s="4">
        <v>12</v>
      </c>
      <c r="B79" s="5">
        <f t="shared" si="16"/>
        <v>2</v>
      </c>
      <c r="C79" s="5">
        <f t="shared" si="16"/>
        <v>2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>
      <c r="A80" s="4">
        <v>13</v>
      </c>
      <c r="B80" s="5">
        <f t="shared" si="16"/>
        <v>2</v>
      </c>
      <c r="C80" s="5">
        <f t="shared" si="16"/>
        <v>2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>
      <c r="A81" s="4">
        <v>14</v>
      </c>
      <c r="B81" s="5">
        <f t="shared" si="16"/>
        <v>2</v>
      </c>
      <c r="C81" s="5">
        <f t="shared" si="16"/>
        <v>2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>
      <c r="A82" s="4">
        <v>15</v>
      </c>
      <c r="B82" s="5">
        <f t="shared" si="16"/>
        <v>2</v>
      </c>
      <c r="C82" s="5">
        <f t="shared" si="16"/>
        <v>2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/>
    <row r="84" spans="1:32" ht="20.100000000000001" customHeight="1"/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I20:L20 L27:Q27 I28:Q29 L26:Z26 I31:Z31 S27:Z29 R20:AD20 AF7:AF15 L41:AD49 AF17:AF53 L33:Q35 I32:Q32 P20:P25 I21:O25 Q21:AA25 AC21:AD25 S32:Z35 AB26:AD35 J30:Z30 Z40:AD40 L36:L40 Z36:Z39 I7:AD19">
    <cfRule type="expression" dxfId="8837" priority="1923">
      <formula>$L7&gt;0.15</formula>
    </cfRule>
    <cfRule type="expression" dxfId="8836" priority="1924">
      <formula>AND($L7&gt;0.08,$L7&lt;0.15)</formula>
    </cfRule>
  </conditionalFormatting>
  <conditionalFormatting sqref="A68:A82 E70:F70 D82:AF82 E73:AD77 D78:AD81 I68:AD72 AF68:AF81">
    <cfRule type="expression" dxfId="8835" priority="1921">
      <formula>$L68&gt;0.15</formula>
    </cfRule>
    <cfRule type="expression" dxfId="8834" priority="1922">
      <formula>AND($L68&gt;0.08,$L68&lt;0.15)</formula>
    </cfRule>
  </conditionalFormatting>
  <conditionalFormatting sqref="G70:H70">
    <cfRule type="expression" dxfId="8833" priority="1919">
      <formula>$L70&gt;0.15</formula>
    </cfRule>
    <cfRule type="expression" dxfId="8832" priority="1920">
      <formula>AND($L70&gt;0.08,$L70&lt;0.15)</formula>
    </cfRule>
  </conditionalFormatting>
  <conditionalFormatting sqref="B7:C64">
    <cfRule type="expression" dxfId="8831" priority="1917">
      <formula>$L7&gt;0.15</formula>
    </cfRule>
    <cfRule type="expression" dxfId="8830" priority="1918">
      <formula>AND($L7&gt;0.08,$L7&lt;0.15)</formula>
    </cfRule>
  </conditionalFormatting>
  <conditionalFormatting sqref="B68:C68">
    <cfRule type="expression" dxfId="8829" priority="1915">
      <formula>$L68&gt;0.15</formula>
    </cfRule>
    <cfRule type="expression" dxfId="8828" priority="1916">
      <formula>AND($L68&gt;0.08,$L68&lt;0.15)</formula>
    </cfRule>
  </conditionalFormatting>
  <conditionalFormatting sqref="B69:C81">
    <cfRule type="expression" dxfId="8827" priority="1913">
      <formula>$L69&gt;0.15</formula>
    </cfRule>
    <cfRule type="expression" dxfId="8826" priority="1914">
      <formula>AND($L69&gt;0.08,$L69&lt;0.15)</formula>
    </cfRule>
  </conditionalFormatting>
  <conditionalFormatting sqref="B82:C82">
    <cfRule type="expression" dxfId="8825" priority="1911">
      <formula>$L82&gt;0.15</formula>
    </cfRule>
    <cfRule type="expression" dxfId="8824" priority="1912">
      <formula>AND($L82&gt;0.08,$L82&lt;0.15)</formula>
    </cfRule>
  </conditionalFormatting>
  <conditionalFormatting sqref="D73">
    <cfRule type="expression" dxfId="8823" priority="1909">
      <formula>$L73&gt;0.15</formula>
    </cfRule>
    <cfRule type="expression" dxfId="8822" priority="1910">
      <formula>AND($L73&gt;0.08,$L73&lt;0.15)</formula>
    </cfRule>
  </conditionalFormatting>
  <conditionalFormatting sqref="D74">
    <cfRule type="expression" dxfId="8821" priority="1907">
      <formula>$L74&gt;0.15</formula>
    </cfRule>
    <cfRule type="expression" dxfId="8820" priority="1908">
      <formula>AND($L74&gt;0.08,$L74&lt;0.15)</formula>
    </cfRule>
  </conditionalFormatting>
  <conditionalFormatting sqref="D75">
    <cfRule type="expression" dxfId="8819" priority="1905">
      <formula>$L75&gt;0.15</formula>
    </cfRule>
    <cfRule type="expression" dxfId="8818" priority="1906">
      <formula>AND($L75&gt;0.08,$L75&lt;0.15)</formula>
    </cfRule>
  </conditionalFormatting>
  <conditionalFormatting sqref="D76">
    <cfRule type="expression" dxfId="8817" priority="1903">
      <formula>$L76&gt;0.15</formula>
    </cfRule>
    <cfRule type="expression" dxfId="8816" priority="1904">
      <formula>AND($L76&gt;0.08,$L76&lt;0.15)</formula>
    </cfRule>
  </conditionalFormatting>
  <conditionalFormatting sqref="D77">
    <cfRule type="expression" dxfId="8815" priority="1901">
      <formula>$L77&gt;0.15</formula>
    </cfRule>
    <cfRule type="expression" dxfId="8814" priority="1902">
      <formula>AND($L77&gt;0.08,$L77&lt;0.15)</formula>
    </cfRule>
  </conditionalFormatting>
  <conditionalFormatting sqref="AE42:AE53">
    <cfRule type="expression" dxfId="8813" priority="1893">
      <formula>$L42&gt;0.15</formula>
    </cfRule>
    <cfRule type="expression" dxfId="8812" priority="1894">
      <formula>AND($L42&gt;0.08,$L42&lt;0.15)</formula>
    </cfRule>
  </conditionalFormatting>
  <conditionalFormatting sqref="AE40:AE41 AE17:AE35">
    <cfRule type="expression" dxfId="8811" priority="1899">
      <formula>$L17&gt;0.15</formula>
    </cfRule>
    <cfRule type="expression" dxfId="8810" priority="1900">
      <formula>AND($L17&gt;0.08,$L17&lt;0.15)</formula>
    </cfRule>
  </conditionalFormatting>
  <conditionalFormatting sqref="AE73:AE81">
    <cfRule type="expression" dxfId="8809" priority="1897">
      <formula>$L73&gt;0.15</formula>
    </cfRule>
    <cfRule type="expression" dxfId="8808" priority="1898">
      <formula>AND($L73&gt;0.08,$L73&lt;0.15)</formula>
    </cfRule>
  </conditionalFormatting>
  <conditionalFormatting sqref="AE42:AE53">
    <cfRule type="expression" dxfId="8807" priority="1895">
      <formula>$L42&gt;0.15</formula>
    </cfRule>
    <cfRule type="expression" dxfId="8806" priority="1896">
      <formula>AND($L42&gt;0.08,$L42&lt;0.15)</formula>
    </cfRule>
  </conditionalFormatting>
  <conditionalFormatting sqref="D47">
    <cfRule type="expression" dxfId="8805" priority="1891">
      <formula>$L47&gt;0.15</formula>
    </cfRule>
    <cfRule type="expression" dxfId="8804" priority="1892">
      <formula>AND($L47&gt;0.08,$L47&lt;0.15)</formula>
    </cfRule>
  </conditionalFormatting>
  <conditionalFormatting sqref="K33:K38">
    <cfRule type="expression" dxfId="8803" priority="1889">
      <formula>$L33&gt;0.15</formula>
    </cfRule>
    <cfRule type="expression" dxfId="8802" priority="1890">
      <formula>AND($L33&gt;0.08,$L33&lt;0.15)</formula>
    </cfRule>
  </conditionalFormatting>
  <conditionalFormatting sqref="K39:K44">
    <cfRule type="expression" dxfId="8801" priority="1887">
      <formula>$L39&gt;0.15</formula>
    </cfRule>
    <cfRule type="expression" dxfId="8800" priority="1888">
      <formula>AND($L39&gt;0.08,$L39&lt;0.15)</formula>
    </cfRule>
  </conditionalFormatting>
  <conditionalFormatting sqref="K45:K47">
    <cfRule type="expression" dxfId="8799" priority="1885">
      <formula>$L45&gt;0.15</formula>
    </cfRule>
    <cfRule type="expression" dxfId="8798" priority="1886">
      <formula>AND($L45&gt;0.08,$L45&lt;0.15)</formula>
    </cfRule>
  </conditionalFormatting>
  <conditionalFormatting sqref="K48:K53">
    <cfRule type="expression" dxfId="8797" priority="1883">
      <formula>$L48&gt;0.15</formula>
    </cfRule>
    <cfRule type="expression" dxfId="8796" priority="1884">
      <formula>AND($L48&gt;0.08,$L48&lt;0.15)</formula>
    </cfRule>
  </conditionalFormatting>
  <conditionalFormatting sqref="I33:I38">
    <cfRule type="expression" dxfId="8795" priority="1881">
      <formula>$L33&gt;0.15</formula>
    </cfRule>
    <cfRule type="expression" dxfId="8794" priority="1882">
      <formula>AND($L33&gt;0.08,$L33&lt;0.15)</formula>
    </cfRule>
  </conditionalFormatting>
  <conditionalFormatting sqref="I39:I43">
    <cfRule type="expression" dxfId="8793" priority="1879">
      <formula>$L39&gt;0.15</formula>
    </cfRule>
    <cfRule type="expression" dxfId="8792" priority="1880">
      <formula>AND($L39&gt;0.08,$L39&lt;0.15)</formula>
    </cfRule>
  </conditionalFormatting>
  <conditionalFormatting sqref="I44:I46">
    <cfRule type="expression" dxfId="8791" priority="1877">
      <formula>$L44&gt;0.15</formula>
    </cfRule>
    <cfRule type="expression" dxfId="8790" priority="1878">
      <formula>AND($L44&gt;0.08,$L44&lt;0.15)</formula>
    </cfRule>
  </conditionalFormatting>
  <conditionalFormatting sqref="I47:I52">
    <cfRule type="expression" dxfId="8789" priority="1875">
      <formula>$L47&gt;0.15</formula>
    </cfRule>
    <cfRule type="expression" dxfId="8788" priority="1876">
      <formula>AND($L47&gt;0.08,$L47&lt;0.15)</formula>
    </cfRule>
  </conditionalFormatting>
  <conditionalFormatting sqref="L51:L53">
    <cfRule type="expression" dxfId="8787" priority="1873">
      <formula>$L51&gt;0.15</formula>
    </cfRule>
    <cfRule type="expression" dxfId="8786" priority="1874">
      <formula>AND($L51&gt;0.08,$L51&lt;0.15)</formula>
    </cfRule>
  </conditionalFormatting>
  <conditionalFormatting sqref="AC50:AD51">
    <cfRule type="expression" dxfId="8785" priority="1871">
      <formula>$L50&gt;0.15</formula>
    </cfRule>
    <cfRule type="expression" dxfId="8784" priority="1872">
      <formula>AND($L50&gt;0.08,$L50&lt;0.15)</formula>
    </cfRule>
  </conditionalFormatting>
  <conditionalFormatting sqref="E42:F42">
    <cfRule type="expression" dxfId="8783" priority="1859">
      <formula>$L42&gt;0.15</formula>
    </cfRule>
    <cfRule type="expression" dxfId="8782" priority="1860">
      <formula>AND($L42&gt;0.08,$L42&lt;0.15)</formula>
    </cfRule>
  </conditionalFormatting>
  <conditionalFormatting sqref="D42">
    <cfRule type="expression" dxfId="8781" priority="1869">
      <formula>$L42&gt;0.15</formula>
    </cfRule>
    <cfRule type="expression" dxfId="8780" priority="1870">
      <formula>AND($L42&gt;0.08,$L42&lt;0.15)</formula>
    </cfRule>
  </conditionalFormatting>
  <conditionalFormatting sqref="D42">
    <cfRule type="expression" dxfId="8779" priority="1867">
      <formula>$L42&gt;0.15</formula>
    </cfRule>
    <cfRule type="expression" dxfId="8778" priority="1868">
      <formula>AND($L42&gt;0.08,$L42&lt;0.15)</formula>
    </cfRule>
  </conditionalFormatting>
  <conditionalFormatting sqref="D42">
    <cfRule type="expression" dxfId="8777" priority="1865">
      <formula>$L42&gt;0.15</formula>
    </cfRule>
    <cfRule type="expression" dxfId="8776" priority="1866">
      <formula>AND($L42&gt;0.08,$L42&lt;0.15)</formula>
    </cfRule>
  </conditionalFormatting>
  <conditionalFormatting sqref="E42:F42">
    <cfRule type="expression" dxfId="8775" priority="1863">
      <formula>$L42&gt;0.15</formula>
    </cfRule>
    <cfRule type="expression" dxfId="8774" priority="1864">
      <formula>AND($L42&gt;0.08,$L42&lt;0.15)</formula>
    </cfRule>
  </conditionalFormatting>
  <conditionalFormatting sqref="E42:F42">
    <cfRule type="expression" dxfId="8773" priority="1861">
      <formula>$L42&gt;0.15</formula>
    </cfRule>
    <cfRule type="expression" dxfId="8772" priority="1862">
      <formula>AND($L42&gt;0.08,$L42&lt;0.15)</formula>
    </cfRule>
  </conditionalFormatting>
  <conditionalFormatting sqref="G42:H42">
    <cfRule type="expression" dxfId="8771" priority="1857">
      <formula>$L42&gt;0.15</formula>
    </cfRule>
    <cfRule type="expression" dxfId="8770" priority="1858">
      <formula>AND($L42&gt;0.08,$L42&lt;0.15)</formula>
    </cfRule>
  </conditionalFormatting>
  <conditionalFormatting sqref="G42:H42">
    <cfRule type="expression" dxfId="8769" priority="1855">
      <formula>$L42&gt;0.15</formula>
    </cfRule>
    <cfRule type="expression" dxfId="8768" priority="1856">
      <formula>AND($L42&gt;0.08,$L42&lt;0.15)</formula>
    </cfRule>
  </conditionalFormatting>
  <conditionalFormatting sqref="G43:H43">
    <cfRule type="expression" dxfId="8767" priority="1845">
      <formula>$L43&gt;0.15</formula>
    </cfRule>
    <cfRule type="expression" dxfId="8766" priority="1846">
      <formula>AND($L43&gt;0.08,$L43&lt;0.15)</formula>
    </cfRule>
  </conditionalFormatting>
  <conditionalFormatting sqref="D43">
    <cfRule type="expression" dxfId="8765" priority="1843">
      <formula>$L43&gt;0.15</formula>
    </cfRule>
    <cfRule type="expression" dxfId="8764" priority="1844">
      <formula>AND($L43&gt;0.08,$L43&lt;0.15)</formula>
    </cfRule>
  </conditionalFormatting>
  <conditionalFormatting sqref="G43:H43">
    <cfRule type="expression" dxfId="8763" priority="1847">
      <formula>$L43&gt;0.15</formula>
    </cfRule>
    <cfRule type="expression" dxfId="8762" priority="1848">
      <formula>AND($L43&gt;0.08,$L43&lt;0.15)</formula>
    </cfRule>
  </conditionalFormatting>
  <conditionalFormatting sqref="E43:F43">
    <cfRule type="expression" dxfId="8761" priority="1849">
      <formula>$L43&gt;0.15</formula>
    </cfRule>
    <cfRule type="expression" dxfId="8760" priority="1850">
      <formula>AND($L43&gt;0.08,$L43&lt;0.15)</formula>
    </cfRule>
  </conditionalFormatting>
  <conditionalFormatting sqref="E43:F43">
    <cfRule type="expression" dxfId="8759" priority="1853">
      <formula>$L43&gt;0.15</formula>
    </cfRule>
    <cfRule type="expression" dxfId="8758" priority="1854">
      <formula>AND($L43&gt;0.08,$L43&lt;0.15)</formula>
    </cfRule>
  </conditionalFormatting>
  <conditionalFormatting sqref="E43:F43">
    <cfRule type="expression" dxfId="8757" priority="1851">
      <formula>$L43&gt;0.15</formula>
    </cfRule>
    <cfRule type="expression" dxfId="8756" priority="1852">
      <formula>AND($L43&gt;0.08,$L43&lt;0.15)</formula>
    </cfRule>
  </conditionalFormatting>
  <conditionalFormatting sqref="D44">
    <cfRule type="expression" dxfId="8755" priority="1841">
      <formula>$L44&gt;0.15</formula>
    </cfRule>
    <cfRule type="expression" dxfId="8754" priority="1842">
      <formula>AND($L44&gt;0.08,$L44&lt;0.15)</formula>
    </cfRule>
  </conditionalFormatting>
  <conditionalFormatting sqref="E44:H44">
    <cfRule type="expression" dxfId="8753" priority="1839">
      <formula>$L44&gt;0.15</formula>
    </cfRule>
    <cfRule type="expression" dxfId="8752" priority="1840">
      <formula>AND($L44&gt;0.08,$L44&lt;0.15)</formula>
    </cfRule>
  </conditionalFormatting>
  <conditionalFormatting sqref="D45">
    <cfRule type="expression" dxfId="8751" priority="1837">
      <formula>$L45&gt;0.15</formula>
    </cfRule>
    <cfRule type="expression" dxfId="8750" priority="1838">
      <formula>AND($L45&gt;0.08,$L45&lt;0.15)</formula>
    </cfRule>
  </conditionalFormatting>
  <conditionalFormatting sqref="E45:H45">
    <cfRule type="expression" dxfId="8749" priority="1835">
      <formula>$L45&gt;0.15</formula>
    </cfRule>
    <cfRule type="expression" dxfId="8748" priority="1836">
      <formula>AND($L45&gt;0.08,$L45&lt;0.15)</formula>
    </cfRule>
  </conditionalFormatting>
  <conditionalFormatting sqref="D46">
    <cfRule type="expression" dxfId="8747" priority="1833">
      <formula>$L46&gt;0.15</formula>
    </cfRule>
    <cfRule type="expression" dxfId="8746" priority="1834">
      <formula>AND($L46&gt;0.08,$L46&lt;0.15)</formula>
    </cfRule>
  </conditionalFormatting>
  <conditionalFormatting sqref="D46">
    <cfRule type="expression" dxfId="8745" priority="1831">
      <formula>$L46&gt;0.15</formula>
    </cfRule>
    <cfRule type="expression" dxfId="8744" priority="1832">
      <formula>AND($L46&gt;0.08,$L46&lt;0.15)</formula>
    </cfRule>
  </conditionalFormatting>
  <conditionalFormatting sqref="D46">
    <cfRule type="expression" dxfId="8743" priority="1829">
      <formula>$L46&gt;0.15</formula>
    </cfRule>
    <cfRule type="expression" dxfId="8742" priority="1830">
      <formula>AND($L46&gt;0.08,$L46&lt;0.15)</formula>
    </cfRule>
  </conditionalFormatting>
  <conditionalFormatting sqref="E46:F46">
    <cfRule type="expression" dxfId="8741" priority="1821">
      <formula>$L46&gt;0.15</formula>
    </cfRule>
    <cfRule type="expression" dxfId="8740" priority="1822">
      <formula>AND($L46&gt;0.08,$L46&lt;0.15)</formula>
    </cfRule>
  </conditionalFormatting>
  <conditionalFormatting sqref="E46:F46">
    <cfRule type="expression" dxfId="8739" priority="1819">
      <formula>$L46&gt;0.15</formula>
    </cfRule>
    <cfRule type="expression" dxfId="8738" priority="1820">
      <formula>AND($L46&gt;0.08,$L46&lt;0.15)</formula>
    </cfRule>
  </conditionalFormatting>
  <conditionalFormatting sqref="G46:H46">
    <cfRule type="expression" dxfId="8737" priority="1817">
      <formula>$L46&gt;0.15</formula>
    </cfRule>
    <cfRule type="expression" dxfId="8736" priority="1818">
      <formula>AND($L46&gt;0.08,$L46&lt;0.15)</formula>
    </cfRule>
  </conditionalFormatting>
  <conditionalFormatting sqref="G46:H46">
    <cfRule type="expression" dxfId="8735" priority="1823">
      <formula>$L46&gt;0.15</formula>
    </cfRule>
    <cfRule type="expression" dxfId="8734" priority="1824">
      <formula>AND($L46&gt;0.08,$L46&lt;0.15)</formula>
    </cfRule>
  </conditionalFormatting>
  <conditionalFormatting sqref="E46:F46">
    <cfRule type="expression" dxfId="8733" priority="1827">
      <formula>$L46&gt;0.15</formula>
    </cfRule>
    <cfRule type="expression" dxfId="8732" priority="1828">
      <formula>AND($L46&gt;0.08,$L46&lt;0.15)</formula>
    </cfRule>
  </conditionalFormatting>
  <conditionalFormatting sqref="E46:F46">
    <cfRule type="expression" dxfId="8731" priority="1825">
      <formula>$L46&gt;0.15</formula>
    </cfRule>
    <cfRule type="expression" dxfId="8730" priority="1826">
      <formula>AND($L46&gt;0.08,$L46&lt;0.15)</formula>
    </cfRule>
  </conditionalFormatting>
  <conditionalFormatting sqref="E46:F46">
    <cfRule type="expression" dxfId="8729" priority="1809">
      <formula>$L46&gt;0.15</formula>
    </cfRule>
    <cfRule type="expression" dxfId="8728" priority="1810">
      <formula>AND($L46&gt;0.08,$L46&lt;0.15)</formula>
    </cfRule>
  </conditionalFormatting>
  <conditionalFormatting sqref="E46:F46">
    <cfRule type="expression" dxfId="8727" priority="1807">
      <formula>$L46&gt;0.15</formula>
    </cfRule>
    <cfRule type="expression" dxfId="8726" priority="1808">
      <formula>AND($L46&gt;0.08,$L46&lt;0.15)</formula>
    </cfRule>
  </conditionalFormatting>
  <conditionalFormatting sqref="H46">
    <cfRule type="expression" dxfId="8725" priority="1805">
      <formula>$L46&gt;0.15</formula>
    </cfRule>
    <cfRule type="expression" dxfId="8724" priority="1806">
      <formula>AND($L46&gt;0.08,$L46&lt;0.15)</formula>
    </cfRule>
  </conditionalFormatting>
  <conditionalFormatting sqref="H46">
    <cfRule type="expression" dxfId="8723" priority="1811">
      <formula>$L46&gt;0.15</formula>
    </cfRule>
    <cfRule type="expression" dxfId="8722" priority="1812">
      <formula>AND($L46&gt;0.08,$L46&lt;0.15)</formula>
    </cfRule>
  </conditionalFormatting>
  <conditionalFormatting sqref="E46:F46">
    <cfRule type="expression" dxfId="8721" priority="1815">
      <formula>$L46&gt;0.15</formula>
    </cfRule>
    <cfRule type="expression" dxfId="8720" priority="1816">
      <formula>AND($L46&gt;0.08,$L46&lt;0.15)</formula>
    </cfRule>
  </conditionalFormatting>
  <conditionalFormatting sqref="E46:F46">
    <cfRule type="expression" dxfId="8719" priority="1813">
      <formula>$L46&gt;0.15</formula>
    </cfRule>
    <cfRule type="expression" dxfId="8718" priority="1814">
      <formula>AND($L46&gt;0.08,$L46&lt;0.15)</formula>
    </cfRule>
  </conditionalFormatting>
  <conditionalFormatting sqref="G46">
    <cfRule type="expression" dxfId="8717" priority="1801">
      <formula>$L46&gt;0.15</formula>
    </cfRule>
    <cfRule type="expression" dxfId="8716" priority="1802">
      <formula>AND($L46&gt;0.08,$L46&lt;0.15)</formula>
    </cfRule>
  </conditionalFormatting>
  <conditionalFormatting sqref="G46">
    <cfRule type="expression" dxfId="8715" priority="1803">
      <formula>$L46&gt;0.15</formula>
    </cfRule>
    <cfRule type="expression" dxfId="8714" priority="1804">
      <formula>AND($L46&gt;0.08,$L46&lt;0.15)</formula>
    </cfRule>
  </conditionalFormatting>
  <conditionalFormatting sqref="G47:H47">
    <cfRule type="expression" dxfId="8713" priority="1797">
      <formula>$L47&gt;0.15</formula>
    </cfRule>
    <cfRule type="expression" dxfId="8712" priority="1798">
      <formula>AND($L47&gt;0.08,$L47&lt;0.15)</formula>
    </cfRule>
  </conditionalFormatting>
  <conditionalFormatting sqref="G47:H47">
    <cfRule type="expression" dxfId="8711" priority="1799">
      <formula>$L47&gt;0.15</formula>
    </cfRule>
    <cfRule type="expression" dxfId="8710" priority="1800">
      <formula>AND($L47&gt;0.08,$L47&lt;0.15)</formula>
    </cfRule>
  </conditionalFormatting>
  <conditionalFormatting sqref="E47">
    <cfRule type="expression" dxfId="8709" priority="1791">
      <formula>$L47&gt;0.15</formula>
    </cfRule>
    <cfRule type="expression" dxfId="8708" priority="1792">
      <formula>AND($L47&gt;0.08,$L47&lt;0.15)</formula>
    </cfRule>
  </conditionalFormatting>
  <conditionalFormatting sqref="E47">
    <cfRule type="expression" dxfId="8707" priority="1789">
      <formula>$L47&gt;0.15</formula>
    </cfRule>
    <cfRule type="expression" dxfId="8706" priority="1790">
      <formula>AND($L47&gt;0.08,$L47&lt;0.15)</formula>
    </cfRule>
  </conditionalFormatting>
  <conditionalFormatting sqref="E47">
    <cfRule type="expression" dxfId="8705" priority="1795">
      <formula>$L47&gt;0.15</formula>
    </cfRule>
    <cfRule type="expression" dxfId="8704" priority="1796">
      <formula>AND($L47&gt;0.08,$L47&lt;0.15)</formula>
    </cfRule>
  </conditionalFormatting>
  <conditionalFormatting sqref="E47">
    <cfRule type="expression" dxfId="8703" priority="1793">
      <formula>$L47&gt;0.15</formula>
    </cfRule>
    <cfRule type="expression" dxfId="8702" priority="1794">
      <formula>AND($L47&gt;0.08,$L47&lt;0.15)</formula>
    </cfRule>
  </conditionalFormatting>
  <conditionalFormatting sqref="E47">
    <cfRule type="expression" dxfId="8701" priority="1783">
      <formula>$L47&gt;0.15</formula>
    </cfRule>
    <cfRule type="expression" dxfId="8700" priority="1784">
      <formula>AND($L47&gt;0.08,$L47&lt;0.15)</formula>
    </cfRule>
  </conditionalFormatting>
  <conditionalFormatting sqref="E47">
    <cfRule type="expression" dxfId="8699" priority="1781">
      <formula>$L47&gt;0.15</formula>
    </cfRule>
    <cfRule type="expression" dxfId="8698" priority="1782">
      <formula>AND($L47&gt;0.08,$L47&lt;0.15)</formula>
    </cfRule>
  </conditionalFormatting>
  <conditionalFormatting sqref="E47">
    <cfRule type="expression" dxfId="8697" priority="1787">
      <formula>$L47&gt;0.15</formula>
    </cfRule>
    <cfRule type="expression" dxfId="8696" priority="1788">
      <formula>AND($L47&gt;0.08,$L47&lt;0.15)</formula>
    </cfRule>
  </conditionalFormatting>
  <conditionalFormatting sqref="E47">
    <cfRule type="expression" dxfId="8695" priority="1785">
      <formula>$L47&gt;0.15</formula>
    </cfRule>
    <cfRule type="expression" dxfId="8694" priority="1786">
      <formula>AND($L47&gt;0.08,$L47&lt;0.15)</formula>
    </cfRule>
  </conditionalFormatting>
  <conditionalFormatting sqref="AE68:AE72">
    <cfRule type="expression" dxfId="8693" priority="1777">
      <formula>$L68&gt;0.15</formula>
    </cfRule>
    <cfRule type="expression" dxfId="8692" priority="1778">
      <formula>AND($L68&gt;0.08,$L68&lt;0.15)</formula>
    </cfRule>
  </conditionalFormatting>
  <conditionalFormatting sqref="AE68:AE72">
    <cfRule type="expression" dxfId="8691" priority="1779">
      <formula>$L68&gt;0.15</formula>
    </cfRule>
    <cfRule type="expression" dxfId="8690" priority="1780">
      <formula>AND($L68&gt;0.08,$L68&lt;0.15)</formula>
    </cfRule>
  </conditionalFormatting>
  <conditionalFormatting sqref="E48:F48">
    <cfRule type="expression" dxfId="8689" priority="1773">
      <formula>$L48&gt;0.15</formula>
    </cfRule>
    <cfRule type="expression" dxfId="8688" priority="1774">
      <formula>AND($L48&gt;0.08,$L48&lt;0.15)</formula>
    </cfRule>
  </conditionalFormatting>
  <conditionalFormatting sqref="E48:F48">
    <cfRule type="expression" dxfId="8687" priority="1769">
      <formula>$L48&gt;0.15</formula>
    </cfRule>
    <cfRule type="expression" dxfId="8686" priority="1770">
      <formula>AND($L48&gt;0.08,$L48&lt;0.15)</formula>
    </cfRule>
  </conditionalFormatting>
  <conditionalFormatting sqref="E48:F48">
    <cfRule type="expression" dxfId="8685" priority="1767">
      <formula>$L48&gt;0.15</formula>
    </cfRule>
    <cfRule type="expression" dxfId="8684" priority="1768">
      <formula>AND($L48&gt;0.08,$L48&lt;0.15)</formula>
    </cfRule>
  </conditionalFormatting>
  <conditionalFormatting sqref="G48:H48">
    <cfRule type="expression" dxfId="8683" priority="1765">
      <formula>$L48&gt;0.15</formula>
    </cfRule>
    <cfRule type="expression" dxfId="8682" priority="1766">
      <formula>AND($L48&gt;0.08,$L48&lt;0.15)</formula>
    </cfRule>
  </conditionalFormatting>
  <conditionalFormatting sqref="G48:H48">
    <cfRule type="expression" dxfId="8681" priority="1771">
      <formula>$L48&gt;0.15</formula>
    </cfRule>
    <cfRule type="expression" dxfId="8680" priority="1772">
      <formula>AND($L48&gt;0.08,$L48&lt;0.15)</formula>
    </cfRule>
  </conditionalFormatting>
  <conditionalFormatting sqref="E48:F48">
    <cfRule type="expression" dxfId="8679" priority="1775">
      <formula>$L48&gt;0.15</formula>
    </cfRule>
    <cfRule type="expression" dxfId="8678" priority="1776">
      <formula>AND($L48&gt;0.08,$L48&lt;0.15)</formula>
    </cfRule>
  </conditionalFormatting>
  <conditionalFormatting sqref="D48">
    <cfRule type="expression" dxfId="8677" priority="1763">
      <formula>$L48&gt;0.15</formula>
    </cfRule>
    <cfRule type="expression" dxfId="8676" priority="1764">
      <formula>AND($L48&gt;0.08,$L48&lt;0.15)</formula>
    </cfRule>
  </conditionalFormatting>
  <conditionalFormatting sqref="D48">
    <cfRule type="expression" dxfId="8675" priority="1761">
      <formula>$L48&gt;0.15</formula>
    </cfRule>
    <cfRule type="expression" dxfId="8674" priority="1762">
      <formula>AND($L48&gt;0.08,$L48&lt;0.15)</formula>
    </cfRule>
  </conditionalFormatting>
  <conditionalFormatting sqref="E49:F49">
    <cfRule type="expression" dxfId="8673" priority="1757">
      <formula>$L49&gt;0.15</formula>
    </cfRule>
    <cfRule type="expression" dxfId="8672" priority="1758">
      <formula>AND($L49&gt;0.08,$L49&lt;0.15)</formula>
    </cfRule>
  </conditionalFormatting>
  <conditionalFormatting sqref="E49:F49">
    <cfRule type="expression" dxfId="8671" priority="1753">
      <formula>$L49&gt;0.15</formula>
    </cfRule>
    <cfRule type="expression" dxfId="8670" priority="1754">
      <formula>AND($L49&gt;0.08,$L49&lt;0.15)</formula>
    </cfRule>
  </conditionalFormatting>
  <conditionalFormatting sqref="E49:F49">
    <cfRule type="expression" dxfId="8669" priority="1751">
      <formula>$L49&gt;0.15</formula>
    </cfRule>
    <cfRule type="expression" dxfId="8668" priority="1752">
      <formula>AND($L49&gt;0.08,$L49&lt;0.15)</formula>
    </cfRule>
  </conditionalFormatting>
  <conditionalFormatting sqref="G49:H49">
    <cfRule type="expression" dxfId="8667" priority="1749">
      <formula>$L49&gt;0.15</formula>
    </cfRule>
    <cfRule type="expression" dxfId="8666" priority="1750">
      <formula>AND($L49&gt;0.08,$L49&lt;0.15)</formula>
    </cfRule>
  </conditionalFormatting>
  <conditionalFormatting sqref="G49:H49">
    <cfRule type="expression" dxfId="8665" priority="1755">
      <formula>$L49&gt;0.15</formula>
    </cfRule>
    <cfRule type="expression" dxfId="8664" priority="1756">
      <formula>AND($L49&gt;0.08,$L49&lt;0.15)</formula>
    </cfRule>
  </conditionalFormatting>
  <conditionalFormatting sqref="E49:F49">
    <cfRule type="expression" dxfId="8663" priority="1759">
      <formula>$L49&gt;0.15</formula>
    </cfRule>
    <cfRule type="expression" dxfId="8662" priority="1760">
      <formula>AND($L49&gt;0.08,$L49&lt;0.15)</formula>
    </cfRule>
  </conditionalFormatting>
  <conditionalFormatting sqref="D49">
    <cfRule type="expression" dxfId="8661" priority="1747">
      <formula>$L49&gt;0.15</formula>
    </cfRule>
    <cfRule type="expression" dxfId="8660" priority="1748">
      <formula>AND($L49&gt;0.08,$L49&lt;0.15)</formula>
    </cfRule>
  </conditionalFormatting>
  <conditionalFormatting sqref="D49">
    <cfRule type="expression" dxfId="8659" priority="1745">
      <formula>$L49&gt;0.15</formula>
    </cfRule>
    <cfRule type="expression" dxfId="8658" priority="1746">
      <formula>AND($L49&gt;0.08,$L49&lt;0.15)</formula>
    </cfRule>
  </conditionalFormatting>
  <conditionalFormatting sqref="D51">
    <cfRule type="expression" dxfId="8657" priority="1743">
      <formula>$L51&gt;0.15</formula>
    </cfRule>
    <cfRule type="expression" dxfId="8656" priority="1744">
      <formula>AND($L51&gt;0.08,$L51&lt;0.15)</formula>
    </cfRule>
  </conditionalFormatting>
  <conditionalFormatting sqref="D51">
    <cfRule type="expression" dxfId="8655" priority="1741">
      <formula>$L51&gt;0.15</formula>
    </cfRule>
    <cfRule type="expression" dxfId="8654" priority="1742">
      <formula>AND($L51&gt;0.08,$L51&lt;0.15)</formula>
    </cfRule>
  </conditionalFormatting>
  <conditionalFormatting sqref="D51">
    <cfRule type="expression" dxfId="8653" priority="1739">
      <formula>$L51&gt;0.15</formula>
    </cfRule>
    <cfRule type="expression" dxfId="8652" priority="1740">
      <formula>AND($L51&gt;0.08,$L51&lt;0.15)</formula>
    </cfRule>
  </conditionalFormatting>
  <conditionalFormatting sqref="E51:F51">
    <cfRule type="expression" dxfId="8651" priority="1731">
      <formula>$L51&gt;0.15</formula>
    </cfRule>
    <cfRule type="expression" dxfId="8650" priority="1732">
      <formula>AND($L51&gt;0.08,$L51&lt;0.15)</formula>
    </cfRule>
  </conditionalFormatting>
  <conditionalFormatting sqref="E51:F51">
    <cfRule type="expression" dxfId="8649" priority="1729">
      <formula>$L51&gt;0.15</formula>
    </cfRule>
    <cfRule type="expression" dxfId="8648" priority="1730">
      <formula>AND($L51&gt;0.08,$L51&lt;0.15)</formula>
    </cfRule>
  </conditionalFormatting>
  <conditionalFormatting sqref="G51:H51">
    <cfRule type="expression" dxfId="8647" priority="1727">
      <formula>$L51&gt;0.15</formula>
    </cfRule>
    <cfRule type="expression" dxfId="8646" priority="1728">
      <formula>AND($L51&gt;0.08,$L51&lt;0.15)</formula>
    </cfRule>
  </conditionalFormatting>
  <conditionalFormatting sqref="G51:H51">
    <cfRule type="expression" dxfId="8645" priority="1733">
      <formula>$L51&gt;0.15</formula>
    </cfRule>
    <cfRule type="expression" dxfId="8644" priority="1734">
      <formula>AND($L51&gt;0.08,$L51&lt;0.15)</formula>
    </cfRule>
  </conditionalFormatting>
  <conditionalFormatting sqref="E51:F51">
    <cfRule type="expression" dxfId="8643" priority="1737">
      <formula>$L51&gt;0.15</formula>
    </cfRule>
    <cfRule type="expression" dxfId="8642" priority="1738">
      <formula>AND($L51&gt;0.08,$L51&lt;0.15)</formula>
    </cfRule>
  </conditionalFormatting>
  <conditionalFormatting sqref="E51:F51">
    <cfRule type="expression" dxfId="8641" priority="1735">
      <formula>$L51&gt;0.15</formula>
    </cfRule>
    <cfRule type="expression" dxfId="8640" priority="1736">
      <formula>AND($L51&gt;0.08,$L51&lt;0.15)</formula>
    </cfRule>
  </conditionalFormatting>
  <conditionalFormatting sqref="D52">
    <cfRule type="expression" dxfId="8639" priority="1725">
      <formula>$L52&gt;0.15</formula>
    </cfRule>
    <cfRule type="expression" dxfId="8638" priority="1726">
      <formula>AND($L52&gt;0.08,$L52&lt;0.15)</formula>
    </cfRule>
  </conditionalFormatting>
  <conditionalFormatting sqref="D52">
    <cfRule type="expression" dxfId="8637" priority="1723">
      <formula>$L52&gt;0.15</formula>
    </cfRule>
    <cfRule type="expression" dxfId="8636" priority="1724">
      <formula>AND($L52&gt;0.08,$L52&lt;0.15)</formula>
    </cfRule>
  </conditionalFormatting>
  <conditionalFormatting sqref="D52">
    <cfRule type="expression" dxfId="8635" priority="1721">
      <formula>$L52&gt;0.15</formula>
    </cfRule>
    <cfRule type="expression" dxfId="8634" priority="1722">
      <formula>AND($L52&gt;0.08,$L52&lt;0.15)</formula>
    </cfRule>
  </conditionalFormatting>
  <conditionalFormatting sqref="E52:F52">
    <cfRule type="expression" dxfId="8633" priority="1713">
      <formula>$L52&gt;0.15</formula>
    </cfRule>
    <cfRule type="expression" dxfId="8632" priority="1714">
      <formula>AND($L52&gt;0.08,$L52&lt;0.15)</formula>
    </cfRule>
  </conditionalFormatting>
  <conditionalFormatting sqref="E52:F52">
    <cfRule type="expression" dxfId="8631" priority="1711">
      <formula>$L52&gt;0.15</formula>
    </cfRule>
    <cfRule type="expression" dxfId="8630" priority="1712">
      <formula>AND($L52&gt;0.08,$L52&lt;0.15)</formula>
    </cfRule>
  </conditionalFormatting>
  <conditionalFormatting sqref="G52:H52">
    <cfRule type="expression" dxfId="8629" priority="1709">
      <formula>$L52&gt;0.15</formula>
    </cfRule>
    <cfRule type="expression" dxfId="8628" priority="1710">
      <formula>AND($L52&gt;0.08,$L52&lt;0.15)</formula>
    </cfRule>
  </conditionalFormatting>
  <conditionalFormatting sqref="G52:H52">
    <cfRule type="expression" dxfId="8627" priority="1715">
      <formula>$L52&gt;0.15</formula>
    </cfRule>
    <cfRule type="expression" dxfId="8626" priority="1716">
      <formula>AND($L52&gt;0.08,$L52&lt;0.15)</formula>
    </cfRule>
  </conditionalFormatting>
  <conditionalFormatting sqref="E52:F52">
    <cfRule type="expression" dxfId="8625" priority="1719">
      <formula>$L52&gt;0.15</formula>
    </cfRule>
    <cfRule type="expression" dxfId="8624" priority="1720">
      <formula>AND($L52&gt;0.08,$L52&lt;0.15)</formula>
    </cfRule>
  </conditionalFormatting>
  <conditionalFormatting sqref="E52:F52">
    <cfRule type="expression" dxfId="8623" priority="1717">
      <formula>$L52&gt;0.15</formula>
    </cfRule>
    <cfRule type="expression" dxfId="8622" priority="1718">
      <formula>AND($L52&gt;0.08,$L52&lt;0.15)</formula>
    </cfRule>
  </conditionalFormatting>
  <conditionalFormatting sqref="D53">
    <cfRule type="expression" dxfId="8621" priority="1707">
      <formula>$L53&gt;0.15</formula>
    </cfRule>
    <cfRule type="expression" dxfId="8620" priority="1708">
      <formula>AND($L53&gt;0.08,$L53&lt;0.15)</formula>
    </cfRule>
  </conditionalFormatting>
  <conditionalFormatting sqref="D53">
    <cfRule type="expression" dxfId="8619" priority="1705">
      <formula>$L53&gt;0.15</formula>
    </cfRule>
    <cfRule type="expression" dxfId="8618" priority="1706">
      <formula>AND($L53&gt;0.08,$L53&lt;0.15)</formula>
    </cfRule>
  </conditionalFormatting>
  <conditionalFormatting sqref="D53">
    <cfRule type="expression" dxfId="8617" priority="1703">
      <formula>$L53&gt;0.15</formula>
    </cfRule>
    <cfRule type="expression" dxfId="8616" priority="1704">
      <formula>AND($L53&gt;0.08,$L53&lt;0.15)</formula>
    </cfRule>
  </conditionalFormatting>
  <conditionalFormatting sqref="E53:F53">
    <cfRule type="expression" dxfId="8615" priority="1695">
      <formula>$L53&gt;0.15</formula>
    </cfRule>
    <cfRule type="expression" dxfId="8614" priority="1696">
      <formula>AND($L53&gt;0.08,$L53&lt;0.15)</formula>
    </cfRule>
  </conditionalFormatting>
  <conditionalFormatting sqref="E53:F53">
    <cfRule type="expression" dxfId="8613" priority="1693">
      <formula>$L53&gt;0.15</formula>
    </cfRule>
    <cfRule type="expression" dxfId="8612" priority="1694">
      <formula>AND($L53&gt;0.08,$L53&lt;0.15)</formula>
    </cfRule>
  </conditionalFormatting>
  <conditionalFormatting sqref="G53:H53">
    <cfRule type="expression" dxfId="8611" priority="1691">
      <formula>$L53&gt;0.15</formula>
    </cfRule>
    <cfRule type="expression" dxfId="8610" priority="1692">
      <formula>AND($L53&gt;0.08,$L53&lt;0.15)</formula>
    </cfRule>
  </conditionalFormatting>
  <conditionalFormatting sqref="G53:H53">
    <cfRule type="expression" dxfId="8609" priority="1697">
      <formula>$L53&gt;0.15</formula>
    </cfRule>
    <cfRule type="expression" dxfId="8608" priority="1698">
      <formula>AND($L53&gt;0.08,$L53&lt;0.15)</formula>
    </cfRule>
  </conditionalFormatting>
  <conditionalFormatting sqref="E53:F53">
    <cfRule type="expression" dxfId="8607" priority="1701">
      <formula>$L53&gt;0.15</formula>
    </cfRule>
    <cfRule type="expression" dxfId="8606" priority="1702">
      <formula>AND($L53&gt;0.08,$L53&lt;0.15)</formula>
    </cfRule>
  </conditionalFormatting>
  <conditionalFormatting sqref="E53:F53">
    <cfRule type="expression" dxfId="8605" priority="1699">
      <formula>$L53&gt;0.15</formula>
    </cfRule>
    <cfRule type="expression" dxfId="8604" priority="1700">
      <formula>AND($L53&gt;0.08,$L53&lt;0.15)</formula>
    </cfRule>
  </conditionalFormatting>
  <conditionalFormatting sqref="E50:H50">
    <cfRule type="expression" dxfId="8603" priority="1689">
      <formula>$L50&gt;0.15</formula>
    </cfRule>
    <cfRule type="expression" dxfId="8602" priority="1690">
      <formula>AND($L50&gt;0.08,$L50&lt;0.15)</formula>
    </cfRule>
  </conditionalFormatting>
  <conditionalFormatting sqref="D50">
    <cfRule type="expression" dxfId="8601" priority="1687">
      <formula>$L50&gt;0.15</formula>
    </cfRule>
    <cfRule type="expression" dxfId="8600" priority="1688">
      <formula>AND($L50&gt;0.08,$L50&lt;0.15)</formula>
    </cfRule>
  </conditionalFormatting>
  <conditionalFormatting sqref="R27:R29">
    <cfRule type="expression" dxfId="8599" priority="1685">
      <formula>$L27&gt;0.15</formula>
    </cfRule>
    <cfRule type="expression" dxfId="8598" priority="1686">
      <formula>AND($L27&gt;0.08,$L27&lt;0.15)</formula>
    </cfRule>
  </conditionalFormatting>
  <conditionalFormatting sqref="I26:K26">
    <cfRule type="expression" dxfId="8597" priority="1683">
      <formula>$L26&gt;0.15</formula>
    </cfRule>
    <cfRule type="expression" dxfId="8596" priority="1684">
      <formula>AND($L26&gt;0.08,$L26&lt;0.15)</formula>
    </cfRule>
  </conditionalFormatting>
  <conditionalFormatting sqref="I27:K27">
    <cfRule type="expression" dxfId="8595" priority="1681">
      <formula>$L27&gt;0.15</formula>
    </cfRule>
    <cfRule type="expression" dxfId="8594" priority="1682">
      <formula>AND($L27&gt;0.08,$L27&lt;0.15)</formula>
    </cfRule>
  </conditionalFormatting>
  <conditionalFormatting sqref="P20:Q20">
    <cfRule type="expression" dxfId="8593" priority="1667">
      <formula>$L20&gt;0.15</formula>
    </cfRule>
    <cfRule type="expression" dxfId="8592" priority="1668">
      <formula>AND($L20&gt;0.08,$L20&lt;0.15)</formula>
    </cfRule>
  </conditionalFormatting>
  <conditionalFormatting sqref="P20:Q20">
    <cfRule type="expression" dxfId="8591" priority="1665">
      <formula>$L20&gt;0.15</formula>
    </cfRule>
    <cfRule type="expression" dxfId="8590" priority="1666">
      <formula>AND($L20&gt;0.08,$L20&lt;0.15)</formula>
    </cfRule>
  </conditionalFormatting>
  <conditionalFormatting sqref="M20">
    <cfRule type="expression" dxfId="8589" priority="1679">
      <formula>$L20&gt;0.15</formula>
    </cfRule>
    <cfRule type="expression" dxfId="8588" priority="1680">
      <formula>AND($L20&gt;0.08,$L20&lt;0.15)</formula>
    </cfRule>
  </conditionalFormatting>
  <conditionalFormatting sqref="M20">
    <cfRule type="expression" dxfId="8587" priority="1677">
      <formula>$L20&gt;0.15</formula>
    </cfRule>
    <cfRule type="expression" dxfId="8586" priority="1678">
      <formula>AND($L20&gt;0.08,$L20&lt;0.15)</formula>
    </cfRule>
  </conditionalFormatting>
  <conditionalFormatting sqref="M20">
    <cfRule type="expression" dxfId="8585" priority="1675">
      <formula>$L20&gt;0.15</formula>
    </cfRule>
    <cfRule type="expression" dxfId="8584" priority="1676">
      <formula>AND($L20&gt;0.08,$L20&lt;0.15)</formula>
    </cfRule>
  </conditionalFormatting>
  <conditionalFormatting sqref="N20:O20">
    <cfRule type="expression" dxfId="8583" priority="1673">
      <formula>$L20&gt;0.15</formula>
    </cfRule>
    <cfRule type="expression" dxfId="8582" priority="1674">
      <formula>AND($L20&gt;0.08,$L20&lt;0.15)</formula>
    </cfRule>
  </conditionalFormatting>
  <conditionalFormatting sqref="N20:O20">
    <cfRule type="expression" dxfId="8581" priority="1671">
      <formula>$L20&gt;0.15</formula>
    </cfRule>
    <cfRule type="expression" dxfId="8580" priority="1672">
      <formula>AND($L20&gt;0.08,$L20&lt;0.15)</formula>
    </cfRule>
  </conditionalFormatting>
  <conditionalFormatting sqref="N20:O20">
    <cfRule type="expression" dxfId="8579" priority="1669">
      <formula>$L20&gt;0.15</formula>
    </cfRule>
    <cfRule type="expression" dxfId="8578" priority="1670">
      <formula>AND($L20&gt;0.08,$L20&lt;0.15)</formula>
    </cfRule>
  </conditionalFormatting>
  <conditionalFormatting sqref="AA30">
    <cfRule type="expression" dxfId="8577" priority="1663">
      <formula>$L30&gt;0.15</formula>
    </cfRule>
    <cfRule type="expression" dxfId="8576" priority="1664">
      <formula>AND($L30&gt;0.08,$L30&lt;0.15)</formula>
    </cfRule>
  </conditionalFormatting>
  <conditionalFormatting sqref="AE7:AE16">
    <cfRule type="expression" dxfId="8575" priority="1659">
      <formula>$L7&gt;0.15</formula>
    </cfRule>
    <cfRule type="expression" dxfId="8574" priority="1660">
      <formula>AND($L7&gt;0.08,$L7&lt;0.15)</formula>
    </cfRule>
  </conditionalFormatting>
  <conditionalFormatting sqref="AE7:AE16">
    <cfRule type="expression" dxfId="8573" priority="1661">
      <formula>$L7&gt;0.15</formula>
    </cfRule>
    <cfRule type="expression" dxfId="8572" priority="1662">
      <formula>AND($L7&gt;0.08,$L7&lt;0.15)</formula>
    </cfRule>
  </conditionalFormatting>
  <conditionalFormatting sqref="AA29">
    <cfRule type="expression" dxfId="8571" priority="1657">
      <formula>$L29&gt;0.15</formula>
    </cfRule>
    <cfRule type="expression" dxfId="8570" priority="1658">
      <formula>AND($L29&gt;0.08,$L29&lt;0.15)</formula>
    </cfRule>
  </conditionalFormatting>
  <conditionalFormatting sqref="AA31">
    <cfRule type="expression" dxfId="8569" priority="1655">
      <formula>$L31&gt;0.15</formula>
    </cfRule>
    <cfRule type="expression" dxfId="8568" priority="1656">
      <formula>AND($L31&gt;0.08,$L31&lt;0.15)</formula>
    </cfRule>
  </conditionalFormatting>
  <conditionalFormatting sqref="AA26:AA28">
    <cfRule type="expression" dxfId="8567" priority="1653">
      <formula>$L26&gt;0.15</formula>
    </cfRule>
    <cfRule type="expression" dxfId="8566" priority="1654">
      <formula>AND($L26&gt;0.08,$L26&lt;0.15)</formula>
    </cfRule>
  </conditionalFormatting>
  <conditionalFormatting sqref="I30">
    <cfRule type="expression" dxfId="8565" priority="1651">
      <formula>$L30&gt;0.15</formula>
    </cfRule>
    <cfRule type="expression" dxfId="8564" priority="1652">
      <formula>AND($L30&gt;0.08,$L30&lt;0.15)</formula>
    </cfRule>
  </conditionalFormatting>
  <conditionalFormatting sqref="D70">
    <cfRule type="expression" dxfId="8563" priority="1649">
      <formula>$L70&gt;0.15</formula>
    </cfRule>
    <cfRule type="expression" dxfId="8562" priority="1650">
      <formula>AND($L70&gt;0.08,$L70&lt;0.15)</formula>
    </cfRule>
  </conditionalFormatting>
  <conditionalFormatting sqref="E20:F20">
    <cfRule type="expression" dxfId="8561" priority="1383">
      <formula>$L20&gt;0.15</formula>
    </cfRule>
    <cfRule type="expression" dxfId="8560" priority="1384">
      <formula>AND($L20&gt;0.08,$L20&lt;0.15)</formula>
    </cfRule>
  </conditionalFormatting>
  <conditionalFormatting sqref="E20:F20">
    <cfRule type="expression" dxfId="8559" priority="1385">
      <formula>$L20&gt;0.15</formula>
    </cfRule>
    <cfRule type="expression" dxfId="8558" priority="1386">
      <formula>AND($L20&gt;0.08,$L20&lt;0.15)</formula>
    </cfRule>
  </conditionalFormatting>
  <conditionalFormatting sqref="E20:F20">
    <cfRule type="expression" dxfId="8557" priority="1387">
      <formula>$L20&gt;0.15</formula>
    </cfRule>
    <cfRule type="expression" dxfId="8556" priority="1388">
      <formula>AND($L20&gt;0.08,$L20&lt;0.15)</formula>
    </cfRule>
  </conditionalFormatting>
  <conditionalFormatting sqref="D20">
    <cfRule type="expression" dxfId="8555" priority="1377">
      <formula>$L20&gt;0.15</formula>
    </cfRule>
    <cfRule type="expression" dxfId="8554" priority="1378">
      <formula>AND($L20&gt;0.08,$L20&lt;0.15)</formula>
    </cfRule>
  </conditionalFormatting>
  <conditionalFormatting sqref="E20:F20">
    <cfRule type="expression" dxfId="8553" priority="1375">
      <formula>$L20&gt;0.15</formula>
    </cfRule>
    <cfRule type="expression" dxfId="8552" priority="1376">
      <formula>AND($L20&gt;0.08,$L20&lt;0.15)</formula>
    </cfRule>
  </conditionalFormatting>
  <conditionalFormatting sqref="E20:F20">
    <cfRule type="expression" dxfId="8551" priority="1371">
      <formula>$L20&gt;0.15</formula>
    </cfRule>
    <cfRule type="expression" dxfId="8550" priority="1372">
      <formula>AND($L20&gt;0.08,$L20&lt;0.15)</formula>
    </cfRule>
  </conditionalFormatting>
  <conditionalFormatting sqref="E20:F20">
    <cfRule type="expression" dxfId="8549" priority="1373">
      <formula>$L20&gt;0.15</formula>
    </cfRule>
    <cfRule type="expression" dxfId="8548" priority="1374">
      <formula>AND($L20&gt;0.08,$L20&lt;0.15)</formula>
    </cfRule>
  </conditionalFormatting>
  <conditionalFormatting sqref="E19:F19">
    <cfRule type="expression" dxfId="8547" priority="1455">
      <formula>$L19&gt;0.15</formula>
    </cfRule>
    <cfRule type="expression" dxfId="8546" priority="1456">
      <formula>AND($L19&gt;0.08,$L19&lt;0.15)</formula>
    </cfRule>
  </conditionalFormatting>
  <conditionalFormatting sqref="E19:F19">
    <cfRule type="expression" dxfId="8545" priority="1453">
      <formula>$L19&gt;0.15</formula>
    </cfRule>
    <cfRule type="expression" dxfId="8544" priority="1454">
      <formula>AND($L19&gt;0.08,$L19&lt;0.15)</formula>
    </cfRule>
  </conditionalFormatting>
  <conditionalFormatting sqref="E19:F19">
    <cfRule type="expression" dxfId="8543" priority="1451">
      <formula>$L19&gt;0.15</formula>
    </cfRule>
    <cfRule type="expression" dxfId="8542" priority="1452">
      <formula>AND($L19&gt;0.08,$L19&lt;0.15)</formula>
    </cfRule>
  </conditionalFormatting>
  <conditionalFormatting sqref="G19:H19">
    <cfRule type="expression" dxfId="8541" priority="1449">
      <formula>$L19&gt;0.15</formula>
    </cfRule>
    <cfRule type="expression" dxfId="8540" priority="1450">
      <formula>AND($L19&gt;0.08,$L19&lt;0.15)</formula>
    </cfRule>
  </conditionalFormatting>
  <conditionalFormatting sqref="G19:H19">
    <cfRule type="expression" dxfId="8539" priority="1447">
      <formula>$L19&gt;0.15</formula>
    </cfRule>
    <cfRule type="expression" dxfId="8538" priority="1448">
      <formula>AND($L19&gt;0.08,$L19&lt;0.15)</formula>
    </cfRule>
  </conditionalFormatting>
  <conditionalFormatting sqref="D19">
    <cfRule type="expression" dxfId="8537" priority="1445">
      <formula>$L19&gt;0.15</formula>
    </cfRule>
    <cfRule type="expression" dxfId="8536" priority="1446">
      <formula>AND($L19&gt;0.08,$L19&lt;0.15)</formula>
    </cfRule>
  </conditionalFormatting>
  <conditionalFormatting sqref="D19">
    <cfRule type="expression" dxfId="8535" priority="1457">
      <formula>$L19&gt;0.15</formula>
    </cfRule>
    <cfRule type="expression" dxfId="8534" priority="1458">
      <formula>AND($L19&gt;0.08,$L19&lt;0.15)</formula>
    </cfRule>
  </conditionalFormatting>
  <conditionalFormatting sqref="D16">
    <cfRule type="expression" dxfId="8533" priority="1641">
      <formula>$L16&gt;0.15</formula>
    </cfRule>
    <cfRule type="expression" dxfId="8532" priority="1642">
      <formula>AND($L16&gt;0.08,$L16&lt;0.15)</formula>
    </cfRule>
  </conditionalFormatting>
  <conditionalFormatting sqref="D16">
    <cfRule type="expression" dxfId="8531" priority="1639">
      <formula>$L16&gt;0.15</formula>
    </cfRule>
    <cfRule type="expression" dxfId="8530" priority="1640">
      <formula>AND($L16&gt;0.08,$L16&lt;0.15)</formula>
    </cfRule>
  </conditionalFormatting>
  <conditionalFormatting sqref="D16">
    <cfRule type="expression" dxfId="8529" priority="1637">
      <formula>$L16&gt;0.15</formula>
    </cfRule>
    <cfRule type="expression" dxfId="8528" priority="1638">
      <formula>AND($L16&gt;0.08,$L16&lt;0.15)</formula>
    </cfRule>
  </conditionalFormatting>
  <conditionalFormatting sqref="E16:F16">
    <cfRule type="expression" dxfId="8527" priority="1635">
      <formula>$L16&gt;0.15</formula>
    </cfRule>
    <cfRule type="expression" dxfId="8526" priority="1636">
      <formula>AND($L16&gt;0.08,$L16&lt;0.15)</formula>
    </cfRule>
  </conditionalFormatting>
  <conditionalFormatting sqref="E16:F16">
    <cfRule type="expression" dxfId="8525" priority="1633">
      <formula>$L16&gt;0.15</formula>
    </cfRule>
    <cfRule type="expression" dxfId="8524" priority="1634">
      <formula>AND($L16&gt;0.08,$L16&lt;0.15)</formula>
    </cfRule>
  </conditionalFormatting>
  <conditionalFormatting sqref="E16:F16">
    <cfRule type="expression" dxfId="8523" priority="1631">
      <formula>$L16&gt;0.15</formula>
    </cfRule>
    <cfRule type="expression" dxfId="8522" priority="1632">
      <formula>AND($L16&gt;0.08,$L16&lt;0.15)</formula>
    </cfRule>
  </conditionalFormatting>
  <conditionalFormatting sqref="H17">
    <cfRule type="expression" dxfId="8521" priority="1613">
      <formula>$L17&gt;0.15</formula>
    </cfRule>
    <cfRule type="expression" dxfId="8520" priority="1614">
      <formula>AND($L17&gt;0.08,$L17&lt;0.15)</formula>
    </cfRule>
  </conditionalFormatting>
  <conditionalFormatting sqref="H17">
    <cfRule type="expression" dxfId="8519" priority="1611">
      <formula>$L17&gt;0.15</formula>
    </cfRule>
    <cfRule type="expression" dxfId="8518" priority="1612">
      <formula>AND($L17&gt;0.08,$L17&lt;0.15)</formula>
    </cfRule>
  </conditionalFormatting>
  <conditionalFormatting sqref="D17">
    <cfRule type="expression" dxfId="8517" priority="1625">
      <formula>$L17&gt;0.15</formula>
    </cfRule>
    <cfRule type="expression" dxfId="8516" priority="1626">
      <formula>AND($L17&gt;0.08,$L17&lt;0.15)</formula>
    </cfRule>
  </conditionalFormatting>
  <conditionalFormatting sqref="D17">
    <cfRule type="expression" dxfId="8515" priority="1623">
      <formula>$L17&gt;0.15</formula>
    </cfRule>
    <cfRule type="expression" dxfId="8514" priority="1624">
      <formula>AND($L17&gt;0.08,$L17&lt;0.15)</formula>
    </cfRule>
  </conditionalFormatting>
  <conditionalFormatting sqref="D17">
    <cfRule type="expression" dxfId="8513" priority="1621">
      <formula>$L17&gt;0.15</formula>
    </cfRule>
    <cfRule type="expression" dxfId="8512" priority="1622">
      <formula>AND($L17&gt;0.08,$L17&lt;0.15)</formula>
    </cfRule>
  </conditionalFormatting>
  <conditionalFormatting sqref="E17:F17">
    <cfRule type="expression" dxfId="8511" priority="1619">
      <formula>$L17&gt;0.15</formula>
    </cfRule>
    <cfRule type="expression" dxfId="8510" priority="1620">
      <formula>AND($L17&gt;0.08,$L17&lt;0.15)</formula>
    </cfRule>
  </conditionalFormatting>
  <conditionalFormatting sqref="E17:F17">
    <cfRule type="expression" dxfId="8509" priority="1617">
      <formula>$L17&gt;0.15</formula>
    </cfRule>
    <cfRule type="expression" dxfId="8508" priority="1618">
      <formula>AND($L17&gt;0.08,$L17&lt;0.15)</formula>
    </cfRule>
  </conditionalFormatting>
  <conditionalFormatting sqref="E17:F17">
    <cfRule type="expression" dxfId="8507" priority="1615">
      <formula>$L17&gt;0.15</formula>
    </cfRule>
    <cfRule type="expression" dxfId="8506" priority="1616">
      <formula>AND($L17&gt;0.08,$L17&lt;0.15)</formula>
    </cfRule>
  </conditionalFormatting>
  <conditionalFormatting sqref="D19">
    <cfRule type="expression" dxfId="8505" priority="1427">
      <formula>$L19&gt;0.15</formula>
    </cfRule>
    <cfRule type="expression" dxfId="8504" priority="1428">
      <formula>AND($L19&gt;0.08,$L19&lt;0.15)</formula>
    </cfRule>
  </conditionalFormatting>
  <conditionalFormatting sqref="E19">
    <cfRule type="expression" dxfId="8503" priority="1425">
      <formula>$L19&gt;0.15</formula>
    </cfRule>
    <cfRule type="expression" dxfId="8502" priority="1426">
      <formula>AND($L19&gt;0.08,$L19&lt;0.15)</formula>
    </cfRule>
  </conditionalFormatting>
  <conditionalFormatting sqref="E19">
    <cfRule type="expression" dxfId="8501" priority="1423">
      <formula>$L19&gt;0.15</formula>
    </cfRule>
    <cfRule type="expression" dxfId="8500" priority="1424">
      <formula>AND($L19&gt;0.08,$L19&lt;0.15)</formula>
    </cfRule>
  </conditionalFormatting>
  <conditionalFormatting sqref="E19">
    <cfRule type="expression" dxfId="8499" priority="1421">
      <formula>$L19&gt;0.15</formula>
    </cfRule>
    <cfRule type="expression" dxfId="8498" priority="1422">
      <formula>AND($L19&gt;0.08,$L19&lt;0.15)</formula>
    </cfRule>
  </conditionalFormatting>
  <conditionalFormatting sqref="AF16">
    <cfRule type="expression" dxfId="8497" priority="1609">
      <formula>$L16&gt;0.15</formula>
    </cfRule>
    <cfRule type="expression" dxfId="8496" priority="1610">
      <formula>AND($L16&gt;0.08,$L16&lt;0.15)</formula>
    </cfRule>
  </conditionalFormatting>
  <conditionalFormatting sqref="E19:F19">
    <cfRule type="expression" dxfId="8495" priority="1465">
      <formula>$L19&gt;0.15</formula>
    </cfRule>
    <cfRule type="expression" dxfId="8494" priority="1466">
      <formula>AND($L19&gt;0.08,$L19&lt;0.15)</formula>
    </cfRule>
  </conditionalFormatting>
  <conditionalFormatting sqref="E19:F19">
    <cfRule type="expression" dxfId="8493" priority="1467">
      <formula>$L19&gt;0.15</formula>
    </cfRule>
    <cfRule type="expression" dxfId="8492" priority="1468">
      <formula>AND($L19&gt;0.08,$L19&lt;0.15)</formula>
    </cfRule>
  </conditionalFormatting>
  <conditionalFormatting sqref="D19">
    <cfRule type="expression" dxfId="8491" priority="1469">
      <formula>$L19&gt;0.15</formula>
    </cfRule>
    <cfRule type="expression" dxfId="8490" priority="1470">
      <formula>AND($L19&gt;0.08,$L19&lt;0.15)</formula>
    </cfRule>
  </conditionalFormatting>
  <conditionalFormatting sqref="G19:H19">
    <cfRule type="expression" dxfId="8489" priority="1461">
      <formula>$L19&gt;0.15</formula>
    </cfRule>
    <cfRule type="expression" dxfId="8488" priority="1462">
      <formula>AND($L19&gt;0.08,$L19&lt;0.15)</formula>
    </cfRule>
  </conditionalFormatting>
  <conditionalFormatting sqref="G19:H19">
    <cfRule type="expression" dxfId="8487" priority="1459">
      <formula>$L19&gt;0.15</formula>
    </cfRule>
    <cfRule type="expression" dxfId="8486" priority="1460">
      <formula>AND($L19&gt;0.08,$L19&lt;0.15)</formula>
    </cfRule>
  </conditionalFormatting>
  <conditionalFormatting sqref="E19:F19">
    <cfRule type="expression" dxfId="8485" priority="1463">
      <formula>$L19&gt;0.15</formula>
    </cfRule>
    <cfRule type="expression" dxfId="8484" priority="1464">
      <formula>AND($L19&gt;0.08,$L19&lt;0.15)</formula>
    </cfRule>
  </conditionalFormatting>
  <conditionalFormatting sqref="P19">
    <cfRule type="expression" dxfId="8483" priority="1607">
      <formula>$L19&gt;0.15</formula>
    </cfRule>
    <cfRule type="expression" dxfId="8482" priority="1608">
      <formula>AND($L19&gt;0.08,$L19&lt;0.15)</formula>
    </cfRule>
  </conditionalFormatting>
  <conditionalFormatting sqref="P19">
    <cfRule type="expression" dxfId="8481" priority="1605">
      <formula>$L19&gt;0.15</formula>
    </cfRule>
    <cfRule type="expression" dxfId="8480" priority="1606">
      <formula>AND($L19&gt;0.08,$L19&lt;0.15)</formula>
    </cfRule>
  </conditionalFormatting>
  <conditionalFormatting sqref="E20:F20">
    <cfRule type="expression" dxfId="8479" priority="1417">
      <formula>$L20&gt;0.15</formula>
    </cfRule>
    <cfRule type="expression" dxfId="8478" priority="1418">
      <formula>AND($L20&gt;0.08,$L20&lt;0.15)</formula>
    </cfRule>
  </conditionalFormatting>
  <conditionalFormatting sqref="E20:F20">
    <cfRule type="expression" dxfId="8477" priority="1415">
      <formula>$L20&gt;0.15</formula>
    </cfRule>
    <cfRule type="expression" dxfId="8476" priority="1416">
      <formula>AND($L20&gt;0.08,$L20&lt;0.15)</formula>
    </cfRule>
  </conditionalFormatting>
  <conditionalFormatting sqref="F19">
    <cfRule type="expression" dxfId="8475" priority="1433">
      <formula>$L19&gt;0.15</formula>
    </cfRule>
    <cfRule type="expression" dxfId="8474" priority="1434">
      <formula>AND($L19&gt;0.08,$L19&lt;0.15)</formula>
    </cfRule>
  </conditionalFormatting>
  <conditionalFormatting sqref="E12">
    <cfRule type="expression" dxfId="8473" priority="1543">
      <formula>$L12&gt;0.15</formula>
    </cfRule>
    <cfRule type="expression" dxfId="8472" priority="1544">
      <formula>AND($L12&gt;0.08,$L12&lt;0.15)</formula>
    </cfRule>
  </conditionalFormatting>
  <conditionalFormatting sqref="F12">
    <cfRule type="expression" dxfId="8471" priority="1541">
      <formula>$L12&gt;0.15</formula>
    </cfRule>
    <cfRule type="expression" dxfId="8470" priority="1542">
      <formula>AND($L12&gt;0.08,$L12&lt;0.15)</formula>
    </cfRule>
  </conditionalFormatting>
  <conditionalFormatting sqref="G12:H12">
    <cfRule type="expression" dxfId="8469" priority="1555">
      <formula>$L12&gt;0.15</formula>
    </cfRule>
    <cfRule type="expression" dxfId="8468" priority="1556">
      <formula>AND($L12&gt;0.08,$L12&lt;0.15)</formula>
    </cfRule>
  </conditionalFormatting>
  <conditionalFormatting sqref="G12:H12">
    <cfRule type="expression" dxfId="8467" priority="1553">
      <formula>$L12&gt;0.15</formula>
    </cfRule>
    <cfRule type="expression" dxfId="8466" priority="1554">
      <formula>AND($L12&gt;0.08,$L12&lt;0.15)</formula>
    </cfRule>
  </conditionalFormatting>
  <conditionalFormatting sqref="D12">
    <cfRule type="expression" dxfId="8465" priority="1551">
      <formula>$L12&gt;0.15</formula>
    </cfRule>
    <cfRule type="expression" dxfId="8464" priority="1552">
      <formula>AND($L12&gt;0.08,$L12&lt;0.15)</formula>
    </cfRule>
  </conditionalFormatting>
  <conditionalFormatting sqref="E12">
    <cfRule type="expression" dxfId="8463" priority="1549">
      <formula>$L12&gt;0.15</formula>
    </cfRule>
    <cfRule type="expression" dxfId="8462" priority="1550">
      <formula>AND($L12&gt;0.08,$L12&lt;0.15)</formula>
    </cfRule>
  </conditionalFormatting>
  <conditionalFormatting sqref="R32:R35">
    <cfRule type="expression" dxfId="8461" priority="1603">
      <formula>$L32&gt;0.15</formula>
    </cfRule>
    <cfRule type="expression" dxfId="8460" priority="1604">
      <formula>AND($L32&gt;0.08,$L32&lt;0.15)</formula>
    </cfRule>
  </conditionalFormatting>
  <conditionalFormatting sqref="E7:F7">
    <cfRule type="expression" dxfId="8459" priority="1601">
      <formula>$L7&gt;0.15</formula>
    </cfRule>
    <cfRule type="expression" dxfId="8458" priority="1602">
      <formula>AND($L7&gt;0.08,$L7&lt;0.15)</formula>
    </cfRule>
  </conditionalFormatting>
  <conditionalFormatting sqref="E7:F7">
    <cfRule type="expression" dxfId="8457" priority="1599">
      <formula>$L7&gt;0.15</formula>
    </cfRule>
    <cfRule type="expression" dxfId="8456" priority="1600">
      <formula>AND($L7&gt;0.08,$L7&lt;0.15)</formula>
    </cfRule>
  </conditionalFormatting>
  <conditionalFormatting sqref="E7:F7">
    <cfRule type="expression" dxfId="8455" priority="1595">
      <formula>$L7&gt;0.15</formula>
    </cfRule>
    <cfRule type="expression" dxfId="8454" priority="1596">
      <formula>AND($L7&gt;0.08,$L7&lt;0.15)</formula>
    </cfRule>
  </conditionalFormatting>
  <conditionalFormatting sqref="E7:F7">
    <cfRule type="expression" dxfId="8453" priority="1593">
      <formula>$L7&gt;0.15</formula>
    </cfRule>
    <cfRule type="expression" dxfId="8452" priority="1594">
      <formula>AND($L7&gt;0.08,$L7&lt;0.15)</formula>
    </cfRule>
  </conditionalFormatting>
  <conditionalFormatting sqref="G7:H7">
    <cfRule type="expression" dxfId="8451" priority="1591">
      <formula>$L7&gt;0.15</formula>
    </cfRule>
    <cfRule type="expression" dxfId="8450" priority="1592">
      <formula>AND($L7&gt;0.08,$L7&lt;0.15)</formula>
    </cfRule>
  </conditionalFormatting>
  <conditionalFormatting sqref="G7:H7">
    <cfRule type="expression" dxfId="8449" priority="1597">
      <formula>$L7&gt;0.15</formula>
    </cfRule>
    <cfRule type="expression" dxfId="8448" priority="1598">
      <formula>AND($L7&gt;0.08,$L7&lt;0.15)</formula>
    </cfRule>
  </conditionalFormatting>
  <conditionalFormatting sqref="D7">
    <cfRule type="expression" dxfId="8447" priority="1589">
      <formula>$L7&gt;0.15</formula>
    </cfRule>
    <cfRule type="expression" dxfId="8446" priority="1590">
      <formula>AND($L7&gt;0.08,$L7&lt;0.15)</formula>
    </cfRule>
  </conditionalFormatting>
  <conditionalFormatting sqref="D7">
    <cfRule type="expression" dxfId="8445" priority="1587">
      <formula>$L7&gt;0.15</formula>
    </cfRule>
    <cfRule type="expression" dxfId="8444" priority="1588">
      <formula>AND($L7&gt;0.08,$L7&lt;0.15)</formula>
    </cfRule>
  </conditionalFormatting>
  <conditionalFormatting sqref="E7:F7">
    <cfRule type="expression" dxfId="8443" priority="1583">
      <formula>$L7&gt;0.15</formula>
    </cfRule>
    <cfRule type="expression" dxfId="8442" priority="1584">
      <formula>AND($L7&gt;0.08,$L7&lt;0.15)</formula>
    </cfRule>
  </conditionalFormatting>
  <conditionalFormatting sqref="E7:F7">
    <cfRule type="expression" dxfId="8441" priority="1579">
      <formula>$L7&gt;0.15</formula>
    </cfRule>
    <cfRule type="expression" dxfId="8440" priority="1580">
      <formula>AND($L7&gt;0.08,$L7&lt;0.15)</formula>
    </cfRule>
  </conditionalFormatting>
  <conditionalFormatting sqref="E7:F7">
    <cfRule type="expression" dxfId="8439" priority="1577">
      <formula>$L7&gt;0.15</formula>
    </cfRule>
    <cfRule type="expression" dxfId="8438" priority="1578">
      <formula>AND($L7&gt;0.08,$L7&lt;0.15)</formula>
    </cfRule>
  </conditionalFormatting>
  <conditionalFormatting sqref="G7:H7">
    <cfRule type="expression" dxfId="8437" priority="1575">
      <formula>$L7&gt;0.15</formula>
    </cfRule>
    <cfRule type="expression" dxfId="8436" priority="1576">
      <formula>AND($L7&gt;0.08,$L7&lt;0.15)</formula>
    </cfRule>
  </conditionalFormatting>
  <conditionalFormatting sqref="G7:H7">
    <cfRule type="expression" dxfId="8435" priority="1581">
      <formula>$L7&gt;0.15</formula>
    </cfRule>
    <cfRule type="expression" dxfId="8434" priority="1582">
      <formula>AND($L7&gt;0.08,$L7&lt;0.15)</formula>
    </cfRule>
  </conditionalFormatting>
  <conditionalFormatting sqref="E7:F7">
    <cfRule type="expression" dxfId="8433" priority="1585">
      <formula>$L7&gt;0.15</formula>
    </cfRule>
    <cfRule type="expression" dxfId="8432" priority="1586">
      <formula>AND($L7&gt;0.08,$L7&lt;0.15)</formula>
    </cfRule>
  </conditionalFormatting>
  <conditionalFormatting sqref="D7">
    <cfRule type="expression" dxfId="8431" priority="1573">
      <formula>$L7&gt;0.15</formula>
    </cfRule>
    <cfRule type="expression" dxfId="8430" priority="1574">
      <formula>AND($L7&gt;0.08,$L7&lt;0.15)</formula>
    </cfRule>
  </conditionalFormatting>
  <conditionalFormatting sqref="D7">
    <cfRule type="expression" dxfId="8429" priority="1571">
      <formula>$L7&gt;0.15</formula>
    </cfRule>
    <cfRule type="expression" dxfId="8428" priority="1572">
      <formula>AND($L7&gt;0.08,$L7&lt;0.15)</formula>
    </cfRule>
  </conditionalFormatting>
  <conditionalFormatting sqref="E19:F19">
    <cfRule type="expression" dxfId="8427" priority="1443">
      <formula>$L19&gt;0.15</formula>
    </cfRule>
    <cfRule type="expression" dxfId="8426" priority="1444">
      <formula>AND($L19&gt;0.08,$L19&lt;0.15)</formula>
    </cfRule>
  </conditionalFormatting>
  <conditionalFormatting sqref="E19:F19">
    <cfRule type="expression" dxfId="8425" priority="1439">
      <formula>$L19&gt;0.15</formula>
    </cfRule>
    <cfRule type="expression" dxfId="8424" priority="1440">
      <formula>AND($L19&gt;0.08,$L19&lt;0.15)</formula>
    </cfRule>
  </conditionalFormatting>
  <conditionalFormatting sqref="G19:H19">
    <cfRule type="expression" dxfId="8423" priority="1437">
      <formula>$L19&gt;0.15</formula>
    </cfRule>
    <cfRule type="expression" dxfId="8422" priority="1438">
      <formula>AND($L19&gt;0.08,$L19&lt;0.15)</formula>
    </cfRule>
  </conditionalFormatting>
  <conditionalFormatting sqref="G19:H19">
    <cfRule type="expression" dxfId="8421" priority="1435">
      <formula>$L19&gt;0.15</formula>
    </cfRule>
    <cfRule type="expression" dxfId="8420" priority="1436">
      <formula>AND($L19&gt;0.08,$L19&lt;0.15)</formula>
    </cfRule>
  </conditionalFormatting>
  <conditionalFormatting sqref="E19:F19">
    <cfRule type="expression" dxfId="8419" priority="1441">
      <formula>$L19&gt;0.15</formula>
    </cfRule>
    <cfRule type="expression" dxfId="8418" priority="1442">
      <formula>AND($L19&gt;0.08,$L19&lt;0.15)</formula>
    </cfRule>
  </conditionalFormatting>
  <conditionalFormatting sqref="G19:H19">
    <cfRule type="expression" dxfId="8417" priority="1431">
      <formula>$L19&gt;0.15</formula>
    </cfRule>
    <cfRule type="expression" dxfId="8416" priority="1432">
      <formula>AND($L19&gt;0.08,$L19&lt;0.15)</formula>
    </cfRule>
  </conditionalFormatting>
  <conditionalFormatting sqref="D12">
    <cfRule type="expression" dxfId="8415" priority="1569">
      <formula>$L12&gt;0.15</formula>
    </cfRule>
    <cfRule type="expression" dxfId="8414" priority="1570">
      <formula>AND($L12&gt;0.08,$L12&lt;0.15)</formula>
    </cfRule>
  </conditionalFormatting>
  <conditionalFormatting sqref="E12:F12">
    <cfRule type="expression" dxfId="8413" priority="1567">
      <formula>$L12&gt;0.15</formula>
    </cfRule>
    <cfRule type="expression" dxfId="8412" priority="1568">
      <formula>AND($L12&gt;0.08,$L12&lt;0.15)</formula>
    </cfRule>
  </conditionalFormatting>
  <conditionalFormatting sqref="E12:F12">
    <cfRule type="expression" dxfId="8411" priority="1565">
      <formula>$L12&gt;0.15</formula>
    </cfRule>
    <cfRule type="expression" dxfId="8410" priority="1566">
      <formula>AND($L12&gt;0.08,$L12&lt;0.15)</formula>
    </cfRule>
  </conditionalFormatting>
  <conditionalFormatting sqref="E12:F12">
    <cfRule type="expression" dxfId="8409" priority="1563">
      <formula>$L12&gt;0.15</formula>
    </cfRule>
    <cfRule type="expression" dxfId="8408" priority="1564">
      <formula>AND($L12&gt;0.08,$L12&lt;0.15)</formula>
    </cfRule>
  </conditionalFormatting>
  <conditionalFormatting sqref="G12:H12">
    <cfRule type="expression" dxfId="8407" priority="1561">
      <formula>$L12&gt;0.15</formula>
    </cfRule>
    <cfRule type="expression" dxfId="8406" priority="1562">
      <formula>AND($L12&gt;0.08,$L12&lt;0.15)</formula>
    </cfRule>
  </conditionalFormatting>
  <conditionalFormatting sqref="G12:H12">
    <cfRule type="expression" dxfId="8405" priority="1559">
      <formula>$L12&gt;0.15</formula>
    </cfRule>
    <cfRule type="expression" dxfId="8404" priority="1560">
      <formula>AND($L12&gt;0.08,$L12&lt;0.15)</formula>
    </cfRule>
  </conditionalFormatting>
  <conditionalFormatting sqref="F12">
    <cfRule type="expression" dxfId="8403" priority="1557">
      <formula>$L12&gt;0.15</formula>
    </cfRule>
    <cfRule type="expression" dxfId="8402" priority="1558">
      <formula>AND($L12&gt;0.08,$L12&lt;0.15)</formula>
    </cfRule>
  </conditionalFormatting>
  <conditionalFormatting sqref="E12">
    <cfRule type="expression" dxfId="8401" priority="1547">
      <formula>$L12&gt;0.15</formula>
    </cfRule>
    <cfRule type="expression" dxfId="8400" priority="1548">
      <formula>AND($L12&gt;0.08,$L12&lt;0.15)</formula>
    </cfRule>
  </conditionalFormatting>
  <conditionalFormatting sqref="E12">
    <cfRule type="expression" dxfId="8399" priority="1545">
      <formula>$L12&gt;0.15</formula>
    </cfRule>
    <cfRule type="expression" dxfId="8398" priority="1546">
      <formula>AND($L12&gt;0.08,$L12&lt;0.15)</formula>
    </cfRule>
  </conditionalFormatting>
  <conditionalFormatting sqref="D12">
    <cfRule type="expression" dxfId="8397" priority="1539">
      <formula>$L12&gt;0.15</formula>
    </cfRule>
    <cfRule type="expression" dxfId="8396" priority="1540">
      <formula>AND($L12&gt;0.08,$L12&lt;0.15)</formula>
    </cfRule>
  </conditionalFormatting>
  <conditionalFormatting sqref="G12:H12">
    <cfRule type="expression" dxfId="8395" priority="1537">
      <formula>$L12&gt;0.15</formula>
    </cfRule>
    <cfRule type="expression" dxfId="8394" priority="1538">
      <formula>AND($L12&gt;0.08,$L12&lt;0.15)</formula>
    </cfRule>
  </conditionalFormatting>
  <conditionalFormatting sqref="G12:H12">
    <cfRule type="expression" dxfId="8393" priority="1535">
      <formula>$L12&gt;0.15</formula>
    </cfRule>
    <cfRule type="expression" dxfId="8392" priority="1536">
      <formula>AND($L12&gt;0.08,$L12&lt;0.15)</formula>
    </cfRule>
  </conditionalFormatting>
  <conditionalFormatting sqref="E12">
    <cfRule type="expression" dxfId="8391" priority="1533">
      <formula>$L12&gt;0.15</formula>
    </cfRule>
    <cfRule type="expression" dxfId="8390" priority="1534">
      <formula>AND($L12&gt;0.08,$L12&lt;0.15)</formula>
    </cfRule>
  </conditionalFormatting>
  <conditionalFormatting sqref="F12">
    <cfRule type="expression" dxfId="8389" priority="1531">
      <formula>$L12&gt;0.15</formula>
    </cfRule>
    <cfRule type="expression" dxfId="8388" priority="1532">
      <formula>AND($L12&gt;0.08,$L12&lt;0.15)</formula>
    </cfRule>
  </conditionalFormatting>
  <conditionalFormatting sqref="D12">
    <cfRule type="expression" dxfId="8387" priority="1529">
      <formula>$L12&gt;0.15</formula>
    </cfRule>
    <cfRule type="expression" dxfId="8386" priority="1530">
      <formula>AND($L12&gt;0.08,$L12&lt;0.15)</formula>
    </cfRule>
  </conditionalFormatting>
  <conditionalFormatting sqref="G12:H12">
    <cfRule type="expression" dxfId="8385" priority="1527">
      <formula>$L12&gt;0.15</formula>
    </cfRule>
    <cfRule type="expression" dxfId="8384" priority="1528">
      <formula>AND($L12&gt;0.08,$L12&lt;0.15)</formula>
    </cfRule>
  </conditionalFormatting>
  <conditionalFormatting sqref="G12:H12">
    <cfRule type="expression" dxfId="8383" priority="1525">
      <formula>$L12&gt;0.15</formula>
    </cfRule>
    <cfRule type="expression" dxfId="8382" priority="1526">
      <formula>AND($L12&gt;0.08,$L12&lt;0.15)</formula>
    </cfRule>
  </conditionalFormatting>
  <conditionalFormatting sqref="E12">
    <cfRule type="expression" dxfId="8381" priority="1523">
      <formula>$L12&gt;0.15</formula>
    </cfRule>
    <cfRule type="expression" dxfId="8380" priority="1524">
      <formula>AND($L12&gt;0.08,$L12&lt;0.15)</formula>
    </cfRule>
  </conditionalFormatting>
  <conditionalFormatting sqref="D20">
    <cfRule type="expression" dxfId="8379" priority="1401">
      <formula>$L20&gt;0.15</formula>
    </cfRule>
    <cfRule type="expression" dxfId="8378" priority="1402">
      <formula>AND($L20&gt;0.08,$L20&lt;0.15)</formula>
    </cfRule>
  </conditionalFormatting>
  <conditionalFormatting sqref="E20:F20">
    <cfRule type="expression" dxfId="8377" priority="1399">
      <formula>$L20&gt;0.15</formula>
    </cfRule>
    <cfRule type="expression" dxfId="8376" priority="1400">
      <formula>AND($L20&gt;0.08,$L20&lt;0.15)</formula>
    </cfRule>
  </conditionalFormatting>
  <conditionalFormatting sqref="E20:F20">
    <cfRule type="expression" dxfId="8375" priority="1397">
      <formula>$L20&gt;0.15</formula>
    </cfRule>
    <cfRule type="expression" dxfId="8374" priority="1398">
      <formula>AND($L20&gt;0.08,$L20&lt;0.15)</formula>
    </cfRule>
  </conditionalFormatting>
  <conditionalFormatting sqref="E20:F20">
    <cfRule type="expression" dxfId="8373" priority="1395">
      <formula>$L20&gt;0.15</formula>
    </cfRule>
    <cfRule type="expression" dxfId="8372" priority="1396">
      <formula>AND($L20&gt;0.08,$L20&lt;0.15)</formula>
    </cfRule>
  </conditionalFormatting>
  <conditionalFormatting sqref="D20">
    <cfRule type="expression" dxfId="8371" priority="1389">
      <formula>$L20&gt;0.15</formula>
    </cfRule>
    <cfRule type="expression" dxfId="8370" priority="1390">
      <formula>AND($L20&gt;0.08,$L20&lt;0.15)</formula>
    </cfRule>
  </conditionalFormatting>
  <conditionalFormatting sqref="D20">
    <cfRule type="expression" dxfId="8369" priority="1405">
      <formula>$L20&gt;0.15</formula>
    </cfRule>
    <cfRule type="expression" dxfId="8368" priority="1406">
      <formula>AND($L20&gt;0.08,$L20&lt;0.15)</formula>
    </cfRule>
  </conditionalFormatting>
  <conditionalFormatting sqref="E20:F20">
    <cfRule type="expression" dxfId="8367" priority="1409">
      <formula>$L20&gt;0.15</formula>
    </cfRule>
    <cfRule type="expression" dxfId="8366" priority="1410">
      <formula>AND($L20&gt;0.08,$L20&lt;0.15)</formula>
    </cfRule>
  </conditionalFormatting>
  <conditionalFormatting sqref="E20:F20">
    <cfRule type="expression" dxfId="8365" priority="1411">
      <formula>$L20&gt;0.15</formula>
    </cfRule>
    <cfRule type="expression" dxfId="8364" priority="1412">
      <formula>AND($L20&gt;0.08,$L20&lt;0.15)</formula>
    </cfRule>
  </conditionalFormatting>
  <conditionalFormatting sqref="G19:H19">
    <cfRule type="expression" dxfId="8363" priority="1429">
      <formula>$L19&gt;0.15</formula>
    </cfRule>
    <cfRule type="expression" dxfId="8362" priority="1430">
      <formula>AND($L19&gt;0.08,$L19&lt;0.15)</formula>
    </cfRule>
  </conditionalFormatting>
  <conditionalFormatting sqref="E19">
    <cfRule type="expression" dxfId="8361" priority="1419">
      <formula>$L19&gt;0.15</formula>
    </cfRule>
    <cfRule type="expression" dxfId="8360" priority="1420">
      <formula>AND($L19&gt;0.08,$L19&lt;0.15)</formula>
    </cfRule>
  </conditionalFormatting>
  <conditionalFormatting sqref="D20">
    <cfRule type="expression" dxfId="8359" priority="1403">
      <formula>$L20&gt;0.15</formula>
    </cfRule>
    <cfRule type="expression" dxfId="8358" priority="1404">
      <formula>AND($L20&gt;0.08,$L20&lt;0.15)</formula>
    </cfRule>
  </conditionalFormatting>
  <conditionalFormatting sqref="E32:F32">
    <cfRule type="expression" dxfId="8357" priority="1275">
      <formula>$L32&gt;0.15</formula>
    </cfRule>
    <cfRule type="expression" dxfId="8356" priority="1276">
      <formula>AND($L32&gt;0.08,$L32&lt;0.15)</formula>
    </cfRule>
  </conditionalFormatting>
  <conditionalFormatting sqref="E32:F32">
    <cfRule type="expression" dxfId="8355" priority="1271">
      <formula>$L32&gt;0.15</formula>
    </cfRule>
    <cfRule type="expression" dxfId="8354" priority="1272">
      <formula>AND($L32&gt;0.08,$L32&lt;0.15)</formula>
    </cfRule>
  </conditionalFormatting>
  <conditionalFormatting sqref="G32:H32">
    <cfRule type="expression" dxfId="8353" priority="1269">
      <formula>$L32&gt;0.15</formula>
    </cfRule>
    <cfRule type="expression" dxfId="8352" priority="1270">
      <formula>AND($L32&gt;0.08,$L32&lt;0.15)</formula>
    </cfRule>
  </conditionalFormatting>
  <conditionalFormatting sqref="G32:H32">
    <cfRule type="expression" dxfId="8351" priority="1267">
      <formula>$L32&gt;0.15</formula>
    </cfRule>
    <cfRule type="expression" dxfId="8350" priority="1268">
      <formula>AND($L32&gt;0.08,$L32&lt;0.15)</formula>
    </cfRule>
  </conditionalFormatting>
  <conditionalFormatting sqref="E32:F32">
    <cfRule type="expression" dxfId="8349" priority="1273">
      <formula>$L32&gt;0.15</formula>
    </cfRule>
    <cfRule type="expression" dxfId="8348" priority="1274">
      <formula>AND($L32&gt;0.08,$L32&lt;0.15)</formula>
    </cfRule>
  </conditionalFormatting>
  <conditionalFormatting sqref="D32">
    <cfRule type="expression" dxfId="8347" priority="1277">
      <formula>$L32&gt;0.15</formula>
    </cfRule>
    <cfRule type="expression" dxfId="8346" priority="1278">
      <formula>AND($L32&gt;0.08,$L32&lt;0.15)</formula>
    </cfRule>
  </conditionalFormatting>
  <conditionalFormatting sqref="F32">
    <cfRule type="expression" dxfId="8345" priority="1265">
      <formula>$L32&gt;0.15</formula>
    </cfRule>
    <cfRule type="expression" dxfId="8344" priority="1266">
      <formula>AND($L32&gt;0.08,$L32&lt;0.15)</formula>
    </cfRule>
  </conditionalFormatting>
  <conditionalFormatting sqref="G32:H32">
    <cfRule type="expression" dxfId="8343" priority="1263">
      <formula>$L32&gt;0.15</formula>
    </cfRule>
    <cfRule type="expression" dxfId="8342" priority="1264">
      <formula>AND($L32&gt;0.08,$L32&lt;0.15)</formula>
    </cfRule>
  </conditionalFormatting>
  <conditionalFormatting sqref="D22">
    <cfRule type="expression" dxfId="8341" priority="1365">
      <formula>$L22&gt;0.15</formula>
    </cfRule>
    <cfRule type="expression" dxfId="8340" priority="1366">
      <formula>AND($L22&gt;0.08,$L22&lt;0.15)</formula>
    </cfRule>
  </conditionalFormatting>
  <conditionalFormatting sqref="D22">
    <cfRule type="expression" dxfId="8339" priority="1363">
      <formula>$L22&gt;0.15</formula>
    </cfRule>
    <cfRule type="expression" dxfId="8338" priority="1364">
      <formula>AND($L22&gt;0.08,$L22&lt;0.15)</formula>
    </cfRule>
  </conditionalFormatting>
  <conditionalFormatting sqref="E22">
    <cfRule type="expression" dxfId="8337" priority="1357">
      <formula>$L22&gt;0.15</formula>
    </cfRule>
    <cfRule type="expression" dxfId="8336" priority="1358">
      <formula>AND($L22&gt;0.08,$L22&lt;0.15)</formula>
    </cfRule>
  </conditionalFormatting>
  <conditionalFormatting sqref="E22">
    <cfRule type="expression" dxfId="8335" priority="1353">
      <formula>$L22&gt;0.15</formula>
    </cfRule>
    <cfRule type="expression" dxfId="8334" priority="1354">
      <formula>AND($L22&gt;0.08,$L22&lt;0.15)</formula>
    </cfRule>
  </conditionalFormatting>
  <conditionalFormatting sqref="E22">
    <cfRule type="expression" dxfId="8333" priority="1351">
      <formula>$L22&gt;0.15</formula>
    </cfRule>
    <cfRule type="expression" dxfId="8332" priority="1352">
      <formula>AND($L22&gt;0.08,$L22&lt;0.15)</formula>
    </cfRule>
  </conditionalFormatting>
  <conditionalFormatting sqref="E22">
    <cfRule type="expression" dxfId="8331" priority="1359">
      <formula>$L22&gt;0.15</formula>
    </cfRule>
    <cfRule type="expression" dxfId="8330" priority="1360">
      <formula>AND($L22&gt;0.08,$L22&lt;0.15)</formula>
    </cfRule>
  </conditionalFormatting>
  <conditionalFormatting sqref="D22">
    <cfRule type="expression" dxfId="8329" priority="1361">
      <formula>$L22&gt;0.15</formula>
    </cfRule>
    <cfRule type="expression" dxfId="8328" priority="1362">
      <formula>AND($L22&gt;0.08,$L22&lt;0.15)</formula>
    </cfRule>
  </conditionalFormatting>
  <conditionalFormatting sqref="E22">
    <cfRule type="expression" dxfId="8327" priority="1355">
      <formula>$L22&gt;0.15</formula>
    </cfRule>
    <cfRule type="expression" dxfId="8326" priority="1356">
      <formula>AND($L22&gt;0.08,$L22&lt;0.15)</formula>
    </cfRule>
  </conditionalFormatting>
  <conditionalFormatting sqref="E22">
    <cfRule type="expression" dxfId="8325" priority="1349">
      <formula>$L22&gt;0.15</formula>
    </cfRule>
    <cfRule type="expression" dxfId="8324" priority="1350">
      <formula>AND($L22&gt;0.08,$L22&lt;0.15)</formula>
    </cfRule>
  </conditionalFormatting>
  <conditionalFormatting sqref="E22">
    <cfRule type="expression" dxfId="8323" priority="1347">
      <formula>$L22&gt;0.15</formula>
    </cfRule>
    <cfRule type="expression" dxfId="8322" priority="1348">
      <formula>AND($L22&gt;0.08,$L22&lt;0.15)</formula>
    </cfRule>
  </conditionalFormatting>
  <conditionalFormatting sqref="E22">
    <cfRule type="expression" dxfId="8321" priority="1345">
      <formula>$L22&gt;0.15</formula>
    </cfRule>
    <cfRule type="expression" dxfId="8320" priority="1346">
      <formula>AND($L22&gt;0.08,$L22&lt;0.15)</formula>
    </cfRule>
  </conditionalFormatting>
  <conditionalFormatting sqref="D30">
    <cfRule type="expression" dxfId="8319" priority="1329">
      <formula>$L30&gt;0.15</formula>
    </cfRule>
    <cfRule type="expression" dxfId="8318" priority="1330">
      <formula>AND($L30&gt;0.08,$L30&lt;0.15)</formula>
    </cfRule>
  </conditionalFormatting>
  <conditionalFormatting sqref="E30:F30">
    <cfRule type="expression" dxfId="8317" priority="1327">
      <formula>$L30&gt;0.15</formula>
    </cfRule>
    <cfRule type="expression" dxfId="8316" priority="1328">
      <formula>AND($L30&gt;0.08,$L30&lt;0.15)</formula>
    </cfRule>
  </conditionalFormatting>
  <conditionalFormatting sqref="E30:F30">
    <cfRule type="expression" dxfId="8315" priority="1325">
      <formula>$L30&gt;0.15</formula>
    </cfRule>
    <cfRule type="expression" dxfId="8314" priority="1326">
      <formula>AND($L30&gt;0.08,$L30&lt;0.15)</formula>
    </cfRule>
  </conditionalFormatting>
  <conditionalFormatting sqref="E30:F30">
    <cfRule type="expression" dxfId="8313" priority="1323">
      <formula>$L30&gt;0.15</formula>
    </cfRule>
    <cfRule type="expression" dxfId="8312" priority="1324">
      <formula>AND($L30&gt;0.08,$L30&lt;0.15)</formula>
    </cfRule>
  </conditionalFormatting>
  <conditionalFormatting sqref="G30:H30">
    <cfRule type="expression" dxfId="8311" priority="1321">
      <formula>$L30&gt;0.15</formula>
    </cfRule>
    <cfRule type="expression" dxfId="8310" priority="1322">
      <formula>AND($L30&gt;0.08,$L30&lt;0.15)</formula>
    </cfRule>
  </conditionalFormatting>
  <conditionalFormatting sqref="G30:H30">
    <cfRule type="expression" dxfId="8309" priority="1319">
      <formula>$L30&gt;0.15</formula>
    </cfRule>
    <cfRule type="expression" dxfId="8308" priority="1320">
      <formula>AND($L30&gt;0.08,$L30&lt;0.15)</formula>
    </cfRule>
  </conditionalFormatting>
  <conditionalFormatting sqref="D30">
    <cfRule type="expression" dxfId="8307" priority="1317">
      <formula>$L30&gt;0.15</formula>
    </cfRule>
    <cfRule type="expression" dxfId="8306" priority="1318">
      <formula>AND($L30&gt;0.08,$L30&lt;0.15)</formula>
    </cfRule>
  </conditionalFormatting>
  <conditionalFormatting sqref="E30:F30">
    <cfRule type="expression" dxfId="8305" priority="1315">
      <formula>$L30&gt;0.15</formula>
    </cfRule>
    <cfRule type="expression" dxfId="8304" priority="1316">
      <formula>AND($L30&gt;0.08,$L30&lt;0.15)</formula>
    </cfRule>
  </conditionalFormatting>
  <conditionalFormatting sqref="E30:F30">
    <cfRule type="expression" dxfId="8303" priority="1313">
      <formula>$L30&gt;0.15</formula>
    </cfRule>
    <cfRule type="expression" dxfId="8302" priority="1314">
      <formula>AND($L30&gt;0.08,$L30&lt;0.15)</formula>
    </cfRule>
  </conditionalFormatting>
  <conditionalFormatting sqref="E30:F30">
    <cfRule type="expression" dxfId="8301" priority="1311">
      <formula>$L30&gt;0.15</formula>
    </cfRule>
    <cfRule type="expression" dxfId="8300" priority="1312">
      <formula>AND($L30&gt;0.08,$L30&lt;0.15)</formula>
    </cfRule>
  </conditionalFormatting>
  <conditionalFormatting sqref="G30:H30">
    <cfRule type="expression" dxfId="8299" priority="1309">
      <formula>$L30&gt;0.15</formula>
    </cfRule>
    <cfRule type="expression" dxfId="8298" priority="1310">
      <formula>AND($L30&gt;0.08,$L30&lt;0.15)</formula>
    </cfRule>
  </conditionalFormatting>
  <conditionalFormatting sqref="G30:H30">
    <cfRule type="expression" dxfId="8297" priority="1307">
      <formula>$L30&gt;0.15</formula>
    </cfRule>
    <cfRule type="expression" dxfId="8296" priority="1308">
      <formula>AND($L30&gt;0.08,$L30&lt;0.15)</formula>
    </cfRule>
  </conditionalFormatting>
  <conditionalFormatting sqref="D30">
    <cfRule type="expression" dxfId="8295" priority="1305">
      <formula>$L30&gt;0.15</formula>
    </cfRule>
    <cfRule type="expression" dxfId="8294" priority="1306">
      <formula>AND($L30&gt;0.08,$L30&lt;0.15)</formula>
    </cfRule>
  </conditionalFormatting>
  <conditionalFormatting sqref="E30:F30">
    <cfRule type="expression" dxfId="8293" priority="1303">
      <formula>$L30&gt;0.15</formula>
    </cfRule>
    <cfRule type="expression" dxfId="8292" priority="1304">
      <formula>AND($L30&gt;0.08,$L30&lt;0.15)</formula>
    </cfRule>
  </conditionalFormatting>
  <conditionalFormatting sqref="E30:F30">
    <cfRule type="expression" dxfId="8291" priority="1301">
      <formula>$L30&gt;0.15</formula>
    </cfRule>
    <cfRule type="expression" dxfId="8290" priority="1302">
      <formula>AND($L30&gt;0.08,$L30&lt;0.15)</formula>
    </cfRule>
  </conditionalFormatting>
  <conditionalFormatting sqref="E30:F30">
    <cfRule type="expression" dxfId="8289" priority="1299">
      <formula>$L30&gt;0.15</formula>
    </cfRule>
    <cfRule type="expression" dxfId="8288" priority="1300">
      <formula>AND($L30&gt;0.08,$L30&lt;0.15)</formula>
    </cfRule>
  </conditionalFormatting>
  <conditionalFormatting sqref="G30:H30">
    <cfRule type="expression" dxfId="8287" priority="1297">
      <formula>$L30&gt;0.15</formula>
    </cfRule>
    <cfRule type="expression" dxfId="8286" priority="1298">
      <formula>AND($L30&gt;0.08,$L30&lt;0.15)</formula>
    </cfRule>
  </conditionalFormatting>
  <conditionalFormatting sqref="G30:H30">
    <cfRule type="expression" dxfId="8285" priority="1295">
      <formula>$L30&gt;0.15</formula>
    </cfRule>
    <cfRule type="expression" dxfId="8284" priority="1296">
      <formula>AND($L30&gt;0.08,$L30&lt;0.15)</formula>
    </cfRule>
  </conditionalFormatting>
  <conditionalFormatting sqref="F30">
    <cfRule type="expression" dxfId="8283" priority="1293">
      <formula>$L30&gt;0.15</formula>
    </cfRule>
    <cfRule type="expression" dxfId="8282" priority="1294">
      <formula>AND($L30&gt;0.08,$L30&lt;0.15)</formula>
    </cfRule>
  </conditionalFormatting>
  <conditionalFormatting sqref="G30:H30">
    <cfRule type="expression" dxfId="8281" priority="1291">
      <formula>$L30&gt;0.15</formula>
    </cfRule>
    <cfRule type="expression" dxfId="8280" priority="1292">
      <formula>AND($L30&gt;0.08,$L30&lt;0.15)</formula>
    </cfRule>
  </conditionalFormatting>
  <conditionalFormatting sqref="G30:H30">
    <cfRule type="expression" dxfId="8279" priority="1289">
      <formula>$L30&gt;0.15</formula>
    </cfRule>
    <cfRule type="expression" dxfId="8278" priority="1290">
      <formula>AND($L30&gt;0.08,$L30&lt;0.15)</formula>
    </cfRule>
  </conditionalFormatting>
  <conditionalFormatting sqref="E30">
    <cfRule type="expression" dxfId="8277" priority="1283">
      <formula>$L30&gt;0.15</formula>
    </cfRule>
    <cfRule type="expression" dxfId="8276" priority="1284">
      <formula>AND($L30&gt;0.08,$L30&lt;0.15)</formula>
    </cfRule>
  </conditionalFormatting>
  <conditionalFormatting sqref="E30">
    <cfRule type="expression" dxfId="8275" priority="1285">
      <formula>$L30&gt;0.15</formula>
    </cfRule>
    <cfRule type="expression" dxfId="8274" priority="1286">
      <formula>AND($L30&gt;0.08,$L30&lt;0.15)</formula>
    </cfRule>
  </conditionalFormatting>
  <conditionalFormatting sqref="D30">
    <cfRule type="expression" dxfId="8273" priority="1287">
      <formula>$L30&gt;0.15</formula>
    </cfRule>
    <cfRule type="expression" dxfId="8272" priority="1288">
      <formula>AND($L30&gt;0.08,$L30&lt;0.15)</formula>
    </cfRule>
  </conditionalFormatting>
  <conditionalFormatting sqref="E30">
    <cfRule type="expression" dxfId="8271" priority="1281">
      <formula>$L30&gt;0.15</formula>
    </cfRule>
    <cfRule type="expression" dxfId="8270" priority="1282">
      <formula>AND($L30&gt;0.08,$L30&lt;0.15)</formula>
    </cfRule>
  </conditionalFormatting>
  <conditionalFormatting sqref="E30">
    <cfRule type="expression" dxfId="8269" priority="1279">
      <formula>$L30&gt;0.15</formula>
    </cfRule>
    <cfRule type="expression" dxfId="8268" priority="1280">
      <formula>AND($L30&gt;0.08,$L30&lt;0.15)</formula>
    </cfRule>
  </conditionalFormatting>
  <conditionalFormatting sqref="G32:H32">
    <cfRule type="expression" dxfId="8267" priority="1261">
      <formula>$L32&gt;0.15</formula>
    </cfRule>
    <cfRule type="expression" dxfId="8266" priority="1262">
      <formula>AND($L32&gt;0.08,$L32&lt;0.15)</formula>
    </cfRule>
  </conditionalFormatting>
  <conditionalFormatting sqref="E32">
    <cfRule type="expression" dxfId="8265" priority="1255">
      <formula>$L32&gt;0.15</formula>
    </cfRule>
    <cfRule type="expression" dxfId="8264" priority="1256">
      <formula>AND($L32&gt;0.08,$L32&lt;0.15)</formula>
    </cfRule>
  </conditionalFormatting>
  <conditionalFormatting sqref="E32">
    <cfRule type="expression" dxfId="8263" priority="1257">
      <formula>$L32&gt;0.15</formula>
    </cfRule>
    <cfRule type="expression" dxfId="8262" priority="1258">
      <formula>AND($L32&gt;0.08,$L32&lt;0.15)</formula>
    </cfRule>
  </conditionalFormatting>
  <conditionalFormatting sqref="D32">
    <cfRule type="expression" dxfId="8261" priority="1259">
      <formula>$L32&gt;0.15</formula>
    </cfRule>
    <cfRule type="expression" dxfId="8260" priority="1260">
      <formula>AND($L32&gt;0.08,$L32&lt;0.15)</formula>
    </cfRule>
  </conditionalFormatting>
  <conditionalFormatting sqref="E32">
    <cfRule type="expression" dxfId="8259" priority="1253">
      <formula>$L32&gt;0.15</formula>
    </cfRule>
    <cfRule type="expression" dxfId="8258" priority="1254">
      <formula>AND($L32&gt;0.08,$L32&lt;0.15)</formula>
    </cfRule>
  </conditionalFormatting>
  <conditionalFormatting sqref="E32">
    <cfRule type="expression" dxfId="8257" priority="1251">
      <formula>$L32&gt;0.15</formula>
    </cfRule>
    <cfRule type="expression" dxfId="8256" priority="1252">
      <formula>AND($L32&gt;0.08,$L32&lt;0.15)</formula>
    </cfRule>
  </conditionalFormatting>
  <conditionalFormatting sqref="F32">
    <cfRule type="expression" dxfId="8255" priority="1249">
      <formula>$L32&gt;0.15</formula>
    </cfRule>
    <cfRule type="expression" dxfId="8254" priority="1250">
      <formula>AND($L32&gt;0.08,$L32&lt;0.15)</formula>
    </cfRule>
  </conditionalFormatting>
  <conditionalFormatting sqref="D32">
    <cfRule type="expression" dxfId="8253" priority="1247">
      <formula>$L32&gt;0.15</formula>
    </cfRule>
    <cfRule type="expression" dxfId="8252" priority="1248">
      <formula>AND($L32&gt;0.08,$L32&lt;0.15)</formula>
    </cfRule>
  </conditionalFormatting>
  <conditionalFormatting sqref="G32:H32">
    <cfRule type="expression" dxfId="8251" priority="1245">
      <formula>$L32&gt;0.15</formula>
    </cfRule>
    <cfRule type="expression" dxfId="8250" priority="1246">
      <formula>AND($L32&gt;0.08,$L32&lt;0.15)</formula>
    </cfRule>
  </conditionalFormatting>
  <conditionalFormatting sqref="G32:H32">
    <cfRule type="expression" dxfId="8249" priority="1243">
      <formula>$L32&gt;0.15</formula>
    </cfRule>
    <cfRule type="expression" dxfId="8248" priority="1244">
      <formula>AND($L32&gt;0.08,$L32&lt;0.15)</formula>
    </cfRule>
  </conditionalFormatting>
  <conditionalFormatting sqref="E32">
    <cfRule type="expression" dxfId="8247" priority="1241">
      <formula>$L32&gt;0.15</formula>
    </cfRule>
    <cfRule type="expression" dxfId="8246" priority="1242">
      <formula>AND($L32&gt;0.08,$L32&lt;0.15)</formula>
    </cfRule>
  </conditionalFormatting>
  <conditionalFormatting sqref="F32">
    <cfRule type="expression" dxfId="8245" priority="1239">
      <formula>$L32&gt;0.15</formula>
    </cfRule>
    <cfRule type="expression" dxfId="8244" priority="1240">
      <formula>AND($L32&gt;0.08,$L32&lt;0.15)</formula>
    </cfRule>
  </conditionalFormatting>
  <conditionalFormatting sqref="D32">
    <cfRule type="expression" dxfId="8243" priority="1237">
      <formula>$L32&gt;0.15</formula>
    </cfRule>
    <cfRule type="expression" dxfId="8242" priority="1238">
      <formula>AND($L32&gt;0.08,$L32&lt;0.15)</formula>
    </cfRule>
  </conditionalFormatting>
  <conditionalFormatting sqref="G32:H32">
    <cfRule type="expression" dxfId="8241" priority="1235">
      <formula>$L32&gt;0.15</formula>
    </cfRule>
    <cfRule type="expression" dxfId="8240" priority="1236">
      <formula>AND($L32&gt;0.08,$L32&lt;0.15)</formula>
    </cfRule>
  </conditionalFormatting>
  <conditionalFormatting sqref="G32:H32">
    <cfRule type="expression" dxfId="8239" priority="1233">
      <formula>$L32&gt;0.15</formula>
    </cfRule>
    <cfRule type="expression" dxfId="8238" priority="1234">
      <formula>AND($L32&gt;0.08,$L32&lt;0.15)</formula>
    </cfRule>
  </conditionalFormatting>
  <conditionalFormatting sqref="E32">
    <cfRule type="expression" dxfId="8237" priority="1231">
      <formula>$L32&gt;0.15</formula>
    </cfRule>
    <cfRule type="expression" dxfId="8236" priority="1232">
      <formula>AND($L32&gt;0.08,$L32&lt;0.15)</formula>
    </cfRule>
  </conditionalFormatting>
  <conditionalFormatting sqref="E40:F40">
    <cfRule type="expression" dxfId="8235" priority="1229">
      <formula>$L40&gt;0.15</formula>
    </cfRule>
    <cfRule type="expression" dxfId="8234" priority="1230">
      <formula>AND($L40&gt;0.08,$L40&lt;0.15)</formula>
    </cfRule>
  </conditionalFormatting>
  <conditionalFormatting sqref="D40">
    <cfRule type="expression" dxfId="8233" priority="1227">
      <formula>$L40&gt;0.15</formula>
    </cfRule>
    <cfRule type="expression" dxfId="8232" priority="1228">
      <formula>AND($L40&gt;0.08,$L40&lt;0.15)</formula>
    </cfRule>
  </conditionalFormatting>
  <conditionalFormatting sqref="G40:H40">
    <cfRule type="expression" dxfId="8231" priority="1225">
      <formula>$L40&gt;0.15</formula>
    </cfRule>
    <cfRule type="expression" dxfId="8230" priority="1226">
      <formula>AND($L40&gt;0.08,$L40&lt;0.15)</formula>
    </cfRule>
  </conditionalFormatting>
  <conditionalFormatting sqref="G40:H40">
    <cfRule type="expression" dxfId="8229" priority="1223">
      <formula>$L40&gt;0.15</formula>
    </cfRule>
    <cfRule type="expression" dxfId="8228" priority="1224">
      <formula>AND($L40&gt;0.08,$L40&lt;0.15)</formula>
    </cfRule>
  </conditionalFormatting>
  <conditionalFormatting sqref="G41:H41">
    <cfRule type="expression" dxfId="8227" priority="1209">
      <formula>$L41&gt;0.15</formula>
    </cfRule>
    <cfRule type="expression" dxfId="8226" priority="1210">
      <formula>AND($L41&gt;0.08,$L41&lt;0.15)</formula>
    </cfRule>
  </conditionalFormatting>
  <conditionalFormatting sqref="G41:H41">
    <cfRule type="expression" dxfId="8225" priority="1207">
      <formula>$L41&gt;0.15</formula>
    </cfRule>
    <cfRule type="expression" dxfId="8224" priority="1208">
      <formula>AND($L41&gt;0.08,$L41&lt;0.15)</formula>
    </cfRule>
  </conditionalFormatting>
  <conditionalFormatting sqref="D41">
    <cfRule type="expression" dxfId="8223" priority="1221">
      <formula>$L41&gt;0.15</formula>
    </cfRule>
    <cfRule type="expression" dxfId="8222" priority="1222">
      <formula>AND($L41&gt;0.08,$L41&lt;0.15)</formula>
    </cfRule>
  </conditionalFormatting>
  <conditionalFormatting sqref="D41">
    <cfRule type="expression" dxfId="8221" priority="1219">
      <formula>$L41&gt;0.15</formula>
    </cfRule>
    <cfRule type="expression" dxfId="8220" priority="1220">
      <formula>AND($L41&gt;0.08,$L41&lt;0.15)</formula>
    </cfRule>
  </conditionalFormatting>
  <conditionalFormatting sqref="D41">
    <cfRule type="expression" dxfId="8219" priority="1217">
      <formula>$L41&gt;0.15</formula>
    </cfRule>
    <cfRule type="expression" dxfId="8218" priority="1218">
      <formula>AND($L41&gt;0.08,$L41&lt;0.15)</formula>
    </cfRule>
  </conditionalFormatting>
  <conditionalFormatting sqref="E41:F41">
    <cfRule type="expression" dxfId="8217" priority="1215">
      <formula>$L41&gt;0.15</formula>
    </cfRule>
    <cfRule type="expression" dxfId="8216" priority="1216">
      <formula>AND($L41&gt;0.08,$L41&lt;0.15)</formula>
    </cfRule>
  </conditionalFormatting>
  <conditionalFormatting sqref="E41:F41">
    <cfRule type="expression" dxfId="8215" priority="1213">
      <formula>$L41&gt;0.15</formula>
    </cfRule>
    <cfRule type="expression" dxfId="8214" priority="1214">
      <formula>AND($L41&gt;0.08,$L41&lt;0.15)</formula>
    </cfRule>
  </conditionalFormatting>
  <conditionalFormatting sqref="E41:F41">
    <cfRule type="expression" dxfId="8213" priority="1211">
      <formula>$L41&gt;0.15</formula>
    </cfRule>
    <cfRule type="expression" dxfId="8212" priority="1212">
      <formula>AND($L41&gt;0.08,$L41&lt;0.15)</formula>
    </cfRule>
  </conditionalFormatting>
  <conditionalFormatting sqref="F22">
    <cfRule type="expression" dxfId="8211" priority="1191">
      <formula>$L22&gt;0.15</formula>
    </cfRule>
    <cfRule type="expression" dxfId="8210" priority="1192">
      <formula>AND($L22&gt;0.08,$L22&lt;0.15)</formula>
    </cfRule>
  </conditionalFormatting>
  <conditionalFormatting sqref="F22">
    <cfRule type="expression" dxfId="8209" priority="1203">
      <formula>$L22&gt;0.15</formula>
    </cfRule>
    <cfRule type="expression" dxfId="8208" priority="1204">
      <formula>AND($L22&gt;0.08,$L22&lt;0.15)</formula>
    </cfRule>
  </conditionalFormatting>
  <conditionalFormatting sqref="F22">
    <cfRule type="expression" dxfId="8207" priority="1205">
      <formula>$L22&gt;0.15</formula>
    </cfRule>
    <cfRule type="expression" dxfId="8206" priority="1206">
      <formula>AND($L22&gt;0.08,$L22&lt;0.15)</formula>
    </cfRule>
  </conditionalFormatting>
  <conditionalFormatting sqref="F22">
    <cfRule type="expression" dxfId="8205" priority="1201">
      <formula>$L22&gt;0.15</formula>
    </cfRule>
    <cfRule type="expression" dxfId="8204" priority="1202">
      <formula>AND($L22&gt;0.08,$L22&lt;0.15)</formula>
    </cfRule>
  </conditionalFormatting>
  <conditionalFormatting sqref="F22">
    <cfRule type="expression" dxfId="8203" priority="1199">
      <formula>$L22&gt;0.15</formula>
    </cfRule>
    <cfRule type="expression" dxfId="8202" priority="1200">
      <formula>AND($L22&gt;0.08,$L22&lt;0.15)</formula>
    </cfRule>
  </conditionalFormatting>
  <conditionalFormatting sqref="F22">
    <cfRule type="expression" dxfId="8201" priority="1195">
      <formula>$L22&gt;0.15</formula>
    </cfRule>
    <cfRule type="expression" dxfId="8200" priority="1196">
      <formula>AND($L22&gt;0.08,$L22&lt;0.15)</formula>
    </cfRule>
  </conditionalFormatting>
  <conditionalFormatting sqref="F22">
    <cfRule type="expression" dxfId="8199" priority="1193">
      <formula>$L22&gt;0.15</formula>
    </cfRule>
    <cfRule type="expression" dxfId="8198" priority="1194">
      <formula>AND($L22&gt;0.08,$L22&lt;0.15)</formula>
    </cfRule>
  </conditionalFormatting>
  <conditionalFormatting sqref="F22">
    <cfRule type="expression" dxfId="8197" priority="1197">
      <formula>$L22&gt;0.15</formula>
    </cfRule>
    <cfRule type="expression" dxfId="8196" priority="1198">
      <formula>AND($L22&gt;0.08,$L22&lt;0.15)</formula>
    </cfRule>
  </conditionalFormatting>
  <conditionalFormatting sqref="E8:F8">
    <cfRule type="expression" dxfId="8195" priority="1189">
      <formula>$L8&gt;0.15</formula>
    </cfRule>
    <cfRule type="expression" dxfId="8194" priority="1190">
      <formula>AND($L8&gt;0.08,$L8&lt;0.15)</formula>
    </cfRule>
  </conditionalFormatting>
  <conditionalFormatting sqref="E8:F8">
    <cfRule type="expression" dxfId="8193" priority="1187">
      <formula>$L8&gt;0.15</formula>
    </cfRule>
    <cfRule type="expression" dxfId="8192" priority="1188">
      <formula>AND($L8&gt;0.08,$L8&lt;0.15)</formula>
    </cfRule>
  </conditionalFormatting>
  <conditionalFormatting sqref="E8:F8">
    <cfRule type="expression" dxfId="8191" priority="1183">
      <formula>$L8&gt;0.15</formula>
    </cfRule>
    <cfRule type="expression" dxfId="8190" priority="1184">
      <formula>AND($L8&gt;0.08,$L8&lt;0.15)</formula>
    </cfRule>
  </conditionalFormatting>
  <conditionalFormatting sqref="E8:F8">
    <cfRule type="expression" dxfId="8189" priority="1181">
      <formula>$L8&gt;0.15</formula>
    </cfRule>
    <cfRule type="expression" dxfId="8188" priority="1182">
      <formula>AND($L8&gt;0.08,$L8&lt;0.15)</formula>
    </cfRule>
  </conditionalFormatting>
  <conditionalFormatting sqref="G8:H8">
    <cfRule type="expression" dxfId="8187" priority="1179">
      <formula>$L8&gt;0.15</formula>
    </cfRule>
    <cfRule type="expression" dxfId="8186" priority="1180">
      <formula>AND($L8&gt;0.08,$L8&lt;0.15)</formula>
    </cfRule>
  </conditionalFormatting>
  <conditionalFormatting sqref="G8:H8">
    <cfRule type="expression" dxfId="8185" priority="1185">
      <formula>$L8&gt;0.15</formula>
    </cfRule>
    <cfRule type="expression" dxfId="8184" priority="1186">
      <formula>AND($L8&gt;0.08,$L8&lt;0.15)</formula>
    </cfRule>
  </conditionalFormatting>
  <conditionalFormatting sqref="D8">
    <cfRule type="expression" dxfId="8183" priority="1177">
      <formula>$L8&gt;0.15</formula>
    </cfRule>
    <cfRule type="expression" dxfId="8182" priority="1178">
      <formula>AND($L8&gt;0.08,$L8&lt;0.15)</formula>
    </cfRule>
  </conditionalFormatting>
  <conditionalFormatting sqref="D8">
    <cfRule type="expression" dxfId="8181" priority="1175">
      <formula>$L8&gt;0.15</formula>
    </cfRule>
    <cfRule type="expression" dxfId="8180" priority="1176">
      <formula>AND($L8&gt;0.08,$L8&lt;0.15)</formula>
    </cfRule>
  </conditionalFormatting>
  <conditionalFormatting sqref="E8:F8">
    <cfRule type="expression" dxfId="8179" priority="1171">
      <formula>$L8&gt;0.15</formula>
    </cfRule>
    <cfRule type="expression" dxfId="8178" priority="1172">
      <formula>AND($L8&gt;0.08,$L8&lt;0.15)</formula>
    </cfRule>
  </conditionalFormatting>
  <conditionalFormatting sqref="E8:F8">
    <cfRule type="expression" dxfId="8177" priority="1167">
      <formula>$L8&gt;0.15</formula>
    </cfRule>
    <cfRule type="expression" dxfId="8176" priority="1168">
      <formula>AND($L8&gt;0.08,$L8&lt;0.15)</formula>
    </cfRule>
  </conditionalFormatting>
  <conditionalFormatting sqref="E8:F8">
    <cfRule type="expression" dxfId="8175" priority="1165">
      <formula>$L8&gt;0.15</formula>
    </cfRule>
    <cfRule type="expression" dxfId="8174" priority="1166">
      <formula>AND($L8&gt;0.08,$L8&lt;0.15)</formula>
    </cfRule>
  </conditionalFormatting>
  <conditionalFormatting sqref="G8:H8">
    <cfRule type="expression" dxfId="8173" priority="1163">
      <formula>$L8&gt;0.15</formula>
    </cfRule>
    <cfRule type="expression" dxfId="8172" priority="1164">
      <formula>AND($L8&gt;0.08,$L8&lt;0.15)</formula>
    </cfRule>
  </conditionalFormatting>
  <conditionalFormatting sqref="G8:H8">
    <cfRule type="expression" dxfId="8171" priority="1169">
      <formula>$L8&gt;0.15</formula>
    </cfRule>
    <cfRule type="expression" dxfId="8170" priority="1170">
      <formula>AND($L8&gt;0.08,$L8&lt;0.15)</formula>
    </cfRule>
  </conditionalFormatting>
  <conditionalFormatting sqref="E8:F8">
    <cfRule type="expression" dxfId="8169" priority="1173">
      <formula>$L8&gt;0.15</formula>
    </cfRule>
    <cfRule type="expression" dxfId="8168" priority="1174">
      <formula>AND($L8&gt;0.08,$L8&lt;0.15)</formula>
    </cfRule>
  </conditionalFormatting>
  <conditionalFormatting sqref="D8">
    <cfRule type="expression" dxfId="8167" priority="1161">
      <formula>$L8&gt;0.15</formula>
    </cfRule>
    <cfRule type="expression" dxfId="8166" priority="1162">
      <formula>AND($L8&gt;0.08,$L8&lt;0.15)</formula>
    </cfRule>
  </conditionalFormatting>
  <conditionalFormatting sqref="D8">
    <cfRule type="expression" dxfId="8165" priority="1159">
      <formula>$L8&gt;0.15</formula>
    </cfRule>
    <cfRule type="expression" dxfId="8164" priority="1160">
      <formula>AND($L8&gt;0.08,$L8&lt;0.15)</formula>
    </cfRule>
  </conditionalFormatting>
  <conditionalFormatting sqref="E11:F11">
    <cfRule type="expression" dxfId="8163" priority="1123">
      <formula>$L11&gt;0.15</formula>
    </cfRule>
    <cfRule type="expression" dxfId="8162" priority="1124">
      <formula>AND($L11&gt;0.08,$L11&lt;0.15)</formula>
    </cfRule>
  </conditionalFormatting>
  <conditionalFormatting sqref="E11:F11">
    <cfRule type="expression" dxfId="8161" priority="1125">
      <formula>$L11&gt;0.15</formula>
    </cfRule>
    <cfRule type="expression" dxfId="8160" priority="1126">
      <formula>AND($L11&gt;0.08,$L11&lt;0.15)</formula>
    </cfRule>
  </conditionalFormatting>
  <conditionalFormatting sqref="D11">
    <cfRule type="expression" dxfId="8159" priority="1127">
      <formula>$L11&gt;0.15</formula>
    </cfRule>
    <cfRule type="expression" dxfId="8158" priority="1128">
      <formula>AND($L11&gt;0.08,$L11&lt;0.15)</formula>
    </cfRule>
  </conditionalFormatting>
  <conditionalFormatting sqref="E11:F11">
    <cfRule type="expression" dxfId="8157" priority="1119">
      <formula>$L11&gt;0.15</formula>
    </cfRule>
    <cfRule type="expression" dxfId="8156" priority="1120">
      <formula>AND($L11&gt;0.08,$L11&lt;0.15)</formula>
    </cfRule>
  </conditionalFormatting>
  <conditionalFormatting sqref="E11:F11">
    <cfRule type="expression" dxfId="8155" priority="1117">
      <formula>$L11&gt;0.15</formula>
    </cfRule>
    <cfRule type="expression" dxfId="8154" priority="1118">
      <formula>AND($L11&gt;0.08,$L11&lt;0.15)</formula>
    </cfRule>
  </conditionalFormatting>
  <conditionalFormatting sqref="G11:H11">
    <cfRule type="expression" dxfId="8153" priority="1115">
      <formula>$L11&gt;0.15</formula>
    </cfRule>
    <cfRule type="expression" dxfId="8152" priority="1116">
      <formula>AND($L11&gt;0.08,$L11&lt;0.15)</formula>
    </cfRule>
  </conditionalFormatting>
  <conditionalFormatting sqref="G11:H11">
    <cfRule type="expression" dxfId="8151" priority="1121">
      <formula>$L11&gt;0.15</formula>
    </cfRule>
    <cfRule type="expression" dxfId="8150" priority="1122">
      <formula>AND($L11&gt;0.08,$L11&lt;0.15)</formula>
    </cfRule>
  </conditionalFormatting>
  <conditionalFormatting sqref="E13">
    <cfRule type="expression" dxfId="8149" priority="1087">
      <formula>$L13&gt;0.15</formula>
    </cfRule>
    <cfRule type="expression" dxfId="8148" priority="1088">
      <formula>AND($L13&gt;0.08,$L13&lt;0.15)</formula>
    </cfRule>
  </conditionalFormatting>
  <conditionalFormatting sqref="F13">
    <cfRule type="expression" dxfId="8147" priority="1085">
      <formula>$L13&gt;0.15</formula>
    </cfRule>
    <cfRule type="expression" dxfId="8146" priority="1086">
      <formula>AND($L13&gt;0.08,$L13&lt;0.15)</formula>
    </cfRule>
  </conditionalFormatting>
  <conditionalFormatting sqref="D13">
    <cfRule type="expression" dxfId="8145" priority="1095">
      <formula>$L13&gt;0.15</formula>
    </cfRule>
    <cfRule type="expression" dxfId="8144" priority="1096">
      <formula>AND($L13&gt;0.08,$L13&lt;0.15)</formula>
    </cfRule>
  </conditionalFormatting>
  <conditionalFormatting sqref="E13">
    <cfRule type="expression" dxfId="8143" priority="1093">
      <formula>$L13&gt;0.15</formula>
    </cfRule>
    <cfRule type="expression" dxfId="8142" priority="1094">
      <formula>AND($L13&gt;0.08,$L13&lt;0.15)</formula>
    </cfRule>
  </conditionalFormatting>
  <conditionalFormatting sqref="D13">
    <cfRule type="expression" dxfId="8141" priority="1113">
      <formula>$L13&gt;0.15</formula>
    </cfRule>
    <cfRule type="expression" dxfId="8140" priority="1114">
      <formula>AND($L13&gt;0.08,$L13&lt;0.15)</formula>
    </cfRule>
  </conditionalFormatting>
  <conditionalFormatting sqref="E13:F13">
    <cfRule type="expression" dxfId="8139" priority="1111">
      <formula>$L13&gt;0.15</formula>
    </cfRule>
    <cfRule type="expression" dxfId="8138" priority="1112">
      <formula>AND($L13&gt;0.08,$L13&lt;0.15)</formula>
    </cfRule>
  </conditionalFormatting>
  <conditionalFormatting sqref="E13:F13">
    <cfRule type="expression" dxfId="8137" priority="1109">
      <formula>$L13&gt;0.15</formula>
    </cfRule>
    <cfRule type="expression" dxfId="8136" priority="1110">
      <formula>AND($L13&gt;0.08,$L13&lt;0.15)</formula>
    </cfRule>
  </conditionalFormatting>
  <conditionalFormatting sqref="E13:F13">
    <cfRule type="expression" dxfId="8135" priority="1107">
      <formula>$L13&gt;0.15</formula>
    </cfRule>
    <cfRule type="expression" dxfId="8134" priority="1108">
      <formula>AND($L13&gt;0.08,$L13&lt;0.15)</formula>
    </cfRule>
  </conditionalFormatting>
  <conditionalFormatting sqref="F13">
    <cfRule type="expression" dxfId="8133" priority="1101">
      <formula>$L13&gt;0.15</formula>
    </cfRule>
    <cfRule type="expression" dxfId="8132" priority="1102">
      <formula>AND($L13&gt;0.08,$L13&lt;0.15)</formula>
    </cfRule>
  </conditionalFormatting>
  <conditionalFormatting sqref="E13">
    <cfRule type="expression" dxfId="8131" priority="1091">
      <formula>$L13&gt;0.15</formula>
    </cfRule>
    <cfRule type="expression" dxfId="8130" priority="1092">
      <formula>AND($L13&gt;0.08,$L13&lt;0.15)</formula>
    </cfRule>
  </conditionalFormatting>
  <conditionalFormatting sqref="E13">
    <cfRule type="expression" dxfId="8129" priority="1089">
      <formula>$L13&gt;0.15</formula>
    </cfRule>
    <cfRule type="expression" dxfId="8128" priority="1090">
      <formula>AND($L13&gt;0.08,$L13&lt;0.15)</formula>
    </cfRule>
  </conditionalFormatting>
  <conditionalFormatting sqref="D13">
    <cfRule type="expression" dxfId="8127" priority="1083">
      <formula>$L13&gt;0.15</formula>
    </cfRule>
    <cfRule type="expression" dxfId="8126" priority="1084">
      <formula>AND($L13&gt;0.08,$L13&lt;0.15)</formula>
    </cfRule>
  </conditionalFormatting>
  <conditionalFormatting sqref="E13">
    <cfRule type="expression" dxfId="8125" priority="1077">
      <formula>$L13&gt;0.15</formula>
    </cfRule>
    <cfRule type="expression" dxfId="8124" priority="1078">
      <formula>AND($L13&gt;0.08,$L13&lt;0.15)</formula>
    </cfRule>
  </conditionalFormatting>
  <conditionalFormatting sqref="F13">
    <cfRule type="expression" dxfId="8123" priority="1075">
      <formula>$L13&gt;0.15</formula>
    </cfRule>
    <cfRule type="expression" dxfId="8122" priority="1076">
      <formula>AND($L13&gt;0.08,$L13&lt;0.15)</formula>
    </cfRule>
  </conditionalFormatting>
  <conditionalFormatting sqref="D13">
    <cfRule type="expression" dxfId="8121" priority="1073">
      <formula>$L13&gt;0.15</formula>
    </cfRule>
    <cfRule type="expression" dxfId="8120" priority="1074">
      <formula>AND($L13&gt;0.08,$L13&lt;0.15)</formula>
    </cfRule>
  </conditionalFormatting>
  <conditionalFormatting sqref="E13">
    <cfRule type="expression" dxfId="8119" priority="1067">
      <formula>$L13&gt;0.15</formula>
    </cfRule>
    <cfRule type="expression" dxfId="8118" priority="1068">
      <formula>AND($L13&gt;0.08,$L13&lt;0.15)</formula>
    </cfRule>
  </conditionalFormatting>
  <conditionalFormatting sqref="G14:H14">
    <cfRule type="expression" dxfId="8117" priority="1007">
      <formula>$L14&gt;0.15</formula>
    </cfRule>
    <cfRule type="expression" dxfId="8116" priority="1008">
      <formula>AND($L14&gt;0.08,$L14&lt;0.15)</formula>
    </cfRule>
  </conditionalFormatting>
  <conditionalFormatting sqref="F14">
    <cfRule type="expression" dxfId="8115" priority="1009">
      <formula>$L14&gt;0.15</formula>
    </cfRule>
    <cfRule type="expression" dxfId="8114" priority="1010">
      <formula>AND($L14&gt;0.08,$L14&lt;0.15)</formula>
    </cfRule>
  </conditionalFormatting>
  <conditionalFormatting sqref="G14:H14">
    <cfRule type="expression" dxfId="8113" priority="1005">
      <formula>$L14&gt;0.15</formula>
    </cfRule>
    <cfRule type="expression" dxfId="8112" priority="1006">
      <formula>AND($L14&gt;0.08,$L14&lt;0.15)</formula>
    </cfRule>
  </conditionalFormatting>
  <conditionalFormatting sqref="F14">
    <cfRule type="expression" dxfId="8111" priority="1003">
      <formula>$L14&gt;0.15</formula>
    </cfRule>
    <cfRule type="expression" dxfId="8110" priority="1004">
      <formula>AND($L14&gt;0.08,$L14&lt;0.15)</formula>
    </cfRule>
  </conditionalFormatting>
  <conditionalFormatting sqref="F14">
    <cfRule type="expression" dxfId="8109" priority="999">
      <formula>$L14&gt;0.15</formula>
    </cfRule>
    <cfRule type="expression" dxfId="8108" priority="1000">
      <formula>AND($L14&gt;0.08,$L14&lt;0.15)</formula>
    </cfRule>
  </conditionalFormatting>
  <conditionalFormatting sqref="G14:H14">
    <cfRule type="expression" dxfId="8107" priority="997">
      <formula>$L14&gt;0.15</formula>
    </cfRule>
    <cfRule type="expression" dxfId="8106" priority="998">
      <formula>AND($L14&gt;0.08,$L14&lt;0.15)</formula>
    </cfRule>
  </conditionalFormatting>
  <conditionalFormatting sqref="G14:H14">
    <cfRule type="expression" dxfId="8105" priority="995">
      <formula>$L14&gt;0.15</formula>
    </cfRule>
    <cfRule type="expression" dxfId="8104" priority="996">
      <formula>AND($L14&gt;0.08,$L14&lt;0.15)</formula>
    </cfRule>
  </conditionalFormatting>
  <conditionalFormatting sqref="F14">
    <cfRule type="expression" dxfId="8103" priority="1001">
      <formula>$L14&gt;0.15</formula>
    </cfRule>
    <cfRule type="expression" dxfId="8102" priority="1002">
      <formula>AND($L14&gt;0.08,$L14&lt;0.15)</formula>
    </cfRule>
  </conditionalFormatting>
  <conditionalFormatting sqref="F14">
    <cfRule type="expression" dxfId="8101" priority="1025">
      <formula>$L14&gt;0.15</formula>
    </cfRule>
    <cfRule type="expression" dxfId="8100" priority="1026">
      <formula>AND($L14&gt;0.08,$L14&lt;0.15)</formula>
    </cfRule>
  </conditionalFormatting>
  <conditionalFormatting sqref="F14">
    <cfRule type="expression" dxfId="8099" priority="1023">
      <formula>$L14&gt;0.15</formula>
    </cfRule>
    <cfRule type="expression" dxfId="8098" priority="1024">
      <formula>AND($L14&gt;0.08,$L14&lt;0.15)</formula>
    </cfRule>
  </conditionalFormatting>
  <conditionalFormatting sqref="G14:H14">
    <cfRule type="expression" dxfId="8097" priority="1021">
      <formula>$L14&gt;0.15</formula>
    </cfRule>
    <cfRule type="expression" dxfId="8096" priority="1022">
      <formula>AND($L14&gt;0.08,$L14&lt;0.15)</formula>
    </cfRule>
  </conditionalFormatting>
  <conditionalFormatting sqref="F14">
    <cfRule type="expression" dxfId="8095" priority="1019">
      <formula>$L14&gt;0.15</formula>
    </cfRule>
    <cfRule type="expression" dxfId="8094" priority="1020">
      <formula>AND($L14&gt;0.08,$L14&lt;0.15)</formula>
    </cfRule>
  </conditionalFormatting>
  <conditionalFormatting sqref="F14">
    <cfRule type="expression" dxfId="8093" priority="1017">
      <formula>$L14&gt;0.15</formula>
    </cfRule>
    <cfRule type="expression" dxfId="8092" priority="1018">
      <formula>AND($L14&gt;0.08,$L14&lt;0.15)</formula>
    </cfRule>
  </conditionalFormatting>
  <conditionalFormatting sqref="G14:H14">
    <cfRule type="expression" dxfId="8091" priority="1015">
      <formula>$L14&gt;0.15</formula>
    </cfRule>
    <cfRule type="expression" dxfId="8090" priority="1016">
      <formula>AND($L14&gt;0.08,$L14&lt;0.15)</formula>
    </cfRule>
  </conditionalFormatting>
  <conditionalFormatting sqref="E14">
    <cfRule type="expression" dxfId="8089" priority="1049">
      <formula>$L14&gt;0.15</formula>
    </cfRule>
    <cfRule type="expression" dxfId="8088" priority="1050">
      <formula>AND($L14&gt;0.08,$L14&lt;0.15)</formula>
    </cfRule>
  </conditionalFormatting>
  <conditionalFormatting sqref="E14">
    <cfRule type="expression" dxfId="8087" priority="1047">
      <formula>$L14&gt;0.15</formula>
    </cfRule>
    <cfRule type="expression" dxfId="8086" priority="1048">
      <formula>AND($L14&gt;0.08,$L14&lt;0.15)</formula>
    </cfRule>
  </conditionalFormatting>
  <conditionalFormatting sqref="E14">
    <cfRule type="expression" dxfId="8085" priority="1045">
      <formula>$L14&gt;0.15</formula>
    </cfRule>
    <cfRule type="expression" dxfId="8084" priority="1046">
      <formula>AND($L14&gt;0.08,$L14&lt;0.15)</formula>
    </cfRule>
  </conditionalFormatting>
  <conditionalFormatting sqref="E14">
    <cfRule type="expression" dxfId="8083" priority="1043">
      <formula>$L14&gt;0.15</formula>
    </cfRule>
    <cfRule type="expression" dxfId="8082" priority="1044">
      <formula>AND($L14&gt;0.08,$L14&lt;0.15)</formula>
    </cfRule>
  </conditionalFormatting>
  <conditionalFormatting sqref="D14">
    <cfRule type="expression" dxfId="8081" priority="1041">
      <formula>$L14&gt;0.15</formula>
    </cfRule>
    <cfRule type="expression" dxfId="8080" priority="1042">
      <formula>AND($L14&gt;0.08,$L14&lt;0.15)</formula>
    </cfRule>
  </conditionalFormatting>
  <conditionalFormatting sqref="D14">
    <cfRule type="expression" dxfId="8079" priority="1039">
      <formula>$L14&gt;0.15</formula>
    </cfRule>
    <cfRule type="expression" dxfId="8078" priority="1040">
      <formula>AND($L14&gt;0.08,$L14&lt;0.15)</formula>
    </cfRule>
  </conditionalFormatting>
  <conditionalFormatting sqref="E14">
    <cfRule type="expression" dxfId="8077" priority="1035">
      <formula>$L14&gt;0.15</formula>
    </cfRule>
    <cfRule type="expression" dxfId="8076" priority="1036">
      <formula>AND($L14&gt;0.08,$L14&lt;0.15)</formula>
    </cfRule>
  </conditionalFormatting>
  <conditionalFormatting sqref="E14">
    <cfRule type="expression" dxfId="8075" priority="1033">
      <formula>$L14&gt;0.15</formula>
    </cfRule>
    <cfRule type="expression" dxfId="8074" priority="1034">
      <formula>AND($L14&gt;0.08,$L14&lt;0.15)</formula>
    </cfRule>
  </conditionalFormatting>
  <conditionalFormatting sqref="E14">
    <cfRule type="expression" dxfId="8073" priority="1031">
      <formula>$L14&gt;0.15</formula>
    </cfRule>
    <cfRule type="expression" dxfId="8072" priority="1032">
      <formula>AND($L14&gt;0.08,$L14&lt;0.15)</formula>
    </cfRule>
  </conditionalFormatting>
  <conditionalFormatting sqref="E14">
    <cfRule type="expression" dxfId="8071" priority="1037">
      <formula>$L14&gt;0.15</formula>
    </cfRule>
    <cfRule type="expression" dxfId="8070" priority="1038">
      <formula>AND($L14&gt;0.08,$L14&lt;0.15)</formula>
    </cfRule>
  </conditionalFormatting>
  <conditionalFormatting sqref="D14">
    <cfRule type="expression" dxfId="8069" priority="1029">
      <formula>$L14&gt;0.15</formula>
    </cfRule>
    <cfRule type="expression" dxfId="8068" priority="1030">
      <formula>AND($L14&gt;0.08,$L14&lt;0.15)</formula>
    </cfRule>
  </conditionalFormatting>
  <conditionalFormatting sqref="D14">
    <cfRule type="expression" dxfId="8067" priority="1027">
      <formula>$L14&gt;0.15</formula>
    </cfRule>
    <cfRule type="expression" dxfId="8066" priority="1028">
      <formula>AND($L14&gt;0.08,$L14&lt;0.15)</formula>
    </cfRule>
  </conditionalFormatting>
  <conditionalFormatting sqref="F14">
    <cfRule type="expression" dxfId="8065" priority="1013">
      <formula>$L14&gt;0.15</formula>
    </cfRule>
    <cfRule type="expression" dxfId="8064" priority="1014">
      <formula>AND($L14&gt;0.08,$L14&lt;0.15)</formula>
    </cfRule>
  </conditionalFormatting>
  <conditionalFormatting sqref="F14">
    <cfRule type="expression" dxfId="8063" priority="1011">
      <formula>$L14&gt;0.15</formula>
    </cfRule>
    <cfRule type="expression" dxfId="8062" priority="1012">
      <formula>AND($L14&gt;0.08,$L14&lt;0.15)</formula>
    </cfRule>
  </conditionalFormatting>
  <conditionalFormatting sqref="F14">
    <cfRule type="expression" dxfId="8061" priority="993">
      <formula>$L14&gt;0.15</formula>
    </cfRule>
    <cfRule type="expression" dxfId="8060" priority="994">
      <formula>AND($L14&gt;0.08,$L14&lt;0.15)</formula>
    </cfRule>
  </conditionalFormatting>
  <conditionalFormatting sqref="F14">
    <cfRule type="expression" dxfId="8059" priority="991">
      <formula>$L14&gt;0.15</formula>
    </cfRule>
    <cfRule type="expression" dxfId="8058" priority="992">
      <formula>AND($L14&gt;0.08,$L14&lt;0.15)</formula>
    </cfRule>
  </conditionalFormatting>
  <conditionalFormatting sqref="F14">
    <cfRule type="expression" dxfId="8057" priority="989">
      <formula>$L14&gt;0.15</formula>
    </cfRule>
    <cfRule type="expression" dxfId="8056" priority="990">
      <formula>AND($L14&gt;0.08,$L14&lt;0.15)</formula>
    </cfRule>
  </conditionalFormatting>
  <conditionalFormatting sqref="G14:H14">
    <cfRule type="expression" dxfId="8055" priority="987">
      <formula>$L14&gt;0.15</formula>
    </cfRule>
    <cfRule type="expression" dxfId="8054" priority="988">
      <formula>AND($L14&gt;0.08,$L14&lt;0.15)</formula>
    </cfRule>
  </conditionalFormatting>
  <conditionalFormatting sqref="G14:H14">
    <cfRule type="expression" dxfId="8053" priority="985">
      <formula>$L14&gt;0.15</formula>
    </cfRule>
    <cfRule type="expression" dxfId="8052" priority="986">
      <formula>AND($L14&gt;0.08,$L14&lt;0.15)</formula>
    </cfRule>
  </conditionalFormatting>
  <conditionalFormatting sqref="G15:H15">
    <cfRule type="expression" dxfId="8051" priority="941">
      <formula>$L15&gt;0.15</formula>
    </cfRule>
    <cfRule type="expression" dxfId="8050" priority="942">
      <formula>AND($L15&gt;0.08,$L15&lt;0.15)</formula>
    </cfRule>
  </conditionalFormatting>
  <conditionalFormatting sqref="F15">
    <cfRule type="expression" dxfId="8049" priority="943">
      <formula>$L15&gt;0.15</formula>
    </cfRule>
    <cfRule type="expression" dxfId="8048" priority="944">
      <formula>AND($L15&gt;0.08,$L15&lt;0.15)</formula>
    </cfRule>
  </conditionalFormatting>
  <conditionalFormatting sqref="G15:H15">
    <cfRule type="expression" dxfId="8047" priority="939">
      <formula>$L15&gt;0.15</formula>
    </cfRule>
    <cfRule type="expression" dxfId="8046" priority="940">
      <formula>AND($L15&gt;0.08,$L15&lt;0.15)</formula>
    </cfRule>
  </conditionalFormatting>
  <conditionalFormatting sqref="F15">
    <cfRule type="expression" dxfId="8045" priority="937">
      <formula>$L15&gt;0.15</formula>
    </cfRule>
    <cfRule type="expression" dxfId="8044" priority="938">
      <formula>AND($L15&gt;0.08,$L15&lt;0.15)</formula>
    </cfRule>
  </conditionalFormatting>
  <conditionalFormatting sqref="F15">
    <cfRule type="expression" dxfId="8043" priority="933">
      <formula>$L15&gt;0.15</formula>
    </cfRule>
    <cfRule type="expression" dxfId="8042" priority="934">
      <formula>AND($L15&gt;0.08,$L15&lt;0.15)</formula>
    </cfRule>
  </conditionalFormatting>
  <conditionalFormatting sqref="G15:H15">
    <cfRule type="expression" dxfId="8041" priority="931">
      <formula>$L15&gt;0.15</formula>
    </cfRule>
    <cfRule type="expression" dxfId="8040" priority="932">
      <formula>AND($L15&gt;0.08,$L15&lt;0.15)</formula>
    </cfRule>
  </conditionalFormatting>
  <conditionalFormatting sqref="G15:H15">
    <cfRule type="expression" dxfId="8039" priority="929">
      <formula>$L15&gt;0.15</formula>
    </cfRule>
    <cfRule type="expression" dxfId="8038" priority="930">
      <formula>AND($L15&gt;0.08,$L15&lt;0.15)</formula>
    </cfRule>
  </conditionalFormatting>
  <conditionalFormatting sqref="F15">
    <cfRule type="expression" dxfId="8037" priority="935">
      <formula>$L15&gt;0.15</formula>
    </cfRule>
    <cfRule type="expression" dxfId="8036" priority="936">
      <formula>AND($L15&gt;0.08,$L15&lt;0.15)</formula>
    </cfRule>
  </conditionalFormatting>
  <conditionalFormatting sqref="F15">
    <cfRule type="expression" dxfId="8035" priority="959">
      <formula>$L15&gt;0.15</formula>
    </cfRule>
    <cfRule type="expression" dxfId="8034" priority="960">
      <formula>AND($L15&gt;0.08,$L15&lt;0.15)</formula>
    </cfRule>
  </conditionalFormatting>
  <conditionalFormatting sqref="F15">
    <cfRule type="expression" dxfId="8033" priority="957">
      <formula>$L15&gt;0.15</formula>
    </cfRule>
    <cfRule type="expression" dxfId="8032" priority="958">
      <formula>AND($L15&gt;0.08,$L15&lt;0.15)</formula>
    </cfRule>
  </conditionalFormatting>
  <conditionalFormatting sqref="G15:H15">
    <cfRule type="expression" dxfId="8031" priority="955">
      <formula>$L15&gt;0.15</formula>
    </cfRule>
    <cfRule type="expression" dxfId="8030" priority="956">
      <formula>AND($L15&gt;0.08,$L15&lt;0.15)</formula>
    </cfRule>
  </conditionalFormatting>
  <conditionalFormatting sqref="F15">
    <cfRule type="expression" dxfId="8029" priority="953">
      <formula>$L15&gt;0.15</formula>
    </cfRule>
    <cfRule type="expression" dxfId="8028" priority="954">
      <formula>AND($L15&gt;0.08,$L15&lt;0.15)</formula>
    </cfRule>
  </conditionalFormatting>
  <conditionalFormatting sqref="F15">
    <cfRule type="expression" dxfId="8027" priority="951">
      <formula>$L15&gt;0.15</formula>
    </cfRule>
    <cfRule type="expression" dxfId="8026" priority="952">
      <formula>AND($L15&gt;0.08,$L15&lt;0.15)</formula>
    </cfRule>
  </conditionalFormatting>
  <conditionalFormatting sqref="G15:H15">
    <cfRule type="expression" dxfId="8025" priority="949">
      <formula>$L15&gt;0.15</formula>
    </cfRule>
    <cfRule type="expression" dxfId="8024" priority="950">
      <formula>AND($L15&gt;0.08,$L15&lt;0.15)</formula>
    </cfRule>
  </conditionalFormatting>
  <conditionalFormatting sqref="E15">
    <cfRule type="expression" dxfId="8023" priority="983">
      <formula>$L15&gt;0.15</formula>
    </cfRule>
    <cfRule type="expression" dxfId="8022" priority="984">
      <formula>AND($L15&gt;0.08,$L15&lt;0.15)</formula>
    </cfRule>
  </conditionalFormatting>
  <conditionalFormatting sqref="E15">
    <cfRule type="expression" dxfId="8021" priority="981">
      <formula>$L15&gt;0.15</formula>
    </cfRule>
    <cfRule type="expression" dxfId="8020" priority="982">
      <formula>AND($L15&gt;0.08,$L15&lt;0.15)</formula>
    </cfRule>
  </conditionalFormatting>
  <conditionalFormatting sqref="E15">
    <cfRule type="expression" dxfId="8019" priority="979">
      <formula>$L15&gt;0.15</formula>
    </cfRule>
    <cfRule type="expression" dxfId="8018" priority="980">
      <formula>AND($L15&gt;0.08,$L15&lt;0.15)</formula>
    </cfRule>
  </conditionalFormatting>
  <conditionalFormatting sqref="E15">
    <cfRule type="expression" dxfId="8017" priority="977">
      <formula>$L15&gt;0.15</formula>
    </cfRule>
    <cfRule type="expression" dxfId="8016" priority="978">
      <formula>AND($L15&gt;0.08,$L15&lt;0.15)</formula>
    </cfRule>
  </conditionalFormatting>
  <conditionalFormatting sqref="D15">
    <cfRule type="expression" dxfId="8015" priority="975">
      <formula>$L15&gt;0.15</formula>
    </cfRule>
    <cfRule type="expression" dxfId="8014" priority="976">
      <formula>AND($L15&gt;0.08,$L15&lt;0.15)</formula>
    </cfRule>
  </conditionalFormatting>
  <conditionalFormatting sqref="D15">
    <cfRule type="expression" dxfId="8013" priority="973">
      <formula>$L15&gt;0.15</formula>
    </cfRule>
    <cfRule type="expression" dxfId="8012" priority="974">
      <formula>AND($L15&gt;0.08,$L15&lt;0.15)</formula>
    </cfRule>
  </conditionalFormatting>
  <conditionalFormatting sqref="E15">
    <cfRule type="expression" dxfId="8011" priority="969">
      <formula>$L15&gt;0.15</formula>
    </cfRule>
    <cfRule type="expression" dxfId="8010" priority="970">
      <formula>AND($L15&gt;0.08,$L15&lt;0.15)</formula>
    </cfRule>
  </conditionalFormatting>
  <conditionalFormatting sqref="E15">
    <cfRule type="expression" dxfId="8009" priority="967">
      <formula>$L15&gt;0.15</formula>
    </cfRule>
    <cfRule type="expression" dxfId="8008" priority="968">
      <formula>AND($L15&gt;0.08,$L15&lt;0.15)</formula>
    </cfRule>
  </conditionalFormatting>
  <conditionalFormatting sqref="E15">
    <cfRule type="expression" dxfId="8007" priority="965">
      <formula>$L15&gt;0.15</formula>
    </cfRule>
    <cfRule type="expression" dxfId="8006" priority="966">
      <formula>AND($L15&gt;0.08,$L15&lt;0.15)</formula>
    </cfRule>
  </conditionalFormatting>
  <conditionalFormatting sqref="E15">
    <cfRule type="expression" dxfId="8005" priority="971">
      <formula>$L15&gt;0.15</formula>
    </cfRule>
    <cfRule type="expression" dxfId="8004" priority="972">
      <formula>AND($L15&gt;0.08,$L15&lt;0.15)</formula>
    </cfRule>
  </conditionalFormatting>
  <conditionalFormatting sqref="D15">
    <cfRule type="expression" dxfId="8003" priority="963">
      <formula>$L15&gt;0.15</formula>
    </cfRule>
    <cfRule type="expression" dxfId="8002" priority="964">
      <formula>AND($L15&gt;0.08,$L15&lt;0.15)</formula>
    </cfRule>
  </conditionalFormatting>
  <conditionalFormatting sqref="D15">
    <cfRule type="expression" dxfId="8001" priority="961">
      <formula>$L15&gt;0.15</formula>
    </cfRule>
    <cfRule type="expression" dxfId="8000" priority="962">
      <formula>AND($L15&gt;0.08,$L15&lt;0.15)</formula>
    </cfRule>
  </conditionalFormatting>
  <conditionalFormatting sqref="F15">
    <cfRule type="expression" dxfId="7999" priority="947">
      <formula>$L15&gt;0.15</formula>
    </cfRule>
    <cfRule type="expression" dxfId="7998" priority="948">
      <formula>AND($L15&gt;0.08,$L15&lt;0.15)</formula>
    </cfRule>
  </conditionalFormatting>
  <conditionalFormatting sqref="F15">
    <cfRule type="expression" dxfId="7997" priority="945">
      <formula>$L15&gt;0.15</formula>
    </cfRule>
    <cfRule type="expression" dxfId="7996" priority="946">
      <formula>AND($L15&gt;0.08,$L15&lt;0.15)</formula>
    </cfRule>
  </conditionalFormatting>
  <conditionalFormatting sqref="F15">
    <cfRule type="expression" dxfId="7995" priority="927">
      <formula>$L15&gt;0.15</formula>
    </cfRule>
    <cfRule type="expression" dxfId="7994" priority="928">
      <formula>AND($L15&gt;0.08,$L15&lt;0.15)</formula>
    </cfRule>
  </conditionalFormatting>
  <conditionalFormatting sqref="F15">
    <cfRule type="expression" dxfId="7993" priority="925">
      <formula>$L15&gt;0.15</formula>
    </cfRule>
    <cfRule type="expression" dxfId="7992" priority="926">
      <formula>AND($L15&gt;0.08,$L15&lt;0.15)</formula>
    </cfRule>
  </conditionalFormatting>
  <conditionalFormatting sqref="F15">
    <cfRule type="expression" dxfId="7991" priority="923">
      <formula>$L15&gt;0.15</formula>
    </cfRule>
    <cfRule type="expression" dxfId="7990" priority="924">
      <formula>AND($L15&gt;0.08,$L15&lt;0.15)</formula>
    </cfRule>
  </conditionalFormatting>
  <conditionalFormatting sqref="G15:H15">
    <cfRule type="expression" dxfId="7989" priority="921">
      <formula>$L15&gt;0.15</formula>
    </cfRule>
    <cfRule type="expression" dxfId="7988" priority="922">
      <formula>AND($L15&gt;0.08,$L15&lt;0.15)</formula>
    </cfRule>
  </conditionalFormatting>
  <conditionalFormatting sqref="G15:H15">
    <cfRule type="expression" dxfId="7987" priority="919">
      <formula>$L15&gt;0.15</formula>
    </cfRule>
    <cfRule type="expression" dxfId="7986" priority="920">
      <formula>AND($L15&gt;0.08,$L15&lt;0.15)</formula>
    </cfRule>
  </conditionalFormatting>
  <conditionalFormatting sqref="AB68:AB72">
    <cfRule type="expression" dxfId="7985" priority="1925">
      <formula>$L21&gt;0.15</formula>
    </cfRule>
    <cfRule type="expression" dxfId="7984" priority="1926">
      <formula>AND($L21&gt;0.08,$L21&lt;0.15)</formula>
    </cfRule>
  </conditionalFormatting>
  <conditionalFormatting sqref="E69:F69">
    <cfRule type="expression" dxfId="7983" priority="843">
      <formula>$L69&gt;0.15</formula>
    </cfRule>
    <cfRule type="expression" dxfId="7982" priority="844">
      <formula>AND($L69&gt;0.08,$L69&lt;0.15)</formula>
    </cfRule>
  </conditionalFormatting>
  <conditionalFormatting sqref="E69:F69">
    <cfRule type="expression" dxfId="7981" priority="841">
      <formula>$L69&gt;0.15</formula>
    </cfRule>
    <cfRule type="expression" dxfId="7980" priority="842">
      <formula>AND($L69&gt;0.08,$L69&lt;0.15)</formula>
    </cfRule>
  </conditionalFormatting>
  <conditionalFormatting sqref="E69:F69">
    <cfRule type="expression" dxfId="7979" priority="839">
      <formula>$L69&gt;0.15</formula>
    </cfRule>
    <cfRule type="expression" dxfId="7978" priority="840">
      <formula>AND($L69&gt;0.08,$L69&lt;0.15)</formula>
    </cfRule>
  </conditionalFormatting>
  <conditionalFormatting sqref="G69:H69">
    <cfRule type="expression" dxfId="7977" priority="837">
      <formula>$L69&gt;0.15</formula>
    </cfRule>
    <cfRule type="expression" dxfId="7976" priority="838">
      <formula>AND($L69&gt;0.08,$L69&lt;0.15)</formula>
    </cfRule>
  </conditionalFormatting>
  <conditionalFormatting sqref="G69:H69">
    <cfRule type="expression" dxfId="7975" priority="835">
      <formula>$L69&gt;0.15</formula>
    </cfRule>
    <cfRule type="expression" dxfId="7974" priority="836">
      <formula>AND($L69&gt;0.08,$L69&lt;0.15)</formula>
    </cfRule>
  </conditionalFormatting>
  <conditionalFormatting sqref="D69">
    <cfRule type="expression" dxfId="7973" priority="833">
      <formula>$L69&gt;0.15</formula>
    </cfRule>
    <cfRule type="expression" dxfId="7972" priority="834">
      <formula>AND($L69&gt;0.08,$L69&lt;0.15)</formula>
    </cfRule>
  </conditionalFormatting>
  <conditionalFormatting sqref="D69">
    <cfRule type="expression" dxfId="7971" priority="845">
      <formula>$L69&gt;0.15</formula>
    </cfRule>
    <cfRule type="expression" dxfId="7970" priority="846">
      <formula>AND($L69&gt;0.08,$L69&lt;0.15)</formula>
    </cfRule>
  </conditionalFormatting>
  <conditionalFormatting sqref="D69">
    <cfRule type="expression" dxfId="7969" priority="815">
      <formula>$L69&gt;0.15</formula>
    </cfRule>
    <cfRule type="expression" dxfId="7968" priority="816">
      <formula>AND($L69&gt;0.08,$L69&lt;0.15)</formula>
    </cfRule>
  </conditionalFormatting>
  <conditionalFormatting sqref="E69">
    <cfRule type="expression" dxfId="7967" priority="813">
      <formula>$L69&gt;0.15</formula>
    </cfRule>
    <cfRule type="expression" dxfId="7966" priority="814">
      <formula>AND($L69&gt;0.08,$L69&lt;0.15)</formula>
    </cfRule>
  </conditionalFormatting>
  <conditionalFormatting sqref="E69">
    <cfRule type="expression" dxfId="7965" priority="811">
      <formula>$L69&gt;0.15</formula>
    </cfRule>
    <cfRule type="expression" dxfId="7964" priority="812">
      <formula>AND($L69&gt;0.08,$L69&lt;0.15)</formula>
    </cfRule>
  </conditionalFormatting>
  <conditionalFormatting sqref="E69">
    <cfRule type="expression" dxfId="7963" priority="809">
      <formula>$L69&gt;0.15</formula>
    </cfRule>
    <cfRule type="expression" dxfId="7962" priority="810">
      <formula>AND($L69&gt;0.08,$L69&lt;0.15)</formula>
    </cfRule>
  </conditionalFormatting>
  <conditionalFormatting sqref="E69:F69">
    <cfRule type="expression" dxfId="7961" priority="853">
      <formula>$L69&gt;0.15</formula>
    </cfRule>
    <cfRule type="expression" dxfId="7960" priority="854">
      <formula>AND($L69&gt;0.08,$L69&lt;0.15)</formula>
    </cfRule>
  </conditionalFormatting>
  <conditionalFormatting sqref="E69:F69">
    <cfRule type="expression" dxfId="7959" priority="855">
      <formula>$L69&gt;0.15</formula>
    </cfRule>
    <cfRule type="expression" dxfId="7958" priority="856">
      <formula>AND($L69&gt;0.08,$L69&lt;0.15)</formula>
    </cfRule>
  </conditionalFormatting>
  <conditionalFormatting sqref="D69">
    <cfRule type="expression" dxfId="7957" priority="857">
      <formula>$L69&gt;0.15</formula>
    </cfRule>
    <cfRule type="expression" dxfId="7956" priority="858">
      <formula>AND($L69&gt;0.08,$L69&lt;0.15)</formula>
    </cfRule>
  </conditionalFormatting>
  <conditionalFormatting sqref="G69:H69">
    <cfRule type="expression" dxfId="7955" priority="849">
      <formula>$L69&gt;0.15</formula>
    </cfRule>
    <cfRule type="expression" dxfId="7954" priority="850">
      <formula>AND($L69&gt;0.08,$L69&lt;0.15)</formula>
    </cfRule>
  </conditionalFormatting>
  <conditionalFormatting sqref="G69:H69">
    <cfRule type="expression" dxfId="7953" priority="847">
      <formula>$L69&gt;0.15</formula>
    </cfRule>
    <cfRule type="expression" dxfId="7952" priority="848">
      <formula>AND($L69&gt;0.08,$L69&lt;0.15)</formula>
    </cfRule>
  </conditionalFormatting>
  <conditionalFormatting sqref="E69:F69">
    <cfRule type="expression" dxfId="7951" priority="851">
      <formula>$L69&gt;0.15</formula>
    </cfRule>
    <cfRule type="expression" dxfId="7950" priority="852">
      <formula>AND($L69&gt;0.08,$L69&lt;0.15)</formula>
    </cfRule>
  </conditionalFormatting>
  <conditionalFormatting sqref="F69">
    <cfRule type="expression" dxfId="7949" priority="821">
      <formula>$L69&gt;0.15</formula>
    </cfRule>
    <cfRule type="expression" dxfId="7948" priority="822">
      <formula>AND($L69&gt;0.08,$L69&lt;0.15)</formula>
    </cfRule>
  </conditionalFormatting>
  <conditionalFormatting sqref="E69:F69">
    <cfRule type="expression" dxfId="7947" priority="831">
      <formula>$L69&gt;0.15</formula>
    </cfRule>
    <cfRule type="expression" dxfId="7946" priority="832">
      <formula>AND($L69&gt;0.08,$L69&lt;0.15)</formula>
    </cfRule>
  </conditionalFormatting>
  <conditionalFormatting sqref="E69:F69">
    <cfRule type="expression" dxfId="7945" priority="827">
      <formula>$L69&gt;0.15</formula>
    </cfRule>
    <cfRule type="expression" dxfId="7944" priority="828">
      <formula>AND($L69&gt;0.08,$L69&lt;0.15)</formula>
    </cfRule>
  </conditionalFormatting>
  <conditionalFormatting sqref="G69:H69">
    <cfRule type="expression" dxfId="7943" priority="825">
      <formula>$L69&gt;0.15</formula>
    </cfRule>
    <cfRule type="expression" dxfId="7942" priority="826">
      <formula>AND($L69&gt;0.08,$L69&lt;0.15)</formula>
    </cfRule>
  </conditionalFormatting>
  <conditionalFormatting sqref="G69:H69">
    <cfRule type="expression" dxfId="7941" priority="823">
      <formula>$L69&gt;0.15</formula>
    </cfRule>
    <cfRule type="expression" dxfId="7940" priority="824">
      <formula>AND($L69&gt;0.08,$L69&lt;0.15)</formula>
    </cfRule>
  </conditionalFormatting>
  <conditionalFormatting sqref="E69:F69">
    <cfRule type="expression" dxfId="7939" priority="829">
      <formula>$L69&gt;0.15</formula>
    </cfRule>
    <cfRule type="expression" dxfId="7938" priority="830">
      <formula>AND($L69&gt;0.08,$L69&lt;0.15)</formula>
    </cfRule>
  </conditionalFormatting>
  <conditionalFormatting sqref="G69:H69">
    <cfRule type="expression" dxfId="7937" priority="819">
      <formula>$L69&gt;0.15</formula>
    </cfRule>
    <cfRule type="expression" dxfId="7936" priority="820">
      <formula>AND($L69&gt;0.08,$L69&lt;0.15)</formula>
    </cfRule>
  </conditionalFormatting>
  <conditionalFormatting sqref="G69:H69">
    <cfRule type="expression" dxfId="7935" priority="817">
      <formula>$L69&gt;0.15</formula>
    </cfRule>
    <cfRule type="expression" dxfId="7934" priority="818">
      <formula>AND($L69&gt;0.08,$L69&lt;0.15)</formula>
    </cfRule>
  </conditionalFormatting>
  <conditionalFormatting sqref="E69">
    <cfRule type="expression" dxfId="7933" priority="807">
      <formula>$L69&gt;0.15</formula>
    </cfRule>
    <cfRule type="expression" dxfId="7932" priority="808">
      <formula>AND($L69&gt;0.08,$L69&lt;0.15)</formula>
    </cfRule>
  </conditionalFormatting>
  <conditionalFormatting sqref="G72">
    <cfRule type="expression" dxfId="7931" priority="791">
      <formula>$L72&gt;0.15</formula>
    </cfRule>
    <cfRule type="expression" dxfId="7930" priority="792">
      <formula>AND($L72&gt;0.08,$L72&lt;0.15)</formula>
    </cfRule>
  </conditionalFormatting>
  <conditionalFormatting sqref="G72">
    <cfRule type="expression" dxfId="7929" priority="789">
      <formula>$L72&gt;0.15</formula>
    </cfRule>
    <cfRule type="expression" dxfId="7928" priority="790">
      <formula>AND($L72&gt;0.08,$L72&lt;0.15)</formula>
    </cfRule>
  </conditionalFormatting>
  <conditionalFormatting sqref="E21:F21">
    <cfRule type="expression" dxfId="7927" priority="769">
      <formula>$L21&gt;0.15</formula>
    </cfRule>
    <cfRule type="expression" dxfId="7926" priority="770">
      <formula>AND($L21&gt;0.08,$L21&lt;0.15)</formula>
    </cfRule>
  </conditionalFormatting>
  <conditionalFormatting sqref="E21:F21">
    <cfRule type="expression" dxfId="7925" priority="771">
      <formula>$L21&gt;0.15</formula>
    </cfRule>
    <cfRule type="expression" dxfId="7924" priority="772">
      <formula>AND($L21&gt;0.08,$L21&lt;0.15)</formula>
    </cfRule>
  </conditionalFormatting>
  <conditionalFormatting sqref="E21:F21">
    <cfRule type="expression" dxfId="7923" priority="773">
      <formula>$L21&gt;0.15</formula>
    </cfRule>
    <cfRule type="expression" dxfId="7922" priority="774">
      <formula>AND($L21&gt;0.08,$L21&lt;0.15)</formula>
    </cfRule>
  </conditionalFormatting>
  <conditionalFormatting sqref="G21:H21">
    <cfRule type="expression" dxfId="7921" priority="765">
      <formula>$L21&gt;0.15</formula>
    </cfRule>
    <cfRule type="expression" dxfId="7920" priority="766">
      <formula>AND($L21&gt;0.08,$L21&lt;0.15)</formula>
    </cfRule>
  </conditionalFormatting>
  <conditionalFormatting sqref="D21">
    <cfRule type="expression" dxfId="7919" priority="763">
      <formula>$L21&gt;0.15</formula>
    </cfRule>
    <cfRule type="expression" dxfId="7918" priority="764">
      <formula>AND($L21&gt;0.08,$L21&lt;0.15)</formula>
    </cfRule>
  </conditionalFormatting>
  <conditionalFormatting sqref="E21:F21">
    <cfRule type="expression" dxfId="7917" priority="761">
      <formula>$L21&gt;0.15</formula>
    </cfRule>
    <cfRule type="expression" dxfId="7916" priority="762">
      <formula>AND($L21&gt;0.08,$L21&lt;0.15)</formula>
    </cfRule>
  </conditionalFormatting>
  <conditionalFormatting sqref="G21:H21">
    <cfRule type="expression" dxfId="7915" priority="767">
      <formula>$L21&gt;0.15</formula>
    </cfRule>
    <cfRule type="expression" dxfId="7914" priority="768">
      <formula>AND($L21&gt;0.08,$L21&lt;0.15)</formula>
    </cfRule>
  </conditionalFormatting>
  <conditionalFormatting sqref="D21">
    <cfRule type="expression" dxfId="7913" priority="787">
      <formula>$L21&gt;0.15</formula>
    </cfRule>
    <cfRule type="expression" dxfId="7912" priority="788">
      <formula>AND($L21&gt;0.08,$L21&lt;0.15)</formula>
    </cfRule>
  </conditionalFormatting>
  <conditionalFormatting sqref="E21:F21">
    <cfRule type="expression" dxfId="7911" priority="785">
      <formula>$L21&gt;0.15</formula>
    </cfRule>
    <cfRule type="expression" dxfId="7910" priority="786">
      <formula>AND($L21&gt;0.08,$L21&lt;0.15)</formula>
    </cfRule>
  </conditionalFormatting>
  <conditionalFormatting sqref="E21:F21">
    <cfRule type="expression" dxfId="7909" priority="783">
      <formula>$L21&gt;0.15</formula>
    </cfRule>
    <cfRule type="expression" dxfId="7908" priority="784">
      <formula>AND($L21&gt;0.08,$L21&lt;0.15)</formula>
    </cfRule>
  </conditionalFormatting>
  <conditionalFormatting sqref="E21:F21">
    <cfRule type="expression" dxfId="7907" priority="781">
      <formula>$L21&gt;0.15</formula>
    </cfRule>
    <cfRule type="expression" dxfId="7906" priority="782">
      <formula>AND($L21&gt;0.08,$L21&lt;0.15)</formula>
    </cfRule>
  </conditionalFormatting>
  <conditionalFormatting sqref="G21:H21">
    <cfRule type="expression" dxfId="7905" priority="779">
      <formula>$L21&gt;0.15</formula>
    </cfRule>
    <cfRule type="expression" dxfId="7904" priority="780">
      <formula>AND($L21&gt;0.08,$L21&lt;0.15)</formula>
    </cfRule>
  </conditionalFormatting>
  <conditionalFormatting sqref="E21:F21">
    <cfRule type="expression" dxfId="7903" priority="759">
      <formula>$L21&gt;0.15</formula>
    </cfRule>
    <cfRule type="expression" dxfId="7902" priority="760">
      <formula>AND($L21&gt;0.08,$L21&lt;0.15)</formula>
    </cfRule>
  </conditionalFormatting>
  <conditionalFormatting sqref="G21:H21">
    <cfRule type="expression" dxfId="7901" priority="755">
      <formula>$L21&gt;0.15</formula>
    </cfRule>
    <cfRule type="expression" dxfId="7900" priority="756">
      <formula>AND($L21&gt;0.08,$L21&lt;0.15)</formula>
    </cfRule>
  </conditionalFormatting>
  <conditionalFormatting sqref="G21:H21">
    <cfRule type="expression" dxfId="7899" priority="753">
      <formula>$L21&gt;0.15</formula>
    </cfRule>
    <cfRule type="expression" dxfId="7898" priority="754">
      <formula>AND($L21&gt;0.08,$L21&lt;0.15)</formula>
    </cfRule>
  </conditionalFormatting>
  <conditionalFormatting sqref="F21">
    <cfRule type="expression" dxfId="7897" priority="751">
      <formula>$L21&gt;0.15</formula>
    </cfRule>
    <cfRule type="expression" dxfId="7896" priority="752">
      <formula>AND($L21&gt;0.08,$L21&lt;0.15)</formula>
    </cfRule>
  </conditionalFormatting>
  <conditionalFormatting sqref="E21:F21">
    <cfRule type="expression" dxfId="7895" priority="757">
      <formula>$L21&gt;0.15</formula>
    </cfRule>
    <cfRule type="expression" dxfId="7894" priority="758">
      <formula>AND($L21&gt;0.08,$L21&lt;0.15)</formula>
    </cfRule>
  </conditionalFormatting>
  <conditionalFormatting sqref="G21:H21">
    <cfRule type="expression" dxfId="7893" priority="749">
      <formula>$L21&gt;0.15</formula>
    </cfRule>
    <cfRule type="expression" dxfId="7892" priority="750">
      <formula>AND($L21&gt;0.08,$L21&lt;0.15)</formula>
    </cfRule>
  </conditionalFormatting>
  <conditionalFormatting sqref="G21:H21">
    <cfRule type="expression" dxfId="7891" priority="747">
      <formula>$L21&gt;0.15</formula>
    </cfRule>
    <cfRule type="expression" dxfId="7890" priority="748">
      <formula>AND($L21&gt;0.08,$L21&lt;0.15)</formula>
    </cfRule>
  </conditionalFormatting>
  <conditionalFormatting sqref="D21">
    <cfRule type="expression" dxfId="7889" priority="775">
      <formula>$L21&gt;0.15</formula>
    </cfRule>
    <cfRule type="expression" dxfId="7888" priority="776">
      <formula>AND($L21&gt;0.08,$L21&lt;0.15)</formula>
    </cfRule>
  </conditionalFormatting>
  <conditionalFormatting sqref="D21">
    <cfRule type="expression" dxfId="7887" priority="745">
      <formula>$L21&gt;0.15</formula>
    </cfRule>
    <cfRule type="expression" dxfId="7886" priority="746">
      <formula>AND($L21&gt;0.08,$L21&lt;0.15)</formula>
    </cfRule>
  </conditionalFormatting>
  <conditionalFormatting sqref="E21">
    <cfRule type="expression" dxfId="7885" priority="739">
      <formula>$L21&gt;0.15</formula>
    </cfRule>
    <cfRule type="expression" dxfId="7884" priority="740">
      <formula>AND($L21&gt;0.08,$L21&lt;0.15)</formula>
    </cfRule>
  </conditionalFormatting>
  <conditionalFormatting sqref="E21">
    <cfRule type="expression" dxfId="7883" priority="737">
      <formula>$L21&gt;0.15</formula>
    </cfRule>
    <cfRule type="expression" dxfId="7882" priority="738">
      <formula>AND($L21&gt;0.08,$L21&lt;0.15)</formula>
    </cfRule>
  </conditionalFormatting>
  <conditionalFormatting sqref="E21">
    <cfRule type="expression" dxfId="7881" priority="743">
      <formula>$L21&gt;0.15</formula>
    </cfRule>
    <cfRule type="expression" dxfId="7880" priority="744">
      <formula>AND($L21&gt;0.08,$L21&lt;0.15)</formula>
    </cfRule>
  </conditionalFormatting>
  <conditionalFormatting sqref="E21">
    <cfRule type="expression" dxfId="7879" priority="741">
      <formula>$L21&gt;0.15</formula>
    </cfRule>
    <cfRule type="expression" dxfId="7878" priority="742">
      <formula>AND($L21&gt;0.08,$L21&lt;0.15)</formula>
    </cfRule>
  </conditionalFormatting>
  <conditionalFormatting sqref="G21:H21">
    <cfRule type="expression" dxfId="7877" priority="777">
      <formula>$L21&gt;0.15</formula>
    </cfRule>
    <cfRule type="expression" dxfId="7876" priority="778">
      <formula>AND($L21&gt;0.08,$L21&lt;0.15)</formula>
    </cfRule>
  </conditionalFormatting>
  <conditionalFormatting sqref="G22:H22">
    <cfRule type="expression" dxfId="7875" priority="729">
      <formula>$L22&gt;0.15</formula>
    </cfRule>
    <cfRule type="expression" dxfId="7874" priority="730">
      <formula>AND($L22&gt;0.08,$L22&lt;0.15)</formula>
    </cfRule>
  </conditionalFormatting>
  <conditionalFormatting sqref="G22:H22">
    <cfRule type="expression" dxfId="7873" priority="731">
      <formula>$L22&gt;0.15</formula>
    </cfRule>
    <cfRule type="expression" dxfId="7872" priority="732">
      <formula>AND($L22&gt;0.08,$L22&lt;0.15)</formula>
    </cfRule>
  </conditionalFormatting>
  <conditionalFormatting sqref="G22:H22">
    <cfRule type="expression" dxfId="7871" priority="735">
      <formula>$L22&gt;0.15</formula>
    </cfRule>
    <cfRule type="expression" dxfId="7870" priority="736">
      <formula>AND($L22&gt;0.08,$L22&lt;0.15)</formula>
    </cfRule>
  </conditionalFormatting>
  <conditionalFormatting sqref="G22:H22">
    <cfRule type="expression" dxfId="7869" priority="727">
      <formula>$L22&gt;0.15</formula>
    </cfRule>
    <cfRule type="expression" dxfId="7868" priority="728">
      <formula>AND($L22&gt;0.08,$L22&lt;0.15)</formula>
    </cfRule>
  </conditionalFormatting>
  <conditionalFormatting sqref="G22:H22">
    <cfRule type="expression" dxfId="7867" priority="725">
      <formula>$L22&gt;0.15</formula>
    </cfRule>
    <cfRule type="expression" dxfId="7866" priority="726">
      <formula>AND($L22&gt;0.08,$L22&lt;0.15)</formula>
    </cfRule>
  </conditionalFormatting>
  <conditionalFormatting sqref="G22:H22">
    <cfRule type="expression" dxfId="7865" priority="723">
      <formula>$L22&gt;0.15</formula>
    </cfRule>
    <cfRule type="expression" dxfId="7864" priority="724">
      <formula>AND($L22&gt;0.08,$L22&lt;0.15)</formula>
    </cfRule>
  </conditionalFormatting>
  <conditionalFormatting sqref="G22:H22">
    <cfRule type="expression" dxfId="7863" priority="721">
      <formula>$L22&gt;0.15</formula>
    </cfRule>
    <cfRule type="expression" dxfId="7862" priority="722">
      <formula>AND($L22&gt;0.08,$L22&lt;0.15)</formula>
    </cfRule>
  </conditionalFormatting>
  <conditionalFormatting sqref="G22:H22">
    <cfRule type="expression" dxfId="7861" priority="733">
      <formula>$L22&gt;0.15</formula>
    </cfRule>
    <cfRule type="expression" dxfId="7860" priority="734">
      <formula>AND($L22&gt;0.08,$L22&lt;0.15)</formula>
    </cfRule>
  </conditionalFormatting>
  <conditionalFormatting sqref="E23">
    <cfRule type="expression" dxfId="7859" priority="693">
      <formula>$L23&gt;0.15</formula>
    </cfRule>
    <cfRule type="expression" dxfId="7858" priority="694">
      <formula>AND($L23&gt;0.08,$L23&lt;0.15)</formula>
    </cfRule>
  </conditionalFormatting>
  <conditionalFormatting sqref="F23">
    <cfRule type="expression" dxfId="7857" priority="691">
      <formula>$L23&gt;0.15</formula>
    </cfRule>
    <cfRule type="expression" dxfId="7856" priority="692">
      <formula>AND($L23&gt;0.08,$L23&lt;0.15)</formula>
    </cfRule>
  </conditionalFormatting>
  <conditionalFormatting sqref="G23:H23">
    <cfRule type="expression" dxfId="7855" priority="705">
      <formula>$L23&gt;0.15</formula>
    </cfRule>
    <cfRule type="expression" dxfId="7854" priority="706">
      <formula>AND($L23&gt;0.08,$L23&lt;0.15)</formula>
    </cfRule>
  </conditionalFormatting>
  <conditionalFormatting sqref="G23:H23">
    <cfRule type="expression" dxfId="7853" priority="703">
      <formula>$L23&gt;0.15</formula>
    </cfRule>
    <cfRule type="expression" dxfId="7852" priority="704">
      <formula>AND($L23&gt;0.08,$L23&lt;0.15)</formula>
    </cfRule>
  </conditionalFormatting>
  <conditionalFormatting sqref="D23">
    <cfRule type="expression" dxfId="7851" priority="701">
      <formula>$L23&gt;0.15</formula>
    </cfRule>
    <cfRule type="expression" dxfId="7850" priority="702">
      <formula>AND($L23&gt;0.08,$L23&lt;0.15)</formula>
    </cfRule>
  </conditionalFormatting>
  <conditionalFormatting sqref="E23">
    <cfRule type="expression" dxfId="7849" priority="699">
      <formula>$L23&gt;0.15</formula>
    </cfRule>
    <cfRule type="expression" dxfId="7848" priority="700">
      <formula>AND($L23&gt;0.08,$L23&lt;0.15)</formula>
    </cfRule>
  </conditionalFormatting>
  <conditionalFormatting sqref="D23">
    <cfRule type="expression" dxfId="7847" priority="719">
      <formula>$L23&gt;0.15</formula>
    </cfRule>
    <cfRule type="expression" dxfId="7846" priority="720">
      <formula>AND($L23&gt;0.08,$L23&lt;0.15)</formula>
    </cfRule>
  </conditionalFormatting>
  <conditionalFormatting sqref="E23:F23">
    <cfRule type="expression" dxfId="7845" priority="717">
      <formula>$L23&gt;0.15</formula>
    </cfRule>
    <cfRule type="expression" dxfId="7844" priority="718">
      <formula>AND($L23&gt;0.08,$L23&lt;0.15)</formula>
    </cfRule>
  </conditionalFormatting>
  <conditionalFormatting sqref="E23:F23">
    <cfRule type="expression" dxfId="7843" priority="715">
      <formula>$L23&gt;0.15</formula>
    </cfRule>
    <cfRule type="expression" dxfId="7842" priority="716">
      <formula>AND($L23&gt;0.08,$L23&lt;0.15)</formula>
    </cfRule>
  </conditionalFormatting>
  <conditionalFormatting sqref="E23:F23">
    <cfRule type="expression" dxfId="7841" priority="713">
      <formula>$L23&gt;0.15</formula>
    </cfRule>
    <cfRule type="expression" dxfId="7840" priority="714">
      <formula>AND($L23&gt;0.08,$L23&lt;0.15)</formula>
    </cfRule>
  </conditionalFormatting>
  <conditionalFormatting sqref="G23:H23">
    <cfRule type="expression" dxfId="7839" priority="711">
      <formula>$L23&gt;0.15</formula>
    </cfRule>
    <cfRule type="expression" dxfId="7838" priority="712">
      <formula>AND($L23&gt;0.08,$L23&lt;0.15)</formula>
    </cfRule>
  </conditionalFormatting>
  <conditionalFormatting sqref="G23:H23">
    <cfRule type="expression" dxfId="7837" priority="709">
      <formula>$L23&gt;0.15</formula>
    </cfRule>
    <cfRule type="expression" dxfId="7836" priority="710">
      <formula>AND($L23&gt;0.08,$L23&lt;0.15)</formula>
    </cfRule>
  </conditionalFormatting>
  <conditionalFormatting sqref="F23">
    <cfRule type="expression" dxfId="7835" priority="707">
      <formula>$L23&gt;0.15</formula>
    </cfRule>
    <cfRule type="expression" dxfId="7834" priority="708">
      <formula>AND($L23&gt;0.08,$L23&lt;0.15)</formula>
    </cfRule>
  </conditionalFormatting>
  <conditionalFormatting sqref="E23">
    <cfRule type="expression" dxfId="7833" priority="697">
      <formula>$L23&gt;0.15</formula>
    </cfRule>
    <cfRule type="expression" dxfId="7832" priority="698">
      <formula>AND($L23&gt;0.08,$L23&lt;0.15)</formula>
    </cfRule>
  </conditionalFormatting>
  <conditionalFormatting sqref="E23">
    <cfRule type="expression" dxfId="7831" priority="695">
      <formula>$L23&gt;0.15</formula>
    </cfRule>
    <cfRule type="expression" dxfId="7830" priority="696">
      <formula>AND($L23&gt;0.08,$L23&lt;0.15)</formula>
    </cfRule>
  </conditionalFormatting>
  <conditionalFormatting sqref="D23">
    <cfRule type="expression" dxfId="7829" priority="689">
      <formula>$L23&gt;0.15</formula>
    </cfRule>
    <cfRule type="expression" dxfId="7828" priority="690">
      <formula>AND($L23&gt;0.08,$L23&lt;0.15)</formula>
    </cfRule>
  </conditionalFormatting>
  <conditionalFormatting sqref="G23:H23">
    <cfRule type="expression" dxfId="7827" priority="687">
      <formula>$L23&gt;0.15</formula>
    </cfRule>
    <cfRule type="expression" dxfId="7826" priority="688">
      <formula>AND($L23&gt;0.08,$L23&lt;0.15)</formula>
    </cfRule>
  </conditionalFormatting>
  <conditionalFormatting sqref="G23:H23">
    <cfRule type="expression" dxfId="7825" priority="685">
      <formula>$L23&gt;0.15</formula>
    </cfRule>
    <cfRule type="expression" dxfId="7824" priority="686">
      <formula>AND($L23&gt;0.08,$L23&lt;0.15)</formula>
    </cfRule>
  </conditionalFormatting>
  <conditionalFormatting sqref="E23">
    <cfRule type="expression" dxfId="7823" priority="683">
      <formula>$L23&gt;0.15</formula>
    </cfRule>
    <cfRule type="expression" dxfId="7822" priority="684">
      <formula>AND($L23&gt;0.08,$L23&lt;0.15)</formula>
    </cfRule>
  </conditionalFormatting>
  <conditionalFormatting sqref="F23">
    <cfRule type="expression" dxfId="7821" priority="681">
      <formula>$L23&gt;0.15</formula>
    </cfRule>
    <cfRule type="expression" dxfId="7820" priority="682">
      <formula>AND($L23&gt;0.08,$L23&lt;0.15)</formula>
    </cfRule>
  </conditionalFormatting>
  <conditionalFormatting sqref="D23">
    <cfRule type="expression" dxfId="7819" priority="679">
      <formula>$L23&gt;0.15</formula>
    </cfRule>
    <cfRule type="expression" dxfId="7818" priority="680">
      <formula>AND($L23&gt;0.08,$L23&lt;0.15)</formula>
    </cfRule>
  </conditionalFormatting>
  <conditionalFormatting sqref="G23:H23">
    <cfRule type="expression" dxfId="7817" priority="677">
      <formula>$L23&gt;0.15</formula>
    </cfRule>
    <cfRule type="expression" dxfId="7816" priority="678">
      <formula>AND($L23&gt;0.08,$L23&lt;0.15)</formula>
    </cfRule>
  </conditionalFormatting>
  <conditionalFormatting sqref="G23:H23">
    <cfRule type="expression" dxfId="7815" priority="675">
      <formula>$L23&gt;0.15</formula>
    </cfRule>
    <cfRule type="expression" dxfId="7814" priority="676">
      <formula>AND($L23&gt;0.08,$L23&lt;0.15)</formula>
    </cfRule>
  </conditionalFormatting>
  <conditionalFormatting sqref="E23">
    <cfRule type="expression" dxfId="7813" priority="673">
      <formula>$L23&gt;0.15</formula>
    </cfRule>
    <cfRule type="expression" dxfId="7812" priority="674">
      <formula>AND($L23&gt;0.08,$L23&lt;0.15)</formula>
    </cfRule>
  </conditionalFormatting>
  <conditionalFormatting sqref="E27:F27">
    <cfRule type="expression" dxfId="7811" priority="605">
      <formula>$L27&gt;0.15</formula>
    </cfRule>
    <cfRule type="expression" dxfId="7810" priority="606">
      <formula>AND($L27&gt;0.08,$L27&lt;0.15)</formula>
    </cfRule>
  </conditionalFormatting>
  <conditionalFormatting sqref="E27:F27">
    <cfRule type="expression" dxfId="7809" priority="607">
      <formula>$L27&gt;0.15</formula>
    </cfRule>
    <cfRule type="expression" dxfId="7808" priority="608">
      <formula>AND($L27&gt;0.08,$L27&lt;0.15)</formula>
    </cfRule>
  </conditionalFormatting>
  <conditionalFormatting sqref="D27">
    <cfRule type="expression" dxfId="7807" priority="609">
      <formula>$L27&gt;0.15</formula>
    </cfRule>
    <cfRule type="expression" dxfId="7806" priority="610">
      <formula>AND($L27&gt;0.08,$L27&lt;0.15)</formula>
    </cfRule>
  </conditionalFormatting>
  <conditionalFormatting sqref="E27:F27">
    <cfRule type="expression" dxfId="7805" priority="601">
      <formula>$L27&gt;0.15</formula>
    </cfRule>
    <cfRule type="expression" dxfId="7804" priority="602">
      <formula>AND($L27&gt;0.08,$L27&lt;0.15)</formula>
    </cfRule>
  </conditionalFormatting>
  <conditionalFormatting sqref="E27:F27">
    <cfRule type="expression" dxfId="7803" priority="599">
      <formula>$L27&gt;0.15</formula>
    </cfRule>
    <cfRule type="expression" dxfId="7802" priority="600">
      <formula>AND($L27&gt;0.08,$L27&lt;0.15)</formula>
    </cfRule>
  </conditionalFormatting>
  <conditionalFormatting sqref="G27:H27">
    <cfRule type="expression" dxfId="7801" priority="597">
      <formula>$L27&gt;0.15</formula>
    </cfRule>
    <cfRule type="expression" dxfId="7800" priority="598">
      <formula>AND($L27&gt;0.08,$L27&lt;0.15)</formula>
    </cfRule>
  </conditionalFormatting>
  <conditionalFormatting sqref="G27:H27">
    <cfRule type="expression" dxfId="7799" priority="603">
      <formula>$L27&gt;0.15</formula>
    </cfRule>
    <cfRule type="expression" dxfId="7798" priority="604">
      <formula>AND($L27&gt;0.08,$L27&lt;0.15)</formula>
    </cfRule>
  </conditionalFormatting>
  <conditionalFormatting sqref="E28:F28">
    <cfRule type="expression" dxfId="7797" priority="591">
      <formula>$L28&gt;0.15</formula>
    </cfRule>
    <cfRule type="expression" dxfId="7796" priority="592">
      <formula>AND($L28&gt;0.08,$L28&lt;0.15)</formula>
    </cfRule>
  </conditionalFormatting>
  <conditionalFormatting sqref="E28:F28">
    <cfRule type="expression" dxfId="7795" priority="593">
      <formula>$L28&gt;0.15</formula>
    </cfRule>
    <cfRule type="expression" dxfId="7794" priority="594">
      <formula>AND($L28&gt;0.08,$L28&lt;0.15)</formula>
    </cfRule>
  </conditionalFormatting>
  <conditionalFormatting sqref="D28">
    <cfRule type="expression" dxfId="7793" priority="595">
      <formula>$L28&gt;0.15</formula>
    </cfRule>
    <cfRule type="expression" dxfId="7792" priority="596">
      <formula>AND($L28&gt;0.08,$L28&lt;0.15)</formula>
    </cfRule>
  </conditionalFormatting>
  <conditionalFormatting sqref="E28:F28">
    <cfRule type="expression" dxfId="7791" priority="587">
      <formula>$L28&gt;0.15</formula>
    </cfRule>
    <cfRule type="expression" dxfId="7790" priority="588">
      <formula>AND($L28&gt;0.08,$L28&lt;0.15)</formula>
    </cfRule>
  </conditionalFormatting>
  <conditionalFormatting sqref="E28:F28">
    <cfRule type="expression" dxfId="7789" priority="585">
      <formula>$L28&gt;0.15</formula>
    </cfRule>
    <cfRule type="expression" dxfId="7788" priority="586">
      <formula>AND($L28&gt;0.08,$L28&lt;0.15)</formula>
    </cfRule>
  </conditionalFormatting>
  <conditionalFormatting sqref="G28:H28">
    <cfRule type="expression" dxfId="7787" priority="583">
      <formula>$L28&gt;0.15</formula>
    </cfRule>
    <cfRule type="expression" dxfId="7786" priority="584">
      <formula>AND($L28&gt;0.08,$L28&lt;0.15)</formula>
    </cfRule>
  </conditionalFormatting>
  <conditionalFormatting sqref="G28:H28">
    <cfRule type="expression" dxfId="7785" priority="589">
      <formula>$L28&gt;0.15</formula>
    </cfRule>
    <cfRule type="expression" dxfId="7784" priority="590">
      <formula>AND($L28&gt;0.08,$L28&lt;0.15)</formula>
    </cfRule>
  </conditionalFormatting>
  <conditionalFormatting sqref="E29:F29">
    <cfRule type="expression" dxfId="7783" priority="577">
      <formula>$L29&gt;0.15</formula>
    </cfRule>
    <cfRule type="expression" dxfId="7782" priority="578">
      <formula>AND($L29&gt;0.08,$L29&lt;0.15)</formula>
    </cfRule>
  </conditionalFormatting>
  <conditionalFormatting sqref="E29:F29">
    <cfRule type="expression" dxfId="7781" priority="579">
      <formula>$L29&gt;0.15</formula>
    </cfRule>
    <cfRule type="expression" dxfId="7780" priority="580">
      <formula>AND($L29&gt;0.08,$L29&lt;0.15)</formula>
    </cfRule>
  </conditionalFormatting>
  <conditionalFormatting sqref="D29">
    <cfRule type="expression" dxfId="7779" priority="581">
      <formula>$L29&gt;0.15</formula>
    </cfRule>
    <cfRule type="expression" dxfId="7778" priority="582">
      <formula>AND($L29&gt;0.08,$L29&lt;0.15)</formula>
    </cfRule>
  </conditionalFormatting>
  <conditionalFormatting sqref="E29:F29">
    <cfRule type="expression" dxfId="7777" priority="573">
      <formula>$L29&gt;0.15</formula>
    </cfRule>
    <cfRule type="expression" dxfId="7776" priority="574">
      <formula>AND($L29&gt;0.08,$L29&lt;0.15)</formula>
    </cfRule>
  </conditionalFormatting>
  <conditionalFormatting sqref="E29:F29">
    <cfRule type="expression" dxfId="7775" priority="571">
      <formula>$L29&gt;0.15</formula>
    </cfRule>
    <cfRule type="expression" dxfId="7774" priority="572">
      <formula>AND($L29&gt;0.08,$L29&lt;0.15)</formula>
    </cfRule>
  </conditionalFormatting>
  <conditionalFormatting sqref="G29:H29">
    <cfRule type="expression" dxfId="7773" priority="569">
      <formula>$L29&gt;0.15</formula>
    </cfRule>
    <cfRule type="expression" dxfId="7772" priority="570">
      <formula>AND($L29&gt;0.08,$L29&lt;0.15)</formula>
    </cfRule>
  </conditionalFormatting>
  <conditionalFormatting sqref="G29:H29">
    <cfRule type="expression" dxfId="7771" priority="575">
      <formula>$L29&gt;0.15</formula>
    </cfRule>
    <cfRule type="expression" dxfId="7770" priority="576">
      <formula>AND($L29&gt;0.08,$L29&lt;0.15)</formula>
    </cfRule>
  </conditionalFormatting>
  <conditionalFormatting sqref="AA32">
    <cfRule type="expression" dxfId="7769" priority="567">
      <formula>$L32&gt;0.15</formula>
    </cfRule>
    <cfRule type="expression" dxfId="7768" priority="568">
      <formula>AND($L32&gt;0.08,$L32&lt;0.15)</formula>
    </cfRule>
  </conditionalFormatting>
  <conditionalFormatting sqref="AA33">
    <cfRule type="expression" dxfId="7767" priority="565">
      <formula>$L33&gt;0.15</formula>
    </cfRule>
    <cfRule type="expression" dxfId="7766" priority="566">
      <formula>AND($L33&gt;0.08,$L33&lt;0.15)</formula>
    </cfRule>
  </conditionalFormatting>
  <conditionalFormatting sqref="AA34">
    <cfRule type="expression" dxfId="7765" priority="563">
      <formula>$L34&gt;0.15</formula>
    </cfRule>
    <cfRule type="expression" dxfId="7764" priority="564">
      <formula>AND($L34&gt;0.08,$L34&lt;0.15)</formula>
    </cfRule>
  </conditionalFormatting>
  <conditionalFormatting sqref="AA35">
    <cfRule type="expression" dxfId="7763" priority="561">
      <formula>$L35&gt;0.15</formula>
    </cfRule>
    <cfRule type="expression" dxfId="7762" priority="562">
      <formula>AND($L35&gt;0.08,$L35&lt;0.15)</formula>
    </cfRule>
  </conditionalFormatting>
  <conditionalFormatting sqref="D31">
    <cfRule type="expression" dxfId="7761" priority="559">
      <formula>$L31&gt;0.15</formula>
    </cfRule>
    <cfRule type="expression" dxfId="7760" priority="560">
      <formula>AND($L31&gt;0.08,$L31&lt;0.15)</formula>
    </cfRule>
  </conditionalFormatting>
  <conditionalFormatting sqref="E31:F31">
    <cfRule type="expression" dxfId="7759" priority="557">
      <formula>$L31&gt;0.15</formula>
    </cfRule>
    <cfRule type="expression" dxfId="7758" priority="558">
      <formula>AND($L31&gt;0.08,$L31&lt;0.15)</formula>
    </cfRule>
  </conditionalFormatting>
  <conditionalFormatting sqref="E31:F31">
    <cfRule type="expression" dxfId="7757" priority="555">
      <formula>$L31&gt;0.15</formula>
    </cfRule>
    <cfRule type="expression" dxfId="7756" priority="556">
      <formula>AND($L31&gt;0.08,$L31&lt;0.15)</formula>
    </cfRule>
  </conditionalFormatting>
  <conditionalFormatting sqref="E31:F31">
    <cfRule type="expression" dxfId="7755" priority="553">
      <formula>$L31&gt;0.15</formula>
    </cfRule>
    <cfRule type="expression" dxfId="7754" priority="554">
      <formula>AND($L31&gt;0.08,$L31&lt;0.15)</formula>
    </cfRule>
  </conditionalFormatting>
  <conditionalFormatting sqref="G31:H31">
    <cfRule type="expression" dxfId="7753" priority="551">
      <formula>$L31&gt;0.15</formula>
    </cfRule>
    <cfRule type="expression" dxfId="7752" priority="552">
      <formula>AND($L31&gt;0.08,$L31&lt;0.15)</formula>
    </cfRule>
  </conditionalFormatting>
  <conditionalFormatting sqref="G31:H31">
    <cfRule type="expression" dxfId="7751" priority="549">
      <formula>$L31&gt;0.15</formula>
    </cfRule>
    <cfRule type="expression" dxfId="7750" priority="550">
      <formula>AND($L31&gt;0.08,$L31&lt;0.15)</formula>
    </cfRule>
  </conditionalFormatting>
  <conditionalFormatting sqref="D31">
    <cfRule type="expression" dxfId="7749" priority="547">
      <formula>$L31&gt;0.15</formula>
    </cfRule>
    <cfRule type="expression" dxfId="7748" priority="548">
      <formula>AND($L31&gt;0.08,$L31&lt;0.15)</formula>
    </cfRule>
  </conditionalFormatting>
  <conditionalFormatting sqref="E31:F31">
    <cfRule type="expression" dxfId="7747" priority="545">
      <formula>$L31&gt;0.15</formula>
    </cfRule>
    <cfRule type="expression" dxfId="7746" priority="546">
      <formula>AND($L31&gt;0.08,$L31&lt;0.15)</formula>
    </cfRule>
  </conditionalFormatting>
  <conditionalFormatting sqref="E31:F31">
    <cfRule type="expression" dxfId="7745" priority="543">
      <formula>$L31&gt;0.15</formula>
    </cfRule>
    <cfRule type="expression" dxfId="7744" priority="544">
      <formula>AND($L31&gt;0.08,$L31&lt;0.15)</formula>
    </cfRule>
  </conditionalFormatting>
  <conditionalFormatting sqref="E31:F31">
    <cfRule type="expression" dxfId="7743" priority="541">
      <formula>$L31&gt;0.15</formula>
    </cfRule>
    <cfRule type="expression" dxfId="7742" priority="542">
      <formula>AND($L31&gt;0.08,$L31&lt;0.15)</formula>
    </cfRule>
  </conditionalFormatting>
  <conditionalFormatting sqref="G31:H31">
    <cfRule type="expression" dxfId="7741" priority="539">
      <formula>$L31&gt;0.15</formula>
    </cfRule>
    <cfRule type="expression" dxfId="7740" priority="540">
      <formula>AND($L31&gt;0.08,$L31&lt;0.15)</formula>
    </cfRule>
  </conditionalFormatting>
  <conditionalFormatting sqref="G31:H31">
    <cfRule type="expression" dxfId="7739" priority="537">
      <formula>$L31&gt;0.15</formula>
    </cfRule>
    <cfRule type="expression" dxfId="7738" priority="538">
      <formula>AND($L31&gt;0.08,$L31&lt;0.15)</formula>
    </cfRule>
  </conditionalFormatting>
  <conditionalFormatting sqref="D31">
    <cfRule type="expression" dxfId="7737" priority="535">
      <formula>$L31&gt;0.15</formula>
    </cfRule>
    <cfRule type="expression" dxfId="7736" priority="536">
      <formula>AND($L31&gt;0.08,$L31&lt;0.15)</formula>
    </cfRule>
  </conditionalFormatting>
  <conditionalFormatting sqref="E31:F31">
    <cfRule type="expression" dxfId="7735" priority="533">
      <formula>$L31&gt;0.15</formula>
    </cfRule>
    <cfRule type="expression" dxfId="7734" priority="534">
      <formula>AND($L31&gt;0.08,$L31&lt;0.15)</formula>
    </cfRule>
  </conditionalFormatting>
  <conditionalFormatting sqref="E31:F31">
    <cfRule type="expression" dxfId="7733" priority="531">
      <formula>$L31&gt;0.15</formula>
    </cfRule>
    <cfRule type="expression" dxfId="7732" priority="532">
      <formula>AND($L31&gt;0.08,$L31&lt;0.15)</formula>
    </cfRule>
  </conditionalFormatting>
  <conditionalFormatting sqref="E31:F31">
    <cfRule type="expression" dxfId="7731" priority="529">
      <formula>$L31&gt;0.15</formula>
    </cfRule>
    <cfRule type="expression" dxfId="7730" priority="530">
      <formula>AND($L31&gt;0.08,$L31&lt;0.15)</formula>
    </cfRule>
  </conditionalFormatting>
  <conditionalFormatting sqref="G31:H31">
    <cfRule type="expression" dxfId="7729" priority="527">
      <formula>$L31&gt;0.15</formula>
    </cfRule>
    <cfRule type="expression" dxfId="7728" priority="528">
      <formula>AND($L31&gt;0.08,$L31&lt;0.15)</formula>
    </cfRule>
  </conditionalFormatting>
  <conditionalFormatting sqref="G31:H31">
    <cfRule type="expression" dxfId="7727" priority="525">
      <formula>$L31&gt;0.15</formula>
    </cfRule>
    <cfRule type="expression" dxfId="7726" priority="526">
      <formula>AND($L31&gt;0.08,$L31&lt;0.15)</formula>
    </cfRule>
  </conditionalFormatting>
  <conditionalFormatting sqref="F31">
    <cfRule type="expression" dxfId="7725" priority="523">
      <formula>$L31&gt;0.15</formula>
    </cfRule>
    <cfRule type="expression" dxfId="7724" priority="524">
      <formula>AND($L31&gt;0.08,$L31&lt;0.15)</formula>
    </cfRule>
  </conditionalFormatting>
  <conditionalFormatting sqref="G31:H31">
    <cfRule type="expression" dxfId="7723" priority="521">
      <formula>$L31&gt;0.15</formula>
    </cfRule>
    <cfRule type="expression" dxfId="7722" priority="522">
      <formula>AND($L31&gt;0.08,$L31&lt;0.15)</formula>
    </cfRule>
  </conditionalFormatting>
  <conditionalFormatting sqref="G31:H31">
    <cfRule type="expression" dxfId="7721" priority="519">
      <formula>$L31&gt;0.15</formula>
    </cfRule>
    <cfRule type="expression" dxfId="7720" priority="520">
      <formula>AND($L31&gt;0.08,$L31&lt;0.15)</formula>
    </cfRule>
  </conditionalFormatting>
  <conditionalFormatting sqref="E31">
    <cfRule type="expression" dxfId="7719" priority="513">
      <formula>$L31&gt;0.15</formula>
    </cfRule>
    <cfRule type="expression" dxfId="7718" priority="514">
      <formula>AND($L31&gt;0.08,$L31&lt;0.15)</formula>
    </cfRule>
  </conditionalFormatting>
  <conditionalFormatting sqref="E31">
    <cfRule type="expression" dxfId="7717" priority="515">
      <formula>$L31&gt;0.15</formula>
    </cfRule>
    <cfRule type="expression" dxfId="7716" priority="516">
      <formula>AND($L31&gt;0.08,$L31&lt;0.15)</formula>
    </cfRule>
  </conditionalFormatting>
  <conditionalFormatting sqref="D31">
    <cfRule type="expression" dxfId="7715" priority="517">
      <formula>$L31&gt;0.15</formula>
    </cfRule>
    <cfRule type="expression" dxfId="7714" priority="518">
      <formula>AND($L31&gt;0.08,$L31&lt;0.15)</formula>
    </cfRule>
  </conditionalFormatting>
  <conditionalFormatting sqref="E31">
    <cfRule type="expression" dxfId="7713" priority="511">
      <formula>$L31&gt;0.15</formula>
    </cfRule>
    <cfRule type="expression" dxfId="7712" priority="512">
      <formula>AND($L31&gt;0.08,$L31&lt;0.15)</formula>
    </cfRule>
  </conditionalFormatting>
  <conditionalFormatting sqref="E31">
    <cfRule type="expression" dxfId="7711" priority="509">
      <formula>$L31&gt;0.15</formula>
    </cfRule>
    <cfRule type="expression" dxfId="7710" priority="510">
      <formula>AND($L31&gt;0.08,$L31&lt;0.15)</formula>
    </cfRule>
  </conditionalFormatting>
  <conditionalFormatting sqref="E33:F33">
    <cfRule type="expression" dxfId="7709" priority="499">
      <formula>$L33&gt;0.15</formula>
    </cfRule>
    <cfRule type="expression" dxfId="7708" priority="500">
      <formula>AND($L33&gt;0.08,$L33&lt;0.15)</formula>
    </cfRule>
  </conditionalFormatting>
  <conditionalFormatting sqref="E33:F33">
    <cfRule type="expression" dxfId="7707" priority="497">
      <formula>$L33&gt;0.15</formula>
    </cfRule>
    <cfRule type="expression" dxfId="7706" priority="498">
      <formula>AND($L33&gt;0.08,$L33&lt;0.15)</formula>
    </cfRule>
  </conditionalFormatting>
  <conditionalFormatting sqref="E33:F33">
    <cfRule type="expression" dxfId="7705" priority="493">
      <formula>$L33&gt;0.15</formula>
    </cfRule>
    <cfRule type="expression" dxfId="7704" priority="494">
      <formula>AND($L33&gt;0.08,$L33&lt;0.15)</formula>
    </cfRule>
  </conditionalFormatting>
  <conditionalFormatting sqref="E33:F33">
    <cfRule type="expression" dxfId="7703" priority="491">
      <formula>$L33&gt;0.15</formula>
    </cfRule>
    <cfRule type="expression" dxfId="7702" priority="492">
      <formula>AND($L33&gt;0.08,$L33&lt;0.15)</formula>
    </cfRule>
  </conditionalFormatting>
  <conditionalFormatting sqref="G33:H33">
    <cfRule type="expression" dxfId="7701" priority="489">
      <formula>$L33&gt;0.15</formula>
    </cfRule>
    <cfRule type="expression" dxfId="7700" priority="490">
      <formula>AND($L33&gt;0.08,$L33&lt;0.15)</formula>
    </cfRule>
  </conditionalFormatting>
  <conditionalFormatting sqref="G33:H33">
    <cfRule type="expression" dxfId="7699" priority="495">
      <formula>$L33&gt;0.15</formula>
    </cfRule>
    <cfRule type="expression" dxfId="7698" priority="496">
      <formula>AND($L33&gt;0.08,$L33&lt;0.15)</formula>
    </cfRule>
  </conditionalFormatting>
  <conditionalFormatting sqref="D33">
    <cfRule type="expression" dxfId="7697" priority="487">
      <formula>$L33&gt;0.15</formula>
    </cfRule>
    <cfRule type="expression" dxfId="7696" priority="488">
      <formula>AND($L33&gt;0.08,$L33&lt;0.15)</formula>
    </cfRule>
  </conditionalFormatting>
  <conditionalFormatting sqref="D33">
    <cfRule type="expression" dxfId="7695" priority="485">
      <formula>$L33&gt;0.15</formula>
    </cfRule>
    <cfRule type="expression" dxfId="7694" priority="486">
      <formula>AND($L33&gt;0.08,$L33&lt;0.15)</formula>
    </cfRule>
  </conditionalFormatting>
  <conditionalFormatting sqref="E33:F33">
    <cfRule type="expression" dxfId="7693" priority="481">
      <formula>$L33&gt;0.15</formula>
    </cfRule>
    <cfRule type="expression" dxfId="7692" priority="482">
      <formula>AND($L33&gt;0.08,$L33&lt;0.15)</formula>
    </cfRule>
  </conditionalFormatting>
  <conditionalFormatting sqref="E33:F33">
    <cfRule type="expression" dxfId="7691" priority="477">
      <formula>$L33&gt;0.15</formula>
    </cfRule>
    <cfRule type="expression" dxfId="7690" priority="478">
      <formula>AND($L33&gt;0.08,$L33&lt;0.15)</formula>
    </cfRule>
  </conditionalFormatting>
  <conditionalFormatting sqref="E33:F33">
    <cfRule type="expression" dxfId="7689" priority="475">
      <formula>$L33&gt;0.15</formula>
    </cfRule>
    <cfRule type="expression" dxfId="7688" priority="476">
      <formula>AND($L33&gt;0.08,$L33&lt;0.15)</formula>
    </cfRule>
  </conditionalFormatting>
  <conditionalFormatting sqref="G33:H33">
    <cfRule type="expression" dxfId="7687" priority="473">
      <formula>$L33&gt;0.15</formula>
    </cfRule>
    <cfRule type="expression" dxfId="7686" priority="474">
      <formula>AND($L33&gt;0.08,$L33&lt;0.15)</formula>
    </cfRule>
  </conditionalFormatting>
  <conditionalFormatting sqref="G33:H33">
    <cfRule type="expression" dxfId="7685" priority="479">
      <formula>$L33&gt;0.15</formula>
    </cfRule>
    <cfRule type="expression" dxfId="7684" priority="480">
      <formula>AND($L33&gt;0.08,$L33&lt;0.15)</formula>
    </cfRule>
  </conditionalFormatting>
  <conditionalFormatting sqref="E33:F33">
    <cfRule type="expression" dxfId="7683" priority="483">
      <formula>$L33&gt;0.15</formula>
    </cfRule>
    <cfRule type="expression" dxfId="7682" priority="484">
      <formula>AND($L33&gt;0.08,$L33&lt;0.15)</formula>
    </cfRule>
  </conditionalFormatting>
  <conditionalFormatting sqref="D33">
    <cfRule type="expression" dxfId="7681" priority="471">
      <formula>$L33&gt;0.15</formula>
    </cfRule>
    <cfRule type="expression" dxfId="7680" priority="472">
      <formula>AND($L33&gt;0.08,$L33&lt;0.15)</formula>
    </cfRule>
  </conditionalFormatting>
  <conditionalFormatting sqref="D33">
    <cfRule type="expression" dxfId="7679" priority="469">
      <formula>$L33&gt;0.15</formula>
    </cfRule>
    <cfRule type="expression" dxfId="7678" priority="470">
      <formula>AND($L33&gt;0.08,$L33&lt;0.15)</formula>
    </cfRule>
  </conditionalFormatting>
  <conditionalFormatting sqref="E34:F34">
    <cfRule type="expression" dxfId="7677" priority="463">
      <formula>$L34&gt;0.15</formula>
    </cfRule>
    <cfRule type="expression" dxfId="7676" priority="464">
      <formula>AND($L34&gt;0.08,$L34&lt;0.15)</formula>
    </cfRule>
  </conditionalFormatting>
  <conditionalFormatting sqref="E34:F34">
    <cfRule type="expression" dxfId="7675" priority="465">
      <formula>$L34&gt;0.15</formula>
    </cfRule>
    <cfRule type="expression" dxfId="7674" priority="466">
      <formula>AND($L34&gt;0.08,$L34&lt;0.15)</formula>
    </cfRule>
  </conditionalFormatting>
  <conditionalFormatting sqref="D34">
    <cfRule type="expression" dxfId="7673" priority="467">
      <formula>$L34&gt;0.15</formula>
    </cfRule>
    <cfRule type="expression" dxfId="7672" priority="468">
      <formula>AND($L34&gt;0.08,$L34&lt;0.15)</formula>
    </cfRule>
  </conditionalFormatting>
  <conditionalFormatting sqref="E34:F34">
    <cfRule type="expression" dxfId="7671" priority="459">
      <formula>$L34&gt;0.15</formula>
    </cfRule>
    <cfRule type="expression" dxfId="7670" priority="460">
      <formula>AND($L34&gt;0.08,$L34&lt;0.15)</formula>
    </cfRule>
  </conditionalFormatting>
  <conditionalFormatting sqref="E34:F34">
    <cfRule type="expression" dxfId="7669" priority="457">
      <formula>$L34&gt;0.15</formula>
    </cfRule>
    <cfRule type="expression" dxfId="7668" priority="458">
      <formula>AND($L34&gt;0.08,$L34&lt;0.15)</formula>
    </cfRule>
  </conditionalFormatting>
  <conditionalFormatting sqref="G34:H34">
    <cfRule type="expression" dxfId="7667" priority="455">
      <formula>$L34&gt;0.15</formula>
    </cfRule>
    <cfRule type="expression" dxfId="7666" priority="456">
      <formula>AND($L34&gt;0.08,$L34&lt;0.15)</formula>
    </cfRule>
  </conditionalFormatting>
  <conditionalFormatting sqref="G34:H34">
    <cfRule type="expression" dxfId="7665" priority="461">
      <formula>$L34&gt;0.15</formula>
    </cfRule>
    <cfRule type="expression" dxfId="7664" priority="462">
      <formula>AND($L34&gt;0.08,$L34&lt;0.15)</formula>
    </cfRule>
  </conditionalFormatting>
  <conditionalFormatting sqref="D35">
    <cfRule type="expression" dxfId="7663" priority="451">
      <formula>$L35&gt;0.15</formula>
    </cfRule>
    <cfRule type="expression" dxfId="7662" priority="452">
      <formula>AND($L35&gt;0.08,$L35&lt;0.15)</formula>
    </cfRule>
  </conditionalFormatting>
  <conditionalFormatting sqref="E35:F35">
    <cfRule type="expression" dxfId="7661" priority="449">
      <formula>$L35&gt;0.15</formula>
    </cfRule>
    <cfRule type="expression" dxfId="7660" priority="450">
      <formula>AND($L35&gt;0.08,$L35&lt;0.15)</formula>
    </cfRule>
  </conditionalFormatting>
  <conditionalFormatting sqref="E35:F35">
    <cfRule type="expression" dxfId="7659" priority="447">
      <formula>$L35&gt;0.15</formula>
    </cfRule>
    <cfRule type="expression" dxfId="7658" priority="448">
      <formula>AND($L35&gt;0.08,$L35&lt;0.15)</formula>
    </cfRule>
  </conditionalFormatting>
  <conditionalFormatting sqref="E35:F35">
    <cfRule type="expression" dxfId="7657" priority="445">
      <formula>$L35&gt;0.15</formula>
    </cfRule>
    <cfRule type="expression" dxfId="7656" priority="446">
      <formula>AND($L35&gt;0.08,$L35&lt;0.15)</formula>
    </cfRule>
  </conditionalFormatting>
  <conditionalFormatting sqref="G35">
    <cfRule type="expression" dxfId="7655" priority="443">
      <formula>$L35&gt;0.15</formula>
    </cfRule>
    <cfRule type="expression" dxfId="7654" priority="444">
      <formula>AND($L35&gt;0.08,$L35&lt;0.15)</formula>
    </cfRule>
  </conditionalFormatting>
  <conditionalFormatting sqref="G35">
    <cfRule type="expression" dxfId="7653" priority="441">
      <formula>$L35&gt;0.15</formula>
    </cfRule>
    <cfRule type="expression" dxfId="7652" priority="442">
      <formula>AND($L35&gt;0.08,$L35&lt;0.15)</formula>
    </cfRule>
  </conditionalFormatting>
  <conditionalFormatting sqref="D35">
    <cfRule type="expression" dxfId="7651" priority="439">
      <formula>$L35&gt;0.15</formula>
    </cfRule>
    <cfRule type="expression" dxfId="7650" priority="440">
      <formula>AND($L35&gt;0.08,$L35&lt;0.15)</formula>
    </cfRule>
  </conditionalFormatting>
  <conditionalFormatting sqref="E35:F35">
    <cfRule type="expression" dxfId="7649" priority="437">
      <formula>$L35&gt;0.15</formula>
    </cfRule>
    <cfRule type="expression" dxfId="7648" priority="438">
      <formula>AND($L35&gt;0.08,$L35&lt;0.15)</formula>
    </cfRule>
  </conditionalFormatting>
  <conditionalFormatting sqref="E35:F35">
    <cfRule type="expression" dxfId="7647" priority="435">
      <formula>$L35&gt;0.15</formula>
    </cfRule>
    <cfRule type="expression" dxfId="7646" priority="436">
      <formula>AND($L35&gt;0.08,$L35&lt;0.15)</formula>
    </cfRule>
  </conditionalFormatting>
  <conditionalFormatting sqref="E35:F35">
    <cfRule type="expression" dxfId="7645" priority="433">
      <formula>$L35&gt;0.15</formula>
    </cfRule>
    <cfRule type="expression" dxfId="7644" priority="434">
      <formula>AND($L35&gt;0.08,$L35&lt;0.15)</formula>
    </cfRule>
  </conditionalFormatting>
  <conditionalFormatting sqref="G35">
    <cfRule type="expression" dxfId="7643" priority="431">
      <formula>$L35&gt;0.15</formula>
    </cfRule>
    <cfRule type="expression" dxfId="7642" priority="432">
      <formula>AND($L35&gt;0.08,$L35&lt;0.15)</formula>
    </cfRule>
  </conditionalFormatting>
  <conditionalFormatting sqref="G35">
    <cfRule type="expression" dxfId="7641" priority="429">
      <formula>$L35&gt;0.15</formula>
    </cfRule>
    <cfRule type="expression" dxfId="7640" priority="430">
      <formula>AND($L35&gt;0.08,$L35&lt;0.15)</formula>
    </cfRule>
  </conditionalFormatting>
  <conditionalFormatting sqref="D35">
    <cfRule type="expression" dxfId="7639" priority="427">
      <formula>$L35&gt;0.15</formula>
    </cfRule>
    <cfRule type="expression" dxfId="7638" priority="428">
      <formula>AND($L35&gt;0.08,$L35&lt;0.15)</formula>
    </cfRule>
  </conditionalFormatting>
  <conditionalFormatting sqref="E35:F35">
    <cfRule type="expression" dxfId="7637" priority="425">
      <formula>$L35&gt;0.15</formula>
    </cfRule>
    <cfRule type="expression" dxfId="7636" priority="426">
      <formula>AND($L35&gt;0.08,$L35&lt;0.15)</formula>
    </cfRule>
  </conditionalFormatting>
  <conditionalFormatting sqref="E35:F35">
    <cfRule type="expression" dxfId="7635" priority="423">
      <formula>$L35&gt;0.15</formula>
    </cfRule>
    <cfRule type="expression" dxfId="7634" priority="424">
      <formula>AND($L35&gt;0.08,$L35&lt;0.15)</formula>
    </cfRule>
  </conditionalFormatting>
  <conditionalFormatting sqref="E35:F35">
    <cfRule type="expression" dxfId="7633" priority="421">
      <formula>$L35&gt;0.15</formula>
    </cfRule>
    <cfRule type="expression" dxfId="7632" priority="422">
      <formula>AND($L35&gt;0.08,$L35&lt;0.15)</formula>
    </cfRule>
  </conditionalFormatting>
  <conditionalFormatting sqref="G35">
    <cfRule type="expression" dxfId="7631" priority="419">
      <formula>$L35&gt;0.15</formula>
    </cfRule>
    <cfRule type="expression" dxfId="7630" priority="420">
      <formula>AND($L35&gt;0.08,$L35&lt;0.15)</formula>
    </cfRule>
  </conditionalFormatting>
  <conditionalFormatting sqref="G35">
    <cfRule type="expression" dxfId="7629" priority="417">
      <formula>$L35&gt;0.15</formula>
    </cfRule>
    <cfRule type="expression" dxfId="7628" priority="418">
      <formula>AND($L35&gt;0.08,$L35&lt;0.15)</formula>
    </cfRule>
  </conditionalFormatting>
  <conditionalFormatting sqref="F35">
    <cfRule type="expression" dxfId="7627" priority="415">
      <formula>$L35&gt;0.15</formula>
    </cfRule>
    <cfRule type="expression" dxfId="7626" priority="416">
      <formula>AND($L35&gt;0.08,$L35&lt;0.15)</formula>
    </cfRule>
  </conditionalFormatting>
  <conditionalFormatting sqref="G35">
    <cfRule type="expression" dxfId="7625" priority="413">
      <formula>$L35&gt;0.15</formula>
    </cfRule>
    <cfRule type="expression" dxfId="7624" priority="414">
      <formula>AND($L35&gt;0.08,$L35&lt;0.15)</formula>
    </cfRule>
  </conditionalFormatting>
  <conditionalFormatting sqref="G35">
    <cfRule type="expression" dxfId="7623" priority="411">
      <formula>$L35&gt;0.15</formula>
    </cfRule>
    <cfRule type="expression" dxfId="7622" priority="412">
      <formula>AND($L35&gt;0.08,$L35&lt;0.15)</formula>
    </cfRule>
  </conditionalFormatting>
  <conditionalFormatting sqref="E35">
    <cfRule type="expression" dxfId="7621" priority="405">
      <formula>$L35&gt;0.15</formula>
    </cfRule>
    <cfRule type="expression" dxfId="7620" priority="406">
      <formula>AND($L35&gt;0.08,$L35&lt;0.15)</formula>
    </cfRule>
  </conditionalFormatting>
  <conditionalFormatting sqref="E35">
    <cfRule type="expression" dxfId="7619" priority="407">
      <formula>$L35&gt;0.15</formula>
    </cfRule>
    <cfRule type="expression" dxfId="7618" priority="408">
      <formula>AND($L35&gt;0.08,$L35&lt;0.15)</formula>
    </cfRule>
  </conditionalFormatting>
  <conditionalFormatting sqref="D35">
    <cfRule type="expression" dxfId="7617" priority="409">
      <formula>$L35&gt;0.15</formula>
    </cfRule>
    <cfRule type="expression" dxfId="7616" priority="410">
      <formula>AND($L35&gt;0.08,$L35&lt;0.15)</formula>
    </cfRule>
  </conditionalFormatting>
  <conditionalFormatting sqref="E35">
    <cfRule type="expression" dxfId="7615" priority="403">
      <formula>$L35&gt;0.15</formula>
    </cfRule>
    <cfRule type="expression" dxfId="7614" priority="404">
      <formula>AND($L35&gt;0.08,$L35&lt;0.15)</formula>
    </cfRule>
  </conditionalFormatting>
  <conditionalFormatting sqref="E35">
    <cfRule type="expression" dxfId="7613" priority="401">
      <formula>$L35&gt;0.15</formula>
    </cfRule>
    <cfRule type="expression" dxfId="7612" priority="402">
      <formula>AND($L35&gt;0.08,$L35&lt;0.15)</formula>
    </cfRule>
  </conditionalFormatting>
  <conditionalFormatting sqref="H35">
    <cfRule type="expression" dxfId="7611" priority="453">
      <formula>$L33&gt;0.15</formula>
    </cfRule>
    <cfRule type="expression" dxfId="7610" priority="454">
      <formula>AND($L33&gt;0.08,$L33&lt;0.15)</formula>
    </cfRule>
  </conditionalFormatting>
  <conditionalFormatting sqref="R31">
    <cfRule type="expression" dxfId="7609" priority="399">
      <formula>$L31&gt;0.15</formula>
    </cfRule>
    <cfRule type="expression" dxfId="7608" priority="400">
      <formula>AND($L31&gt;0.08,$L31&lt;0.15)</formula>
    </cfRule>
  </conditionalFormatting>
  <conditionalFormatting sqref="D36">
    <cfRule type="expression" dxfId="7607" priority="397">
      <formula>$L36&gt;0.15</formula>
    </cfRule>
    <cfRule type="expression" dxfId="7606" priority="398">
      <formula>AND($L36&gt;0.08,$L36&lt;0.15)</formula>
    </cfRule>
  </conditionalFormatting>
  <conditionalFormatting sqref="E36:F36">
    <cfRule type="expression" dxfId="7605" priority="395">
      <formula>$L36&gt;0.15</formula>
    </cfRule>
    <cfRule type="expression" dxfId="7604" priority="396">
      <formula>AND($L36&gt;0.08,$L36&lt;0.15)</formula>
    </cfRule>
  </conditionalFormatting>
  <conditionalFormatting sqref="E36:F36">
    <cfRule type="expression" dxfId="7603" priority="393">
      <formula>$L36&gt;0.15</formula>
    </cfRule>
    <cfRule type="expression" dxfId="7602" priority="394">
      <formula>AND($L36&gt;0.08,$L36&lt;0.15)</formula>
    </cfRule>
  </conditionalFormatting>
  <conditionalFormatting sqref="E36:F36">
    <cfRule type="expression" dxfId="7601" priority="391">
      <formula>$L36&gt;0.15</formula>
    </cfRule>
    <cfRule type="expression" dxfId="7600" priority="392">
      <formula>AND($L36&gt;0.08,$L36&lt;0.15)</formula>
    </cfRule>
  </conditionalFormatting>
  <conditionalFormatting sqref="G36:H36">
    <cfRule type="expression" dxfId="7599" priority="389">
      <formula>$L36&gt;0.15</formula>
    </cfRule>
    <cfRule type="expression" dxfId="7598" priority="390">
      <formula>AND($L36&gt;0.08,$L36&lt;0.15)</formula>
    </cfRule>
  </conditionalFormatting>
  <conditionalFormatting sqref="G36:H36">
    <cfRule type="expression" dxfId="7597" priority="387">
      <formula>$L36&gt;0.15</formula>
    </cfRule>
    <cfRule type="expression" dxfId="7596" priority="388">
      <formula>AND($L36&gt;0.08,$L36&lt;0.15)</formula>
    </cfRule>
  </conditionalFormatting>
  <conditionalFormatting sqref="D36">
    <cfRule type="expression" dxfId="7595" priority="385">
      <formula>$L36&gt;0.15</formula>
    </cfRule>
    <cfRule type="expression" dxfId="7594" priority="386">
      <formula>AND($L36&gt;0.08,$L36&lt;0.15)</formula>
    </cfRule>
  </conditionalFormatting>
  <conditionalFormatting sqref="E36:F36">
    <cfRule type="expression" dxfId="7593" priority="383">
      <formula>$L36&gt;0.15</formula>
    </cfRule>
    <cfRule type="expression" dxfId="7592" priority="384">
      <formula>AND($L36&gt;0.08,$L36&lt;0.15)</formula>
    </cfRule>
  </conditionalFormatting>
  <conditionalFormatting sqref="E36:F36">
    <cfRule type="expression" dxfId="7591" priority="381">
      <formula>$L36&gt;0.15</formula>
    </cfRule>
    <cfRule type="expression" dxfId="7590" priority="382">
      <formula>AND($L36&gt;0.08,$L36&lt;0.15)</formula>
    </cfRule>
  </conditionalFormatting>
  <conditionalFormatting sqref="E36:F36">
    <cfRule type="expression" dxfId="7589" priority="379">
      <formula>$L36&gt;0.15</formula>
    </cfRule>
    <cfRule type="expression" dxfId="7588" priority="380">
      <formula>AND($L36&gt;0.08,$L36&lt;0.15)</formula>
    </cfRule>
  </conditionalFormatting>
  <conditionalFormatting sqref="G36:H36">
    <cfRule type="expression" dxfId="7587" priority="377">
      <formula>$L36&gt;0.15</formula>
    </cfRule>
    <cfRule type="expression" dxfId="7586" priority="378">
      <formula>AND($L36&gt;0.08,$L36&lt;0.15)</formula>
    </cfRule>
  </conditionalFormatting>
  <conditionalFormatting sqref="G36:H36">
    <cfRule type="expression" dxfId="7585" priority="375">
      <formula>$L36&gt;0.15</formula>
    </cfRule>
    <cfRule type="expression" dxfId="7584" priority="376">
      <formula>AND($L36&gt;0.08,$L36&lt;0.15)</formula>
    </cfRule>
  </conditionalFormatting>
  <conditionalFormatting sqref="D36">
    <cfRule type="expression" dxfId="7583" priority="373">
      <formula>$L36&gt;0.15</formula>
    </cfRule>
    <cfRule type="expression" dxfId="7582" priority="374">
      <formula>AND($L36&gt;0.08,$L36&lt;0.15)</formula>
    </cfRule>
  </conditionalFormatting>
  <conditionalFormatting sqref="E36:F36">
    <cfRule type="expression" dxfId="7581" priority="371">
      <formula>$L36&gt;0.15</formula>
    </cfRule>
    <cfRule type="expression" dxfId="7580" priority="372">
      <formula>AND($L36&gt;0.08,$L36&lt;0.15)</formula>
    </cfRule>
  </conditionalFormatting>
  <conditionalFormatting sqref="E36:F36">
    <cfRule type="expression" dxfId="7579" priority="369">
      <formula>$L36&gt;0.15</formula>
    </cfRule>
    <cfRule type="expression" dxfId="7578" priority="370">
      <formula>AND($L36&gt;0.08,$L36&lt;0.15)</formula>
    </cfRule>
  </conditionalFormatting>
  <conditionalFormatting sqref="E36:F36">
    <cfRule type="expression" dxfId="7577" priority="367">
      <formula>$L36&gt;0.15</formula>
    </cfRule>
    <cfRule type="expression" dxfId="7576" priority="368">
      <formula>AND($L36&gt;0.08,$L36&lt;0.15)</formula>
    </cfRule>
  </conditionalFormatting>
  <conditionalFormatting sqref="G36:H36">
    <cfRule type="expression" dxfId="7575" priority="365">
      <formula>$L36&gt;0.15</formula>
    </cfRule>
    <cfRule type="expression" dxfId="7574" priority="366">
      <formula>AND($L36&gt;0.08,$L36&lt;0.15)</formula>
    </cfRule>
  </conditionalFormatting>
  <conditionalFormatting sqref="G36:H36">
    <cfRule type="expression" dxfId="7573" priority="363">
      <formula>$L36&gt;0.15</formula>
    </cfRule>
    <cfRule type="expression" dxfId="7572" priority="364">
      <formula>AND($L36&gt;0.08,$L36&lt;0.15)</formula>
    </cfRule>
  </conditionalFormatting>
  <conditionalFormatting sqref="F36">
    <cfRule type="expression" dxfId="7571" priority="361">
      <formula>$L36&gt;0.15</formula>
    </cfRule>
    <cfRule type="expression" dxfId="7570" priority="362">
      <formula>AND($L36&gt;0.08,$L36&lt;0.15)</formula>
    </cfRule>
  </conditionalFormatting>
  <conditionalFormatting sqref="G36:H36">
    <cfRule type="expression" dxfId="7569" priority="359">
      <formula>$L36&gt;0.15</formula>
    </cfRule>
    <cfRule type="expression" dxfId="7568" priority="360">
      <formula>AND($L36&gt;0.08,$L36&lt;0.15)</formula>
    </cfRule>
  </conditionalFormatting>
  <conditionalFormatting sqref="G36:H36">
    <cfRule type="expression" dxfId="7567" priority="357">
      <formula>$L36&gt;0.15</formula>
    </cfRule>
    <cfRule type="expression" dxfId="7566" priority="358">
      <formula>AND($L36&gt;0.08,$L36&lt;0.15)</formula>
    </cfRule>
  </conditionalFormatting>
  <conditionalFormatting sqref="E36">
    <cfRule type="expression" dxfId="7565" priority="351">
      <formula>$L36&gt;0.15</formula>
    </cfRule>
    <cfRule type="expression" dxfId="7564" priority="352">
      <formula>AND($L36&gt;0.08,$L36&lt;0.15)</formula>
    </cfRule>
  </conditionalFormatting>
  <conditionalFormatting sqref="E36">
    <cfRule type="expression" dxfId="7563" priority="353">
      <formula>$L36&gt;0.15</formula>
    </cfRule>
    <cfRule type="expression" dxfId="7562" priority="354">
      <formula>AND($L36&gt;0.08,$L36&lt;0.15)</formula>
    </cfRule>
  </conditionalFormatting>
  <conditionalFormatting sqref="D36">
    <cfRule type="expression" dxfId="7561" priority="355">
      <formula>$L36&gt;0.15</formula>
    </cfRule>
    <cfRule type="expression" dxfId="7560" priority="356">
      <formula>AND($L36&gt;0.08,$L36&lt;0.15)</formula>
    </cfRule>
  </conditionalFormatting>
  <conditionalFormatting sqref="E36">
    <cfRule type="expression" dxfId="7559" priority="349">
      <formula>$L36&gt;0.15</formula>
    </cfRule>
    <cfRule type="expression" dxfId="7558" priority="350">
      <formula>AND($L36&gt;0.08,$L36&lt;0.15)</formula>
    </cfRule>
  </conditionalFormatting>
  <conditionalFormatting sqref="E36">
    <cfRule type="expression" dxfId="7557" priority="347">
      <formula>$L36&gt;0.15</formula>
    </cfRule>
    <cfRule type="expression" dxfId="7556" priority="348">
      <formula>AND($L36&gt;0.08,$L36&lt;0.15)</formula>
    </cfRule>
  </conditionalFormatting>
  <conditionalFormatting sqref="E37:F37">
    <cfRule type="expression" dxfId="7555" priority="345">
      <formula>$L37&gt;0.15</formula>
    </cfRule>
    <cfRule type="expression" dxfId="7554" priority="346">
      <formula>AND($L37&gt;0.08,$L37&lt;0.15)</formula>
    </cfRule>
  </conditionalFormatting>
  <conditionalFormatting sqref="D37">
    <cfRule type="expression" dxfId="7553" priority="343">
      <formula>$L37&gt;0.15</formula>
    </cfRule>
    <cfRule type="expression" dxfId="7552" priority="344">
      <formula>AND($L37&gt;0.08,$L37&lt;0.15)</formula>
    </cfRule>
  </conditionalFormatting>
  <conditionalFormatting sqref="G37:H37">
    <cfRule type="expression" dxfId="7551" priority="341">
      <formula>$L37&gt;0.15</formula>
    </cfRule>
    <cfRule type="expression" dxfId="7550" priority="342">
      <formula>AND($L37&gt;0.08,$L37&lt;0.15)</formula>
    </cfRule>
  </conditionalFormatting>
  <conditionalFormatting sqref="G37:H37">
    <cfRule type="expression" dxfId="7549" priority="339">
      <formula>$L37&gt;0.15</formula>
    </cfRule>
    <cfRule type="expression" dxfId="7548" priority="340">
      <formula>AND($L37&gt;0.08,$L37&lt;0.15)</formula>
    </cfRule>
  </conditionalFormatting>
  <conditionalFormatting sqref="E38:F38">
    <cfRule type="expression" dxfId="7547" priority="337">
      <formula>$L38&gt;0.15</formula>
    </cfRule>
    <cfRule type="expression" dxfId="7546" priority="338">
      <formula>AND($L38&gt;0.08,$L38&lt;0.15)</formula>
    </cfRule>
  </conditionalFormatting>
  <conditionalFormatting sqref="D38">
    <cfRule type="expression" dxfId="7545" priority="335">
      <formula>$L38&gt;0.15</formula>
    </cfRule>
    <cfRule type="expression" dxfId="7544" priority="336">
      <formula>AND($L38&gt;0.08,$L38&lt;0.15)</formula>
    </cfRule>
  </conditionalFormatting>
  <conditionalFormatting sqref="G38:H38">
    <cfRule type="expression" dxfId="7543" priority="333">
      <formula>$L38&gt;0.15</formula>
    </cfRule>
    <cfRule type="expression" dxfId="7542" priority="334">
      <formula>AND($L38&gt;0.08,$L38&lt;0.15)</formula>
    </cfRule>
  </conditionalFormatting>
  <conditionalFormatting sqref="G38:H38">
    <cfRule type="expression" dxfId="7541" priority="331">
      <formula>$L38&gt;0.15</formula>
    </cfRule>
    <cfRule type="expression" dxfId="7540" priority="332">
      <formula>AND($L38&gt;0.08,$L38&lt;0.15)</formula>
    </cfRule>
  </conditionalFormatting>
  <conditionalFormatting sqref="E39:F39">
    <cfRule type="expression" dxfId="7539" priority="329">
      <formula>$L39&gt;0.15</formula>
    </cfRule>
    <cfRule type="expression" dxfId="7538" priority="330">
      <formula>AND($L39&gt;0.08,$L39&lt;0.15)</formula>
    </cfRule>
  </conditionalFormatting>
  <conditionalFormatting sqref="E39:F39">
    <cfRule type="expression" dxfId="7537" priority="327">
      <formula>$L39&gt;0.15</formula>
    </cfRule>
    <cfRule type="expression" dxfId="7536" priority="328">
      <formula>AND($L39&gt;0.08,$L39&lt;0.15)</formula>
    </cfRule>
  </conditionalFormatting>
  <conditionalFormatting sqref="G39:H39">
    <cfRule type="expression" dxfId="7535" priority="325">
      <formula>$L39&gt;0.15</formula>
    </cfRule>
    <cfRule type="expression" dxfId="7534" priority="326">
      <formula>AND($L39&gt;0.08,$L39&lt;0.15)</formula>
    </cfRule>
  </conditionalFormatting>
  <conditionalFormatting sqref="E39:F39">
    <cfRule type="expression" dxfId="7533" priority="323">
      <formula>$L39&gt;0.15</formula>
    </cfRule>
    <cfRule type="expression" dxfId="7532" priority="324">
      <formula>AND($L39&gt;0.08,$L39&lt;0.15)</formula>
    </cfRule>
  </conditionalFormatting>
  <conditionalFormatting sqref="E39:F39">
    <cfRule type="expression" dxfId="7531" priority="321">
      <formula>$L39&gt;0.15</formula>
    </cfRule>
    <cfRule type="expression" dxfId="7530" priority="322">
      <formula>AND($L39&gt;0.08,$L39&lt;0.15)</formula>
    </cfRule>
  </conditionalFormatting>
  <conditionalFormatting sqref="G39:H39">
    <cfRule type="expression" dxfId="7529" priority="319">
      <formula>$L39&gt;0.15</formula>
    </cfRule>
    <cfRule type="expression" dxfId="7528" priority="320">
      <formula>AND($L39&gt;0.08,$L39&lt;0.15)</formula>
    </cfRule>
  </conditionalFormatting>
  <conditionalFormatting sqref="D39">
    <cfRule type="expression" dxfId="7527" priority="317">
      <formula>$L39&gt;0.15</formula>
    </cfRule>
    <cfRule type="expression" dxfId="7526" priority="318">
      <formula>AND($L39&gt;0.08,$L39&lt;0.15)</formula>
    </cfRule>
  </conditionalFormatting>
  <conditionalFormatting sqref="D39">
    <cfRule type="expression" dxfId="7525" priority="315">
      <formula>$L39&gt;0.15</formula>
    </cfRule>
    <cfRule type="expression" dxfId="7524" priority="316">
      <formula>AND($L39&gt;0.08,$L39&lt;0.15)</formula>
    </cfRule>
  </conditionalFormatting>
  <conditionalFormatting sqref="D39">
    <cfRule type="expression" dxfId="7523" priority="313">
      <formula>$L39&gt;0.15</formula>
    </cfRule>
    <cfRule type="expression" dxfId="7522" priority="314">
      <formula>AND($L39&gt;0.08,$L39&lt;0.15)</formula>
    </cfRule>
  </conditionalFormatting>
  <conditionalFormatting sqref="E39:F39">
    <cfRule type="expression" dxfId="7521" priority="311">
      <formula>$L39&gt;0.15</formula>
    </cfRule>
    <cfRule type="expression" dxfId="7520" priority="312">
      <formula>AND($L39&gt;0.08,$L39&lt;0.15)</formula>
    </cfRule>
  </conditionalFormatting>
  <conditionalFormatting sqref="E39:F39">
    <cfRule type="expression" dxfId="7519" priority="309">
      <formula>$L39&gt;0.15</formula>
    </cfRule>
    <cfRule type="expression" dxfId="7518" priority="310">
      <formula>AND($L39&gt;0.08,$L39&lt;0.15)</formula>
    </cfRule>
  </conditionalFormatting>
  <conditionalFormatting sqref="E39:F39">
    <cfRule type="expression" dxfId="7517" priority="307">
      <formula>$L39&gt;0.15</formula>
    </cfRule>
    <cfRule type="expression" dxfId="7516" priority="308">
      <formula>AND($L39&gt;0.08,$L39&lt;0.15)</formula>
    </cfRule>
  </conditionalFormatting>
  <conditionalFormatting sqref="G39:H39">
    <cfRule type="expression" dxfId="7515" priority="305">
      <formula>$L39&gt;0.15</formula>
    </cfRule>
    <cfRule type="expression" dxfId="7514" priority="306">
      <formula>AND($L39&gt;0.08,$L39&lt;0.15)</formula>
    </cfRule>
  </conditionalFormatting>
  <conditionalFormatting sqref="G39:H39">
    <cfRule type="expression" dxfId="7513" priority="303">
      <formula>$L39&gt;0.15</formula>
    </cfRule>
    <cfRule type="expression" dxfId="7512" priority="304">
      <formula>AND($L39&gt;0.08,$L39&lt;0.15)</formula>
    </cfRule>
  </conditionalFormatting>
  <conditionalFormatting sqref="D39">
    <cfRule type="expression" dxfId="7511" priority="301">
      <formula>$L39&gt;0.15</formula>
    </cfRule>
    <cfRule type="expression" dxfId="7510" priority="302">
      <formula>AND($L39&gt;0.08,$L39&lt;0.15)</formula>
    </cfRule>
  </conditionalFormatting>
  <conditionalFormatting sqref="E39:F39">
    <cfRule type="expression" dxfId="7509" priority="299">
      <formula>$L39&gt;0.15</formula>
    </cfRule>
    <cfRule type="expression" dxfId="7508" priority="300">
      <formula>AND($L39&gt;0.08,$L39&lt;0.15)</formula>
    </cfRule>
  </conditionalFormatting>
  <conditionalFormatting sqref="E39:F39">
    <cfRule type="expression" dxfId="7507" priority="297">
      <formula>$L39&gt;0.15</formula>
    </cfRule>
    <cfRule type="expression" dxfId="7506" priority="298">
      <formula>AND($L39&gt;0.08,$L39&lt;0.15)</formula>
    </cfRule>
  </conditionalFormatting>
  <conditionalFormatting sqref="E39:F39">
    <cfRule type="expression" dxfId="7505" priority="295">
      <formula>$L39&gt;0.15</formula>
    </cfRule>
    <cfRule type="expression" dxfId="7504" priority="296">
      <formula>AND($L39&gt;0.08,$L39&lt;0.15)</formula>
    </cfRule>
  </conditionalFormatting>
  <conditionalFormatting sqref="G39:H39">
    <cfRule type="expression" dxfId="7503" priority="293">
      <formula>$L39&gt;0.15</formula>
    </cfRule>
    <cfRule type="expression" dxfId="7502" priority="294">
      <formula>AND($L39&gt;0.08,$L39&lt;0.15)</formula>
    </cfRule>
  </conditionalFormatting>
  <conditionalFormatting sqref="G39:H39">
    <cfRule type="expression" dxfId="7501" priority="291">
      <formula>$L39&gt;0.15</formula>
    </cfRule>
    <cfRule type="expression" dxfId="7500" priority="292">
      <formula>AND($L39&gt;0.08,$L39&lt;0.15)</formula>
    </cfRule>
  </conditionalFormatting>
  <conditionalFormatting sqref="D39">
    <cfRule type="expression" dxfId="7499" priority="289">
      <formula>$L39&gt;0.15</formula>
    </cfRule>
    <cfRule type="expression" dxfId="7498" priority="290">
      <formula>AND($L39&gt;0.08,$L39&lt;0.15)</formula>
    </cfRule>
  </conditionalFormatting>
  <conditionalFormatting sqref="E39:F39">
    <cfRule type="expression" dxfId="7497" priority="287">
      <formula>$L39&gt;0.15</formula>
    </cfRule>
    <cfRule type="expression" dxfId="7496" priority="288">
      <formula>AND($L39&gt;0.08,$L39&lt;0.15)</formula>
    </cfRule>
  </conditionalFormatting>
  <conditionalFormatting sqref="E39:F39">
    <cfRule type="expression" dxfId="7495" priority="285">
      <formula>$L39&gt;0.15</formula>
    </cfRule>
    <cfRule type="expression" dxfId="7494" priority="286">
      <formula>AND($L39&gt;0.08,$L39&lt;0.15)</formula>
    </cfRule>
  </conditionalFormatting>
  <conditionalFormatting sqref="E39:F39">
    <cfRule type="expression" dxfId="7493" priority="283">
      <formula>$L39&gt;0.15</formula>
    </cfRule>
    <cfRule type="expression" dxfId="7492" priority="284">
      <formula>AND($L39&gt;0.08,$L39&lt;0.15)</formula>
    </cfRule>
  </conditionalFormatting>
  <conditionalFormatting sqref="G39:H39">
    <cfRule type="expression" dxfId="7491" priority="281">
      <formula>$L39&gt;0.15</formula>
    </cfRule>
    <cfRule type="expression" dxfId="7490" priority="282">
      <formula>AND($L39&gt;0.08,$L39&lt;0.15)</formula>
    </cfRule>
  </conditionalFormatting>
  <conditionalFormatting sqref="G39:H39">
    <cfRule type="expression" dxfId="7489" priority="279">
      <formula>$L39&gt;0.15</formula>
    </cfRule>
    <cfRule type="expression" dxfId="7488" priority="280">
      <formula>AND($L39&gt;0.08,$L39&lt;0.15)</formula>
    </cfRule>
  </conditionalFormatting>
  <conditionalFormatting sqref="M40:Y40">
    <cfRule type="expression" dxfId="7487" priority="277">
      <formula>$L40&gt;0.15</formula>
    </cfRule>
    <cfRule type="expression" dxfId="7486" priority="278">
      <formula>AND($L40&gt;0.08,$L40&lt;0.15)</formula>
    </cfRule>
  </conditionalFormatting>
  <conditionalFormatting sqref="M36:Y39">
    <cfRule type="expression" dxfId="7485" priority="275">
      <formula>$L36&gt;0.15</formula>
    </cfRule>
    <cfRule type="expression" dxfId="7484" priority="276">
      <formula>AND($L36&gt;0.08,$L36&lt;0.15)</formula>
    </cfRule>
  </conditionalFormatting>
  <conditionalFormatting sqref="AA36:AD39">
    <cfRule type="expression" dxfId="7483" priority="273">
      <formula>$L36&gt;0.15</formula>
    </cfRule>
    <cfRule type="expression" dxfId="7482" priority="274">
      <formula>AND($L36&gt;0.08,$L36&lt;0.15)</formula>
    </cfRule>
  </conditionalFormatting>
  <conditionalFormatting sqref="AE36:AE39">
    <cfRule type="expression" dxfId="7481" priority="271">
      <formula>$L36&gt;0.15</formula>
    </cfRule>
    <cfRule type="expression" dxfId="7480" priority="272">
      <formula>AND($L36&gt;0.08,$L36&lt;0.15)</formula>
    </cfRule>
  </conditionalFormatting>
  <conditionalFormatting sqref="E9:F9">
    <cfRule type="expression" dxfId="7479" priority="265">
      <formula>$L9&gt;0.15</formula>
    </cfRule>
    <cfRule type="expression" dxfId="7478" priority="266">
      <formula>AND($L9&gt;0.08,$L9&lt;0.15)</formula>
    </cfRule>
  </conditionalFormatting>
  <conditionalFormatting sqref="E9:F9">
    <cfRule type="expression" dxfId="7477" priority="267">
      <formula>$L9&gt;0.15</formula>
    </cfRule>
    <cfRule type="expression" dxfId="7476" priority="268">
      <formula>AND($L9&gt;0.08,$L9&lt;0.15)</formula>
    </cfRule>
  </conditionalFormatting>
  <conditionalFormatting sqref="D9">
    <cfRule type="expression" dxfId="7475" priority="269">
      <formula>$L9&gt;0.15</formula>
    </cfRule>
    <cfRule type="expression" dxfId="7474" priority="270">
      <formula>AND($L9&gt;0.08,$L9&lt;0.15)</formula>
    </cfRule>
  </conditionalFormatting>
  <conditionalFormatting sqref="E9:F9">
    <cfRule type="expression" dxfId="7473" priority="261">
      <formula>$L9&gt;0.15</formula>
    </cfRule>
    <cfRule type="expression" dxfId="7472" priority="262">
      <formula>AND($L9&gt;0.08,$L9&lt;0.15)</formula>
    </cfRule>
  </conditionalFormatting>
  <conditionalFormatting sqref="E9:F9">
    <cfRule type="expression" dxfId="7471" priority="259">
      <formula>$L9&gt;0.15</formula>
    </cfRule>
    <cfRule type="expression" dxfId="7470" priority="260">
      <formula>AND($L9&gt;0.08,$L9&lt;0.15)</formula>
    </cfRule>
  </conditionalFormatting>
  <conditionalFormatting sqref="G9:H9">
    <cfRule type="expression" dxfId="7469" priority="257">
      <formula>$L9&gt;0.15</formula>
    </cfRule>
    <cfRule type="expression" dxfId="7468" priority="258">
      <formula>AND($L9&gt;0.08,$L9&lt;0.15)</formula>
    </cfRule>
  </conditionalFormatting>
  <conditionalFormatting sqref="G9:H9">
    <cfRule type="expression" dxfId="7467" priority="263">
      <formula>$L9&gt;0.15</formula>
    </cfRule>
    <cfRule type="expression" dxfId="7466" priority="264">
      <formula>AND($L9&gt;0.08,$L9&lt;0.15)</formula>
    </cfRule>
  </conditionalFormatting>
  <conditionalFormatting sqref="E10:F10">
    <cfRule type="expression" dxfId="7465" priority="251">
      <formula>$L10&gt;0.15</formula>
    </cfRule>
    <cfRule type="expression" dxfId="7464" priority="252">
      <formula>AND($L10&gt;0.08,$L10&lt;0.15)</formula>
    </cfRule>
  </conditionalFormatting>
  <conditionalFormatting sqref="E10:F10">
    <cfRule type="expression" dxfId="7463" priority="253">
      <formula>$L10&gt;0.15</formula>
    </cfRule>
    <cfRule type="expression" dxfId="7462" priority="254">
      <formula>AND($L10&gt;0.08,$L10&lt;0.15)</formula>
    </cfRule>
  </conditionalFormatting>
  <conditionalFormatting sqref="D10">
    <cfRule type="expression" dxfId="7461" priority="255">
      <formula>$L10&gt;0.15</formula>
    </cfRule>
    <cfRule type="expression" dxfId="7460" priority="256">
      <formula>AND($L10&gt;0.08,$L10&lt;0.15)</formula>
    </cfRule>
  </conditionalFormatting>
  <conditionalFormatting sqref="E10:F10">
    <cfRule type="expression" dxfId="7459" priority="247">
      <formula>$L10&gt;0.15</formula>
    </cfRule>
    <cfRule type="expression" dxfId="7458" priority="248">
      <formula>AND($L10&gt;0.08,$L10&lt;0.15)</formula>
    </cfRule>
  </conditionalFormatting>
  <conditionalFormatting sqref="E10:F10">
    <cfRule type="expression" dxfId="7457" priority="245">
      <formula>$L10&gt;0.15</formula>
    </cfRule>
    <cfRule type="expression" dxfId="7456" priority="246">
      <formula>AND($L10&gt;0.08,$L10&lt;0.15)</formula>
    </cfRule>
  </conditionalFormatting>
  <conditionalFormatting sqref="G10:H10">
    <cfRule type="expression" dxfId="7455" priority="243">
      <formula>$L10&gt;0.15</formula>
    </cfRule>
    <cfRule type="expression" dxfId="7454" priority="244">
      <formula>AND($L10&gt;0.08,$L10&lt;0.15)</formula>
    </cfRule>
  </conditionalFormatting>
  <conditionalFormatting sqref="G10:H10">
    <cfRule type="expression" dxfId="7453" priority="249">
      <formula>$L10&gt;0.15</formula>
    </cfRule>
    <cfRule type="expression" dxfId="7452" priority="250">
      <formula>AND($L10&gt;0.08,$L10&lt;0.15)</formula>
    </cfRule>
  </conditionalFormatting>
  <conditionalFormatting sqref="G13:H13">
    <cfRule type="expression" dxfId="7451" priority="237">
      <formula>$L13&gt;0.15</formula>
    </cfRule>
    <cfRule type="expression" dxfId="7450" priority="238">
      <formula>AND($L13&gt;0.08,$L13&lt;0.15)</formula>
    </cfRule>
  </conditionalFormatting>
  <conditionalFormatting sqref="G13:H13">
    <cfRule type="expression" dxfId="7449" priority="235">
      <formula>$L13&gt;0.15</formula>
    </cfRule>
    <cfRule type="expression" dxfId="7448" priority="236">
      <formula>AND($L13&gt;0.08,$L13&lt;0.15)</formula>
    </cfRule>
  </conditionalFormatting>
  <conditionalFormatting sqref="G13:H13">
    <cfRule type="expression" dxfId="7447" priority="241">
      <formula>$L13&gt;0.15</formula>
    </cfRule>
    <cfRule type="expression" dxfId="7446" priority="242">
      <formula>AND($L13&gt;0.08,$L13&lt;0.15)</formula>
    </cfRule>
  </conditionalFormatting>
  <conditionalFormatting sqref="G13:H13">
    <cfRule type="expression" dxfId="7445" priority="239">
      <formula>$L13&gt;0.15</formula>
    </cfRule>
    <cfRule type="expression" dxfId="7444" priority="240">
      <formula>AND($L13&gt;0.08,$L13&lt;0.15)</formula>
    </cfRule>
  </conditionalFormatting>
  <conditionalFormatting sqref="G13:H13">
    <cfRule type="expression" dxfId="7443" priority="233">
      <formula>$L13&gt;0.15</formula>
    </cfRule>
    <cfRule type="expression" dxfId="7442" priority="234">
      <formula>AND($L13&gt;0.08,$L13&lt;0.15)</formula>
    </cfRule>
  </conditionalFormatting>
  <conditionalFormatting sqref="G13:H13">
    <cfRule type="expression" dxfId="7441" priority="231">
      <formula>$L13&gt;0.15</formula>
    </cfRule>
    <cfRule type="expression" dxfId="7440" priority="232">
      <formula>AND($L13&gt;0.08,$L13&lt;0.15)</formula>
    </cfRule>
  </conditionalFormatting>
  <conditionalFormatting sqref="G13:H13">
    <cfRule type="expression" dxfId="7439" priority="229">
      <formula>$L13&gt;0.15</formula>
    </cfRule>
    <cfRule type="expression" dxfId="7438" priority="230">
      <formula>AND($L13&gt;0.08,$L13&lt;0.15)</formula>
    </cfRule>
  </conditionalFormatting>
  <conditionalFormatting sqref="G13:H13">
    <cfRule type="expression" dxfId="7437" priority="227">
      <formula>$L13&gt;0.15</formula>
    </cfRule>
    <cfRule type="expression" dxfId="7436" priority="228">
      <formula>AND($L13&gt;0.08,$L13&lt;0.15)</formula>
    </cfRule>
  </conditionalFormatting>
  <conditionalFormatting sqref="G16:H16">
    <cfRule type="expression" dxfId="7435" priority="221">
      <formula>$L16&gt;0.15</formula>
    </cfRule>
    <cfRule type="expression" dxfId="7434" priority="222">
      <formula>AND($L16&gt;0.08,$L16&lt;0.15)</formula>
    </cfRule>
  </conditionalFormatting>
  <conditionalFormatting sqref="G16:H16">
    <cfRule type="expression" dxfId="7433" priority="219">
      <formula>$L16&gt;0.15</formula>
    </cfRule>
    <cfRule type="expression" dxfId="7432" priority="220">
      <formula>AND($L16&gt;0.08,$L16&lt;0.15)</formula>
    </cfRule>
  </conditionalFormatting>
  <conditionalFormatting sqref="G16:H16">
    <cfRule type="expression" dxfId="7431" priority="217">
      <formula>$L16&gt;0.15</formula>
    </cfRule>
    <cfRule type="expression" dxfId="7430" priority="218">
      <formula>AND($L16&gt;0.08,$L16&lt;0.15)</formula>
    </cfRule>
  </conditionalFormatting>
  <conditionalFormatting sqref="G16:H16">
    <cfRule type="expression" dxfId="7429" priority="215">
      <formula>$L16&gt;0.15</formula>
    </cfRule>
    <cfRule type="expression" dxfId="7428" priority="216">
      <formula>AND($L16&gt;0.08,$L16&lt;0.15)</formula>
    </cfRule>
  </conditionalFormatting>
  <conditionalFormatting sqref="G16:H16">
    <cfRule type="expression" dxfId="7427" priority="225">
      <formula>$L16&gt;0.15</formula>
    </cfRule>
    <cfRule type="expression" dxfId="7426" priority="226">
      <formula>AND($L16&gt;0.08,$L16&lt;0.15)</formula>
    </cfRule>
  </conditionalFormatting>
  <conditionalFormatting sqref="G16:H16">
    <cfRule type="expression" dxfId="7425" priority="223">
      <formula>$L16&gt;0.15</formula>
    </cfRule>
    <cfRule type="expression" dxfId="7424" priority="224">
      <formula>AND($L16&gt;0.08,$L16&lt;0.15)</formula>
    </cfRule>
  </conditionalFormatting>
  <conditionalFormatting sqref="G16:H16">
    <cfRule type="expression" dxfId="7423" priority="213">
      <formula>$L16&gt;0.15</formula>
    </cfRule>
    <cfRule type="expression" dxfId="7422" priority="214">
      <formula>AND($L16&gt;0.08,$L16&lt;0.15)</formula>
    </cfRule>
  </conditionalFormatting>
  <conditionalFormatting sqref="G16:H16">
    <cfRule type="expression" dxfId="7421" priority="211">
      <formula>$L16&gt;0.15</formula>
    </cfRule>
    <cfRule type="expression" dxfId="7420" priority="212">
      <formula>AND($L16&gt;0.08,$L16&lt;0.15)</formula>
    </cfRule>
  </conditionalFormatting>
  <conditionalFormatting sqref="G17">
    <cfRule type="expression" dxfId="7419" priority="205">
      <formula>$L17&gt;0.15</formula>
    </cfRule>
    <cfRule type="expression" dxfId="7418" priority="206">
      <formula>AND($L17&gt;0.08,$L17&lt;0.15)</formula>
    </cfRule>
  </conditionalFormatting>
  <conditionalFormatting sqref="G17">
    <cfRule type="expression" dxfId="7417" priority="203">
      <formula>$L17&gt;0.15</formula>
    </cfRule>
    <cfRule type="expression" dxfId="7416" priority="204">
      <formula>AND($L17&gt;0.08,$L17&lt;0.15)</formula>
    </cfRule>
  </conditionalFormatting>
  <conditionalFormatting sqref="G17">
    <cfRule type="expression" dxfId="7415" priority="201">
      <formula>$L17&gt;0.15</formula>
    </cfRule>
    <cfRule type="expression" dxfId="7414" priority="202">
      <formula>AND($L17&gt;0.08,$L17&lt;0.15)</formula>
    </cfRule>
  </conditionalFormatting>
  <conditionalFormatting sqref="G17">
    <cfRule type="expression" dxfId="7413" priority="199">
      <formula>$L17&gt;0.15</formula>
    </cfRule>
    <cfRule type="expression" dxfId="7412" priority="200">
      <formula>AND($L17&gt;0.08,$L17&lt;0.15)</formula>
    </cfRule>
  </conditionalFormatting>
  <conditionalFormatting sqref="G17">
    <cfRule type="expression" dxfId="7411" priority="209">
      <formula>$L17&gt;0.15</formula>
    </cfRule>
    <cfRule type="expression" dxfId="7410" priority="210">
      <formula>AND($L17&gt;0.08,$L17&lt;0.15)</formula>
    </cfRule>
  </conditionalFormatting>
  <conditionalFormatting sqref="G17">
    <cfRule type="expression" dxfId="7409" priority="207">
      <formula>$L17&gt;0.15</formula>
    </cfRule>
    <cfRule type="expression" dxfId="7408" priority="208">
      <formula>AND($L17&gt;0.08,$L17&lt;0.15)</formula>
    </cfRule>
  </conditionalFormatting>
  <conditionalFormatting sqref="G17">
    <cfRule type="expression" dxfId="7407" priority="197">
      <formula>$L17&gt;0.15</formula>
    </cfRule>
    <cfRule type="expression" dxfId="7406" priority="198">
      <formula>AND($L17&gt;0.08,$L17&lt;0.15)</formula>
    </cfRule>
  </conditionalFormatting>
  <conditionalFormatting sqref="G17">
    <cfRule type="expression" dxfId="7405" priority="195">
      <formula>$L17&gt;0.15</formula>
    </cfRule>
    <cfRule type="expression" dxfId="7404" priority="196">
      <formula>AND($L17&gt;0.08,$L17&lt;0.15)</formula>
    </cfRule>
  </conditionalFormatting>
  <conditionalFormatting sqref="H18">
    <cfRule type="expression" dxfId="7403" priority="181">
      <formula>$L18&gt;0.15</formula>
    </cfRule>
    <cfRule type="expression" dxfId="7402" priority="182">
      <formula>AND($L18&gt;0.08,$L18&lt;0.15)</formula>
    </cfRule>
  </conditionalFormatting>
  <conditionalFormatting sqref="H18">
    <cfRule type="expression" dxfId="7401" priority="179">
      <formula>$L18&gt;0.15</formula>
    </cfRule>
    <cfRule type="expression" dxfId="7400" priority="180">
      <formula>AND($L18&gt;0.08,$L18&lt;0.15)</formula>
    </cfRule>
  </conditionalFormatting>
  <conditionalFormatting sqref="D18">
    <cfRule type="expression" dxfId="7399" priority="193">
      <formula>$L18&gt;0.15</formula>
    </cfRule>
    <cfRule type="expression" dxfId="7398" priority="194">
      <formula>AND($L18&gt;0.08,$L18&lt;0.15)</formula>
    </cfRule>
  </conditionalFormatting>
  <conditionalFormatting sqref="D18">
    <cfRule type="expression" dxfId="7397" priority="191">
      <formula>$L18&gt;0.15</formula>
    </cfRule>
    <cfRule type="expression" dxfId="7396" priority="192">
      <formula>AND($L18&gt;0.08,$L18&lt;0.15)</formula>
    </cfRule>
  </conditionalFormatting>
  <conditionalFormatting sqref="D18">
    <cfRule type="expression" dxfId="7395" priority="189">
      <formula>$L18&gt;0.15</formula>
    </cfRule>
    <cfRule type="expression" dxfId="7394" priority="190">
      <formula>AND($L18&gt;0.08,$L18&lt;0.15)</formula>
    </cfRule>
  </conditionalFormatting>
  <conditionalFormatting sqref="E18:F18">
    <cfRule type="expression" dxfId="7393" priority="187">
      <formula>$L18&gt;0.15</formula>
    </cfRule>
    <cfRule type="expression" dxfId="7392" priority="188">
      <formula>AND($L18&gt;0.08,$L18&lt;0.15)</formula>
    </cfRule>
  </conditionalFormatting>
  <conditionalFormatting sqref="E18:F18">
    <cfRule type="expression" dxfId="7391" priority="185">
      <formula>$L18&gt;0.15</formula>
    </cfRule>
    <cfRule type="expression" dxfId="7390" priority="186">
      <formula>AND($L18&gt;0.08,$L18&lt;0.15)</formula>
    </cfRule>
  </conditionalFormatting>
  <conditionalFormatting sqref="E18:F18">
    <cfRule type="expression" dxfId="7389" priority="183">
      <formula>$L18&gt;0.15</formula>
    </cfRule>
    <cfRule type="expression" dxfId="7388" priority="184">
      <formula>AND($L18&gt;0.08,$L18&lt;0.15)</formula>
    </cfRule>
  </conditionalFormatting>
  <conditionalFormatting sqref="G18">
    <cfRule type="expression" dxfId="7387" priority="173">
      <formula>$L18&gt;0.15</formula>
    </cfRule>
    <cfRule type="expression" dxfId="7386" priority="174">
      <formula>AND($L18&gt;0.08,$L18&lt;0.15)</formula>
    </cfRule>
  </conditionalFormatting>
  <conditionalFormatting sqref="G18">
    <cfRule type="expression" dxfId="7385" priority="171">
      <formula>$L18&gt;0.15</formula>
    </cfRule>
    <cfRule type="expression" dxfId="7384" priority="172">
      <formula>AND($L18&gt;0.08,$L18&lt;0.15)</formula>
    </cfRule>
  </conditionalFormatting>
  <conditionalFormatting sqref="G18">
    <cfRule type="expression" dxfId="7383" priority="169">
      <formula>$L18&gt;0.15</formula>
    </cfRule>
    <cfRule type="expression" dxfId="7382" priority="170">
      <formula>AND($L18&gt;0.08,$L18&lt;0.15)</formula>
    </cfRule>
  </conditionalFormatting>
  <conditionalFormatting sqref="G18">
    <cfRule type="expression" dxfId="7381" priority="167">
      <formula>$L18&gt;0.15</formula>
    </cfRule>
    <cfRule type="expression" dxfId="7380" priority="168">
      <formula>AND($L18&gt;0.08,$L18&lt;0.15)</formula>
    </cfRule>
  </conditionalFormatting>
  <conditionalFormatting sqref="G18">
    <cfRule type="expression" dxfId="7379" priority="177">
      <formula>$L18&gt;0.15</formula>
    </cfRule>
    <cfRule type="expression" dxfId="7378" priority="178">
      <formula>AND($L18&gt;0.08,$L18&lt;0.15)</formula>
    </cfRule>
  </conditionalFormatting>
  <conditionalFormatting sqref="G18">
    <cfRule type="expression" dxfId="7377" priority="175">
      <formula>$L18&gt;0.15</formula>
    </cfRule>
    <cfRule type="expression" dxfId="7376" priority="176">
      <formula>AND($L18&gt;0.08,$L18&lt;0.15)</formula>
    </cfRule>
  </conditionalFormatting>
  <conditionalFormatting sqref="G18">
    <cfRule type="expression" dxfId="7375" priority="165">
      <formula>$L18&gt;0.15</formula>
    </cfRule>
    <cfRule type="expression" dxfId="7374" priority="166">
      <formula>AND($L18&gt;0.08,$L18&lt;0.15)</formula>
    </cfRule>
  </conditionalFormatting>
  <conditionalFormatting sqref="G18">
    <cfRule type="expression" dxfId="7373" priority="163">
      <formula>$L18&gt;0.15</formula>
    </cfRule>
    <cfRule type="expression" dxfId="7372" priority="164">
      <formula>AND($L18&gt;0.08,$L18&lt;0.15)</formula>
    </cfRule>
  </conditionalFormatting>
  <conditionalFormatting sqref="G20:H20">
    <cfRule type="expression" dxfId="7371" priority="157">
      <formula>$L20&gt;0.15</formula>
    </cfRule>
    <cfRule type="expression" dxfId="7370" priority="158">
      <formula>AND($L20&gt;0.08,$L20&lt;0.15)</formula>
    </cfRule>
  </conditionalFormatting>
  <conditionalFormatting sqref="G20:H20">
    <cfRule type="expression" dxfId="7369" priority="155">
      <formula>$L20&gt;0.15</formula>
    </cfRule>
    <cfRule type="expression" dxfId="7368" priority="156">
      <formula>AND($L20&gt;0.08,$L20&lt;0.15)</formula>
    </cfRule>
  </conditionalFormatting>
  <conditionalFormatting sqref="G20:H20">
    <cfRule type="expression" dxfId="7367" priority="161">
      <formula>$L20&gt;0.15</formula>
    </cfRule>
    <cfRule type="expression" dxfId="7366" priority="162">
      <formula>AND($L20&gt;0.08,$L20&lt;0.15)</formula>
    </cfRule>
  </conditionalFormatting>
  <conditionalFormatting sqref="G20:H20">
    <cfRule type="expression" dxfId="7365" priority="159">
      <formula>$L20&gt;0.15</formula>
    </cfRule>
    <cfRule type="expression" dxfId="7364" priority="160">
      <formula>AND($L20&gt;0.08,$L20&lt;0.15)</formula>
    </cfRule>
  </conditionalFormatting>
  <conditionalFormatting sqref="G20:H20">
    <cfRule type="expression" dxfId="7363" priority="153">
      <formula>$L20&gt;0.15</formula>
    </cfRule>
    <cfRule type="expression" dxfId="7362" priority="154">
      <formula>AND($L20&gt;0.08,$L20&lt;0.15)</formula>
    </cfRule>
  </conditionalFormatting>
  <conditionalFormatting sqref="G20:H20">
    <cfRule type="expression" dxfId="7361" priority="151">
      <formula>$L20&gt;0.15</formula>
    </cfRule>
    <cfRule type="expression" dxfId="7360" priority="152">
      <formula>AND($L20&gt;0.08,$L20&lt;0.15)</formula>
    </cfRule>
  </conditionalFormatting>
  <conditionalFormatting sqref="G20:H20">
    <cfRule type="expression" dxfId="7359" priority="149">
      <formula>$L20&gt;0.15</formula>
    </cfRule>
    <cfRule type="expression" dxfId="7358" priority="150">
      <formula>AND($L20&gt;0.08,$L20&lt;0.15)</formula>
    </cfRule>
  </conditionalFormatting>
  <conditionalFormatting sqref="G20:H20">
    <cfRule type="expression" dxfId="7357" priority="147">
      <formula>$L20&gt;0.15</formula>
    </cfRule>
    <cfRule type="expression" dxfId="7356" priority="148">
      <formula>AND($L20&gt;0.08,$L20&lt;0.15)</formula>
    </cfRule>
  </conditionalFormatting>
  <conditionalFormatting sqref="H68">
    <cfRule type="expression" dxfId="7355" priority="133">
      <formula>$L68&gt;0.15</formula>
    </cfRule>
    <cfRule type="expression" dxfId="7354" priority="134">
      <formula>AND($L68&gt;0.08,$L68&lt;0.15)</formula>
    </cfRule>
  </conditionalFormatting>
  <conditionalFormatting sqref="H68">
    <cfRule type="expression" dxfId="7353" priority="131">
      <formula>$L68&gt;0.15</formula>
    </cfRule>
    <cfRule type="expression" dxfId="7352" priority="132">
      <formula>AND($L68&gt;0.08,$L68&lt;0.15)</formula>
    </cfRule>
  </conditionalFormatting>
  <conditionalFormatting sqref="D68">
    <cfRule type="expression" dxfId="7351" priority="145">
      <formula>$L68&gt;0.15</formula>
    </cfRule>
    <cfRule type="expression" dxfId="7350" priority="146">
      <formula>AND($L68&gt;0.08,$L68&lt;0.15)</formula>
    </cfRule>
  </conditionalFormatting>
  <conditionalFormatting sqref="D68">
    <cfRule type="expression" dxfId="7349" priority="143">
      <formula>$L68&gt;0.15</formula>
    </cfRule>
    <cfRule type="expression" dxfId="7348" priority="144">
      <formula>AND($L68&gt;0.08,$L68&lt;0.15)</formula>
    </cfRule>
  </conditionalFormatting>
  <conditionalFormatting sqref="D68">
    <cfRule type="expression" dxfId="7347" priority="141">
      <formula>$L68&gt;0.15</formula>
    </cfRule>
    <cfRule type="expression" dxfId="7346" priority="142">
      <formula>AND($L68&gt;0.08,$L68&lt;0.15)</formula>
    </cfRule>
  </conditionalFormatting>
  <conditionalFormatting sqref="E68:F68">
    <cfRule type="expression" dxfId="7345" priority="139">
      <formula>$L68&gt;0.15</formula>
    </cfRule>
    <cfRule type="expression" dxfId="7344" priority="140">
      <formula>AND($L68&gt;0.08,$L68&lt;0.15)</formula>
    </cfRule>
  </conditionalFormatting>
  <conditionalFormatting sqref="E68:F68">
    <cfRule type="expression" dxfId="7343" priority="137">
      <formula>$L68&gt;0.15</formula>
    </cfRule>
    <cfRule type="expression" dxfId="7342" priority="138">
      <formula>AND($L68&gt;0.08,$L68&lt;0.15)</formula>
    </cfRule>
  </conditionalFormatting>
  <conditionalFormatting sqref="E68:F68">
    <cfRule type="expression" dxfId="7341" priority="135">
      <formula>$L68&gt;0.15</formula>
    </cfRule>
    <cfRule type="expression" dxfId="7340" priority="136">
      <formula>AND($L68&gt;0.08,$L68&lt;0.15)</formula>
    </cfRule>
  </conditionalFormatting>
  <conditionalFormatting sqref="G68">
    <cfRule type="expression" dxfId="7339" priority="125">
      <formula>$L68&gt;0.15</formula>
    </cfRule>
    <cfRule type="expression" dxfId="7338" priority="126">
      <formula>AND($L68&gt;0.08,$L68&lt;0.15)</formula>
    </cfRule>
  </conditionalFormatting>
  <conditionalFormatting sqref="G68">
    <cfRule type="expression" dxfId="7337" priority="123">
      <formula>$L68&gt;0.15</formula>
    </cfRule>
    <cfRule type="expression" dxfId="7336" priority="124">
      <formula>AND($L68&gt;0.08,$L68&lt;0.15)</formula>
    </cfRule>
  </conditionalFormatting>
  <conditionalFormatting sqref="G68">
    <cfRule type="expression" dxfId="7335" priority="121">
      <formula>$L68&gt;0.15</formula>
    </cfRule>
    <cfRule type="expression" dxfId="7334" priority="122">
      <formula>AND($L68&gt;0.08,$L68&lt;0.15)</formula>
    </cfRule>
  </conditionalFormatting>
  <conditionalFormatting sqref="G68">
    <cfRule type="expression" dxfId="7333" priority="119">
      <formula>$L68&gt;0.15</formula>
    </cfRule>
    <cfRule type="expression" dxfId="7332" priority="120">
      <formula>AND($L68&gt;0.08,$L68&lt;0.15)</formula>
    </cfRule>
  </conditionalFormatting>
  <conditionalFormatting sqref="G68">
    <cfRule type="expression" dxfId="7331" priority="129">
      <formula>$L68&gt;0.15</formula>
    </cfRule>
    <cfRule type="expression" dxfId="7330" priority="130">
      <formula>AND($L68&gt;0.08,$L68&lt;0.15)</formula>
    </cfRule>
  </conditionalFormatting>
  <conditionalFormatting sqref="G68">
    <cfRule type="expression" dxfId="7329" priority="127">
      <formula>$L68&gt;0.15</formula>
    </cfRule>
    <cfRule type="expression" dxfId="7328" priority="128">
      <formula>AND($L68&gt;0.08,$L68&lt;0.15)</formula>
    </cfRule>
  </conditionalFormatting>
  <conditionalFormatting sqref="G68">
    <cfRule type="expression" dxfId="7327" priority="117">
      <formula>$L68&gt;0.15</formula>
    </cfRule>
    <cfRule type="expression" dxfId="7326" priority="118">
      <formula>AND($L68&gt;0.08,$L68&lt;0.15)</formula>
    </cfRule>
  </conditionalFormatting>
  <conditionalFormatting sqref="G68">
    <cfRule type="expression" dxfId="7325" priority="115">
      <formula>$L68&gt;0.15</formula>
    </cfRule>
    <cfRule type="expression" dxfId="7324" priority="116">
      <formula>AND($L68&gt;0.08,$L68&lt;0.15)</formula>
    </cfRule>
  </conditionalFormatting>
  <conditionalFormatting sqref="E24">
    <cfRule type="expression" dxfId="7323" priority="87">
      <formula>$L24&gt;0.15</formula>
    </cfRule>
    <cfRule type="expression" dxfId="7322" priority="88">
      <formula>AND($L24&gt;0.08,$L24&lt;0.15)</formula>
    </cfRule>
  </conditionalFormatting>
  <conditionalFormatting sqref="F24">
    <cfRule type="expression" dxfId="7321" priority="85">
      <formula>$L24&gt;0.15</formula>
    </cfRule>
    <cfRule type="expression" dxfId="7320" priority="86">
      <formula>AND($L24&gt;0.08,$L24&lt;0.15)</formula>
    </cfRule>
  </conditionalFormatting>
  <conditionalFormatting sqref="G24:H24">
    <cfRule type="expression" dxfId="7319" priority="99">
      <formula>$L24&gt;0.15</formula>
    </cfRule>
    <cfRule type="expression" dxfId="7318" priority="100">
      <formula>AND($L24&gt;0.08,$L24&lt;0.15)</formula>
    </cfRule>
  </conditionalFormatting>
  <conditionalFormatting sqref="G24:H24">
    <cfRule type="expression" dxfId="7317" priority="97">
      <formula>$L24&gt;0.15</formula>
    </cfRule>
    <cfRule type="expression" dxfId="7316" priority="98">
      <formula>AND($L24&gt;0.08,$L24&lt;0.15)</formula>
    </cfRule>
  </conditionalFormatting>
  <conditionalFormatting sqref="D24">
    <cfRule type="expression" dxfId="7315" priority="95">
      <formula>$L24&gt;0.15</formula>
    </cfRule>
    <cfRule type="expression" dxfId="7314" priority="96">
      <formula>AND($L24&gt;0.08,$L24&lt;0.15)</formula>
    </cfRule>
  </conditionalFormatting>
  <conditionalFormatting sqref="E24">
    <cfRule type="expression" dxfId="7313" priority="93">
      <formula>$L24&gt;0.15</formula>
    </cfRule>
    <cfRule type="expression" dxfId="7312" priority="94">
      <formula>AND($L24&gt;0.08,$L24&lt;0.15)</formula>
    </cfRule>
  </conditionalFormatting>
  <conditionalFormatting sqref="D24">
    <cfRule type="expression" dxfId="7311" priority="113">
      <formula>$L24&gt;0.15</formula>
    </cfRule>
    <cfRule type="expression" dxfId="7310" priority="114">
      <formula>AND($L24&gt;0.08,$L24&lt;0.15)</formula>
    </cfRule>
  </conditionalFormatting>
  <conditionalFormatting sqref="E24:F24">
    <cfRule type="expression" dxfId="7309" priority="111">
      <formula>$L24&gt;0.15</formula>
    </cfRule>
    <cfRule type="expression" dxfId="7308" priority="112">
      <formula>AND($L24&gt;0.08,$L24&lt;0.15)</formula>
    </cfRule>
  </conditionalFormatting>
  <conditionalFormatting sqref="E24:F24">
    <cfRule type="expression" dxfId="7307" priority="109">
      <formula>$L24&gt;0.15</formula>
    </cfRule>
    <cfRule type="expression" dxfId="7306" priority="110">
      <formula>AND($L24&gt;0.08,$L24&lt;0.15)</formula>
    </cfRule>
  </conditionalFormatting>
  <conditionalFormatting sqref="E24:F24">
    <cfRule type="expression" dxfId="7305" priority="107">
      <formula>$L24&gt;0.15</formula>
    </cfRule>
    <cfRule type="expression" dxfId="7304" priority="108">
      <formula>AND($L24&gt;0.08,$L24&lt;0.15)</formula>
    </cfRule>
  </conditionalFormatting>
  <conditionalFormatting sqref="G24:H24">
    <cfRule type="expression" dxfId="7303" priority="105">
      <formula>$L24&gt;0.15</formula>
    </cfRule>
    <cfRule type="expression" dxfId="7302" priority="106">
      <formula>AND($L24&gt;0.08,$L24&lt;0.15)</formula>
    </cfRule>
  </conditionalFormatting>
  <conditionalFormatting sqref="G24:H24">
    <cfRule type="expression" dxfId="7301" priority="103">
      <formula>$L24&gt;0.15</formula>
    </cfRule>
    <cfRule type="expression" dxfId="7300" priority="104">
      <formula>AND($L24&gt;0.08,$L24&lt;0.15)</formula>
    </cfRule>
  </conditionalFormatting>
  <conditionalFormatting sqref="F24">
    <cfRule type="expression" dxfId="7299" priority="101">
      <formula>$L24&gt;0.15</formula>
    </cfRule>
    <cfRule type="expression" dxfId="7298" priority="102">
      <formula>AND($L24&gt;0.08,$L24&lt;0.15)</formula>
    </cfRule>
  </conditionalFormatting>
  <conditionalFormatting sqref="E24">
    <cfRule type="expression" dxfId="7297" priority="91">
      <formula>$L24&gt;0.15</formula>
    </cfRule>
    <cfRule type="expression" dxfId="7296" priority="92">
      <formula>AND($L24&gt;0.08,$L24&lt;0.15)</formula>
    </cfRule>
  </conditionalFormatting>
  <conditionalFormatting sqref="E24">
    <cfRule type="expression" dxfId="7295" priority="89">
      <formula>$L24&gt;0.15</formula>
    </cfRule>
    <cfRule type="expression" dxfId="7294" priority="90">
      <formula>AND($L24&gt;0.08,$L24&lt;0.15)</formula>
    </cfRule>
  </conditionalFormatting>
  <conditionalFormatting sqref="D24">
    <cfRule type="expression" dxfId="7293" priority="83">
      <formula>$L24&gt;0.15</formula>
    </cfRule>
    <cfRule type="expression" dxfId="7292" priority="84">
      <formula>AND($L24&gt;0.08,$L24&lt;0.15)</formula>
    </cfRule>
  </conditionalFormatting>
  <conditionalFormatting sqref="G24:H24">
    <cfRule type="expression" dxfId="7291" priority="81">
      <formula>$L24&gt;0.15</formula>
    </cfRule>
    <cfRule type="expression" dxfId="7290" priority="82">
      <formula>AND($L24&gt;0.08,$L24&lt;0.15)</formula>
    </cfRule>
  </conditionalFormatting>
  <conditionalFormatting sqref="G24:H24">
    <cfRule type="expression" dxfId="7289" priority="79">
      <formula>$L24&gt;0.15</formula>
    </cfRule>
    <cfRule type="expression" dxfId="7288" priority="80">
      <formula>AND($L24&gt;0.08,$L24&lt;0.15)</formula>
    </cfRule>
  </conditionalFormatting>
  <conditionalFormatting sqref="E24">
    <cfRule type="expression" dxfId="7287" priority="77">
      <formula>$L24&gt;0.15</formula>
    </cfRule>
    <cfRule type="expression" dxfId="7286" priority="78">
      <formula>AND($L24&gt;0.08,$L24&lt;0.15)</formula>
    </cfRule>
  </conditionalFormatting>
  <conditionalFormatting sqref="F24">
    <cfRule type="expression" dxfId="7285" priority="75">
      <formula>$L24&gt;0.15</formula>
    </cfRule>
    <cfRule type="expression" dxfId="7284" priority="76">
      <formula>AND($L24&gt;0.08,$L24&lt;0.15)</formula>
    </cfRule>
  </conditionalFormatting>
  <conditionalFormatting sqref="D24">
    <cfRule type="expression" dxfId="7283" priority="73">
      <formula>$L24&gt;0.15</formula>
    </cfRule>
    <cfRule type="expression" dxfId="7282" priority="74">
      <formula>AND($L24&gt;0.08,$L24&lt;0.15)</formula>
    </cfRule>
  </conditionalFormatting>
  <conditionalFormatting sqref="G24:H24">
    <cfRule type="expression" dxfId="7281" priority="71">
      <formula>$L24&gt;0.15</formula>
    </cfRule>
    <cfRule type="expression" dxfId="7280" priority="72">
      <formula>AND($L24&gt;0.08,$L24&lt;0.15)</formula>
    </cfRule>
  </conditionalFormatting>
  <conditionalFormatting sqref="G24:H24">
    <cfRule type="expression" dxfId="7279" priority="69">
      <formula>$L24&gt;0.15</formula>
    </cfRule>
    <cfRule type="expression" dxfId="7278" priority="70">
      <formula>AND($L24&gt;0.08,$L24&lt;0.15)</formula>
    </cfRule>
  </conditionalFormatting>
  <conditionalFormatting sqref="E24">
    <cfRule type="expression" dxfId="7277" priority="67">
      <formula>$L24&gt;0.15</formula>
    </cfRule>
    <cfRule type="expression" dxfId="7276" priority="68">
      <formula>AND($L24&gt;0.08,$L24&lt;0.15)</formula>
    </cfRule>
  </conditionalFormatting>
  <conditionalFormatting sqref="E25">
    <cfRule type="expression" dxfId="7275" priority="39">
      <formula>$L25&gt;0.15</formula>
    </cfRule>
    <cfRule type="expression" dxfId="7274" priority="40">
      <formula>AND($L25&gt;0.08,$L25&lt;0.15)</formula>
    </cfRule>
  </conditionalFormatting>
  <conditionalFormatting sqref="F25">
    <cfRule type="expression" dxfId="7273" priority="37">
      <formula>$L25&gt;0.15</formula>
    </cfRule>
    <cfRule type="expression" dxfId="7272" priority="38">
      <formula>AND($L25&gt;0.08,$L25&lt;0.15)</formula>
    </cfRule>
  </conditionalFormatting>
  <conditionalFormatting sqref="G25:H25">
    <cfRule type="expression" dxfId="7271" priority="51">
      <formula>$L25&gt;0.15</formula>
    </cfRule>
    <cfRule type="expression" dxfId="7270" priority="52">
      <formula>AND($L25&gt;0.08,$L25&lt;0.15)</formula>
    </cfRule>
  </conditionalFormatting>
  <conditionalFormatting sqref="G25:H25">
    <cfRule type="expression" dxfId="7269" priority="49">
      <formula>$L25&gt;0.15</formula>
    </cfRule>
    <cfRule type="expression" dxfId="7268" priority="50">
      <formula>AND($L25&gt;0.08,$L25&lt;0.15)</formula>
    </cfRule>
  </conditionalFormatting>
  <conditionalFormatting sqref="D25">
    <cfRule type="expression" dxfId="7267" priority="47">
      <formula>$L25&gt;0.15</formula>
    </cfRule>
    <cfRule type="expression" dxfId="7266" priority="48">
      <formula>AND($L25&gt;0.08,$L25&lt;0.15)</formula>
    </cfRule>
  </conditionalFormatting>
  <conditionalFormatting sqref="E25">
    <cfRule type="expression" dxfId="7265" priority="45">
      <formula>$L25&gt;0.15</formula>
    </cfRule>
    <cfRule type="expression" dxfId="7264" priority="46">
      <formula>AND($L25&gt;0.08,$L25&lt;0.15)</formula>
    </cfRule>
  </conditionalFormatting>
  <conditionalFormatting sqref="D25">
    <cfRule type="expression" dxfId="7263" priority="65">
      <formula>$L25&gt;0.15</formula>
    </cfRule>
    <cfRule type="expression" dxfId="7262" priority="66">
      <formula>AND($L25&gt;0.08,$L25&lt;0.15)</formula>
    </cfRule>
  </conditionalFormatting>
  <conditionalFormatting sqref="E25:F25">
    <cfRule type="expression" dxfId="7261" priority="63">
      <formula>$L25&gt;0.15</formula>
    </cfRule>
    <cfRule type="expression" dxfId="7260" priority="64">
      <formula>AND($L25&gt;0.08,$L25&lt;0.15)</formula>
    </cfRule>
  </conditionalFormatting>
  <conditionalFormatting sqref="E25:F25">
    <cfRule type="expression" dxfId="7259" priority="61">
      <formula>$L25&gt;0.15</formula>
    </cfRule>
    <cfRule type="expression" dxfId="7258" priority="62">
      <formula>AND($L25&gt;0.08,$L25&lt;0.15)</formula>
    </cfRule>
  </conditionalFormatting>
  <conditionalFormatting sqref="E25:F25">
    <cfRule type="expression" dxfId="7257" priority="59">
      <formula>$L25&gt;0.15</formula>
    </cfRule>
    <cfRule type="expression" dxfId="7256" priority="60">
      <formula>AND($L25&gt;0.08,$L25&lt;0.15)</formula>
    </cfRule>
  </conditionalFormatting>
  <conditionalFormatting sqref="G25:H25">
    <cfRule type="expression" dxfId="7255" priority="57">
      <formula>$L25&gt;0.15</formula>
    </cfRule>
    <cfRule type="expression" dxfId="7254" priority="58">
      <formula>AND($L25&gt;0.08,$L25&lt;0.15)</formula>
    </cfRule>
  </conditionalFormatting>
  <conditionalFormatting sqref="G25:H25">
    <cfRule type="expression" dxfId="7253" priority="55">
      <formula>$L25&gt;0.15</formula>
    </cfRule>
    <cfRule type="expression" dxfId="7252" priority="56">
      <formula>AND($L25&gt;0.08,$L25&lt;0.15)</formula>
    </cfRule>
  </conditionalFormatting>
  <conditionalFormatting sqref="F25">
    <cfRule type="expression" dxfId="7251" priority="53">
      <formula>$L25&gt;0.15</formula>
    </cfRule>
    <cfRule type="expression" dxfId="7250" priority="54">
      <formula>AND($L25&gt;0.08,$L25&lt;0.15)</formula>
    </cfRule>
  </conditionalFormatting>
  <conditionalFormatting sqref="E25">
    <cfRule type="expression" dxfId="7249" priority="43">
      <formula>$L25&gt;0.15</formula>
    </cfRule>
    <cfRule type="expression" dxfId="7248" priority="44">
      <formula>AND($L25&gt;0.08,$L25&lt;0.15)</formula>
    </cfRule>
  </conditionalFormatting>
  <conditionalFormatting sqref="E25">
    <cfRule type="expression" dxfId="7247" priority="41">
      <formula>$L25&gt;0.15</formula>
    </cfRule>
    <cfRule type="expression" dxfId="7246" priority="42">
      <formula>AND($L25&gt;0.08,$L25&lt;0.15)</formula>
    </cfRule>
  </conditionalFormatting>
  <conditionalFormatting sqref="D25">
    <cfRule type="expression" dxfId="7245" priority="35">
      <formula>$L25&gt;0.15</formula>
    </cfRule>
    <cfRule type="expression" dxfId="7244" priority="36">
      <formula>AND($L25&gt;0.08,$L25&lt;0.15)</formula>
    </cfRule>
  </conditionalFormatting>
  <conditionalFormatting sqref="G25:H25">
    <cfRule type="expression" dxfId="7243" priority="33">
      <formula>$L25&gt;0.15</formula>
    </cfRule>
    <cfRule type="expression" dxfId="7242" priority="34">
      <formula>AND($L25&gt;0.08,$L25&lt;0.15)</formula>
    </cfRule>
  </conditionalFormatting>
  <conditionalFormatting sqref="G25:H25">
    <cfRule type="expression" dxfId="7241" priority="31">
      <formula>$L25&gt;0.15</formula>
    </cfRule>
    <cfRule type="expression" dxfId="7240" priority="32">
      <formula>AND($L25&gt;0.08,$L25&lt;0.15)</formula>
    </cfRule>
  </conditionalFormatting>
  <conditionalFormatting sqref="E25">
    <cfRule type="expression" dxfId="7239" priority="29">
      <formula>$L25&gt;0.15</formula>
    </cfRule>
    <cfRule type="expression" dxfId="7238" priority="30">
      <formula>AND($L25&gt;0.08,$L25&lt;0.15)</formula>
    </cfRule>
  </conditionalFormatting>
  <conditionalFormatting sqref="F25">
    <cfRule type="expression" dxfId="7237" priority="27">
      <formula>$L25&gt;0.15</formula>
    </cfRule>
    <cfRule type="expression" dxfId="7236" priority="28">
      <formula>AND($L25&gt;0.08,$L25&lt;0.15)</formula>
    </cfRule>
  </conditionalFormatting>
  <conditionalFormatting sqref="D25">
    <cfRule type="expression" dxfId="7235" priority="25">
      <formula>$L25&gt;0.15</formula>
    </cfRule>
    <cfRule type="expression" dxfId="7234" priority="26">
      <formula>AND($L25&gt;0.08,$L25&lt;0.15)</formula>
    </cfRule>
  </conditionalFormatting>
  <conditionalFormatting sqref="G25:H25">
    <cfRule type="expression" dxfId="7233" priority="23">
      <formula>$L25&gt;0.15</formula>
    </cfRule>
    <cfRule type="expression" dxfId="7232" priority="24">
      <formula>AND($L25&gt;0.08,$L25&lt;0.15)</formula>
    </cfRule>
  </conditionalFormatting>
  <conditionalFormatting sqref="G25:H25">
    <cfRule type="expression" dxfId="7231" priority="21">
      <formula>$L25&gt;0.15</formula>
    </cfRule>
    <cfRule type="expression" dxfId="7230" priority="22">
      <formula>AND($L25&gt;0.08,$L25&lt;0.15)</formula>
    </cfRule>
  </conditionalFormatting>
  <conditionalFormatting sqref="E25">
    <cfRule type="expression" dxfId="7229" priority="19">
      <formula>$L25&gt;0.15</formula>
    </cfRule>
    <cfRule type="expression" dxfId="7228" priority="20">
      <formula>AND($L25&gt;0.08,$L25&lt;0.15)</formula>
    </cfRule>
  </conditionalFormatting>
  <conditionalFormatting sqref="E26:F26">
    <cfRule type="expression" dxfId="7227" priority="17">
      <formula>$L26&gt;0.15</formula>
    </cfRule>
    <cfRule type="expression" dxfId="7226" priority="18">
      <formula>AND($L26&gt;0.08,$L26&lt;0.15)</formula>
    </cfRule>
  </conditionalFormatting>
  <conditionalFormatting sqref="D26">
    <cfRule type="expression" dxfId="7225" priority="15">
      <formula>$L26&gt;0.15</formula>
    </cfRule>
    <cfRule type="expression" dxfId="7224" priority="16">
      <formula>AND($L26&gt;0.08,$L26&lt;0.15)</formula>
    </cfRule>
  </conditionalFormatting>
  <conditionalFormatting sqref="G26:H26">
    <cfRule type="expression" dxfId="7223" priority="13">
      <formula>$L26&gt;0.15</formula>
    </cfRule>
    <cfRule type="expression" dxfId="7222" priority="14">
      <formula>AND($L26&gt;0.08,$L26&lt;0.15)</formula>
    </cfRule>
  </conditionalFormatting>
  <conditionalFormatting sqref="G26:H26">
    <cfRule type="expression" dxfId="7221" priority="11">
      <formula>$L26&gt;0.15</formula>
    </cfRule>
    <cfRule type="expression" dxfId="7220" priority="12">
      <formula>AND($L26&gt;0.08,$L26&lt;0.15)</formula>
    </cfRule>
  </conditionalFormatting>
  <conditionalFormatting sqref="E71:F71">
    <cfRule type="expression" dxfId="7219" priority="9">
      <formula>$L71&gt;0.15</formula>
    </cfRule>
    <cfRule type="expression" dxfId="7218" priority="10">
      <formula>AND($L71&gt;0.08,$L71&lt;0.15)</formula>
    </cfRule>
  </conditionalFormatting>
  <conditionalFormatting sqref="G71:H71 H72">
    <cfRule type="expression" dxfId="7217" priority="7">
      <formula>$L71&gt;0.15</formula>
    </cfRule>
    <cfRule type="expression" dxfId="7216" priority="8">
      <formula>AND($L71&gt;0.08,$L71&lt;0.15)</formula>
    </cfRule>
  </conditionalFormatting>
  <conditionalFormatting sqref="D71">
    <cfRule type="expression" dxfId="7215" priority="5">
      <formula>$L71&gt;0.15</formula>
    </cfRule>
    <cfRule type="expression" dxfId="7214" priority="6">
      <formula>AND($L71&gt;0.08,$L71&lt;0.15)</formula>
    </cfRule>
  </conditionalFormatting>
  <conditionalFormatting sqref="E72:F72">
    <cfRule type="expression" dxfId="7213" priority="3">
      <formula>$L72&gt;0.15</formula>
    </cfRule>
    <cfRule type="expression" dxfId="7212" priority="4">
      <formula>AND($L72&gt;0.08,$L72&lt;0.15)</formula>
    </cfRule>
  </conditionalFormatting>
  <conditionalFormatting sqref="D72">
    <cfRule type="expression" dxfId="7211" priority="1">
      <formula>$L72&gt;0.15</formula>
    </cfRule>
    <cfRule type="expression" dxfId="7210" priority="2">
      <formula>AND($L72&gt;0.08,$L72&lt;0.15)</formula>
    </cfRule>
  </conditionalFormatting>
  <dataValidations count="3">
    <dataValidation type="list" allowBlank="1" showInputMessage="1" showErrorMessage="1" sqref="AC68:AC82 AC7:AC65" xr:uid="{00000000-0002-0000-0200-000000000000}">
      <formula1>"A, B"</formula1>
    </dataValidation>
    <dataValidation type="whole" allowBlank="1" showInputMessage="1" showErrorMessage="1" errorTitle="입력값이 올바르지 않습니다." error="숫자만 쓰세요!" sqref="J29:J30 P7:P18 M68:Z82 J25 M7:O19 Q7:Q19 P20:P65 M21:O65 Q21:Q65 R7:Z65" xr:uid="{00000000-0002-0000-0200-000001000000}">
      <formula1>0</formula1>
      <formula2>20000</formula2>
    </dataValidation>
    <dataValidation allowBlank="1" showInputMessage="1" showErrorMessage="1" prompt="수식 계산_x000a_수치 입력 금지" sqref="K68:K82 K7:K65" xr:uid="{00000000-0002-0000-0200-000002000000}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'C:\Users\QC-3\Desktop\검사일보 1월\[검사일보 12월 5째주 (12.28-12.31).xlsx]데이터'!#REF!</xm:f>
          </x14:formula1>
          <xm:sqref>D43 D73:D77</xm:sqref>
        </x14:dataValidation>
        <x14:dataValidation type="list" allowBlank="1" showInputMessage="1" showErrorMessage="1" xr:uid="{00000000-0002-0000-0200-000004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D24" sqref="D24:H25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63" t="s">
        <v>145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>
      <c r="A5" s="57" t="s">
        <v>1</v>
      </c>
      <c r="B5" s="78" t="s">
        <v>44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13</v>
      </c>
      <c r="AE5" s="60" t="s">
        <v>14</v>
      </c>
      <c r="AF5" s="81" t="s">
        <v>15</v>
      </c>
    </row>
    <row r="6" spans="1:32" s="2" customFormat="1" ht="37.5" customHeight="1" thickBot="1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41" t="s">
        <v>16</v>
      </c>
      <c r="N6" s="41" t="s">
        <v>17</v>
      </c>
      <c r="O6" s="41" t="s">
        <v>18</v>
      </c>
      <c r="P6" s="41" t="s">
        <v>19</v>
      </c>
      <c r="Q6" s="41" t="s">
        <v>50</v>
      </c>
      <c r="R6" s="21" t="s">
        <v>51</v>
      </c>
      <c r="S6" s="21" t="s">
        <v>52</v>
      </c>
      <c r="T6" s="22" t="s">
        <v>53</v>
      </c>
      <c r="U6" s="21" t="s">
        <v>61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41" t="s">
        <v>20</v>
      </c>
      <c r="AB6" s="41" t="s">
        <v>21</v>
      </c>
      <c r="AC6" s="41" t="s">
        <v>22</v>
      </c>
      <c r="AD6" s="80"/>
      <c r="AE6" s="80"/>
      <c r="AF6" s="80"/>
    </row>
    <row r="7" spans="1:32" s="13" customFormat="1" ht="20.100000000000001" customHeight="1" thickTop="1">
      <c r="A7" s="4">
        <v>1</v>
      </c>
      <c r="B7" s="5">
        <v>2</v>
      </c>
      <c r="C7" s="5">
        <v>3</v>
      </c>
      <c r="D7" s="12" t="s">
        <v>46</v>
      </c>
      <c r="E7" s="6" t="s">
        <v>48</v>
      </c>
      <c r="F7" s="6" t="s">
        <v>136</v>
      </c>
      <c r="G7" s="4" t="s">
        <v>137</v>
      </c>
      <c r="H7" s="4" t="s">
        <v>47</v>
      </c>
      <c r="I7" s="7">
        <f t="shared" ref="I7:I65" si="0">J7+K7</f>
        <v>900</v>
      </c>
      <c r="J7" s="8">
        <v>900</v>
      </c>
      <c r="K7" s="7">
        <f t="shared" ref="K7:K29" si="1">SUM(M7:Z7)</f>
        <v>0</v>
      </c>
      <c r="L7" s="9">
        <f t="shared" ref="L7:L65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20210203</v>
      </c>
      <c r="AB7" s="11">
        <v>3</v>
      </c>
      <c r="AC7" s="5" t="s">
        <v>73</v>
      </c>
      <c r="AD7" s="11" t="str">
        <f>IF($AC7="A","하선동",IF($AC7="B","이형준",""))</f>
        <v>하선동</v>
      </c>
      <c r="AE7" s="26" t="s">
        <v>26</v>
      </c>
      <c r="AF7" s="12"/>
    </row>
    <row r="8" spans="1:32" s="13" customFormat="1" ht="20.100000000000001" customHeight="1">
      <c r="A8" s="4">
        <v>2</v>
      </c>
      <c r="B8" s="5">
        <f>B7</f>
        <v>2</v>
      </c>
      <c r="C8" s="5">
        <f>C7</f>
        <v>3</v>
      </c>
      <c r="D8" s="12" t="s">
        <v>46</v>
      </c>
      <c r="E8" s="6" t="s">
        <v>48</v>
      </c>
      <c r="F8" s="6" t="s">
        <v>136</v>
      </c>
      <c r="G8" s="4" t="s">
        <v>137</v>
      </c>
      <c r="H8" s="4" t="s">
        <v>47</v>
      </c>
      <c r="I8" s="7">
        <f t="shared" si="0"/>
        <v>900</v>
      </c>
      <c r="J8" s="8">
        <v>900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20210203</v>
      </c>
      <c r="AB8" s="11">
        <v>3</v>
      </c>
      <c r="AC8" s="5" t="s">
        <v>74</v>
      </c>
      <c r="AD8" s="11" t="str">
        <f t="shared" ref="AD8:AD65" si="3">IF($AC8="A","하선동",IF($AC8="B","이형준",""))</f>
        <v>이형준</v>
      </c>
      <c r="AE8" s="26" t="s">
        <v>26</v>
      </c>
      <c r="AF8" s="12"/>
    </row>
    <row r="9" spans="1:32" s="13" customFormat="1" ht="20.100000000000001" customHeight="1">
      <c r="A9" s="4">
        <v>3</v>
      </c>
      <c r="B9" s="5">
        <f t="shared" ref="B9:C24" si="4">B8</f>
        <v>2</v>
      </c>
      <c r="C9" s="5">
        <f t="shared" si="4"/>
        <v>3</v>
      </c>
      <c r="D9" s="12" t="s">
        <v>46</v>
      </c>
      <c r="E9" s="6" t="s">
        <v>48</v>
      </c>
      <c r="F9" s="6" t="s">
        <v>57</v>
      </c>
      <c r="G9" s="4" t="s">
        <v>49</v>
      </c>
      <c r="H9" s="4" t="s">
        <v>47</v>
      </c>
      <c r="I9" s="7">
        <f t="shared" si="0"/>
        <v>1326</v>
      </c>
      <c r="J9" s="8">
        <v>1130</v>
      </c>
      <c r="K9" s="7">
        <f t="shared" si="1"/>
        <v>196</v>
      </c>
      <c r="L9" s="9">
        <f t="shared" si="2"/>
        <v>0.14781297134238311</v>
      </c>
      <c r="M9" s="10">
        <v>80</v>
      </c>
      <c r="N9" s="10"/>
      <c r="O9" s="10"/>
      <c r="P9" s="10">
        <v>10</v>
      </c>
      <c r="Q9" s="10"/>
      <c r="R9" s="10">
        <v>1</v>
      </c>
      <c r="S9" s="10"/>
      <c r="T9" s="10"/>
      <c r="U9" s="10"/>
      <c r="V9" s="10">
        <v>105</v>
      </c>
      <c r="W9" s="10"/>
      <c r="X9" s="10"/>
      <c r="Y9" s="10"/>
      <c r="Z9" s="10"/>
      <c r="AA9" s="11">
        <v>20210203</v>
      </c>
      <c r="AB9" s="5">
        <v>7</v>
      </c>
      <c r="AC9" s="5" t="s">
        <v>73</v>
      </c>
      <c r="AD9" s="11" t="str">
        <f t="shared" si="3"/>
        <v>하선동</v>
      </c>
      <c r="AE9" s="26" t="s">
        <v>26</v>
      </c>
      <c r="AF9" s="12"/>
    </row>
    <row r="10" spans="1:32" s="13" customFormat="1" ht="20.100000000000001" customHeight="1">
      <c r="A10" s="4">
        <v>4</v>
      </c>
      <c r="B10" s="5">
        <f t="shared" si="4"/>
        <v>2</v>
      </c>
      <c r="C10" s="5">
        <f t="shared" si="4"/>
        <v>3</v>
      </c>
      <c r="D10" s="12" t="s">
        <v>46</v>
      </c>
      <c r="E10" s="6" t="s">
        <v>48</v>
      </c>
      <c r="F10" s="6" t="s">
        <v>57</v>
      </c>
      <c r="G10" s="4" t="s">
        <v>49</v>
      </c>
      <c r="H10" s="4" t="s">
        <v>47</v>
      </c>
      <c r="I10" s="7">
        <f t="shared" si="0"/>
        <v>1838</v>
      </c>
      <c r="J10" s="8">
        <v>1620</v>
      </c>
      <c r="K10" s="7">
        <f t="shared" si="1"/>
        <v>218</v>
      </c>
      <c r="L10" s="9">
        <f t="shared" si="2"/>
        <v>0.11860718171926006</v>
      </c>
      <c r="M10" s="10">
        <v>143</v>
      </c>
      <c r="N10" s="10"/>
      <c r="O10" s="10"/>
      <c r="P10" s="10">
        <v>12</v>
      </c>
      <c r="Q10" s="10"/>
      <c r="R10" s="10"/>
      <c r="S10" s="10"/>
      <c r="T10" s="10"/>
      <c r="U10" s="10"/>
      <c r="V10" s="10">
        <v>63</v>
      </c>
      <c r="W10" s="10"/>
      <c r="X10" s="10"/>
      <c r="Y10" s="10"/>
      <c r="Z10" s="10"/>
      <c r="AA10" s="11">
        <v>20210203</v>
      </c>
      <c r="AB10" s="11">
        <v>7</v>
      </c>
      <c r="AC10" s="5" t="s">
        <v>74</v>
      </c>
      <c r="AD10" s="11" t="str">
        <f t="shared" si="3"/>
        <v>이형준</v>
      </c>
      <c r="AE10" s="26" t="s">
        <v>26</v>
      </c>
      <c r="AF10" s="12"/>
    </row>
    <row r="11" spans="1:32" s="13" customFormat="1" ht="20.100000000000001" customHeight="1">
      <c r="A11" s="4">
        <v>5</v>
      </c>
      <c r="B11" s="5">
        <f t="shared" si="4"/>
        <v>2</v>
      </c>
      <c r="C11" s="5">
        <f t="shared" si="4"/>
        <v>3</v>
      </c>
      <c r="D11" s="12" t="s">
        <v>25</v>
      </c>
      <c r="E11" s="6" t="s">
        <v>103</v>
      </c>
      <c r="F11" s="6" t="s">
        <v>102</v>
      </c>
      <c r="G11" s="4" t="s">
        <v>104</v>
      </c>
      <c r="H11" s="4" t="s">
        <v>47</v>
      </c>
      <c r="I11" s="7">
        <f t="shared" si="0"/>
        <v>1064</v>
      </c>
      <c r="J11" s="8">
        <v>970</v>
      </c>
      <c r="K11" s="7">
        <f t="shared" si="1"/>
        <v>94</v>
      </c>
      <c r="L11" s="9">
        <f t="shared" si="2"/>
        <v>8.834586466165413E-2</v>
      </c>
      <c r="M11" s="10">
        <v>36</v>
      </c>
      <c r="N11" s="10"/>
      <c r="O11" s="10"/>
      <c r="P11" s="10">
        <v>5</v>
      </c>
      <c r="Q11" s="10"/>
      <c r="R11" s="10"/>
      <c r="S11" s="10">
        <v>53</v>
      </c>
      <c r="T11" s="10"/>
      <c r="U11" s="10"/>
      <c r="V11" s="10"/>
      <c r="W11" s="10"/>
      <c r="X11" s="10"/>
      <c r="Y11" s="10"/>
      <c r="Z11" s="10"/>
      <c r="AA11" s="11">
        <v>20210202</v>
      </c>
      <c r="AB11" s="11">
        <v>14</v>
      </c>
      <c r="AC11" s="5" t="s">
        <v>73</v>
      </c>
      <c r="AD11" s="11" t="str">
        <f t="shared" si="3"/>
        <v>하선동</v>
      </c>
      <c r="AE11" s="26" t="s">
        <v>26</v>
      </c>
      <c r="AF11" s="12"/>
    </row>
    <row r="12" spans="1:32" s="13" customFormat="1" ht="20.100000000000001" customHeight="1">
      <c r="A12" s="4">
        <v>6</v>
      </c>
      <c r="B12" s="5">
        <f t="shared" si="4"/>
        <v>2</v>
      </c>
      <c r="C12" s="5">
        <f t="shared" si="4"/>
        <v>3</v>
      </c>
      <c r="D12" s="12" t="s">
        <v>25</v>
      </c>
      <c r="E12" s="6" t="s">
        <v>126</v>
      </c>
      <c r="F12" s="6" t="s">
        <v>146</v>
      </c>
      <c r="G12" s="4" t="s">
        <v>89</v>
      </c>
      <c r="H12" s="30" t="s">
        <v>70</v>
      </c>
      <c r="I12" s="7">
        <f t="shared" si="0"/>
        <v>827</v>
      </c>
      <c r="J12" s="8">
        <v>820</v>
      </c>
      <c r="K12" s="7">
        <f t="shared" si="1"/>
        <v>7</v>
      </c>
      <c r="L12" s="9">
        <f t="shared" si="2"/>
        <v>8.4643288996372433E-3</v>
      </c>
      <c r="M12" s="10"/>
      <c r="N12" s="10"/>
      <c r="O12" s="10"/>
      <c r="P12" s="10">
        <v>5</v>
      </c>
      <c r="Q12" s="10"/>
      <c r="R12" s="10"/>
      <c r="S12" s="10"/>
      <c r="T12" s="10">
        <v>2</v>
      </c>
      <c r="U12" s="10"/>
      <c r="V12" s="10"/>
      <c r="W12" s="10"/>
      <c r="X12" s="10"/>
      <c r="Y12" s="10"/>
      <c r="Z12" s="10"/>
      <c r="AA12" s="11">
        <v>20210203</v>
      </c>
      <c r="AB12" s="11">
        <v>2</v>
      </c>
      <c r="AC12" s="5" t="s">
        <v>73</v>
      </c>
      <c r="AD12" s="11" t="str">
        <f t="shared" si="3"/>
        <v>하선동</v>
      </c>
      <c r="AE12" s="27" t="s">
        <v>28</v>
      </c>
      <c r="AF12" s="12"/>
    </row>
    <row r="13" spans="1:32" s="13" customFormat="1" ht="20.100000000000001" customHeight="1">
      <c r="A13" s="4">
        <v>7</v>
      </c>
      <c r="B13" s="5">
        <f t="shared" si="4"/>
        <v>2</v>
      </c>
      <c r="C13" s="5">
        <f>C12</f>
        <v>3</v>
      </c>
      <c r="D13" s="12" t="s">
        <v>25</v>
      </c>
      <c r="E13" s="6" t="s">
        <v>126</v>
      </c>
      <c r="F13" s="6" t="s">
        <v>131</v>
      </c>
      <c r="G13" s="4" t="s">
        <v>89</v>
      </c>
      <c r="H13" s="30" t="s">
        <v>70</v>
      </c>
      <c r="I13" s="7">
        <f t="shared" si="0"/>
        <v>476</v>
      </c>
      <c r="J13" s="14">
        <v>476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20210202</v>
      </c>
      <c r="AB13" s="11">
        <v>1</v>
      </c>
      <c r="AC13" s="5" t="s">
        <v>74</v>
      </c>
      <c r="AD13" s="11" t="str">
        <f t="shared" si="3"/>
        <v>이형준</v>
      </c>
      <c r="AE13" s="27" t="s">
        <v>28</v>
      </c>
      <c r="AF13" s="12"/>
    </row>
    <row r="14" spans="1:32" s="13" customFormat="1" ht="20.100000000000001" customHeight="1">
      <c r="A14" s="4">
        <v>8</v>
      </c>
      <c r="B14" s="5">
        <f t="shared" si="4"/>
        <v>2</v>
      </c>
      <c r="C14" s="5">
        <f t="shared" si="4"/>
        <v>3</v>
      </c>
      <c r="D14" s="42" t="s">
        <v>46</v>
      </c>
      <c r="E14" s="43" t="s">
        <v>147</v>
      </c>
      <c r="F14" s="43" t="s">
        <v>93</v>
      </c>
      <c r="G14" s="44" t="s">
        <v>148</v>
      </c>
      <c r="H14" s="44" t="s">
        <v>47</v>
      </c>
      <c r="I14" s="7">
        <f t="shared" si="0"/>
        <v>945</v>
      </c>
      <c r="J14" s="8">
        <v>940</v>
      </c>
      <c r="K14" s="7">
        <f t="shared" si="1"/>
        <v>5</v>
      </c>
      <c r="L14" s="9">
        <f t="shared" si="2"/>
        <v>5.2910052910052907E-3</v>
      </c>
      <c r="M14" s="10"/>
      <c r="N14" s="10"/>
      <c r="O14" s="10"/>
      <c r="P14" s="10">
        <v>2</v>
      </c>
      <c r="Q14" s="10"/>
      <c r="R14" s="10">
        <v>3</v>
      </c>
      <c r="S14" s="10"/>
      <c r="T14" s="10"/>
      <c r="U14" s="10"/>
      <c r="V14" s="10"/>
      <c r="W14" s="10"/>
      <c r="X14" s="10"/>
      <c r="Y14" s="10"/>
      <c r="Z14" s="10"/>
      <c r="AA14" s="11">
        <v>20210203</v>
      </c>
      <c r="AB14" s="11">
        <v>6</v>
      </c>
      <c r="AC14" s="5" t="s">
        <v>73</v>
      </c>
      <c r="AD14" s="11" t="str">
        <f t="shared" si="3"/>
        <v>하선동</v>
      </c>
      <c r="AE14" s="27" t="s">
        <v>28</v>
      </c>
      <c r="AF14" s="12"/>
    </row>
    <row r="15" spans="1:32" s="13" customFormat="1" ht="20.100000000000001" customHeight="1">
      <c r="A15" s="4">
        <v>9</v>
      </c>
      <c r="B15" s="5">
        <f t="shared" si="4"/>
        <v>2</v>
      </c>
      <c r="C15" s="5">
        <f t="shared" si="4"/>
        <v>3</v>
      </c>
      <c r="D15" s="37" t="s">
        <v>46</v>
      </c>
      <c r="E15" s="37" t="s">
        <v>98</v>
      </c>
      <c r="F15" s="37" t="s">
        <v>96</v>
      </c>
      <c r="G15" s="37" t="s">
        <v>97</v>
      </c>
      <c r="H15" s="37" t="s">
        <v>47</v>
      </c>
      <c r="I15" s="7">
        <f t="shared" si="0"/>
        <v>2226</v>
      </c>
      <c r="J15" s="8">
        <v>2223</v>
      </c>
      <c r="K15" s="7">
        <f t="shared" si="1"/>
        <v>3</v>
      </c>
      <c r="L15" s="9">
        <f t="shared" si="2"/>
        <v>1.3477088948787063E-3</v>
      </c>
      <c r="M15" s="10"/>
      <c r="N15" s="10"/>
      <c r="O15" s="10"/>
      <c r="P15" s="10"/>
      <c r="Q15" s="10"/>
      <c r="R15" s="10">
        <v>3</v>
      </c>
      <c r="S15" s="10"/>
      <c r="T15" s="10"/>
      <c r="U15" s="10"/>
      <c r="V15" s="10"/>
      <c r="W15" s="10"/>
      <c r="X15" s="10"/>
      <c r="Y15" s="10"/>
      <c r="Z15" s="10"/>
      <c r="AA15" s="11">
        <v>20210203</v>
      </c>
      <c r="AB15" s="11">
        <v>11</v>
      </c>
      <c r="AC15" s="5" t="s">
        <v>73</v>
      </c>
      <c r="AD15" s="11" t="str">
        <f t="shared" si="3"/>
        <v>하선동</v>
      </c>
      <c r="AE15" s="27" t="s">
        <v>28</v>
      </c>
      <c r="AF15" s="12"/>
    </row>
    <row r="16" spans="1:32" s="13" customFormat="1" ht="20.100000000000001" customHeight="1">
      <c r="A16" s="4">
        <v>10</v>
      </c>
      <c r="B16" s="5">
        <f t="shared" si="4"/>
        <v>2</v>
      </c>
      <c r="C16" s="5">
        <f t="shared" si="4"/>
        <v>3</v>
      </c>
      <c r="D16" s="45" t="s">
        <v>46</v>
      </c>
      <c r="E16" s="46" t="s">
        <v>48</v>
      </c>
      <c r="F16" s="46" t="s">
        <v>136</v>
      </c>
      <c r="G16" s="47" t="s">
        <v>137</v>
      </c>
      <c r="H16" s="47" t="s">
        <v>47</v>
      </c>
      <c r="I16" s="7">
        <f t="shared" si="0"/>
        <v>1862</v>
      </c>
      <c r="J16" s="8">
        <v>1856</v>
      </c>
      <c r="K16" s="7">
        <f t="shared" si="1"/>
        <v>6</v>
      </c>
      <c r="L16" s="9">
        <f t="shared" si="2"/>
        <v>3.22234156820623E-3</v>
      </c>
      <c r="M16" s="10"/>
      <c r="N16" s="10"/>
      <c r="O16" s="10"/>
      <c r="P16" s="10">
        <v>6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20210203</v>
      </c>
      <c r="AB16" s="11">
        <v>3</v>
      </c>
      <c r="AC16" s="5" t="s">
        <v>73</v>
      </c>
      <c r="AD16" s="11" t="str">
        <f t="shared" si="3"/>
        <v>하선동</v>
      </c>
      <c r="AE16" s="27" t="s">
        <v>28</v>
      </c>
      <c r="AF16" s="12"/>
    </row>
    <row r="17" spans="1:32" s="13" customFormat="1" ht="20.100000000000001" customHeight="1">
      <c r="A17" s="4">
        <v>11</v>
      </c>
      <c r="B17" s="5">
        <f t="shared" si="4"/>
        <v>2</v>
      </c>
      <c r="C17" s="5">
        <f t="shared" si="4"/>
        <v>3</v>
      </c>
      <c r="D17" s="6" t="s">
        <v>46</v>
      </c>
      <c r="E17" s="6" t="s">
        <v>48</v>
      </c>
      <c r="F17" s="6" t="s">
        <v>149</v>
      </c>
      <c r="G17" s="4">
        <v>7301</v>
      </c>
      <c r="H17" s="4" t="s">
        <v>47</v>
      </c>
      <c r="I17" s="7">
        <f t="shared" si="0"/>
        <v>1166</v>
      </c>
      <c r="J17" s="8">
        <v>1166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20210203</v>
      </c>
      <c r="AB17" s="11">
        <v>13</v>
      </c>
      <c r="AC17" s="5" t="s">
        <v>73</v>
      </c>
      <c r="AD17" s="11" t="str">
        <f t="shared" si="3"/>
        <v>하선동</v>
      </c>
      <c r="AE17" s="27" t="s">
        <v>28</v>
      </c>
      <c r="AF17" s="12"/>
    </row>
    <row r="18" spans="1:32" s="13" customFormat="1" ht="20.100000000000001" customHeight="1">
      <c r="A18" s="4">
        <v>12</v>
      </c>
      <c r="B18" s="5">
        <f t="shared" si="4"/>
        <v>2</v>
      </c>
      <c r="C18" s="5">
        <f t="shared" si="4"/>
        <v>3</v>
      </c>
      <c r="D18" s="37" t="s">
        <v>46</v>
      </c>
      <c r="E18" s="37" t="s">
        <v>98</v>
      </c>
      <c r="F18" s="37" t="s">
        <v>96</v>
      </c>
      <c r="G18" s="37" t="s">
        <v>97</v>
      </c>
      <c r="H18" s="37" t="s">
        <v>47</v>
      </c>
      <c r="I18" s="7">
        <f t="shared" si="0"/>
        <v>1561</v>
      </c>
      <c r="J18" s="8">
        <v>1560</v>
      </c>
      <c r="K18" s="7">
        <f t="shared" si="1"/>
        <v>1</v>
      </c>
      <c r="L18" s="9">
        <f t="shared" si="2"/>
        <v>6.406149903907751E-4</v>
      </c>
      <c r="M18" s="10"/>
      <c r="N18" s="10"/>
      <c r="O18" s="10"/>
      <c r="P18" s="10"/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1">
        <v>20210203</v>
      </c>
      <c r="AB18" s="11">
        <v>11</v>
      </c>
      <c r="AC18" s="5" t="s">
        <v>74</v>
      </c>
      <c r="AD18" s="11" t="str">
        <f t="shared" si="3"/>
        <v>이형준</v>
      </c>
      <c r="AE18" s="26" t="s">
        <v>32</v>
      </c>
      <c r="AF18" s="12"/>
    </row>
    <row r="19" spans="1:32" s="13" customFormat="1" ht="20.100000000000001" customHeight="1">
      <c r="A19" s="4">
        <v>13</v>
      </c>
      <c r="B19" s="5">
        <f t="shared" si="4"/>
        <v>2</v>
      </c>
      <c r="C19" s="5">
        <f t="shared" si="4"/>
        <v>3</v>
      </c>
      <c r="D19" s="42" t="s">
        <v>46</v>
      </c>
      <c r="E19" s="43" t="s">
        <v>147</v>
      </c>
      <c r="F19" s="43" t="s">
        <v>93</v>
      </c>
      <c r="G19" s="44" t="s">
        <v>148</v>
      </c>
      <c r="H19" s="44" t="s">
        <v>47</v>
      </c>
      <c r="I19" s="7">
        <f t="shared" si="0"/>
        <v>770</v>
      </c>
      <c r="J19" s="8">
        <v>770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20210203</v>
      </c>
      <c r="AB19" s="11">
        <v>6</v>
      </c>
      <c r="AC19" s="5" t="s">
        <v>74</v>
      </c>
      <c r="AD19" s="11" t="str">
        <f t="shared" si="3"/>
        <v>이형준</v>
      </c>
      <c r="AE19" s="26" t="s">
        <v>32</v>
      </c>
      <c r="AF19" s="12"/>
    </row>
    <row r="20" spans="1:32" s="13" customFormat="1" ht="20.100000000000001" customHeight="1">
      <c r="A20" s="4">
        <v>14</v>
      </c>
      <c r="B20" s="5">
        <f t="shared" si="4"/>
        <v>2</v>
      </c>
      <c r="C20" s="5">
        <f t="shared" si="4"/>
        <v>3</v>
      </c>
      <c r="D20" s="12" t="s">
        <v>25</v>
      </c>
      <c r="E20" s="6" t="s">
        <v>103</v>
      </c>
      <c r="F20" s="6" t="s">
        <v>102</v>
      </c>
      <c r="G20" s="4" t="s">
        <v>104</v>
      </c>
      <c r="H20" s="4" t="s">
        <v>47</v>
      </c>
      <c r="I20" s="7">
        <f t="shared" si="0"/>
        <v>1704</v>
      </c>
      <c r="J20" s="8">
        <v>1698</v>
      </c>
      <c r="K20" s="7">
        <f t="shared" si="1"/>
        <v>6</v>
      </c>
      <c r="L20" s="9">
        <f t="shared" si="2"/>
        <v>3.5211267605633804E-3</v>
      </c>
      <c r="M20" s="6">
        <v>2</v>
      </c>
      <c r="N20" s="6"/>
      <c r="O20" s="6"/>
      <c r="P20" s="10">
        <v>2</v>
      </c>
      <c r="Q20" s="4"/>
      <c r="R20" s="10">
        <v>2</v>
      </c>
      <c r="S20" s="10"/>
      <c r="T20" s="10"/>
      <c r="U20" s="10"/>
      <c r="V20" s="10"/>
      <c r="W20" s="10"/>
      <c r="X20" s="10"/>
      <c r="Y20" s="10"/>
      <c r="Z20" s="10"/>
      <c r="AA20" s="11">
        <v>20210203</v>
      </c>
      <c r="AB20" s="34">
        <v>14</v>
      </c>
      <c r="AC20" s="5" t="s">
        <v>74</v>
      </c>
      <c r="AD20" s="11" t="str">
        <f t="shared" si="3"/>
        <v>이형준</v>
      </c>
      <c r="AE20" s="26" t="s">
        <v>32</v>
      </c>
      <c r="AF20" s="12"/>
    </row>
    <row r="21" spans="1:32" s="13" customFormat="1" ht="20.100000000000001" customHeight="1">
      <c r="A21" s="4">
        <v>15</v>
      </c>
      <c r="B21" s="5">
        <f>B20</f>
        <v>2</v>
      </c>
      <c r="C21" s="5">
        <f>C20</f>
        <v>3</v>
      </c>
      <c r="D21" s="12" t="s">
        <v>25</v>
      </c>
      <c r="E21" s="6" t="s">
        <v>126</v>
      </c>
      <c r="F21" s="6" t="s">
        <v>131</v>
      </c>
      <c r="G21" s="4" t="s">
        <v>89</v>
      </c>
      <c r="H21" s="30" t="s">
        <v>70</v>
      </c>
      <c r="I21" s="7">
        <f t="shared" si="0"/>
        <v>3535</v>
      </c>
      <c r="J21" s="8">
        <v>3514</v>
      </c>
      <c r="K21" s="7">
        <f t="shared" si="1"/>
        <v>21</v>
      </c>
      <c r="L21" s="9">
        <f t="shared" si="2"/>
        <v>5.9405940594059407E-3</v>
      </c>
      <c r="M21" s="10">
        <v>2</v>
      </c>
      <c r="N21" s="10"/>
      <c r="O21" s="10"/>
      <c r="P21" s="10">
        <v>5</v>
      </c>
      <c r="Q21" s="10"/>
      <c r="R21" s="10"/>
      <c r="S21" s="10"/>
      <c r="T21" s="10">
        <v>14</v>
      </c>
      <c r="U21" s="10"/>
      <c r="V21" s="10"/>
      <c r="W21" s="10"/>
      <c r="X21" s="10"/>
      <c r="Y21" s="10"/>
      <c r="Z21" s="10"/>
      <c r="AA21" s="11">
        <v>20210203</v>
      </c>
      <c r="AB21" s="38">
        <v>1</v>
      </c>
      <c r="AC21" s="5" t="s">
        <v>74</v>
      </c>
      <c r="AD21" s="11" t="str">
        <f t="shared" si="3"/>
        <v>이형준</v>
      </c>
      <c r="AE21" s="26" t="s">
        <v>32</v>
      </c>
      <c r="AF21" s="12"/>
    </row>
    <row r="22" spans="1:32" s="13" customFormat="1" ht="20.100000000000001" customHeight="1">
      <c r="A22" s="4">
        <v>16</v>
      </c>
      <c r="B22" s="5">
        <f t="shared" si="4"/>
        <v>2</v>
      </c>
      <c r="C22" s="5">
        <f t="shared" si="4"/>
        <v>3</v>
      </c>
      <c r="D22" s="12" t="s">
        <v>25</v>
      </c>
      <c r="E22" s="6" t="s">
        <v>126</v>
      </c>
      <c r="F22" s="6" t="s">
        <v>146</v>
      </c>
      <c r="G22" s="4" t="s">
        <v>89</v>
      </c>
      <c r="H22" s="30" t="s">
        <v>70</v>
      </c>
      <c r="I22" s="7">
        <f t="shared" si="0"/>
        <v>933</v>
      </c>
      <c r="J22" s="8">
        <v>779</v>
      </c>
      <c r="K22" s="7">
        <f t="shared" si="1"/>
        <v>154</v>
      </c>
      <c r="L22" s="9">
        <f t="shared" si="2"/>
        <v>0.16505894962486603</v>
      </c>
      <c r="M22" s="10">
        <v>145</v>
      </c>
      <c r="N22" s="10"/>
      <c r="O22" s="10"/>
      <c r="P22" s="10"/>
      <c r="Q22" s="10"/>
      <c r="R22" s="10"/>
      <c r="S22" s="10"/>
      <c r="T22" s="10">
        <v>9</v>
      </c>
      <c r="U22" s="10"/>
      <c r="V22" s="10"/>
      <c r="W22" s="10"/>
      <c r="X22" s="10"/>
      <c r="Y22" s="10"/>
      <c r="Z22" s="10"/>
      <c r="AA22" s="11">
        <v>20210203</v>
      </c>
      <c r="AB22" s="11">
        <v>2</v>
      </c>
      <c r="AC22" s="5" t="s">
        <v>74</v>
      </c>
      <c r="AD22" s="11" t="str">
        <f t="shared" si="3"/>
        <v>이형준</v>
      </c>
      <c r="AE22" s="26" t="s">
        <v>32</v>
      </c>
      <c r="AF22" s="12"/>
    </row>
    <row r="23" spans="1:32" s="13" customFormat="1" ht="20.100000000000001" customHeight="1">
      <c r="A23" s="4">
        <v>17</v>
      </c>
      <c r="B23" s="5">
        <f t="shared" si="4"/>
        <v>2</v>
      </c>
      <c r="C23" s="5">
        <f t="shared" si="4"/>
        <v>3</v>
      </c>
      <c r="D23" s="12" t="s">
        <v>46</v>
      </c>
      <c r="E23" s="6" t="s">
        <v>48</v>
      </c>
      <c r="F23" s="6" t="s">
        <v>57</v>
      </c>
      <c r="G23" s="4" t="s">
        <v>49</v>
      </c>
      <c r="H23" s="4" t="s">
        <v>47</v>
      </c>
      <c r="I23" s="7">
        <f t="shared" si="0"/>
        <v>983</v>
      </c>
      <c r="J23" s="8">
        <v>951</v>
      </c>
      <c r="K23" s="7">
        <f t="shared" si="1"/>
        <v>32</v>
      </c>
      <c r="L23" s="9">
        <f t="shared" si="2"/>
        <v>3.2553407934893183E-2</v>
      </c>
      <c r="M23" s="10">
        <v>29</v>
      </c>
      <c r="N23" s="10"/>
      <c r="O23" s="10"/>
      <c r="P23" s="10">
        <v>3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36">
        <v>20210202</v>
      </c>
      <c r="AB23" s="39">
        <v>7</v>
      </c>
      <c r="AC23" s="5" t="s">
        <v>74</v>
      </c>
      <c r="AD23" s="11" t="str">
        <f t="shared" si="3"/>
        <v>이형준</v>
      </c>
      <c r="AE23" s="27" t="s">
        <v>34</v>
      </c>
      <c r="AF23" s="12"/>
    </row>
    <row r="24" spans="1:32" s="13" customFormat="1" ht="20.100000000000001" customHeight="1">
      <c r="A24" s="4">
        <v>18</v>
      </c>
      <c r="B24" s="5">
        <f t="shared" si="4"/>
        <v>2</v>
      </c>
      <c r="C24" s="5">
        <f t="shared" si="4"/>
        <v>3</v>
      </c>
      <c r="D24" s="6" t="s">
        <v>46</v>
      </c>
      <c r="E24" s="6" t="s">
        <v>58</v>
      </c>
      <c r="F24" s="6" t="s">
        <v>59</v>
      </c>
      <c r="G24" s="4" t="s">
        <v>60</v>
      </c>
      <c r="H24" s="4" t="s">
        <v>47</v>
      </c>
      <c r="I24" s="7">
        <f t="shared" si="0"/>
        <v>2738</v>
      </c>
      <c r="J24" s="8">
        <v>2640</v>
      </c>
      <c r="K24" s="7">
        <f t="shared" si="1"/>
        <v>98</v>
      </c>
      <c r="L24" s="9">
        <f t="shared" si="2"/>
        <v>3.5792549306062821E-2</v>
      </c>
      <c r="M24" s="10"/>
      <c r="N24" s="10"/>
      <c r="O24" s="10"/>
      <c r="P24" s="10"/>
      <c r="Q24" s="10"/>
      <c r="R24" s="10">
        <v>98</v>
      </c>
      <c r="S24" s="10"/>
      <c r="T24" s="10"/>
      <c r="U24" s="10"/>
      <c r="V24" s="10"/>
      <c r="W24" s="10"/>
      <c r="X24" s="10"/>
      <c r="Y24" s="10"/>
      <c r="Z24" s="10"/>
      <c r="AA24" s="36">
        <v>20210202</v>
      </c>
      <c r="AB24" s="37">
        <v>4</v>
      </c>
      <c r="AC24" s="5" t="s">
        <v>73</v>
      </c>
      <c r="AD24" s="11" t="str">
        <f t="shared" si="3"/>
        <v>하선동</v>
      </c>
      <c r="AE24" s="27" t="s">
        <v>34</v>
      </c>
      <c r="AF24" s="12"/>
    </row>
    <row r="25" spans="1:32" s="13" customFormat="1" ht="20.100000000000001" customHeight="1">
      <c r="A25" s="4">
        <v>19</v>
      </c>
      <c r="B25" s="5">
        <f t="shared" ref="B25:C40" si="5">B24</f>
        <v>2</v>
      </c>
      <c r="C25" s="5">
        <f t="shared" si="5"/>
        <v>3</v>
      </c>
      <c r="D25" s="6" t="s">
        <v>46</v>
      </c>
      <c r="E25" s="6" t="s">
        <v>58</v>
      </c>
      <c r="F25" s="6" t="s">
        <v>59</v>
      </c>
      <c r="G25" s="4" t="s">
        <v>60</v>
      </c>
      <c r="H25" s="4" t="s">
        <v>47</v>
      </c>
      <c r="I25" s="7">
        <f t="shared" si="0"/>
        <v>1546</v>
      </c>
      <c r="J25" s="10">
        <v>1474</v>
      </c>
      <c r="K25" s="7">
        <f t="shared" si="1"/>
        <v>72</v>
      </c>
      <c r="L25" s="9">
        <f t="shared" si="2"/>
        <v>4.6571798188874518E-2</v>
      </c>
      <c r="M25" s="10"/>
      <c r="N25" s="10"/>
      <c r="O25" s="10"/>
      <c r="P25" s="10"/>
      <c r="Q25" s="10"/>
      <c r="R25" s="10">
        <v>72</v>
      </c>
      <c r="S25" s="10"/>
      <c r="T25" s="10"/>
      <c r="U25" s="10"/>
      <c r="V25" s="10"/>
      <c r="W25" s="10"/>
      <c r="X25" s="10"/>
      <c r="Y25" s="10"/>
      <c r="Z25" s="10"/>
      <c r="AA25" s="36">
        <v>20210202</v>
      </c>
      <c r="AB25" s="37">
        <v>4</v>
      </c>
      <c r="AC25" s="5" t="s">
        <v>74</v>
      </c>
      <c r="AD25" s="11" t="str">
        <f t="shared" si="3"/>
        <v>이형준</v>
      </c>
      <c r="AE25" s="27" t="s">
        <v>34</v>
      </c>
      <c r="AF25" s="12"/>
    </row>
    <row r="26" spans="1:32" s="13" customFormat="1" ht="20.100000000000001" customHeight="1">
      <c r="A26" s="4">
        <v>20</v>
      </c>
      <c r="B26" s="5">
        <f t="shared" si="5"/>
        <v>2</v>
      </c>
      <c r="C26" s="5">
        <f t="shared" si="5"/>
        <v>3</v>
      </c>
      <c r="D26" s="12" t="s">
        <v>46</v>
      </c>
      <c r="E26" s="6" t="s">
        <v>48</v>
      </c>
      <c r="F26" s="6" t="s">
        <v>57</v>
      </c>
      <c r="G26" s="4" t="s">
        <v>49</v>
      </c>
      <c r="H26" s="4" t="s">
        <v>47</v>
      </c>
      <c r="I26" s="7">
        <f t="shared" si="0"/>
        <v>1994</v>
      </c>
      <c r="J26" s="23">
        <v>1880</v>
      </c>
      <c r="K26" s="7">
        <f t="shared" ref="K26:K27" si="6">SUM(M26:Z26)</f>
        <v>114</v>
      </c>
      <c r="L26" s="9">
        <f t="shared" si="2"/>
        <v>5.717151454363089E-2</v>
      </c>
      <c r="M26" s="10">
        <v>98</v>
      </c>
      <c r="N26" s="10"/>
      <c r="O26" s="10"/>
      <c r="P26" s="10">
        <v>14</v>
      </c>
      <c r="Q26" s="10"/>
      <c r="R26" s="10">
        <v>2</v>
      </c>
      <c r="S26" s="10"/>
      <c r="T26" s="10"/>
      <c r="U26" s="10"/>
      <c r="V26" s="10"/>
      <c r="W26" s="10"/>
      <c r="X26" s="10"/>
      <c r="Y26" s="10"/>
      <c r="Z26" s="10"/>
      <c r="AA26" s="36">
        <v>20210203</v>
      </c>
      <c r="AB26" s="36">
        <v>7</v>
      </c>
      <c r="AC26" s="5" t="s">
        <v>73</v>
      </c>
      <c r="AD26" s="11" t="str">
        <f t="shared" si="3"/>
        <v>하선동</v>
      </c>
      <c r="AE26" s="27" t="s">
        <v>34</v>
      </c>
      <c r="AF26" s="12"/>
    </row>
    <row r="27" spans="1:32" s="13" customFormat="1" ht="20.100000000000001" customHeight="1">
      <c r="A27" s="4">
        <v>21</v>
      </c>
      <c r="B27" s="5">
        <f t="shared" si="5"/>
        <v>2</v>
      </c>
      <c r="C27" s="5">
        <f t="shared" si="5"/>
        <v>3</v>
      </c>
      <c r="D27" s="12" t="s">
        <v>25</v>
      </c>
      <c r="E27" s="6" t="s">
        <v>126</v>
      </c>
      <c r="F27" s="6" t="s">
        <v>131</v>
      </c>
      <c r="G27" s="4" t="s">
        <v>89</v>
      </c>
      <c r="H27" s="30" t="s">
        <v>70</v>
      </c>
      <c r="I27" s="7">
        <f t="shared" si="0"/>
        <v>1139</v>
      </c>
      <c r="J27" s="23">
        <v>1132</v>
      </c>
      <c r="K27" s="7">
        <f t="shared" si="6"/>
        <v>7</v>
      </c>
      <c r="L27" s="9">
        <f t="shared" si="2"/>
        <v>6.145741878841089E-3</v>
      </c>
      <c r="M27" s="10"/>
      <c r="N27" s="10"/>
      <c r="O27" s="10"/>
      <c r="P27" s="10">
        <v>3</v>
      </c>
      <c r="Q27" s="10"/>
      <c r="R27" s="10"/>
      <c r="S27" s="10"/>
      <c r="T27" s="10">
        <v>4</v>
      </c>
      <c r="U27" s="10"/>
      <c r="V27" s="10"/>
      <c r="W27" s="10"/>
      <c r="X27" s="10"/>
      <c r="Y27" s="10"/>
      <c r="Z27" s="10"/>
      <c r="AA27" s="36">
        <v>20210203</v>
      </c>
      <c r="AB27" s="36">
        <v>1</v>
      </c>
      <c r="AC27" s="5" t="s">
        <v>73</v>
      </c>
      <c r="AD27" s="11" t="str">
        <f t="shared" si="3"/>
        <v>하선동</v>
      </c>
      <c r="AE27" s="27" t="s">
        <v>34</v>
      </c>
      <c r="AF27" s="12"/>
    </row>
    <row r="28" spans="1:32" s="13" customFormat="1" ht="20.100000000000001" customHeight="1">
      <c r="A28" s="4">
        <v>22</v>
      </c>
      <c r="B28" s="5">
        <f t="shared" si="5"/>
        <v>2</v>
      </c>
      <c r="C28" s="5">
        <f t="shared" si="5"/>
        <v>3</v>
      </c>
      <c r="D28" s="12" t="s">
        <v>46</v>
      </c>
      <c r="E28" s="6" t="s">
        <v>112</v>
      </c>
      <c r="F28" s="6" t="s">
        <v>159</v>
      </c>
      <c r="G28" s="4" t="s">
        <v>160</v>
      </c>
      <c r="H28" s="4" t="s">
        <v>161</v>
      </c>
      <c r="I28" s="7">
        <f t="shared" si="0"/>
        <v>801</v>
      </c>
      <c r="J28" s="23">
        <v>800</v>
      </c>
      <c r="K28" s="7">
        <f t="shared" si="1"/>
        <v>1</v>
      </c>
      <c r="L28" s="9">
        <f t="shared" si="2"/>
        <v>1.2484394506866417E-3</v>
      </c>
      <c r="M28" s="10">
        <v>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36">
        <v>20210203</v>
      </c>
      <c r="AB28" s="36">
        <v>5</v>
      </c>
      <c r="AC28" s="5" t="s">
        <v>162</v>
      </c>
      <c r="AD28" s="11" t="str">
        <f t="shared" si="3"/>
        <v>하선동</v>
      </c>
      <c r="AE28" s="26" t="s">
        <v>164</v>
      </c>
      <c r="AF28" s="12"/>
    </row>
    <row r="29" spans="1:32" s="13" customFormat="1" ht="20.100000000000001" customHeight="1">
      <c r="A29" s="4">
        <v>23</v>
      </c>
      <c r="B29" s="5">
        <f t="shared" si="5"/>
        <v>2</v>
      </c>
      <c r="C29" s="5">
        <f t="shared" si="5"/>
        <v>3</v>
      </c>
      <c r="D29" s="12" t="s">
        <v>46</v>
      </c>
      <c r="E29" s="6" t="s">
        <v>112</v>
      </c>
      <c r="F29" s="6" t="s">
        <v>159</v>
      </c>
      <c r="G29" s="4" t="s">
        <v>160</v>
      </c>
      <c r="H29" s="4" t="s">
        <v>161</v>
      </c>
      <c r="I29" s="7">
        <f t="shared" si="0"/>
        <v>3065</v>
      </c>
      <c r="J29" s="10">
        <v>3060</v>
      </c>
      <c r="K29" s="7">
        <f t="shared" si="1"/>
        <v>5</v>
      </c>
      <c r="L29" s="9">
        <f t="shared" si="2"/>
        <v>1.6313213703099511E-3</v>
      </c>
      <c r="M29" s="10">
        <v>3</v>
      </c>
      <c r="N29" s="10"/>
      <c r="O29" s="10"/>
      <c r="P29" s="10"/>
      <c r="Q29" s="10"/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36">
        <v>20210203</v>
      </c>
      <c r="AB29" s="36">
        <v>5</v>
      </c>
      <c r="AC29" s="5" t="s">
        <v>163</v>
      </c>
      <c r="AD29" s="11" t="str">
        <f t="shared" si="3"/>
        <v>이형준</v>
      </c>
      <c r="AE29" s="26" t="s">
        <v>164</v>
      </c>
      <c r="AF29" s="12"/>
    </row>
    <row r="30" spans="1:32" s="13" customFormat="1" ht="20.100000000000001" customHeight="1">
      <c r="A30" s="4">
        <v>24</v>
      </c>
      <c r="B30" s="5">
        <f t="shared" si="5"/>
        <v>2</v>
      </c>
      <c r="C30" s="5">
        <f t="shared" si="5"/>
        <v>3</v>
      </c>
      <c r="D30" s="42" t="s">
        <v>46</v>
      </c>
      <c r="E30" s="43" t="s">
        <v>147</v>
      </c>
      <c r="F30" s="43" t="s">
        <v>93</v>
      </c>
      <c r="G30" s="44" t="s">
        <v>148</v>
      </c>
      <c r="H30" s="44" t="s">
        <v>47</v>
      </c>
      <c r="I30" s="7">
        <f t="shared" si="0"/>
        <v>2882</v>
      </c>
      <c r="J30" s="10">
        <v>2870</v>
      </c>
      <c r="K30" s="7">
        <f t="shared" ref="K30:K65" si="7">SUM(M30:Z30)</f>
        <v>12</v>
      </c>
      <c r="L30" s="9">
        <f t="shared" si="2"/>
        <v>4.1637751561415682E-3</v>
      </c>
      <c r="M30" s="10"/>
      <c r="N30" s="10"/>
      <c r="O30" s="10"/>
      <c r="P30" s="10"/>
      <c r="Q30" s="10"/>
      <c r="R30" s="10">
        <v>12</v>
      </c>
      <c r="S30" s="10"/>
      <c r="T30" s="10"/>
      <c r="U30" s="10"/>
      <c r="V30" s="10"/>
      <c r="W30" s="10"/>
      <c r="X30" s="10"/>
      <c r="Y30" s="10"/>
      <c r="Z30" s="10"/>
      <c r="AA30" s="36">
        <v>20210203</v>
      </c>
      <c r="AB30" s="36">
        <v>6</v>
      </c>
      <c r="AC30" s="5" t="s">
        <v>163</v>
      </c>
      <c r="AD30" s="11" t="str">
        <f t="shared" si="3"/>
        <v>이형준</v>
      </c>
      <c r="AE30" s="26" t="s">
        <v>164</v>
      </c>
      <c r="AF30" s="12"/>
    </row>
    <row r="31" spans="1:32" s="13" customFormat="1" ht="20.100000000000001" customHeight="1">
      <c r="A31" s="4">
        <v>25</v>
      </c>
      <c r="B31" s="5">
        <f t="shared" si="5"/>
        <v>2</v>
      </c>
      <c r="C31" s="5">
        <f t="shared" si="5"/>
        <v>3</v>
      </c>
      <c r="D31" s="6" t="s">
        <v>46</v>
      </c>
      <c r="E31" s="6" t="s">
        <v>58</v>
      </c>
      <c r="F31" s="6" t="s">
        <v>59</v>
      </c>
      <c r="G31" s="4" t="s">
        <v>60</v>
      </c>
      <c r="H31" s="4" t="s">
        <v>47</v>
      </c>
      <c r="I31" s="7">
        <f t="shared" si="0"/>
        <v>1289</v>
      </c>
      <c r="J31" s="8">
        <v>1200</v>
      </c>
      <c r="K31" s="7">
        <f t="shared" si="7"/>
        <v>89</v>
      </c>
      <c r="L31" s="9">
        <f t="shared" si="2"/>
        <v>6.9045771916214124E-2</v>
      </c>
      <c r="M31" s="10"/>
      <c r="N31" s="10"/>
      <c r="O31" s="10"/>
      <c r="P31" s="10"/>
      <c r="Q31" s="10"/>
      <c r="R31" s="10">
        <v>89</v>
      </c>
      <c r="S31" s="10"/>
      <c r="T31" s="10"/>
      <c r="U31" s="10"/>
      <c r="V31" s="10"/>
      <c r="W31" s="10"/>
      <c r="X31" s="10"/>
      <c r="Y31" s="10"/>
      <c r="Z31" s="10"/>
      <c r="AA31" s="35">
        <v>20210203</v>
      </c>
      <c r="AB31" s="35">
        <v>4</v>
      </c>
      <c r="AC31" s="5" t="s">
        <v>163</v>
      </c>
      <c r="AD31" s="11" t="str">
        <f t="shared" si="3"/>
        <v>이형준</v>
      </c>
      <c r="AE31" s="26" t="s">
        <v>164</v>
      </c>
      <c r="AF31" s="24"/>
    </row>
    <row r="32" spans="1:32" s="13" customFormat="1" ht="20.100000000000001" customHeight="1">
      <c r="A32" s="4">
        <v>26</v>
      </c>
      <c r="B32" s="5">
        <f t="shared" si="5"/>
        <v>2</v>
      </c>
      <c r="C32" s="5">
        <f t="shared" si="5"/>
        <v>3</v>
      </c>
      <c r="D32" s="6" t="s">
        <v>46</v>
      </c>
      <c r="E32" s="6" t="s">
        <v>48</v>
      </c>
      <c r="F32" s="6" t="s">
        <v>149</v>
      </c>
      <c r="G32" s="4">
        <v>7301</v>
      </c>
      <c r="H32" s="4" t="s">
        <v>47</v>
      </c>
      <c r="I32" s="7">
        <f t="shared" si="0"/>
        <v>1120</v>
      </c>
      <c r="J32" s="8">
        <v>1120</v>
      </c>
      <c r="K32" s="7">
        <f t="shared" si="7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6">
        <v>20210203</v>
      </c>
      <c r="AB32" s="11">
        <v>13</v>
      </c>
      <c r="AC32" s="5" t="s">
        <v>163</v>
      </c>
      <c r="AD32" s="11" t="str">
        <f t="shared" si="3"/>
        <v>이형준</v>
      </c>
      <c r="AE32" s="26" t="s">
        <v>164</v>
      </c>
      <c r="AF32" s="12"/>
    </row>
    <row r="33" spans="1:32" s="13" customFormat="1" ht="20.100000000000001" customHeight="1">
      <c r="A33" s="4">
        <v>27</v>
      </c>
      <c r="B33" s="5">
        <f t="shared" si="5"/>
        <v>2</v>
      </c>
      <c r="C33" s="5">
        <f t="shared" si="5"/>
        <v>3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35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>
      <c r="A34" s="4">
        <v>28</v>
      </c>
      <c r="B34" s="5">
        <f t="shared" si="5"/>
        <v>2</v>
      </c>
      <c r="C34" s="5">
        <f t="shared" si="5"/>
        <v>3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36"/>
      <c r="AB34" s="11"/>
      <c r="AC34" s="5"/>
      <c r="AD34" s="11" t="str">
        <f t="shared" si="3"/>
        <v/>
      </c>
      <c r="AE34" s="26"/>
      <c r="AF34" s="12"/>
    </row>
    <row r="35" spans="1:32" s="13" customFormat="1" ht="20.100000000000001" customHeight="1">
      <c r="A35" s="4">
        <v>29</v>
      </c>
      <c r="B35" s="5">
        <f t="shared" si="5"/>
        <v>2</v>
      </c>
      <c r="C35" s="5">
        <f t="shared" si="5"/>
        <v>3</v>
      </c>
      <c r="D35" s="12"/>
      <c r="E35" s="6"/>
      <c r="F35" s="6"/>
      <c r="G35" s="4"/>
      <c r="H35" s="31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35"/>
      <c r="AB35" s="11"/>
      <c r="AC35" s="5"/>
      <c r="AD35" s="11" t="str">
        <f t="shared" si="3"/>
        <v/>
      </c>
      <c r="AE35" s="26"/>
      <c r="AF35" s="12"/>
    </row>
    <row r="36" spans="1:32" s="13" customFormat="1" ht="20.100000000000001" customHeight="1">
      <c r="A36" s="4">
        <v>30</v>
      </c>
      <c r="B36" s="5">
        <f t="shared" si="5"/>
        <v>2</v>
      </c>
      <c r="C36" s="5">
        <f t="shared" si="5"/>
        <v>3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31</v>
      </c>
      <c r="B37" s="5">
        <f t="shared" si="5"/>
        <v>2</v>
      </c>
      <c r="C37" s="5">
        <f t="shared" si="5"/>
        <v>3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32</v>
      </c>
      <c r="B38" s="5">
        <f t="shared" si="5"/>
        <v>2</v>
      </c>
      <c r="C38" s="5">
        <f t="shared" si="5"/>
        <v>3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33</v>
      </c>
      <c r="B39" s="5">
        <f t="shared" si="5"/>
        <v>2</v>
      </c>
      <c r="C39" s="5">
        <f t="shared" si="5"/>
        <v>3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34</v>
      </c>
      <c r="B40" s="5">
        <f t="shared" si="5"/>
        <v>2</v>
      </c>
      <c r="C40" s="5">
        <f t="shared" si="5"/>
        <v>3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>
      <c r="A41" s="4">
        <v>35</v>
      </c>
      <c r="B41" s="5">
        <f t="shared" ref="B41:C56" si="8">B40</f>
        <v>2</v>
      </c>
      <c r="C41" s="5">
        <f t="shared" si="8"/>
        <v>3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36</v>
      </c>
      <c r="B42" s="5">
        <f t="shared" si="8"/>
        <v>2</v>
      </c>
      <c r="C42" s="5">
        <f t="shared" si="8"/>
        <v>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>
      <c r="A43" s="4">
        <v>37</v>
      </c>
      <c r="B43" s="5">
        <f t="shared" si="8"/>
        <v>2</v>
      </c>
      <c r="C43" s="5">
        <f t="shared" si="8"/>
        <v>3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38</v>
      </c>
      <c r="B44" s="5">
        <f t="shared" si="8"/>
        <v>2</v>
      </c>
      <c r="C44" s="5">
        <f t="shared" si="8"/>
        <v>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39</v>
      </c>
      <c r="B45" s="5">
        <f t="shared" si="8"/>
        <v>2</v>
      </c>
      <c r="C45" s="5">
        <f t="shared" si="8"/>
        <v>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40</v>
      </c>
      <c r="B46" s="5">
        <f t="shared" si="8"/>
        <v>2</v>
      </c>
      <c r="C46" s="5">
        <f t="shared" si="8"/>
        <v>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41</v>
      </c>
      <c r="B47" s="5">
        <f t="shared" si="8"/>
        <v>2</v>
      </c>
      <c r="C47" s="5">
        <f t="shared" si="8"/>
        <v>3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42</v>
      </c>
      <c r="B48" s="5">
        <f t="shared" si="8"/>
        <v>2</v>
      </c>
      <c r="C48" s="5">
        <f t="shared" si="8"/>
        <v>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43</v>
      </c>
      <c r="B49" s="5">
        <f t="shared" si="8"/>
        <v>2</v>
      </c>
      <c r="C49" s="5">
        <f t="shared" si="8"/>
        <v>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44</v>
      </c>
      <c r="B50" s="5">
        <f t="shared" si="8"/>
        <v>2</v>
      </c>
      <c r="C50" s="5">
        <f t="shared" si="8"/>
        <v>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45</v>
      </c>
      <c r="B51" s="5">
        <f t="shared" si="8"/>
        <v>2</v>
      </c>
      <c r="C51" s="5">
        <f t="shared" si="8"/>
        <v>3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46</v>
      </c>
      <c r="B52" s="5">
        <f t="shared" si="8"/>
        <v>2</v>
      </c>
      <c r="C52" s="5">
        <f t="shared" si="8"/>
        <v>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47</v>
      </c>
      <c r="B53" s="5">
        <f t="shared" si="8"/>
        <v>2</v>
      </c>
      <c r="C53" s="5">
        <f t="shared" si="8"/>
        <v>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>
      <c r="A54" s="4">
        <v>29</v>
      </c>
      <c r="B54" s="5">
        <f t="shared" si="8"/>
        <v>2</v>
      </c>
      <c r="C54" s="5">
        <f t="shared" si="8"/>
        <v>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>
      <c r="A55" s="4">
        <v>30</v>
      </c>
      <c r="B55" s="5">
        <f t="shared" si="8"/>
        <v>2</v>
      </c>
      <c r="C55" s="5">
        <f t="shared" si="8"/>
        <v>3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31</v>
      </c>
      <c r="B56" s="5">
        <f t="shared" si="8"/>
        <v>2</v>
      </c>
      <c r="C56" s="5">
        <f t="shared" si="8"/>
        <v>3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32</v>
      </c>
      <c r="B57" s="5">
        <f t="shared" ref="B57:C64" si="9">B56</f>
        <v>2</v>
      </c>
      <c r="C57" s="5">
        <f t="shared" si="9"/>
        <v>3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33</v>
      </c>
      <c r="B58" s="5">
        <f t="shared" si="9"/>
        <v>2</v>
      </c>
      <c r="C58" s="5">
        <f t="shared" si="9"/>
        <v>3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34</v>
      </c>
      <c r="B59" s="5">
        <f t="shared" si="9"/>
        <v>2</v>
      </c>
      <c r="C59" s="5">
        <f t="shared" si="9"/>
        <v>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35</v>
      </c>
      <c r="B60" s="5">
        <f t="shared" si="9"/>
        <v>2</v>
      </c>
      <c r="C60" s="5">
        <f t="shared" si="9"/>
        <v>3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36</v>
      </c>
      <c r="B61" s="5">
        <f t="shared" si="9"/>
        <v>2</v>
      </c>
      <c r="C61" s="5">
        <f t="shared" si="9"/>
        <v>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37</v>
      </c>
      <c r="B62" s="5">
        <f t="shared" si="9"/>
        <v>2</v>
      </c>
      <c r="C62" s="5">
        <f t="shared" si="9"/>
        <v>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38</v>
      </c>
      <c r="B63" s="5">
        <f t="shared" si="9"/>
        <v>2</v>
      </c>
      <c r="C63" s="5">
        <f t="shared" si="9"/>
        <v>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39</v>
      </c>
      <c r="B64" s="5">
        <f t="shared" si="9"/>
        <v>2</v>
      </c>
      <c r="C64" s="5">
        <f t="shared" si="9"/>
        <v>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40</v>
      </c>
      <c r="B65" s="5" t="str">
        <f t="shared" ref="B65" si="10">LEFT($A$1,1)</f>
        <v>2</v>
      </c>
      <c r="C65" s="5" t="str">
        <f t="shared" ref="C65" si="11">MID($A$1,4,2)</f>
        <v>3일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>
      <c r="A66" s="61"/>
      <c r="B66" s="62"/>
      <c r="C66" s="62"/>
      <c r="D66" s="62"/>
      <c r="E66" s="62"/>
      <c r="F66" s="62"/>
      <c r="G66" s="62"/>
      <c r="H66" s="62"/>
      <c r="I66" s="52">
        <f>SUM(I7:I65)</f>
        <v>39590</v>
      </c>
      <c r="J66" s="52">
        <v>5950</v>
      </c>
      <c r="K66" s="52">
        <f t="shared" ref="K66:U66" si="12">SUM(K7:K65)</f>
        <v>1141</v>
      </c>
      <c r="L66" s="52" t="e">
        <f t="shared" si="12"/>
        <v>#DIV/0!</v>
      </c>
      <c r="M66" s="52">
        <f t="shared" si="12"/>
        <v>539</v>
      </c>
      <c r="N66" s="52">
        <f t="shared" si="12"/>
        <v>0</v>
      </c>
      <c r="O66" s="52">
        <f t="shared" si="12"/>
        <v>0</v>
      </c>
      <c r="P66" s="52">
        <f t="shared" si="12"/>
        <v>67</v>
      </c>
      <c r="Q66" s="52">
        <f t="shared" si="12"/>
        <v>0</v>
      </c>
      <c r="R66" s="52">
        <f t="shared" si="12"/>
        <v>285</v>
      </c>
      <c r="S66" s="52">
        <f t="shared" si="12"/>
        <v>53</v>
      </c>
      <c r="T66" s="52">
        <f t="shared" si="12"/>
        <v>29</v>
      </c>
      <c r="U66" s="52">
        <f t="shared" si="12"/>
        <v>0</v>
      </c>
      <c r="V66" s="40"/>
      <c r="W66" s="40"/>
      <c r="X66" s="40"/>
      <c r="Y66" s="52">
        <f>SUM(Y7:Y65)</f>
        <v>0</v>
      </c>
      <c r="Z66" s="52">
        <f>SUM(Z7:Z65)</f>
        <v>0</v>
      </c>
      <c r="AA66" s="53"/>
      <c r="AB66" s="54"/>
      <c r="AC66" s="54"/>
      <c r="AD66" s="54"/>
      <c r="AE66" s="54"/>
      <c r="AF66" s="54"/>
    </row>
    <row r="67" spans="1:32" s="15" customFormat="1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40"/>
      <c r="W67" s="40"/>
      <c r="X67" s="40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>
      <c r="A68" s="4">
        <v>1</v>
      </c>
      <c r="B68" s="5">
        <v>2</v>
      </c>
      <c r="C68" s="5">
        <v>3</v>
      </c>
      <c r="D68" s="6" t="s">
        <v>46</v>
      </c>
      <c r="E68" s="6" t="s">
        <v>126</v>
      </c>
      <c r="F68" s="6" t="s">
        <v>150</v>
      </c>
      <c r="G68" s="4"/>
      <c r="H68" s="4" t="s">
        <v>70</v>
      </c>
      <c r="I68" s="7">
        <f t="shared" ref="I68:I84" si="13">J68+K68</f>
        <v>503</v>
      </c>
      <c r="J68" s="8">
        <v>500</v>
      </c>
      <c r="K68" s="7">
        <f t="shared" ref="K68:K84" si="14">SUM(M68:Z68)</f>
        <v>3</v>
      </c>
      <c r="L68" s="9">
        <f t="shared" ref="L68:L84" si="15">K68/I68</f>
        <v>5.9642147117296221E-3</v>
      </c>
      <c r="M68" s="10"/>
      <c r="N68" s="10"/>
      <c r="O68" s="10"/>
      <c r="P68" s="10"/>
      <c r="Q68" s="10"/>
      <c r="R68" s="10"/>
      <c r="S68" s="10"/>
      <c r="T68" s="10">
        <v>3</v>
      </c>
      <c r="U68" s="10"/>
      <c r="V68" s="10"/>
      <c r="W68" s="10"/>
      <c r="X68" s="10"/>
      <c r="Y68" s="10"/>
      <c r="Z68" s="10"/>
      <c r="AA68" s="11">
        <v>20191006</v>
      </c>
      <c r="AB68" s="11">
        <v>5</v>
      </c>
      <c r="AC68" s="5" t="s">
        <v>73</v>
      </c>
      <c r="AD68" s="11" t="str">
        <f>IF($AC68="A","하선동",IF($AC68="B","이형준",""))</f>
        <v>하선동</v>
      </c>
      <c r="AE68" s="12" t="s">
        <v>28</v>
      </c>
      <c r="AF68" s="12" t="s">
        <v>151</v>
      </c>
    </row>
    <row r="69" spans="1:32" ht="20.100000000000001" customHeight="1">
      <c r="A69" s="4">
        <v>2</v>
      </c>
      <c r="B69" s="5">
        <f t="shared" ref="B69:C82" si="16">B68</f>
        <v>2</v>
      </c>
      <c r="C69" s="5">
        <f t="shared" si="16"/>
        <v>3</v>
      </c>
      <c r="D69" s="12" t="s">
        <v>25</v>
      </c>
      <c r="E69" s="6" t="s">
        <v>48</v>
      </c>
      <c r="F69" s="6" t="s">
        <v>152</v>
      </c>
      <c r="G69" s="4"/>
      <c r="H69" s="4"/>
      <c r="I69" s="7">
        <f t="shared" si="13"/>
        <v>82</v>
      </c>
      <c r="J69" s="8">
        <v>50</v>
      </c>
      <c r="K69" s="7">
        <f t="shared" si="14"/>
        <v>32</v>
      </c>
      <c r="L69" s="9">
        <f t="shared" si="15"/>
        <v>0.3902439024390244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>
        <v>32</v>
      </c>
      <c r="Y69" s="10"/>
      <c r="Z69" s="10"/>
      <c r="AA69" s="11">
        <v>20210201</v>
      </c>
      <c r="AB69" s="11">
        <v>15</v>
      </c>
      <c r="AC69" s="5" t="s">
        <v>73</v>
      </c>
      <c r="AD69" s="11" t="str">
        <f t="shared" ref="AD69:AD84" si="17">IF($AC69="A","하선동",IF($AC69="B","이형준",""))</f>
        <v>하선동</v>
      </c>
      <c r="AE69" s="12" t="s">
        <v>28</v>
      </c>
      <c r="AF69" s="12" t="s">
        <v>154</v>
      </c>
    </row>
    <row r="70" spans="1:32" ht="20.100000000000001" customHeight="1">
      <c r="A70" s="4">
        <v>3</v>
      </c>
      <c r="B70" s="5">
        <f t="shared" si="16"/>
        <v>2</v>
      </c>
      <c r="C70" s="5">
        <f t="shared" si="16"/>
        <v>3</v>
      </c>
      <c r="D70" s="12" t="s">
        <v>46</v>
      </c>
      <c r="E70" s="6" t="s">
        <v>58</v>
      </c>
      <c r="F70" s="6" t="s">
        <v>155</v>
      </c>
      <c r="G70" s="4" t="s">
        <v>89</v>
      </c>
      <c r="H70" s="4" t="s">
        <v>47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20210203</v>
      </c>
      <c r="AB70" s="11">
        <v>5</v>
      </c>
      <c r="AC70" s="5" t="s">
        <v>73</v>
      </c>
      <c r="AD70" s="11" t="str">
        <f t="shared" si="17"/>
        <v>하선동</v>
      </c>
      <c r="AE70" s="12" t="s">
        <v>28</v>
      </c>
      <c r="AF70" s="12" t="s">
        <v>158</v>
      </c>
    </row>
    <row r="71" spans="1:32" ht="20.100000000000001" customHeight="1">
      <c r="A71" s="4">
        <v>4</v>
      </c>
      <c r="B71" s="5">
        <f t="shared" si="16"/>
        <v>2</v>
      </c>
      <c r="C71" s="5">
        <f t="shared" si="16"/>
        <v>3</v>
      </c>
      <c r="D71" s="12" t="s">
        <v>64</v>
      </c>
      <c r="E71" s="6" t="s">
        <v>48</v>
      </c>
      <c r="F71" s="6" t="s">
        <v>156</v>
      </c>
      <c r="G71" s="4" t="s">
        <v>83</v>
      </c>
      <c r="H71" s="4" t="s">
        <v>83</v>
      </c>
      <c r="I71" s="7">
        <f t="shared" si="13"/>
        <v>61</v>
      </c>
      <c r="J71" s="8">
        <v>56</v>
      </c>
      <c r="K71" s="7">
        <f t="shared" si="14"/>
        <v>5</v>
      </c>
      <c r="L71" s="9">
        <f t="shared" si="15"/>
        <v>8.1967213114754092E-2</v>
      </c>
      <c r="M71" s="10"/>
      <c r="N71" s="10">
        <v>5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20210202</v>
      </c>
      <c r="AB71" s="11">
        <v>11</v>
      </c>
      <c r="AC71" s="5" t="s">
        <v>73</v>
      </c>
      <c r="AD71" s="11" t="str">
        <f t="shared" si="17"/>
        <v>하선동</v>
      </c>
      <c r="AE71" s="12" t="s">
        <v>28</v>
      </c>
      <c r="AF71" s="12" t="s">
        <v>153</v>
      </c>
    </row>
    <row r="72" spans="1:32" ht="20.100000000000001" customHeight="1">
      <c r="A72" s="4">
        <v>5</v>
      </c>
      <c r="B72" s="5">
        <f t="shared" si="16"/>
        <v>2</v>
      </c>
      <c r="C72" s="5">
        <f t="shared" si="16"/>
        <v>3</v>
      </c>
      <c r="D72" s="12" t="s">
        <v>25</v>
      </c>
      <c r="E72" s="6" t="s">
        <v>126</v>
      </c>
      <c r="F72" s="6" t="s">
        <v>146</v>
      </c>
      <c r="G72" s="4" t="s">
        <v>89</v>
      </c>
      <c r="H72" s="30" t="s">
        <v>70</v>
      </c>
      <c r="I72" s="7">
        <f t="shared" si="13"/>
        <v>50</v>
      </c>
      <c r="J72" s="8">
        <v>50</v>
      </c>
      <c r="K72" s="7">
        <f t="shared" si="14"/>
        <v>0</v>
      </c>
      <c r="L72" s="9">
        <f t="shared" si="15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20210203</v>
      </c>
      <c r="AB72" s="11">
        <v>2</v>
      </c>
      <c r="AC72" s="5" t="s">
        <v>73</v>
      </c>
      <c r="AD72" s="11" t="str">
        <f t="shared" si="17"/>
        <v>하선동</v>
      </c>
      <c r="AE72" s="12" t="s">
        <v>28</v>
      </c>
      <c r="AF72" s="12" t="s">
        <v>153</v>
      </c>
    </row>
    <row r="73" spans="1:32" ht="20.100000000000001" customHeight="1">
      <c r="A73" s="4">
        <v>6</v>
      </c>
      <c r="B73" s="5">
        <f t="shared" si="16"/>
        <v>2</v>
      </c>
      <c r="C73" s="5">
        <f t="shared" si="16"/>
        <v>3</v>
      </c>
      <c r="D73" s="12" t="s">
        <v>25</v>
      </c>
      <c r="E73" s="6" t="s">
        <v>103</v>
      </c>
      <c r="F73" s="6" t="s">
        <v>102</v>
      </c>
      <c r="G73" s="4" t="s">
        <v>104</v>
      </c>
      <c r="H73" s="4" t="s">
        <v>47</v>
      </c>
      <c r="I73" s="7">
        <f t="shared" si="13"/>
        <v>1843</v>
      </c>
      <c r="J73" s="8">
        <v>1841</v>
      </c>
      <c r="K73" s="7">
        <f t="shared" si="14"/>
        <v>2</v>
      </c>
      <c r="L73" s="9">
        <f t="shared" si="15"/>
        <v>1.0851871947911015E-3</v>
      </c>
      <c r="M73" s="10"/>
      <c r="N73" s="10"/>
      <c r="O73" s="10"/>
      <c r="P73" s="10">
        <v>2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>
        <v>20210202</v>
      </c>
      <c r="AB73" s="11">
        <v>14</v>
      </c>
      <c r="AC73" s="5" t="s">
        <v>74</v>
      </c>
      <c r="AD73" s="11" t="str">
        <f t="shared" si="17"/>
        <v>이형준</v>
      </c>
      <c r="AE73" s="12" t="s">
        <v>34</v>
      </c>
      <c r="AF73" s="12" t="s">
        <v>157</v>
      </c>
    </row>
    <row r="74" spans="1:32" ht="20.100000000000001" hidden="1" customHeight="1">
      <c r="A74" s="4">
        <v>7</v>
      </c>
      <c r="B74" s="5">
        <f t="shared" si="16"/>
        <v>2</v>
      </c>
      <c r="C74" s="5">
        <f t="shared" si="16"/>
        <v>3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>
      <c r="A75" s="4">
        <v>8</v>
      </c>
      <c r="B75" s="5">
        <f t="shared" si="16"/>
        <v>2</v>
      </c>
      <c r="C75" s="5">
        <f t="shared" si="16"/>
        <v>3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>
      <c r="A76" s="4">
        <v>9</v>
      </c>
      <c r="B76" s="5">
        <f t="shared" si="16"/>
        <v>2</v>
      </c>
      <c r="C76" s="5">
        <f t="shared" si="16"/>
        <v>3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>
      <c r="A77" s="4">
        <v>10</v>
      </c>
      <c r="B77" s="5">
        <f t="shared" si="16"/>
        <v>2</v>
      </c>
      <c r="C77" s="5">
        <f t="shared" si="16"/>
        <v>3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>
      <c r="A78" s="4">
        <v>11</v>
      </c>
      <c r="B78" s="5">
        <f t="shared" si="16"/>
        <v>2</v>
      </c>
      <c r="C78" s="5">
        <f t="shared" si="16"/>
        <v>3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>
      <c r="A79" s="4">
        <v>12</v>
      </c>
      <c r="B79" s="5">
        <f t="shared" si="16"/>
        <v>2</v>
      </c>
      <c r="C79" s="5">
        <f t="shared" si="16"/>
        <v>3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>
      <c r="A80" s="4">
        <v>13</v>
      </c>
      <c r="B80" s="5">
        <f t="shared" si="16"/>
        <v>2</v>
      </c>
      <c r="C80" s="5">
        <f t="shared" si="16"/>
        <v>3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>
      <c r="A81" s="4">
        <v>14</v>
      </c>
      <c r="B81" s="5">
        <f t="shared" si="16"/>
        <v>2</v>
      </c>
      <c r="C81" s="5">
        <f t="shared" si="16"/>
        <v>3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>
      <c r="A82" s="4">
        <v>15</v>
      </c>
      <c r="B82" s="5">
        <f t="shared" si="16"/>
        <v>2</v>
      </c>
      <c r="C82" s="5">
        <f t="shared" si="16"/>
        <v>3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>
      <c r="A83" s="16">
        <v>7</v>
      </c>
      <c r="B83" s="5">
        <f t="shared" ref="B83:C83" si="18">B82</f>
        <v>2</v>
      </c>
      <c r="C83" s="5">
        <f t="shared" si="18"/>
        <v>3</v>
      </c>
      <c r="D83" s="12" t="s">
        <v>25</v>
      </c>
      <c r="E83" s="6" t="s">
        <v>103</v>
      </c>
      <c r="F83" s="6" t="s">
        <v>102</v>
      </c>
      <c r="G83" s="4" t="s">
        <v>104</v>
      </c>
      <c r="H83" s="4" t="s">
        <v>47</v>
      </c>
      <c r="I83" s="7">
        <f t="shared" si="13"/>
        <v>2933</v>
      </c>
      <c r="J83" s="8">
        <v>2933</v>
      </c>
      <c r="K83" s="7">
        <f t="shared" si="14"/>
        <v>0</v>
      </c>
      <c r="L83" s="9">
        <f t="shared" si="15"/>
        <v>0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>
        <v>20210202</v>
      </c>
      <c r="AB83" s="11">
        <v>14</v>
      </c>
      <c r="AC83" s="5" t="s">
        <v>74</v>
      </c>
      <c r="AD83" s="11" t="str">
        <f t="shared" si="17"/>
        <v>이형준</v>
      </c>
      <c r="AE83" s="12" t="s">
        <v>165</v>
      </c>
      <c r="AF83" s="12" t="s">
        <v>166</v>
      </c>
    </row>
    <row r="84" spans="1:32" ht="20.100000000000001" customHeight="1">
      <c r="A84" s="16">
        <v>8</v>
      </c>
      <c r="B84" s="5">
        <f t="shared" ref="B84:C84" si="19">B83</f>
        <v>2</v>
      </c>
      <c r="C84" s="5">
        <f t="shared" si="19"/>
        <v>3</v>
      </c>
      <c r="D84" s="12" t="s">
        <v>46</v>
      </c>
      <c r="E84" s="6" t="s">
        <v>98</v>
      </c>
      <c r="F84" s="6" t="s">
        <v>140</v>
      </c>
      <c r="G84" s="4"/>
      <c r="H84" s="4" t="s">
        <v>47</v>
      </c>
      <c r="I84" s="7">
        <f t="shared" si="13"/>
        <v>1000</v>
      </c>
      <c r="J84" s="8">
        <v>1000</v>
      </c>
      <c r="K84" s="7">
        <f t="shared" si="14"/>
        <v>0</v>
      </c>
      <c r="L84" s="9">
        <f t="shared" si="15"/>
        <v>0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>
        <v>20210120</v>
      </c>
      <c r="AB84" s="11">
        <v>3</v>
      </c>
      <c r="AC84" s="5" t="s">
        <v>162</v>
      </c>
      <c r="AD84" s="11" t="str">
        <f t="shared" si="17"/>
        <v>하선동</v>
      </c>
      <c r="AE84" s="12" t="s">
        <v>165</v>
      </c>
      <c r="AF84" s="12" t="s">
        <v>167</v>
      </c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I20:L20 L27:Q27 I28:Q29 L26:Z26 I31:Z31 S27:Z29 R20:Z20 AF7:AF15 L41:AD49 AF17:AF53 L33:Q35 I32:Q32 P20:P25 I21:O25 Q23:AA25 AC21:AD25 S32:Z35 AB26:AD35 J30:Z30 Z40:AD40 L36:L40 Z36:Z39 I7:AD18 I19:Z19 Q21:Z22 AB19:AD20">
    <cfRule type="expression" dxfId="7209" priority="2581">
      <formula>$L7&gt;0.15</formula>
    </cfRule>
    <cfRule type="expression" dxfId="7208" priority="2582">
      <formula>AND($L7&gt;0.08,$L7&lt;0.15)</formula>
    </cfRule>
  </conditionalFormatting>
  <conditionalFormatting sqref="A68:A82 E70 D82:AF82 E74:AD77 D78:AD81 AF68:AF81 I68:AD73">
    <cfRule type="expression" dxfId="7207" priority="2579">
      <formula>$L68&gt;0.15</formula>
    </cfRule>
    <cfRule type="expression" dxfId="7206" priority="2580">
      <formula>AND($L68&gt;0.08,$L68&lt;0.15)</formula>
    </cfRule>
  </conditionalFormatting>
  <conditionalFormatting sqref="H70">
    <cfRule type="expression" dxfId="7205" priority="2577">
      <formula>$L70&gt;0.15</formula>
    </cfRule>
    <cfRule type="expression" dxfId="7204" priority="2578">
      <formula>AND($L70&gt;0.08,$L70&lt;0.15)</formula>
    </cfRule>
  </conditionalFormatting>
  <conditionalFormatting sqref="B7:C64">
    <cfRule type="expression" dxfId="7203" priority="2575">
      <formula>$L7&gt;0.15</formula>
    </cfRule>
    <cfRule type="expression" dxfId="7202" priority="2576">
      <formula>AND($L7&gt;0.08,$L7&lt;0.15)</formula>
    </cfRule>
  </conditionalFormatting>
  <conditionalFormatting sqref="B68:C68">
    <cfRule type="expression" dxfId="7201" priority="2573">
      <formula>$L68&gt;0.15</formula>
    </cfRule>
    <cfRule type="expression" dxfId="7200" priority="2574">
      <formula>AND($L68&gt;0.08,$L68&lt;0.15)</formula>
    </cfRule>
  </conditionalFormatting>
  <conditionalFormatting sqref="B69:C81">
    <cfRule type="expression" dxfId="7199" priority="2571">
      <formula>$L69&gt;0.15</formula>
    </cfRule>
    <cfRule type="expression" dxfId="7198" priority="2572">
      <formula>AND($L69&gt;0.08,$L69&lt;0.15)</formula>
    </cfRule>
  </conditionalFormatting>
  <conditionalFormatting sqref="B82:C82">
    <cfRule type="expression" dxfId="7197" priority="2569">
      <formula>$L82&gt;0.15</formula>
    </cfRule>
    <cfRule type="expression" dxfId="7196" priority="2570">
      <formula>AND($L82&gt;0.08,$L82&lt;0.15)</formula>
    </cfRule>
  </conditionalFormatting>
  <conditionalFormatting sqref="D74">
    <cfRule type="expression" dxfId="7195" priority="2565">
      <formula>$L74&gt;0.15</formula>
    </cfRule>
    <cfRule type="expression" dxfId="7194" priority="2566">
      <formula>AND($L74&gt;0.08,$L74&lt;0.15)</formula>
    </cfRule>
  </conditionalFormatting>
  <conditionalFormatting sqref="D75">
    <cfRule type="expression" dxfId="7193" priority="2563">
      <formula>$L75&gt;0.15</formula>
    </cfRule>
    <cfRule type="expression" dxfId="7192" priority="2564">
      <formula>AND($L75&gt;0.08,$L75&lt;0.15)</formula>
    </cfRule>
  </conditionalFormatting>
  <conditionalFormatting sqref="D76">
    <cfRule type="expression" dxfId="7191" priority="2561">
      <formula>$L76&gt;0.15</formula>
    </cfRule>
    <cfRule type="expression" dxfId="7190" priority="2562">
      <formula>AND($L76&gt;0.08,$L76&lt;0.15)</formula>
    </cfRule>
  </conditionalFormatting>
  <conditionalFormatting sqref="D77">
    <cfRule type="expression" dxfId="7189" priority="2559">
      <formula>$L77&gt;0.15</formula>
    </cfRule>
    <cfRule type="expression" dxfId="7188" priority="2560">
      <formula>AND($L77&gt;0.08,$L77&lt;0.15)</formula>
    </cfRule>
  </conditionalFormatting>
  <conditionalFormatting sqref="AE42:AE53">
    <cfRule type="expression" dxfId="7187" priority="2551">
      <formula>$L42&gt;0.15</formula>
    </cfRule>
    <cfRule type="expression" dxfId="7186" priority="2552">
      <formula>AND($L42&gt;0.08,$L42&lt;0.15)</formula>
    </cfRule>
  </conditionalFormatting>
  <conditionalFormatting sqref="AE40:AE41 AE18:AE35">
    <cfRule type="expression" dxfId="7185" priority="2557">
      <formula>$L18&gt;0.15</formula>
    </cfRule>
    <cfRule type="expression" dxfId="7184" priority="2558">
      <formula>AND($L18&gt;0.08,$L18&lt;0.15)</formula>
    </cfRule>
  </conditionalFormatting>
  <conditionalFormatting sqref="AE73:AE81">
    <cfRule type="expression" dxfId="7183" priority="2555">
      <formula>$L73&gt;0.15</formula>
    </cfRule>
    <cfRule type="expression" dxfId="7182" priority="2556">
      <formula>AND($L73&gt;0.08,$L73&lt;0.15)</formula>
    </cfRule>
  </conditionalFormatting>
  <conditionalFormatting sqref="AE42:AE53">
    <cfRule type="expression" dxfId="7181" priority="2553">
      <formula>$L42&gt;0.15</formula>
    </cfRule>
    <cfRule type="expression" dxfId="7180" priority="2554">
      <formula>AND($L42&gt;0.08,$L42&lt;0.15)</formula>
    </cfRule>
  </conditionalFormatting>
  <conditionalFormatting sqref="D47">
    <cfRule type="expression" dxfId="7179" priority="2549">
      <formula>$L47&gt;0.15</formula>
    </cfRule>
    <cfRule type="expression" dxfId="7178" priority="2550">
      <formula>AND($L47&gt;0.08,$L47&lt;0.15)</formula>
    </cfRule>
  </conditionalFormatting>
  <conditionalFormatting sqref="K33:K38">
    <cfRule type="expression" dxfId="7177" priority="2547">
      <formula>$L33&gt;0.15</formula>
    </cfRule>
    <cfRule type="expression" dxfId="7176" priority="2548">
      <formula>AND($L33&gt;0.08,$L33&lt;0.15)</formula>
    </cfRule>
  </conditionalFormatting>
  <conditionalFormatting sqref="K39:K44">
    <cfRule type="expression" dxfId="7175" priority="2545">
      <formula>$L39&gt;0.15</formula>
    </cfRule>
    <cfRule type="expression" dxfId="7174" priority="2546">
      <formula>AND($L39&gt;0.08,$L39&lt;0.15)</formula>
    </cfRule>
  </conditionalFormatting>
  <conditionalFormatting sqref="K45:K47">
    <cfRule type="expression" dxfId="7173" priority="2543">
      <formula>$L45&gt;0.15</formula>
    </cfRule>
    <cfRule type="expression" dxfId="7172" priority="2544">
      <formula>AND($L45&gt;0.08,$L45&lt;0.15)</formula>
    </cfRule>
  </conditionalFormatting>
  <conditionalFormatting sqref="K48:K53">
    <cfRule type="expression" dxfId="7171" priority="2541">
      <formula>$L48&gt;0.15</formula>
    </cfRule>
    <cfRule type="expression" dxfId="7170" priority="2542">
      <formula>AND($L48&gt;0.08,$L48&lt;0.15)</formula>
    </cfRule>
  </conditionalFormatting>
  <conditionalFormatting sqref="I33:I38">
    <cfRule type="expression" dxfId="7169" priority="2539">
      <formula>$L33&gt;0.15</formula>
    </cfRule>
    <cfRule type="expression" dxfId="7168" priority="2540">
      <formula>AND($L33&gt;0.08,$L33&lt;0.15)</formula>
    </cfRule>
  </conditionalFormatting>
  <conditionalFormatting sqref="I39:I43">
    <cfRule type="expression" dxfId="7167" priority="2537">
      <formula>$L39&gt;0.15</formula>
    </cfRule>
    <cfRule type="expression" dxfId="7166" priority="2538">
      <formula>AND($L39&gt;0.08,$L39&lt;0.15)</formula>
    </cfRule>
  </conditionalFormatting>
  <conditionalFormatting sqref="I44:I46">
    <cfRule type="expression" dxfId="7165" priority="2535">
      <formula>$L44&gt;0.15</formula>
    </cfRule>
    <cfRule type="expression" dxfId="7164" priority="2536">
      <formula>AND($L44&gt;0.08,$L44&lt;0.15)</formula>
    </cfRule>
  </conditionalFormatting>
  <conditionalFormatting sqref="I47:I52">
    <cfRule type="expression" dxfId="7163" priority="2533">
      <formula>$L47&gt;0.15</formula>
    </cfRule>
    <cfRule type="expression" dxfId="7162" priority="2534">
      <formula>AND($L47&gt;0.08,$L47&lt;0.15)</formula>
    </cfRule>
  </conditionalFormatting>
  <conditionalFormatting sqref="L51:L53">
    <cfRule type="expression" dxfId="7161" priority="2531">
      <formula>$L51&gt;0.15</formula>
    </cfRule>
    <cfRule type="expression" dxfId="7160" priority="2532">
      <formula>AND($L51&gt;0.08,$L51&lt;0.15)</formula>
    </cfRule>
  </conditionalFormatting>
  <conditionalFormatting sqref="AC50:AD51">
    <cfRule type="expression" dxfId="7159" priority="2529">
      <formula>$L50&gt;0.15</formula>
    </cfRule>
    <cfRule type="expression" dxfId="7158" priority="2530">
      <formula>AND($L50&gt;0.08,$L50&lt;0.15)</formula>
    </cfRule>
  </conditionalFormatting>
  <conditionalFormatting sqref="E42:F42">
    <cfRule type="expression" dxfId="7157" priority="2517">
      <formula>$L42&gt;0.15</formula>
    </cfRule>
    <cfRule type="expression" dxfId="7156" priority="2518">
      <formula>AND($L42&gt;0.08,$L42&lt;0.15)</formula>
    </cfRule>
  </conditionalFormatting>
  <conditionalFormatting sqref="D42">
    <cfRule type="expression" dxfId="7155" priority="2527">
      <formula>$L42&gt;0.15</formula>
    </cfRule>
    <cfRule type="expression" dxfId="7154" priority="2528">
      <formula>AND($L42&gt;0.08,$L42&lt;0.15)</formula>
    </cfRule>
  </conditionalFormatting>
  <conditionalFormatting sqref="D42">
    <cfRule type="expression" dxfId="7153" priority="2525">
      <formula>$L42&gt;0.15</formula>
    </cfRule>
    <cfRule type="expression" dxfId="7152" priority="2526">
      <formula>AND($L42&gt;0.08,$L42&lt;0.15)</formula>
    </cfRule>
  </conditionalFormatting>
  <conditionalFormatting sqref="D42">
    <cfRule type="expression" dxfId="7151" priority="2523">
      <formula>$L42&gt;0.15</formula>
    </cfRule>
    <cfRule type="expression" dxfId="7150" priority="2524">
      <formula>AND($L42&gt;0.08,$L42&lt;0.15)</formula>
    </cfRule>
  </conditionalFormatting>
  <conditionalFormatting sqref="E42:F42">
    <cfRule type="expression" dxfId="7149" priority="2521">
      <formula>$L42&gt;0.15</formula>
    </cfRule>
    <cfRule type="expression" dxfId="7148" priority="2522">
      <formula>AND($L42&gt;0.08,$L42&lt;0.15)</formula>
    </cfRule>
  </conditionalFormatting>
  <conditionalFormatting sqref="E42:F42">
    <cfRule type="expression" dxfId="7147" priority="2519">
      <formula>$L42&gt;0.15</formula>
    </cfRule>
    <cfRule type="expression" dxfId="7146" priority="2520">
      <formula>AND($L42&gt;0.08,$L42&lt;0.15)</formula>
    </cfRule>
  </conditionalFormatting>
  <conditionalFormatting sqref="G42:H42">
    <cfRule type="expression" dxfId="7145" priority="2515">
      <formula>$L42&gt;0.15</formula>
    </cfRule>
    <cfRule type="expression" dxfId="7144" priority="2516">
      <formula>AND($L42&gt;0.08,$L42&lt;0.15)</formula>
    </cfRule>
  </conditionalFormatting>
  <conditionalFormatting sqref="G42:H42">
    <cfRule type="expression" dxfId="7143" priority="2513">
      <formula>$L42&gt;0.15</formula>
    </cfRule>
    <cfRule type="expression" dxfId="7142" priority="2514">
      <formula>AND($L42&gt;0.08,$L42&lt;0.15)</formula>
    </cfRule>
  </conditionalFormatting>
  <conditionalFormatting sqref="G43:H43">
    <cfRule type="expression" dxfId="7141" priority="2503">
      <formula>$L43&gt;0.15</formula>
    </cfRule>
    <cfRule type="expression" dxfId="7140" priority="2504">
      <formula>AND($L43&gt;0.08,$L43&lt;0.15)</formula>
    </cfRule>
  </conditionalFormatting>
  <conditionalFormatting sqref="D43">
    <cfRule type="expression" dxfId="7139" priority="2501">
      <formula>$L43&gt;0.15</formula>
    </cfRule>
    <cfRule type="expression" dxfId="7138" priority="2502">
      <formula>AND($L43&gt;0.08,$L43&lt;0.15)</formula>
    </cfRule>
  </conditionalFormatting>
  <conditionalFormatting sqref="G43:H43">
    <cfRule type="expression" dxfId="7137" priority="2505">
      <formula>$L43&gt;0.15</formula>
    </cfRule>
    <cfRule type="expression" dxfId="7136" priority="2506">
      <formula>AND($L43&gt;0.08,$L43&lt;0.15)</formula>
    </cfRule>
  </conditionalFormatting>
  <conditionalFormatting sqref="E43:F43">
    <cfRule type="expression" dxfId="7135" priority="2507">
      <formula>$L43&gt;0.15</formula>
    </cfRule>
    <cfRule type="expression" dxfId="7134" priority="2508">
      <formula>AND($L43&gt;0.08,$L43&lt;0.15)</formula>
    </cfRule>
  </conditionalFormatting>
  <conditionalFormatting sqref="E43:F43">
    <cfRule type="expression" dxfId="7133" priority="2511">
      <formula>$L43&gt;0.15</formula>
    </cfRule>
    <cfRule type="expression" dxfId="7132" priority="2512">
      <formula>AND($L43&gt;0.08,$L43&lt;0.15)</formula>
    </cfRule>
  </conditionalFormatting>
  <conditionalFormatting sqref="E43:F43">
    <cfRule type="expression" dxfId="7131" priority="2509">
      <formula>$L43&gt;0.15</formula>
    </cfRule>
    <cfRule type="expression" dxfId="7130" priority="2510">
      <formula>AND($L43&gt;0.08,$L43&lt;0.15)</formula>
    </cfRule>
  </conditionalFormatting>
  <conditionalFormatting sqref="D44">
    <cfRule type="expression" dxfId="7129" priority="2499">
      <formula>$L44&gt;0.15</formula>
    </cfRule>
    <cfRule type="expression" dxfId="7128" priority="2500">
      <formula>AND($L44&gt;0.08,$L44&lt;0.15)</formula>
    </cfRule>
  </conditionalFormatting>
  <conditionalFormatting sqref="E44:H44">
    <cfRule type="expression" dxfId="7127" priority="2497">
      <formula>$L44&gt;0.15</formula>
    </cfRule>
    <cfRule type="expression" dxfId="7126" priority="2498">
      <formula>AND($L44&gt;0.08,$L44&lt;0.15)</formula>
    </cfRule>
  </conditionalFormatting>
  <conditionalFormatting sqref="D45">
    <cfRule type="expression" dxfId="7125" priority="2495">
      <formula>$L45&gt;0.15</formula>
    </cfRule>
    <cfRule type="expression" dxfId="7124" priority="2496">
      <formula>AND($L45&gt;0.08,$L45&lt;0.15)</formula>
    </cfRule>
  </conditionalFormatting>
  <conditionalFormatting sqref="E45:H45">
    <cfRule type="expression" dxfId="7123" priority="2493">
      <formula>$L45&gt;0.15</formula>
    </cfRule>
    <cfRule type="expression" dxfId="7122" priority="2494">
      <formula>AND($L45&gt;0.08,$L45&lt;0.15)</formula>
    </cfRule>
  </conditionalFormatting>
  <conditionalFormatting sqref="D46">
    <cfRule type="expression" dxfId="7121" priority="2491">
      <formula>$L46&gt;0.15</formula>
    </cfRule>
    <cfRule type="expression" dxfId="7120" priority="2492">
      <formula>AND($L46&gt;0.08,$L46&lt;0.15)</formula>
    </cfRule>
  </conditionalFormatting>
  <conditionalFormatting sqref="D46">
    <cfRule type="expression" dxfId="7119" priority="2489">
      <formula>$L46&gt;0.15</formula>
    </cfRule>
    <cfRule type="expression" dxfId="7118" priority="2490">
      <formula>AND($L46&gt;0.08,$L46&lt;0.15)</formula>
    </cfRule>
  </conditionalFormatting>
  <conditionalFormatting sqref="D46">
    <cfRule type="expression" dxfId="7117" priority="2487">
      <formula>$L46&gt;0.15</formula>
    </cfRule>
    <cfRule type="expression" dxfId="7116" priority="2488">
      <formula>AND($L46&gt;0.08,$L46&lt;0.15)</formula>
    </cfRule>
  </conditionalFormatting>
  <conditionalFormatting sqref="E46:F46">
    <cfRule type="expression" dxfId="7115" priority="2479">
      <formula>$L46&gt;0.15</formula>
    </cfRule>
    <cfRule type="expression" dxfId="7114" priority="2480">
      <formula>AND($L46&gt;0.08,$L46&lt;0.15)</formula>
    </cfRule>
  </conditionalFormatting>
  <conditionalFormatting sqref="E46:F46">
    <cfRule type="expression" dxfId="7113" priority="2477">
      <formula>$L46&gt;0.15</formula>
    </cfRule>
    <cfRule type="expression" dxfId="7112" priority="2478">
      <formula>AND($L46&gt;0.08,$L46&lt;0.15)</formula>
    </cfRule>
  </conditionalFormatting>
  <conditionalFormatting sqref="G46:H46">
    <cfRule type="expression" dxfId="7111" priority="2475">
      <formula>$L46&gt;0.15</formula>
    </cfRule>
    <cfRule type="expression" dxfId="7110" priority="2476">
      <formula>AND($L46&gt;0.08,$L46&lt;0.15)</formula>
    </cfRule>
  </conditionalFormatting>
  <conditionalFormatting sqref="G46:H46">
    <cfRule type="expression" dxfId="7109" priority="2481">
      <formula>$L46&gt;0.15</formula>
    </cfRule>
    <cfRule type="expression" dxfId="7108" priority="2482">
      <formula>AND($L46&gt;0.08,$L46&lt;0.15)</formula>
    </cfRule>
  </conditionalFormatting>
  <conditionalFormatting sqref="E46:F46">
    <cfRule type="expression" dxfId="7107" priority="2485">
      <formula>$L46&gt;0.15</formula>
    </cfRule>
    <cfRule type="expression" dxfId="7106" priority="2486">
      <formula>AND($L46&gt;0.08,$L46&lt;0.15)</formula>
    </cfRule>
  </conditionalFormatting>
  <conditionalFormatting sqref="E46:F46">
    <cfRule type="expression" dxfId="7105" priority="2483">
      <formula>$L46&gt;0.15</formula>
    </cfRule>
    <cfRule type="expression" dxfId="7104" priority="2484">
      <formula>AND($L46&gt;0.08,$L46&lt;0.15)</formula>
    </cfRule>
  </conditionalFormatting>
  <conditionalFormatting sqref="E46:F46">
    <cfRule type="expression" dxfId="7103" priority="2467">
      <formula>$L46&gt;0.15</formula>
    </cfRule>
    <cfRule type="expression" dxfId="7102" priority="2468">
      <formula>AND($L46&gt;0.08,$L46&lt;0.15)</formula>
    </cfRule>
  </conditionalFormatting>
  <conditionalFormatting sqref="E46:F46">
    <cfRule type="expression" dxfId="7101" priority="2465">
      <formula>$L46&gt;0.15</formula>
    </cfRule>
    <cfRule type="expression" dxfId="7100" priority="2466">
      <formula>AND($L46&gt;0.08,$L46&lt;0.15)</formula>
    </cfRule>
  </conditionalFormatting>
  <conditionalFormatting sqref="H46">
    <cfRule type="expression" dxfId="7099" priority="2463">
      <formula>$L46&gt;0.15</formula>
    </cfRule>
    <cfRule type="expression" dxfId="7098" priority="2464">
      <formula>AND($L46&gt;0.08,$L46&lt;0.15)</formula>
    </cfRule>
  </conditionalFormatting>
  <conditionalFormatting sqref="H46">
    <cfRule type="expression" dxfId="7097" priority="2469">
      <formula>$L46&gt;0.15</formula>
    </cfRule>
    <cfRule type="expression" dxfId="7096" priority="2470">
      <formula>AND($L46&gt;0.08,$L46&lt;0.15)</formula>
    </cfRule>
  </conditionalFormatting>
  <conditionalFormatting sqref="E46:F46">
    <cfRule type="expression" dxfId="7095" priority="2473">
      <formula>$L46&gt;0.15</formula>
    </cfRule>
    <cfRule type="expression" dxfId="7094" priority="2474">
      <formula>AND($L46&gt;0.08,$L46&lt;0.15)</formula>
    </cfRule>
  </conditionalFormatting>
  <conditionalFormatting sqref="E46:F46">
    <cfRule type="expression" dxfId="7093" priority="2471">
      <formula>$L46&gt;0.15</formula>
    </cfRule>
    <cfRule type="expression" dxfId="7092" priority="2472">
      <formula>AND($L46&gt;0.08,$L46&lt;0.15)</formula>
    </cfRule>
  </conditionalFormatting>
  <conditionalFormatting sqref="G46">
    <cfRule type="expression" dxfId="7091" priority="2459">
      <formula>$L46&gt;0.15</formula>
    </cfRule>
    <cfRule type="expression" dxfId="7090" priority="2460">
      <formula>AND($L46&gt;0.08,$L46&lt;0.15)</formula>
    </cfRule>
  </conditionalFormatting>
  <conditionalFormatting sqref="G46">
    <cfRule type="expression" dxfId="7089" priority="2461">
      <formula>$L46&gt;0.15</formula>
    </cfRule>
    <cfRule type="expression" dxfId="7088" priority="2462">
      <formula>AND($L46&gt;0.08,$L46&lt;0.15)</formula>
    </cfRule>
  </conditionalFormatting>
  <conditionalFormatting sqref="G47:H47">
    <cfRule type="expression" dxfId="7087" priority="2455">
      <formula>$L47&gt;0.15</formula>
    </cfRule>
    <cfRule type="expression" dxfId="7086" priority="2456">
      <formula>AND($L47&gt;0.08,$L47&lt;0.15)</formula>
    </cfRule>
  </conditionalFormatting>
  <conditionalFormatting sqref="G47:H47">
    <cfRule type="expression" dxfId="7085" priority="2457">
      <formula>$L47&gt;0.15</formula>
    </cfRule>
    <cfRule type="expression" dxfId="7084" priority="2458">
      <formula>AND($L47&gt;0.08,$L47&lt;0.15)</formula>
    </cfRule>
  </conditionalFormatting>
  <conditionalFormatting sqref="E47">
    <cfRule type="expression" dxfId="7083" priority="2449">
      <formula>$L47&gt;0.15</formula>
    </cfRule>
    <cfRule type="expression" dxfId="7082" priority="2450">
      <formula>AND($L47&gt;0.08,$L47&lt;0.15)</formula>
    </cfRule>
  </conditionalFormatting>
  <conditionalFormatting sqref="E47">
    <cfRule type="expression" dxfId="7081" priority="2447">
      <formula>$L47&gt;0.15</formula>
    </cfRule>
    <cfRule type="expression" dxfId="7080" priority="2448">
      <formula>AND($L47&gt;0.08,$L47&lt;0.15)</formula>
    </cfRule>
  </conditionalFormatting>
  <conditionalFormatting sqref="E47">
    <cfRule type="expression" dxfId="7079" priority="2453">
      <formula>$L47&gt;0.15</formula>
    </cfRule>
    <cfRule type="expression" dxfId="7078" priority="2454">
      <formula>AND($L47&gt;0.08,$L47&lt;0.15)</formula>
    </cfRule>
  </conditionalFormatting>
  <conditionalFormatting sqref="E47">
    <cfRule type="expression" dxfId="7077" priority="2451">
      <formula>$L47&gt;0.15</formula>
    </cfRule>
    <cfRule type="expression" dxfId="7076" priority="2452">
      <formula>AND($L47&gt;0.08,$L47&lt;0.15)</formula>
    </cfRule>
  </conditionalFormatting>
  <conditionalFormatting sqref="E47">
    <cfRule type="expression" dxfId="7075" priority="2441">
      <formula>$L47&gt;0.15</formula>
    </cfRule>
    <cfRule type="expression" dxfId="7074" priority="2442">
      <formula>AND($L47&gt;0.08,$L47&lt;0.15)</formula>
    </cfRule>
  </conditionalFormatting>
  <conditionalFormatting sqref="E47">
    <cfRule type="expression" dxfId="7073" priority="2439">
      <formula>$L47&gt;0.15</formula>
    </cfRule>
    <cfRule type="expression" dxfId="7072" priority="2440">
      <formula>AND($L47&gt;0.08,$L47&lt;0.15)</formula>
    </cfRule>
  </conditionalFormatting>
  <conditionalFormatting sqref="E47">
    <cfRule type="expression" dxfId="7071" priority="2445">
      <formula>$L47&gt;0.15</formula>
    </cfRule>
    <cfRule type="expression" dxfId="7070" priority="2446">
      <formula>AND($L47&gt;0.08,$L47&lt;0.15)</formula>
    </cfRule>
  </conditionalFormatting>
  <conditionalFormatting sqref="E47">
    <cfRule type="expression" dxfId="7069" priority="2443">
      <formula>$L47&gt;0.15</formula>
    </cfRule>
    <cfRule type="expression" dxfId="7068" priority="2444">
      <formula>AND($L47&gt;0.08,$L47&lt;0.15)</formula>
    </cfRule>
  </conditionalFormatting>
  <conditionalFormatting sqref="AE68:AE72">
    <cfRule type="expression" dxfId="7067" priority="2435">
      <formula>$L68&gt;0.15</formula>
    </cfRule>
    <cfRule type="expression" dxfId="7066" priority="2436">
      <formula>AND($L68&gt;0.08,$L68&lt;0.15)</formula>
    </cfRule>
  </conditionalFormatting>
  <conditionalFormatting sqref="AE68:AE72">
    <cfRule type="expression" dxfId="7065" priority="2437">
      <formula>$L68&gt;0.15</formula>
    </cfRule>
    <cfRule type="expression" dxfId="7064" priority="2438">
      <formula>AND($L68&gt;0.08,$L68&lt;0.15)</formula>
    </cfRule>
  </conditionalFormatting>
  <conditionalFormatting sqref="E48:F48">
    <cfRule type="expression" dxfId="7063" priority="2431">
      <formula>$L48&gt;0.15</formula>
    </cfRule>
    <cfRule type="expression" dxfId="7062" priority="2432">
      <formula>AND($L48&gt;0.08,$L48&lt;0.15)</formula>
    </cfRule>
  </conditionalFormatting>
  <conditionalFormatting sqref="E48:F48">
    <cfRule type="expression" dxfId="7061" priority="2427">
      <formula>$L48&gt;0.15</formula>
    </cfRule>
    <cfRule type="expression" dxfId="7060" priority="2428">
      <formula>AND($L48&gt;0.08,$L48&lt;0.15)</formula>
    </cfRule>
  </conditionalFormatting>
  <conditionalFormatting sqref="E48:F48">
    <cfRule type="expression" dxfId="7059" priority="2425">
      <formula>$L48&gt;0.15</formula>
    </cfRule>
    <cfRule type="expression" dxfId="7058" priority="2426">
      <formula>AND($L48&gt;0.08,$L48&lt;0.15)</formula>
    </cfRule>
  </conditionalFormatting>
  <conditionalFormatting sqref="G48:H48">
    <cfRule type="expression" dxfId="7057" priority="2423">
      <formula>$L48&gt;0.15</formula>
    </cfRule>
    <cfRule type="expression" dxfId="7056" priority="2424">
      <formula>AND($L48&gt;0.08,$L48&lt;0.15)</formula>
    </cfRule>
  </conditionalFormatting>
  <conditionalFormatting sqref="G48:H48">
    <cfRule type="expression" dxfId="7055" priority="2429">
      <formula>$L48&gt;0.15</formula>
    </cfRule>
    <cfRule type="expression" dxfId="7054" priority="2430">
      <formula>AND($L48&gt;0.08,$L48&lt;0.15)</formula>
    </cfRule>
  </conditionalFormatting>
  <conditionalFormatting sqref="E48:F48">
    <cfRule type="expression" dxfId="7053" priority="2433">
      <formula>$L48&gt;0.15</formula>
    </cfRule>
    <cfRule type="expression" dxfId="7052" priority="2434">
      <formula>AND($L48&gt;0.08,$L48&lt;0.15)</formula>
    </cfRule>
  </conditionalFormatting>
  <conditionalFormatting sqref="D48">
    <cfRule type="expression" dxfId="7051" priority="2421">
      <formula>$L48&gt;0.15</formula>
    </cfRule>
    <cfRule type="expression" dxfId="7050" priority="2422">
      <formula>AND($L48&gt;0.08,$L48&lt;0.15)</formula>
    </cfRule>
  </conditionalFormatting>
  <conditionalFormatting sqref="D48">
    <cfRule type="expression" dxfId="7049" priority="2419">
      <formula>$L48&gt;0.15</formula>
    </cfRule>
    <cfRule type="expression" dxfId="7048" priority="2420">
      <formula>AND($L48&gt;0.08,$L48&lt;0.15)</formula>
    </cfRule>
  </conditionalFormatting>
  <conditionalFormatting sqref="E49:F49">
    <cfRule type="expression" dxfId="7047" priority="2415">
      <formula>$L49&gt;0.15</formula>
    </cfRule>
    <cfRule type="expression" dxfId="7046" priority="2416">
      <formula>AND($L49&gt;0.08,$L49&lt;0.15)</formula>
    </cfRule>
  </conditionalFormatting>
  <conditionalFormatting sqref="E49:F49">
    <cfRule type="expression" dxfId="7045" priority="2411">
      <formula>$L49&gt;0.15</formula>
    </cfRule>
    <cfRule type="expression" dxfId="7044" priority="2412">
      <formula>AND($L49&gt;0.08,$L49&lt;0.15)</formula>
    </cfRule>
  </conditionalFormatting>
  <conditionalFormatting sqref="E49:F49">
    <cfRule type="expression" dxfId="7043" priority="2409">
      <formula>$L49&gt;0.15</formula>
    </cfRule>
    <cfRule type="expression" dxfId="7042" priority="2410">
      <formula>AND($L49&gt;0.08,$L49&lt;0.15)</formula>
    </cfRule>
  </conditionalFormatting>
  <conditionalFormatting sqref="G49:H49">
    <cfRule type="expression" dxfId="7041" priority="2407">
      <formula>$L49&gt;0.15</formula>
    </cfRule>
    <cfRule type="expression" dxfId="7040" priority="2408">
      <formula>AND($L49&gt;0.08,$L49&lt;0.15)</formula>
    </cfRule>
  </conditionalFormatting>
  <conditionalFormatting sqref="G49:H49">
    <cfRule type="expression" dxfId="7039" priority="2413">
      <formula>$L49&gt;0.15</formula>
    </cfRule>
    <cfRule type="expression" dxfId="7038" priority="2414">
      <formula>AND($L49&gt;0.08,$L49&lt;0.15)</formula>
    </cfRule>
  </conditionalFormatting>
  <conditionalFormatting sqref="E49:F49">
    <cfRule type="expression" dxfId="7037" priority="2417">
      <formula>$L49&gt;0.15</formula>
    </cfRule>
    <cfRule type="expression" dxfId="7036" priority="2418">
      <formula>AND($L49&gt;0.08,$L49&lt;0.15)</formula>
    </cfRule>
  </conditionalFormatting>
  <conditionalFormatting sqref="D49">
    <cfRule type="expression" dxfId="7035" priority="2405">
      <formula>$L49&gt;0.15</formula>
    </cfRule>
    <cfRule type="expression" dxfId="7034" priority="2406">
      <formula>AND($L49&gt;0.08,$L49&lt;0.15)</formula>
    </cfRule>
  </conditionalFormatting>
  <conditionalFormatting sqref="D49">
    <cfRule type="expression" dxfId="7033" priority="2403">
      <formula>$L49&gt;0.15</formula>
    </cfRule>
    <cfRule type="expression" dxfId="7032" priority="2404">
      <formula>AND($L49&gt;0.08,$L49&lt;0.15)</formula>
    </cfRule>
  </conditionalFormatting>
  <conditionalFormatting sqref="D51">
    <cfRule type="expression" dxfId="7031" priority="2401">
      <formula>$L51&gt;0.15</formula>
    </cfRule>
    <cfRule type="expression" dxfId="7030" priority="2402">
      <formula>AND($L51&gt;0.08,$L51&lt;0.15)</formula>
    </cfRule>
  </conditionalFormatting>
  <conditionalFormatting sqref="D51">
    <cfRule type="expression" dxfId="7029" priority="2399">
      <formula>$L51&gt;0.15</formula>
    </cfRule>
    <cfRule type="expression" dxfId="7028" priority="2400">
      <formula>AND($L51&gt;0.08,$L51&lt;0.15)</formula>
    </cfRule>
  </conditionalFormatting>
  <conditionalFormatting sqref="D51">
    <cfRule type="expression" dxfId="7027" priority="2397">
      <formula>$L51&gt;0.15</formula>
    </cfRule>
    <cfRule type="expression" dxfId="7026" priority="2398">
      <formula>AND($L51&gt;0.08,$L51&lt;0.15)</formula>
    </cfRule>
  </conditionalFormatting>
  <conditionalFormatting sqref="E51:F51">
    <cfRule type="expression" dxfId="7025" priority="2389">
      <formula>$L51&gt;0.15</formula>
    </cfRule>
    <cfRule type="expression" dxfId="7024" priority="2390">
      <formula>AND($L51&gt;0.08,$L51&lt;0.15)</formula>
    </cfRule>
  </conditionalFormatting>
  <conditionalFormatting sqref="E51:F51">
    <cfRule type="expression" dxfId="7023" priority="2387">
      <formula>$L51&gt;0.15</formula>
    </cfRule>
    <cfRule type="expression" dxfId="7022" priority="2388">
      <formula>AND($L51&gt;0.08,$L51&lt;0.15)</formula>
    </cfRule>
  </conditionalFormatting>
  <conditionalFormatting sqref="G51:H51">
    <cfRule type="expression" dxfId="7021" priority="2385">
      <formula>$L51&gt;0.15</formula>
    </cfRule>
    <cfRule type="expression" dxfId="7020" priority="2386">
      <formula>AND($L51&gt;0.08,$L51&lt;0.15)</formula>
    </cfRule>
  </conditionalFormatting>
  <conditionalFormatting sqref="G51:H51">
    <cfRule type="expression" dxfId="7019" priority="2391">
      <formula>$L51&gt;0.15</formula>
    </cfRule>
    <cfRule type="expression" dxfId="7018" priority="2392">
      <formula>AND($L51&gt;0.08,$L51&lt;0.15)</formula>
    </cfRule>
  </conditionalFormatting>
  <conditionalFormatting sqref="E51:F51">
    <cfRule type="expression" dxfId="7017" priority="2395">
      <formula>$L51&gt;0.15</formula>
    </cfRule>
    <cfRule type="expression" dxfId="7016" priority="2396">
      <formula>AND($L51&gt;0.08,$L51&lt;0.15)</formula>
    </cfRule>
  </conditionalFormatting>
  <conditionalFormatting sqref="E51:F51">
    <cfRule type="expression" dxfId="7015" priority="2393">
      <formula>$L51&gt;0.15</formula>
    </cfRule>
    <cfRule type="expression" dxfId="7014" priority="2394">
      <formula>AND($L51&gt;0.08,$L51&lt;0.15)</formula>
    </cfRule>
  </conditionalFormatting>
  <conditionalFormatting sqref="D52">
    <cfRule type="expression" dxfId="7013" priority="2383">
      <formula>$L52&gt;0.15</formula>
    </cfRule>
    <cfRule type="expression" dxfId="7012" priority="2384">
      <formula>AND($L52&gt;0.08,$L52&lt;0.15)</formula>
    </cfRule>
  </conditionalFormatting>
  <conditionalFormatting sqref="D52">
    <cfRule type="expression" dxfId="7011" priority="2381">
      <formula>$L52&gt;0.15</formula>
    </cfRule>
    <cfRule type="expression" dxfId="7010" priority="2382">
      <formula>AND($L52&gt;0.08,$L52&lt;0.15)</formula>
    </cfRule>
  </conditionalFormatting>
  <conditionalFormatting sqref="D52">
    <cfRule type="expression" dxfId="7009" priority="2379">
      <formula>$L52&gt;0.15</formula>
    </cfRule>
    <cfRule type="expression" dxfId="7008" priority="2380">
      <formula>AND($L52&gt;0.08,$L52&lt;0.15)</formula>
    </cfRule>
  </conditionalFormatting>
  <conditionalFormatting sqref="E52:F52">
    <cfRule type="expression" dxfId="7007" priority="2371">
      <formula>$L52&gt;0.15</formula>
    </cfRule>
    <cfRule type="expression" dxfId="7006" priority="2372">
      <formula>AND($L52&gt;0.08,$L52&lt;0.15)</formula>
    </cfRule>
  </conditionalFormatting>
  <conditionalFormatting sqref="E52:F52">
    <cfRule type="expression" dxfId="7005" priority="2369">
      <formula>$L52&gt;0.15</formula>
    </cfRule>
    <cfRule type="expression" dxfId="7004" priority="2370">
      <formula>AND($L52&gt;0.08,$L52&lt;0.15)</formula>
    </cfRule>
  </conditionalFormatting>
  <conditionalFormatting sqref="G52:H52">
    <cfRule type="expression" dxfId="7003" priority="2367">
      <formula>$L52&gt;0.15</formula>
    </cfRule>
    <cfRule type="expression" dxfId="7002" priority="2368">
      <formula>AND($L52&gt;0.08,$L52&lt;0.15)</formula>
    </cfRule>
  </conditionalFormatting>
  <conditionalFormatting sqref="G52:H52">
    <cfRule type="expression" dxfId="7001" priority="2373">
      <formula>$L52&gt;0.15</formula>
    </cfRule>
    <cfRule type="expression" dxfId="7000" priority="2374">
      <formula>AND($L52&gt;0.08,$L52&lt;0.15)</formula>
    </cfRule>
  </conditionalFormatting>
  <conditionalFormatting sqref="E52:F52">
    <cfRule type="expression" dxfId="6999" priority="2377">
      <formula>$L52&gt;0.15</formula>
    </cfRule>
    <cfRule type="expression" dxfId="6998" priority="2378">
      <formula>AND($L52&gt;0.08,$L52&lt;0.15)</formula>
    </cfRule>
  </conditionalFormatting>
  <conditionalFormatting sqref="E52:F52">
    <cfRule type="expression" dxfId="6997" priority="2375">
      <formula>$L52&gt;0.15</formula>
    </cfRule>
    <cfRule type="expression" dxfId="6996" priority="2376">
      <formula>AND($L52&gt;0.08,$L52&lt;0.15)</formula>
    </cfRule>
  </conditionalFormatting>
  <conditionalFormatting sqref="D53">
    <cfRule type="expression" dxfId="6995" priority="2365">
      <formula>$L53&gt;0.15</formula>
    </cfRule>
    <cfRule type="expression" dxfId="6994" priority="2366">
      <formula>AND($L53&gt;0.08,$L53&lt;0.15)</formula>
    </cfRule>
  </conditionalFormatting>
  <conditionalFormatting sqref="D53">
    <cfRule type="expression" dxfId="6993" priority="2363">
      <formula>$L53&gt;0.15</formula>
    </cfRule>
    <cfRule type="expression" dxfId="6992" priority="2364">
      <formula>AND($L53&gt;0.08,$L53&lt;0.15)</formula>
    </cfRule>
  </conditionalFormatting>
  <conditionalFormatting sqref="D53">
    <cfRule type="expression" dxfId="6991" priority="2361">
      <formula>$L53&gt;0.15</formula>
    </cfRule>
    <cfRule type="expression" dxfId="6990" priority="2362">
      <formula>AND($L53&gt;0.08,$L53&lt;0.15)</formula>
    </cfRule>
  </conditionalFormatting>
  <conditionalFormatting sqref="E53:F53">
    <cfRule type="expression" dxfId="6989" priority="2353">
      <formula>$L53&gt;0.15</formula>
    </cfRule>
    <cfRule type="expression" dxfId="6988" priority="2354">
      <formula>AND($L53&gt;0.08,$L53&lt;0.15)</formula>
    </cfRule>
  </conditionalFormatting>
  <conditionalFormatting sqref="E53:F53">
    <cfRule type="expression" dxfId="6987" priority="2351">
      <formula>$L53&gt;0.15</formula>
    </cfRule>
    <cfRule type="expression" dxfId="6986" priority="2352">
      <formula>AND($L53&gt;0.08,$L53&lt;0.15)</formula>
    </cfRule>
  </conditionalFormatting>
  <conditionalFormatting sqref="G53:H53">
    <cfRule type="expression" dxfId="6985" priority="2349">
      <formula>$L53&gt;0.15</formula>
    </cfRule>
    <cfRule type="expression" dxfId="6984" priority="2350">
      <formula>AND($L53&gt;0.08,$L53&lt;0.15)</formula>
    </cfRule>
  </conditionalFormatting>
  <conditionalFormatting sqref="G53:H53">
    <cfRule type="expression" dxfId="6983" priority="2355">
      <formula>$L53&gt;0.15</formula>
    </cfRule>
    <cfRule type="expression" dxfId="6982" priority="2356">
      <formula>AND($L53&gt;0.08,$L53&lt;0.15)</formula>
    </cfRule>
  </conditionalFormatting>
  <conditionalFormatting sqref="E53:F53">
    <cfRule type="expression" dxfId="6981" priority="2359">
      <formula>$L53&gt;0.15</formula>
    </cfRule>
    <cfRule type="expression" dxfId="6980" priority="2360">
      <formula>AND($L53&gt;0.08,$L53&lt;0.15)</formula>
    </cfRule>
  </conditionalFormatting>
  <conditionalFormatting sqref="E53:F53">
    <cfRule type="expression" dxfId="6979" priority="2357">
      <formula>$L53&gt;0.15</formula>
    </cfRule>
    <cfRule type="expression" dxfId="6978" priority="2358">
      <formula>AND($L53&gt;0.08,$L53&lt;0.15)</formula>
    </cfRule>
  </conditionalFormatting>
  <conditionalFormatting sqref="E50:H50">
    <cfRule type="expression" dxfId="6977" priority="2347">
      <formula>$L50&gt;0.15</formula>
    </cfRule>
    <cfRule type="expression" dxfId="6976" priority="2348">
      <formula>AND($L50&gt;0.08,$L50&lt;0.15)</formula>
    </cfRule>
  </conditionalFormatting>
  <conditionalFormatting sqref="D50">
    <cfRule type="expression" dxfId="6975" priority="2345">
      <formula>$L50&gt;0.15</formula>
    </cfRule>
    <cfRule type="expression" dxfId="6974" priority="2346">
      <formula>AND($L50&gt;0.08,$L50&lt;0.15)</formula>
    </cfRule>
  </conditionalFormatting>
  <conditionalFormatting sqref="R27:R29">
    <cfRule type="expression" dxfId="6973" priority="2343">
      <formula>$L27&gt;0.15</formula>
    </cfRule>
    <cfRule type="expression" dxfId="6972" priority="2344">
      <formula>AND($L27&gt;0.08,$L27&lt;0.15)</formula>
    </cfRule>
  </conditionalFormatting>
  <conditionalFormatting sqref="I26:K26">
    <cfRule type="expression" dxfId="6971" priority="2341">
      <formula>$L26&gt;0.15</formula>
    </cfRule>
    <cfRule type="expression" dxfId="6970" priority="2342">
      <formula>AND($L26&gt;0.08,$L26&lt;0.15)</formula>
    </cfRule>
  </conditionalFormatting>
  <conditionalFormatting sqref="I27:K27">
    <cfRule type="expression" dxfId="6969" priority="2339">
      <formula>$L27&gt;0.15</formula>
    </cfRule>
    <cfRule type="expression" dxfId="6968" priority="2340">
      <formula>AND($L27&gt;0.08,$L27&lt;0.15)</formula>
    </cfRule>
  </conditionalFormatting>
  <conditionalFormatting sqref="P20:Q20">
    <cfRule type="expression" dxfId="6967" priority="2325">
      <formula>$L20&gt;0.15</formula>
    </cfRule>
    <cfRule type="expression" dxfId="6966" priority="2326">
      <formula>AND($L20&gt;0.08,$L20&lt;0.15)</formula>
    </cfRule>
  </conditionalFormatting>
  <conditionalFormatting sqref="P20:Q20">
    <cfRule type="expression" dxfId="6965" priority="2323">
      <formula>$L20&gt;0.15</formula>
    </cfRule>
    <cfRule type="expression" dxfId="6964" priority="2324">
      <formula>AND($L20&gt;0.08,$L20&lt;0.15)</formula>
    </cfRule>
  </conditionalFormatting>
  <conditionalFormatting sqref="M20">
    <cfRule type="expression" dxfId="6963" priority="2337">
      <formula>$L20&gt;0.15</formula>
    </cfRule>
    <cfRule type="expression" dxfId="6962" priority="2338">
      <formula>AND($L20&gt;0.08,$L20&lt;0.15)</formula>
    </cfRule>
  </conditionalFormatting>
  <conditionalFormatting sqref="M20">
    <cfRule type="expression" dxfId="6961" priority="2335">
      <formula>$L20&gt;0.15</formula>
    </cfRule>
    <cfRule type="expression" dxfId="6960" priority="2336">
      <formula>AND($L20&gt;0.08,$L20&lt;0.15)</formula>
    </cfRule>
  </conditionalFormatting>
  <conditionalFormatting sqref="M20">
    <cfRule type="expression" dxfId="6959" priority="2333">
      <formula>$L20&gt;0.15</formula>
    </cfRule>
    <cfRule type="expression" dxfId="6958" priority="2334">
      <formula>AND($L20&gt;0.08,$L20&lt;0.15)</formula>
    </cfRule>
  </conditionalFormatting>
  <conditionalFormatting sqref="N20:O20">
    <cfRule type="expression" dxfId="6957" priority="2331">
      <formula>$L20&gt;0.15</formula>
    </cfRule>
    <cfRule type="expression" dxfId="6956" priority="2332">
      <formula>AND($L20&gt;0.08,$L20&lt;0.15)</formula>
    </cfRule>
  </conditionalFormatting>
  <conditionalFormatting sqref="N20:O20">
    <cfRule type="expression" dxfId="6955" priority="2329">
      <formula>$L20&gt;0.15</formula>
    </cfRule>
    <cfRule type="expression" dxfId="6954" priority="2330">
      <formula>AND($L20&gt;0.08,$L20&lt;0.15)</formula>
    </cfRule>
  </conditionalFormatting>
  <conditionalFormatting sqref="N20:O20">
    <cfRule type="expression" dxfId="6953" priority="2327">
      <formula>$L20&gt;0.15</formula>
    </cfRule>
    <cfRule type="expression" dxfId="6952" priority="2328">
      <formula>AND($L20&gt;0.08,$L20&lt;0.15)</formula>
    </cfRule>
  </conditionalFormatting>
  <conditionalFormatting sqref="AA30">
    <cfRule type="expression" dxfId="6951" priority="2321">
      <formula>$L30&gt;0.15</formula>
    </cfRule>
    <cfRule type="expression" dxfId="6950" priority="2322">
      <formula>AND($L30&gt;0.08,$L30&lt;0.15)</formula>
    </cfRule>
  </conditionalFormatting>
  <conditionalFormatting sqref="AE7:AE17">
    <cfRule type="expression" dxfId="6949" priority="2317">
      <formula>$L7&gt;0.15</formula>
    </cfRule>
    <cfRule type="expression" dxfId="6948" priority="2318">
      <formula>AND($L7&gt;0.08,$L7&lt;0.15)</formula>
    </cfRule>
  </conditionalFormatting>
  <conditionalFormatting sqref="AE7:AE17">
    <cfRule type="expression" dxfId="6947" priority="2319">
      <formula>$L7&gt;0.15</formula>
    </cfRule>
    <cfRule type="expression" dxfId="6946" priority="2320">
      <formula>AND($L7&gt;0.08,$L7&lt;0.15)</formula>
    </cfRule>
  </conditionalFormatting>
  <conditionalFormatting sqref="AA29">
    <cfRule type="expression" dxfId="6945" priority="2315">
      <formula>$L29&gt;0.15</formula>
    </cfRule>
    <cfRule type="expression" dxfId="6944" priority="2316">
      <formula>AND($L29&gt;0.08,$L29&lt;0.15)</formula>
    </cfRule>
  </conditionalFormatting>
  <conditionalFormatting sqref="AA31">
    <cfRule type="expression" dxfId="6943" priority="2313">
      <formula>$L31&gt;0.15</formula>
    </cfRule>
    <cfRule type="expression" dxfId="6942" priority="2314">
      <formula>AND($L31&gt;0.08,$L31&lt;0.15)</formula>
    </cfRule>
  </conditionalFormatting>
  <conditionalFormatting sqref="AA26:AA28">
    <cfRule type="expression" dxfId="6941" priority="2311">
      <formula>$L26&gt;0.15</formula>
    </cfRule>
    <cfRule type="expression" dxfId="6940" priority="2312">
      <formula>AND($L26&gt;0.08,$L26&lt;0.15)</formula>
    </cfRule>
  </conditionalFormatting>
  <conditionalFormatting sqref="I30">
    <cfRule type="expression" dxfId="6939" priority="2309">
      <formula>$L30&gt;0.15</formula>
    </cfRule>
    <cfRule type="expression" dxfId="6938" priority="2310">
      <formula>AND($L30&gt;0.08,$L30&lt;0.15)</formula>
    </cfRule>
  </conditionalFormatting>
  <conditionalFormatting sqref="D70">
    <cfRule type="expression" dxfId="6937" priority="2307">
      <formula>$L70&gt;0.15</formula>
    </cfRule>
    <cfRule type="expression" dxfId="6936" priority="2308">
      <formula>AND($L70&gt;0.08,$L70&lt;0.15)</formula>
    </cfRule>
  </conditionalFormatting>
  <conditionalFormatting sqref="D17">
    <cfRule type="expression" dxfId="6935" priority="2305">
      <formula>$L16&gt;0.15</formula>
    </cfRule>
    <cfRule type="expression" dxfId="6934" priority="2306">
      <formula>AND($L16&gt;0.08,$L16&lt;0.15)</formula>
    </cfRule>
  </conditionalFormatting>
  <conditionalFormatting sqref="D17">
    <cfRule type="expression" dxfId="6933" priority="2303">
      <formula>$L16&gt;0.15</formula>
    </cfRule>
    <cfRule type="expression" dxfId="6932" priority="2304">
      <formula>AND($L16&gt;0.08,$L16&lt;0.15)</formula>
    </cfRule>
  </conditionalFormatting>
  <conditionalFormatting sqref="D17">
    <cfRule type="expression" dxfId="6931" priority="2301">
      <formula>$L16&gt;0.15</formula>
    </cfRule>
    <cfRule type="expression" dxfId="6930" priority="2302">
      <formula>AND($L16&gt;0.08,$L16&lt;0.15)</formula>
    </cfRule>
  </conditionalFormatting>
  <conditionalFormatting sqref="E17:F17">
    <cfRule type="expression" dxfId="6929" priority="2299">
      <formula>$L16&gt;0.15</formula>
    </cfRule>
    <cfRule type="expression" dxfId="6928" priority="2300">
      <formula>AND($L16&gt;0.08,$L16&lt;0.15)</formula>
    </cfRule>
  </conditionalFormatting>
  <conditionalFormatting sqref="E17:F17">
    <cfRule type="expression" dxfId="6927" priority="2297">
      <formula>$L16&gt;0.15</formula>
    </cfRule>
    <cfRule type="expression" dxfId="6926" priority="2298">
      <formula>AND($L16&gt;0.08,$L16&lt;0.15)</formula>
    </cfRule>
  </conditionalFormatting>
  <conditionalFormatting sqref="E17:F17">
    <cfRule type="expression" dxfId="6925" priority="2295">
      <formula>$L16&gt;0.15</formula>
    </cfRule>
    <cfRule type="expression" dxfId="6924" priority="2296">
      <formula>AND($L16&gt;0.08,$L16&lt;0.15)</formula>
    </cfRule>
  </conditionalFormatting>
  <conditionalFormatting sqref="AF16">
    <cfRule type="expression" dxfId="6923" priority="2277">
      <formula>$L16&gt;0.15</formula>
    </cfRule>
    <cfRule type="expression" dxfId="6922" priority="2278">
      <formula>AND($L16&gt;0.08,$L16&lt;0.15)</formula>
    </cfRule>
  </conditionalFormatting>
  <conditionalFormatting sqref="P19">
    <cfRule type="expression" dxfId="6921" priority="2275">
      <formula>$L19&gt;0.15</formula>
    </cfRule>
    <cfRule type="expression" dxfId="6920" priority="2276">
      <formula>AND($L19&gt;0.08,$L19&lt;0.15)</formula>
    </cfRule>
  </conditionalFormatting>
  <conditionalFormatting sqref="P19">
    <cfRule type="expression" dxfId="6919" priority="2273">
      <formula>$L19&gt;0.15</formula>
    </cfRule>
    <cfRule type="expression" dxfId="6918" priority="2274">
      <formula>AND($L19&gt;0.08,$L19&lt;0.15)</formula>
    </cfRule>
  </conditionalFormatting>
  <conditionalFormatting sqref="E12">
    <cfRule type="expression" dxfId="6917" priority="2211">
      <formula>$L12&gt;0.15</formula>
    </cfRule>
    <cfRule type="expression" dxfId="6916" priority="2212">
      <formula>AND($L12&gt;0.08,$L12&lt;0.15)</formula>
    </cfRule>
  </conditionalFormatting>
  <conditionalFormatting sqref="F12">
    <cfRule type="expression" dxfId="6915" priority="2209">
      <formula>$L12&gt;0.15</formula>
    </cfRule>
    <cfRule type="expression" dxfId="6914" priority="2210">
      <formula>AND($L12&gt;0.08,$L12&lt;0.15)</formula>
    </cfRule>
  </conditionalFormatting>
  <conditionalFormatting sqref="G12:H12">
    <cfRule type="expression" dxfId="6913" priority="2223">
      <formula>$L12&gt;0.15</formula>
    </cfRule>
    <cfRule type="expression" dxfId="6912" priority="2224">
      <formula>AND($L12&gt;0.08,$L12&lt;0.15)</formula>
    </cfRule>
  </conditionalFormatting>
  <conditionalFormatting sqref="G12:H12">
    <cfRule type="expression" dxfId="6911" priority="2221">
      <formula>$L12&gt;0.15</formula>
    </cfRule>
    <cfRule type="expression" dxfId="6910" priority="2222">
      <formula>AND($L12&gt;0.08,$L12&lt;0.15)</formula>
    </cfRule>
  </conditionalFormatting>
  <conditionalFormatting sqref="D12">
    <cfRule type="expression" dxfId="6909" priority="2219">
      <formula>$L12&gt;0.15</formula>
    </cfRule>
    <cfRule type="expression" dxfId="6908" priority="2220">
      <formula>AND($L12&gt;0.08,$L12&lt;0.15)</formula>
    </cfRule>
  </conditionalFormatting>
  <conditionalFormatting sqref="E12">
    <cfRule type="expression" dxfId="6907" priority="2217">
      <formula>$L12&gt;0.15</formula>
    </cfRule>
    <cfRule type="expression" dxfId="6906" priority="2218">
      <formula>AND($L12&gt;0.08,$L12&lt;0.15)</formula>
    </cfRule>
  </conditionalFormatting>
  <conditionalFormatting sqref="R32:R35">
    <cfRule type="expression" dxfId="6905" priority="2271">
      <formula>$L32&gt;0.15</formula>
    </cfRule>
    <cfRule type="expression" dxfId="6904" priority="2272">
      <formula>AND($L32&gt;0.08,$L32&lt;0.15)</formula>
    </cfRule>
  </conditionalFormatting>
  <conditionalFormatting sqref="E7:F7">
    <cfRule type="expression" dxfId="6903" priority="2269">
      <formula>$L7&gt;0.15</formula>
    </cfRule>
    <cfRule type="expression" dxfId="6902" priority="2270">
      <formula>AND($L7&gt;0.08,$L7&lt;0.15)</formula>
    </cfRule>
  </conditionalFormatting>
  <conditionalFormatting sqref="E7:F7">
    <cfRule type="expression" dxfId="6901" priority="2267">
      <formula>$L7&gt;0.15</formula>
    </cfRule>
    <cfRule type="expression" dxfId="6900" priority="2268">
      <formula>AND($L7&gt;0.08,$L7&lt;0.15)</formula>
    </cfRule>
  </conditionalFormatting>
  <conditionalFormatting sqref="E7:F7">
    <cfRule type="expression" dxfId="6899" priority="2263">
      <formula>$L7&gt;0.15</formula>
    </cfRule>
    <cfRule type="expression" dxfId="6898" priority="2264">
      <formula>AND($L7&gt;0.08,$L7&lt;0.15)</formula>
    </cfRule>
  </conditionalFormatting>
  <conditionalFormatting sqref="E7:F7">
    <cfRule type="expression" dxfId="6897" priority="2261">
      <formula>$L7&gt;0.15</formula>
    </cfRule>
    <cfRule type="expression" dxfId="6896" priority="2262">
      <formula>AND($L7&gt;0.08,$L7&lt;0.15)</formula>
    </cfRule>
  </conditionalFormatting>
  <conditionalFormatting sqref="G7:H7">
    <cfRule type="expression" dxfId="6895" priority="2259">
      <formula>$L7&gt;0.15</formula>
    </cfRule>
    <cfRule type="expression" dxfId="6894" priority="2260">
      <formula>AND($L7&gt;0.08,$L7&lt;0.15)</formula>
    </cfRule>
  </conditionalFormatting>
  <conditionalFormatting sqref="G7:H7">
    <cfRule type="expression" dxfId="6893" priority="2265">
      <formula>$L7&gt;0.15</formula>
    </cfRule>
    <cfRule type="expression" dxfId="6892" priority="2266">
      <formula>AND($L7&gt;0.08,$L7&lt;0.15)</formula>
    </cfRule>
  </conditionalFormatting>
  <conditionalFormatting sqref="D7">
    <cfRule type="expression" dxfId="6891" priority="2257">
      <formula>$L7&gt;0.15</formula>
    </cfRule>
    <cfRule type="expression" dxfId="6890" priority="2258">
      <formula>AND($L7&gt;0.08,$L7&lt;0.15)</formula>
    </cfRule>
  </conditionalFormatting>
  <conditionalFormatting sqref="D7">
    <cfRule type="expression" dxfId="6889" priority="2255">
      <formula>$L7&gt;0.15</formula>
    </cfRule>
    <cfRule type="expression" dxfId="6888" priority="2256">
      <formula>AND($L7&gt;0.08,$L7&lt;0.15)</formula>
    </cfRule>
  </conditionalFormatting>
  <conditionalFormatting sqref="E7:F7">
    <cfRule type="expression" dxfId="6887" priority="2251">
      <formula>$L7&gt;0.15</formula>
    </cfRule>
    <cfRule type="expression" dxfId="6886" priority="2252">
      <formula>AND($L7&gt;0.08,$L7&lt;0.15)</formula>
    </cfRule>
  </conditionalFormatting>
  <conditionalFormatting sqref="E7:F7">
    <cfRule type="expression" dxfId="6885" priority="2247">
      <formula>$L7&gt;0.15</formula>
    </cfRule>
    <cfRule type="expression" dxfId="6884" priority="2248">
      <formula>AND($L7&gt;0.08,$L7&lt;0.15)</formula>
    </cfRule>
  </conditionalFormatting>
  <conditionalFormatting sqref="E7:F7">
    <cfRule type="expression" dxfId="6883" priority="2245">
      <formula>$L7&gt;0.15</formula>
    </cfRule>
    <cfRule type="expression" dxfId="6882" priority="2246">
      <formula>AND($L7&gt;0.08,$L7&lt;0.15)</formula>
    </cfRule>
  </conditionalFormatting>
  <conditionalFormatting sqref="G7:H7">
    <cfRule type="expression" dxfId="6881" priority="2243">
      <formula>$L7&gt;0.15</formula>
    </cfRule>
    <cfRule type="expression" dxfId="6880" priority="2244">
      <formula>AND($L7&gt;0.08,$L7&lt;0.15)</formula>
    </cfRule>
  </conditionalFormatting>
  <conditionalFormatting sqref="G7:H7">
    <cfRule type="expression" dxfId="6879" priority="2249">
      <formula>$L7&gt;0.15</formula>
    </cfRule>
    <cfRule type="expression" dxfId="6878" priority="2250">
      <formula>AND($L7&gt;0.08,$L7&lt;0.15)</formula>
    </cfRule>
  </conditionalFormatting>
  <conditionalFormatting sqref="E7:F7">
    <cfRule type="expression" dxfId="6877" priority="2253">
      <formula>$L7&gt;0.15</formula>
    </cfRule>
    <cfRule type="expression" dxfId="6876" priority="2254">
      <formula>AND($L7&gt;0.08,$L7&lt;0.15)</formula>
    </cfRule>
  </conditionalFormatting>
  <conditionalFormatting sqref="D7">
    <cfRule type="expression" dxfId="6875" priority="2241">
      <formula>$L7&gt;0.15</formula>
    </cfRule>
    <cfRule type="expression" dxfId="6874" priority="2242">
      <formula>AND($L7&gt;0.08,$L7&lt;0.15)</formula>
    </cfRule>
  </conditionalFormatting>
  <conditionalFormatting sqref="D7">
    <cfRule type="expression" dxfId="6873" priority="2239">
      <formula>$L7&gt;0.15</formula>
    </cfRule>
    <cfRule type="expression" dxfId="6872" priority="2240">
      <formula>AND($L7&gt;0.08,$L7&lt;0.15)</formula>
    </cfRule>
  </conditionalFormatting>
  <conditionalFormatting sqref="D12">
    <cfRule type="expression" dxfId="6871" priority="2237">
      <formula>$L12&gt;0.15</formula>
    </cfRule>
    <cfRule type="expression" dxfId="6870" priority="2238">
      <formula>AND($L12&gt;0.08,$L12&lt;0.15)</formula>
    </cfRule>
  </conditionalFormatting>
  <conditionalFormatting sqref="E12:F12">
    <cfRule type="expression" dxfId="6869" priority="2235">
      <formula>$L12&gt;0.15</formula>
    </cfRule>
    <cfRule type="expression" dxfId="6868" priority="2236">
      <formula>AND($L12&gt;0.08,$L12&lt;0.15)</formula>
    </cfRule>
  </conditionalFormatting>
  <conditionalFormatting sqref="E12:F12">
    <cfRule type="expression" dxfId="6867" priority="2233">
      <formula>$L12&gt;0.15</formula>
    </cfRule>
    <cfRule type="expression" dxfId="6866" priority="2234">
      <formula>AND($L12&gt;0.08,$L12&lt;0.15)</formula>
    </cfRule>
  </conditionalFormatting>
  <conditionalFormatting sqref="E12:F12">
    <cfRule type="expression" dxfId="6865" priority="2231">
      <formula>$L12&gt;0.15</formula>
    </cfRule>
    <cfRule type="expression" dxfId="6864" priority="2232">
      <formula>AND($L12&gt;0.08,$L12&lt;0.15)</formula>
    </cfRule>
  </conditionalFormatting>
  <conditionalFormatting sqref="G12:H12">
    <cfRule type="expression" dxfId="6863" priority="2229">
      <formula>$L12&gt;0.15</formula>
    </cfRule>
    <cfRule type="expression" dxfId="6862" priority="2230">
      <formula>AND($L12&gt;0.08,$L12&lt;0.15)</formula>
    </cfRule>
  </conditionalFormatting>
  <conditionalFormatting sqref="G12:H12">
    <cfRule type="expression" dxfId="6861" priority="2227">
      <formula>$L12&gt;0.15</formula>
    </cfRule>
    <cfRule type="expression" dxfId="6860" priority="2228">
      <formula>AND($L12&gt;0.08,$L12&lt;0.15)</formula>
    </cfRule>
  </conditionalFormatting>
  <conditionalFormatting sqref="F12">
    <cfRule type="expression" dxfId="6859" priority="2225">
      <formula>$L12&gt;0.15</formula>
    </cfRule>
    <cfRule type="expression" dxfId="6858" priority="2226">
      <formula>AND($L12&gt;0.08,$L12&lt;0.15)</formula>
    </cfRule>
  </conditionalFormatting>
  <conditionalFormatting sqref="E12">
    <cfRule type="expression" dxfId="6857" priority="2215">
      <formula>$L12&gt;0.15</formula>
    </cfRule>
    <cfRule type="expression" dxfId="6856" priority="2216">
      <formula>AND($L12&gt;0.08,$L12&lt;0.15)</formula>
    </cfRule>
  </conditionalFormatting>
  <conditionalFormatting sqref="E12">
    <cfRule type="expression" dxfId="6855" priority="2213">
      <formula>$L12&gt;0.15</formula>
    </cfRule>
    <cfRule type="expression" dxfId="6854" priority="2214">
      <formula>AND($L12&gt;0.08,$L12&lt;0.15)</formula>
    </cfRule>
  </conditionalFormatting>
  <conditionalFormatting sqref="D12">
    <cfRule type="expression" dxfId="6853" priority="2207">
      <formula>$L12&gt;0.15</formula>
    </cfRule>
    <cfRule type="expression" dxfId="6852" priority="2208">
      <formula>AND($L12&gt;0.08,$L12&lt;0.15)</formula>
    </cfRule>
  </conditionalFormatting>
  <conditionalFormatting sqref="G12:H12">
    <cfRule type="expression" dxfId="6851" priority="2205">
      <formula>$L12&gt;0.15</formula>
    </cfRule>
    <cfRule type="expression" dxfId="6850" priority="2206">
      <formula>AND($L12&gt;0.08,$L12&lt;0.15)</formula>
    </cfRule>
  </conditionalFormatting>
  <conditionalFormatting sqref="G12:H12">
    <cfRule type="expression" dxfId="6849" priority="2203">
      <formula>$L12&gt;0.15</formula>
    </cfRule>
    <cfRule type="expression" dxfId="6848" priority="2204">
      <formula>AND($L12&gt;0.08,$L12&lt;0.15)</formula>
    </cfRule>
  </conditionalFormatting>
  <conditionalFormatting sqref="E12">
    <cfRule type="expression" dxfId="6847" priority="2201">
      <formula>$L12&gt;0.15</formula>
    </cfRule>
    <cfRule type="expression" dxfId="6846" priority="2202">
      <formula>AND($L12&gt;0.08,$L12&lt;0.15)</formula>
    </cfRule>
  </conditionalFormatting>
  <conditionalFormatting sqref="F12">
    <cfRule type="expression" dxfId="6845" priority="2199">
      <formula>$L12&gt;0.15</formula>
    </cfRule>
    <cfRule type="expression" dxfId="6844" priority="2200">
      <formula>AND($L12&gt;0.08,$L12&lt;0.15)</formula>
    </cfRule>
  </conditionalFormatting>
  <conditionalFormatting sqref="D12">
    <cfRule type="expression" dxfId="6843" priority="2197">
      <formula>$L12&gt;0.15</formula>
    </cfRule>
    <cfRule type="expression" dxfId="6842" priority="2198">
      <formula>AND($L12&gt;0.08,$L12&lt;0.15)</formula>
    </cfRule>
  </conditionalFormatting>
  <conditionalFormatting sqref="G12:H12">
    <cfRule type="expression" dxfId="6841" priority="2195">
      <formula>$L12&gt;0.15</formula>
    </cfRule>
    <cfRule type="expression" dxfId="6840" priority="2196">
      <formula>AND($L12&gt;0.08,$L12&lt;0.15)</formula>
    </cfRule>
  </conditionalFormatting>
  <conditionalFormatting sqref="G12:H12">
    <cfRule type="expression" dxfId="6839" priority="2193">
      <formula>$L12&gt;0.15</formula>
    </cfRule>
    <cfRule type="expression" dxfId="6838" priority="2194">
      <formula>AND($L12&gt;0.08,$L12&lt;0.15)</formula>
    </cfRule>
  </conditionalFormatting>
  <conditionalFormatting sqref="E12">
    <cfRule type="expression" dxfId="6837" priority="2191">
      <formula>$L12&gt;0.15</formula>
    </cfRule>
    <cfRule type="expression" dxfId="6836" priority="2192">
      <formula>AND($L12&gt;0.08,$L12&lt;0.15)</formula>
    </cfRule>
  </conditionalFormatting>
  <conditionalFormatting sqref="E40:F40">
    <cfRule type="expression" dxfId="6835" priority="1979">
      <formula>$L40&gt;0.15</formula>
    </cfRule>
    <cfRule type="expression" dxfId="6834" priority="1980">
      <formula>AND($L40&gt;0.08,$L40&lt;0.15)</formula>
    </cfRule>
  </conditionalFormatting>
  <conditionalFormatting sqref="D40">
    <cfRule type="expression" dxfId="6833" priority="1977">
      <formula>$L40&gt;0.15</formula>
    </cfRule>
    <cfRule type="expression" dxfId="6832" priority="1978">
      <formula>AND($L40&gt;0.08,$L40&lt;0.15)</formula>
    </cfRule>
  </conditionalFormatting>
  <conditionalFormatting sqref="G40:H40">
    <cfRule type="expression" dxfId="6831" priority="1975">
      <formula>$L40&gt;0.15</formula>
    </cfRule>
    <cfRule type="expression" dxfId="6830" priority="1976">
      <formula>AND($L40&gt;0.08,$L40&lt;0.15)</formula>
    </cfRule>
  </conditionalFormatting>
  <conditionalFormatting sqref="G40:H40">
    <cfRule type="expression" dxfId="6829" priority="1973">
      <formula>$L40&gt;0.15</formula>
    </cfRule>
    <cfRule type="expression" dxfId="6828" priority="1974">
      <formula>AND($L40&gt;0.08,$L40&lt;0.15)</formula>
    </cfRule>
  </conditionalFormatting>
  <conditionalFormatting sqref="G41:H41">
    <cfRule type="expression" dxfId="6827" priority="1959">
      <formula>$L41&gt;0.15</formula>
    </cfRule>
    <cfRule type="expression" dxfId="6826" priority="1960">
      <formula>AND($L41&gt;0.08,$L41&lt;0.15)</formula>
    </cfRule>
  </conditionalFormatting>
  <conditionalFormatting sqref="G41:H41">
    <cfRule type="expression" dxfId="6825" priority="1957">
      <formula>$L41&gt;0.15</formula>
    </cfRule>
    <cfRule type="expression" dxfId="6824" priority="1958">
      <formula>AND($L41&gt;0.08,$L41&lt;0.15)</formula>
    </cfRule>
  </conditionalFormatting>
  <conditionalFormatting sqref="D41">
    <cfRule type="expression" dxfId="6823" priority="1971">
      <formula>$L41&gt;0.15</formula>
    </cfRule>
    <cfRule type="expression" dxfId="6822" priority="1972">
      <formula>AND($L41&gt;0.08,$L41&lt;0.15)</formula>
    </cfRule>
  </conditionalFormatting>
  <conditionalFormatting sqref="D41">
    <cfRule type="expression" dxfId="6821" priority="1969">
      <formula>$L41&gt;0.15</formula>
    </cfRule>
    <cfRule type="expression" dxfId="6820" priority="1970">
      <formula>AND($L41&gt;0.08,$L41&lt;0.15)</formula>
    </cfRule>
  </conditionalFormatting>
  <conditionalFormatting sqref="D41">
    <cfRule type="expression" dxfId="6819" priority="1967">
      <formula>$L41&gt;0.15</formula>
    </cfRule>
    <cfRule type="expression" dxfId="6818" priority="1968">
      <formula>AND($L41&gt;0.08,$L41&lt;0.15)</formula>
    </cfRule>
  </conditionalFormatting>
  <conditionalFormatting sqref="E41:F41">
    <cfRule type="expression" dxfId="6817" priority="1965">
      <formula>$L41&gt;0.15</formula>
    </cfRule>
    <cfRule type="expression" dxfId="6816" priority="1966">
      <formula>AND($L41&gt;0.08,$L41&lt;0.15)</formula>
    </cfRule>
  </conditionalFormatting>
  <conditionalFormatting sqref="E41:F41">
    <cfRule type="expression" dxfId="6815" priority="1963">
      <formula>$L41&gt;0.15</formula>
    </cfRule>
    <cfRule type="expression" dxfId="6814" priority="1964">
      <formula>AND($L41&gt;0.08,$L41&lt;0.15)</formula>
    </cfRule>
  </conditionalFormatting>
  <conditionalFormatting sqref="E41:F41">
    <cfRule type="expression" dxfId="6813" priority="1961">
      <formula>$L41&gt;0.15</formula>
    </cfRule>
    <cfRule type="expression" dxfId="6812" priority="1962">
      <formula>AND($L41&gt;0.08,$L41&lt;0.15)</formula>
    </cfRule>
  </conditionalFormatting>
  <conditionalFormatting sqref="G14:H14">
    <cfRule type="expression" dxfId="6811" priority="1819">
      <formula>$L14&gt;0.15</formula>
    </cfRule>
    <cfRule type="expression" dxfId="6810" priority="1820">
      <formula>AND($L14&gt;0.08,$L14&lt;0.15)</formula>
    </cfRule>
  </conditionalFormatting>
  <conditionalFormatting sqref="F14">
    <cfRule type="expression" dxfId="6809" priority="1821">
      <formula>$L14&gt;0.15</formula>
    </cfRule>
    <cfRule type="expression" dxfId="6808" priority="1822">
      <formula>AND($L14&gt;0.08,$L14&lt;0.15)</formula>
    </cfRule>
  </conditionalFormatting>
  <conditionalFormatting sqref="F14">
    <cfRule type="expression" dxfId="6807" priority="1823">
      <formula>$L14&gt;0.15</formula>
    </cfRule>
    <cfRule type="expression" dxfId="6806" priority="1824">
      <formula>AND($L14&gt;0.08,$L14&lt;0.15)</formula>
    </cfRule>
  </conditionalFormatting>
  <conditionalFormatting sqref="F14">
    <cfRule type="expression" dxfId="6805" priority="1815">
      <formula>$L14&gt;0.15</formula>
    </cfRule>
    <cfRule type="expression" dxfId="6804" priority="1816">
      <formula>AND($L14&gt;0.08,$L14&lt;0.15)</formula>
    </cfRule>
  </conditionalFormatting>
  <conditionalFormatting sqref="F14">
    <cfRule type="expression" dxfId="6803" priority="1813">
      <formula>$L14&gt;0.15</formula>
    </cfRule>
    <cfRule type="expression" dxfId="6802" priority="1814">
      <formula>AND($L14&gt;0.08,$L14&lt;0.15)</formula>
    </cfRule>
  </conditionalFormatting>
  <conditionalFormatting sqref="F14">
    <cfRule type="expression" dxfId="6801" priority="1811">
      <formula>$L14&gt;0.15</formula>
    </cfRule>
    <cfRule type="expression" dxfId="6800" priority="1812">
      <formula>AND($L14&gt;0.08,$L14&lt;0.15)</formula>
    </cfRule>
  </conditionalFormatting>
  <conditionalFormatting sqref="G14:H14">
    <cfRule type="expression" dxfId="6799" priority="1817">
      <formula>$L14&gt;0.15</formula>
    </cfRule>
    <cfRule type="expression" dxfId="6798" priority="1818">
      <formula>AND($L14&gt;0.08,$L14&lt;0.15)</formula>
    </cfRule>
  </conditionalFormatting>
  <conditionalFormatting sqref="E13">
    <cfRule type="expression" dxfId="6797" priority="1875">
      <formula>$L13&gt;0.15</formula>
    </cfRule>
    <cfRule type="expression" dxfId="6796" priority="1876">
      <formula>AND($L13&gt;0.08,$L13&lt;0.15)</formula>
    </cfRule>
  </conditionalFormatting>
  <conditionalFormatting sqref="F13">
    <cfRule type="expression" dxfId="6795" priority="1873">
      <formula>$L13&gt;0.15</formula>
    </cfRule>
    <cfRule type="expression" dxfId="6794" priority="1874">
      <formula>AND($L13&gt;0.08,$L13&lt;0.15)</formula>
    </cfRule>
  </conditionalFormatting>
  <conditionalFormatting sqref="D13">
    <cfRule type="expression" dxfId="6793" priority="1883">
      <formula>$L13&gt;0.15</formula>
    </cfRule>
    <cfRule type="expression" dxfId="6792" priority="1884">
      <formula>AND($L13&gt;0.08,$L13&lt;0.15)</formula>
    </cfRule>
  </conditionalFormatting>
  <conditionalFormatting sqref="E13">
    <cfRule type="expression" dxfId="6791" priority="1881">
      <formula>$L13&gt;0.15</formula>
    </cfRule>
    <cfRule type="expression" dxfId="6790" priority="1882">
      <formula>AND($L13&gt;0.08,$L13&lt;0.15)</formula>
    </cfRule>
  </conditionalFormatting>
  <conditionalFormatting sqref="D13">
    <cfRule type="expression" dxfId="6789" priority="1893">
      <formula>$L13&gt;0.15</formula>
    </cfRule>
    <cfRule type="expression" dxfId="6788" priority="1894">
      <formula>AND($L13&gt;0.08,$L13&lt;0.15)</formula>
    </cfRule>
  </conditionalFormatting>
  <conditionalFormatting sqref="E13:F13">
    <cfRule type="expression" dxfId="6787" priority="1891">
      <formula>$L13&gt;0.15</formula>
    </cfRule>
    <cfRule type="expression" dxfId="6786" priority="1892">
      <formula>AND($L13&gt;0.08,$L13&lt;0.15)</formula>
    </cfRule>
  </conditionalFormatting>
  <conditionalFormatting sqref="E13:F13">
    <cfRule type="expression" dxfId="6785" priority="1889">
      <formula>$L13&gt;0.15</formula>
    </cfRule>
    <cfRule type="expression" dxfId="6784" priority="1890">
      <formula>AND($L13&gt;0.08,$L13&lt;0.15)</formula>
    </cfRule>
  </conditionalFormatting>
  <conditionalFormatting sqref="E13:F13">
    <cfRule type="expression" dxfId="6783" priority="1887">
      <formula>$L13&gt;0.15</formula>
    </cfRule>
    <cfRule type="expression" dxfId="6782" priority="1888">
      <formula>AND($L13&gt;0.08,$L13&lt;0.15)</formula>
    </cfRule>
  </conditionalFormatting>
  <conditionalFormatting sqref="F13">
    <cfRule type="expression" dxfId="6781" priority="1885">
      <formula>$L13&gt;0.15</formula>
    </cfRule>
    <cfRule type="expression" dxfId="6780" priority="1886">
      <formula>AND($L13&gt;0.08,$L13&lt;0.15)</formula>
    </cfRule>
  </conditionalFormatting>
  <conditionalFormatting sqref="E13">
    <cfRule type="expression" dxfId="6779" priority="1879">
      <formula>$L13&gt;0.15</formula>
    </cfRule>
    <cfRule type="expression" dxfId="6778" priority="1880">
      <formula>AND($L13&gt;0.08,$L13&lt;0.15)</formula>
    </cfRule>
  </conditionalFormatting>
  <conditionalFormatting sqref="E13">
    <cfRule type="expression" dxfId="6777" priority="1877">
      <formula>$L13&gt;0.15</formula>
    </cfRule>
    <cfRule type="expression" dxfId="6776" priority="1878">
      <formula>AND($L13&gt;0.08,$L13&lt;0.15)</formula>
    </cfRule>
  </conditionalFormatting>
  <conditionalFormatting sqref="D13">
    <cfRule type="expression" dxfId="6775" priority="1871">
      <formula>$L13&gt;0.15</formula>
    </cfRule>
    <cfRule type="expression" dxfId="6774" priority="1872">
      <formula>AND($L13&gt;0.08,$L13&lt;0.15)</formula>
    </cfRule>
  </conditionalFormatting>
  <conditionalFormatting sqref="E13">
    <cfRule type="expression" dxfId="6773" priority="1869">
      <formula>$L13&gt;0.15</formula>
    </cfRule>
    <cfRule type="expression" dxfId="6772" priority="1870">
      <formula>AND($L13&gt;0.08,$L13&lt;0.15)</formula>
    </cfRule>
  </conditionalFormatting>
  <conditionalFormatting sqref="F13">
    <cfRule type="expression" dxfId="6771" priority="1867">
      <formula>$L13&gt;0.15</formula>
    </cfRule>
    <cfRule type="expression" dxfId="6770" priority="1868">
      <formula>AND($L13&gt;0.08,$L13&lt;0.15)</formula>
    </cfRule>
  </conditionalFormatting>
  <conditionalFormatting sqref="D13">
    <cfRule type="expression" dxfId="6769" priority="1865">
      <formula>$L13&gt;0.15</formula>
    </cfRule>
    <cfRule type="expression" dxfId="6768" priority="1866">
      <formula>AND($L13&gt;0.08,$L13&lt;0.15)</formula>
    </cfRule>
  </conditionalFormatting>
  <conditionalFormatting sqref="E13">
    <cfRule type="expression" dxfId="6767" priority="1863">
      <formula>$L13&gt;0.15</formula>
    </cfRule>
    <cfRule type="expression" dxfId="6766" priority="1864">
      <formula>AND($L13&gt;0.08,$L13&lt;0.15)</formula>
    </cfRule>
  </conditionalFormatting>
  <conditionalFormatting sqref="G14:H14">
    <cfRule type="expression" dxfId="6765" priority="1809">
      <formula>$L14&gt;0.15</formula>
    </cfRule>
    <cfRule type="expression" dxfId="6764" priority="1810">
      <formula>AND($L14&gt;0.08,$L14&lt;0.15)</formula>
    </cfRule>
  </conditionalFormatting>
  <conditionalFormatting sqref="G14:H14">
    <cfRule type="expression" dxfId="6763" priority="1807">
      <formula>$L14&gt;0.15</formula>
    </cfRule>
    <cfRule type="expression" dxfId="6762" priority="1808">
      <formula>AND($L14&gt;0.08,$L14&lt;0.15)</formula>
    </cfRule>
  </conditionalFormatting>
  <conditionalFormatting sqref="F14">
    <cfRule type="expression" dxfId="6761" priority="1837">
      <formula>$L14&gt;0.15</formula>
    </cfRule>
    <cfRule type="expression" dxfId="6760" priority="1838">
      <formula>AND($L14&gt;0.08,$L14&lt;0.15)</formula>
    </cfRule>
  </conditionalFormatting>
  <conditionalFormatting sqref="F14">
    <cfRule type="expression" dxfId="6759" priority="1835">
      <formula>$L14&gt;0.15</formula>
    </cfRule>
    <cfRule type="expression" dxfId="6758" priority="1836">
      <formula>AND($L14&gt;0.08,$L14&lt;0.15)</formula>
    </cfRule>
  </conditionalFormatting>
  <conditionalFormatting sqref="G14:H14">
    <cfRule type="expression" dxfId="6757" priority="1833">
      <formula>$L14&gt;0.15</formula>
    </cfRule>
    <cfRule type="expression" dxfId="6756" priority="1834">
      <formula>AND($L14&gt;0.08,$L14&lt;0.15)</formula>
    </cfRule>
  </conditionalFormatting>
  <conditionalFormatting sqref="F14">
    <cfRule type="expression" dxfId="6755" priority="1831">
      <formula>$L14&gt;0.15</formula>
    </cfRule>
    <cfRule type="expression" dxfId="6754" priority="1832">
      <formula>AND($L14&gt;0.08,$L14&lt;0.15)</formula>
    </cfRule>
  </conditionalFormatting>
  <conditionalFormatting sqref="F14">
    <cfRule type="expression" dxfId="6753" priority="1829">
      <formula>$L14&gt;0.15</formula>
    </cfRule>
    <cfRule type="expression" dxfId="6752" priority="1830">
      <formula>AND($L14&gt;0.08,$L14&lt;0.15)</formula>
    </cfRule>
  </conditionalFormatting>
  <conditionalFormatting sqref="G14:H14">
    <cfRule type="expression" dxfId="6751" priority="1827">
      <formula>$L14&gt;0.15</formula>
    </cfRule>
    <cfRule type="expression" dxfId="6750" priority="1828">
      <formula>AND($L14&gt;0.08,$L14&lt;0.15)</formula>
    </cfRule>
  </conditionalFormatting>
  <conditionalFormatting sqref="E14">
    <cfRule type="expression" dxfId="6749" priority="1861">
      <formula>$L14&gt;0.15</formula>
    </cfRule>
    <cfRule type="expression" dxfId="6748" priority="1862">
      <formula>AND($L14&gt;0.08,$L14&lt;0.15)</formula>
    </cfRule>
  </conditionalFormatting>
  <conditionalFormatting sqref="E14">
    <cfRule type="expression" dxfId="6747" priority="1859">
      <formula>$L14&gt;0.15</formula>
    </cfRule>
    <cfRule type="expression" dxfId="6746" priority="1860">
      <formula>AND($L14&gt;0.08,$L14&lt;0.15)</formula>
    </cfRule>
  </conditionalFormatting>
  <conditionalFormatting sqref="E14">
    <cfRule type="expression" dxfId="6745" priority="1857">
      <formula>$L14&gt;0.15</formula>
    </cfRule>
    <cfRule type="expression" dxfId="6744" priority="1858">
      <formula>AND($L14&gt;0.08,$L14&lt;0.15)</formula>
    </cfRule>
  </conditionalFormatting>
  <conditionalFormatting sqref="E14">
    <cfRule type="expression" dxfId="6743" priority="1855">
      <formula>$L14&gt;0.15</formula>
    </cfRule>
    <cfRule type="expression" dxfId="6742" priority="1856">
      <formula>AND($L14&gt;0.08,$L14&lt;0.15)</formula>
    </cfRule>
  </conditionalFormatting>
  <conditionalFormatting sqref="D14">
    <cfRule type="expression" dxfId="6741" priority="1853">
      <formula>$L14&gt;0.15</formula>
    </cfRule>
    <cfRule type="expression" dxfId="6740" priority="1854">
      <formula>AND($L14&gt;0.08,$L14&lt;0.15)</formula>
    </cfRule>
  </conditionalFormatting>
  <conditionalFormatting sqref="D14">
    <cfRule type="expression" dxfId="6739" priority="1851">
      <formula>$L14&gt;0.15</formula>
    </cfRule>
    <cfRule type="expression" dxfId="6738" priority="1852">
      <formula>AND($L14&gt;0.08,$L14&lt;0.15)</formula>
    </cfRule>
  </conditionalFormatting>
  <conditionalFormatting sqref="E14">
    <cfRule type="expression" dxfId="6737" priority="1847">
      <formula>$L14&gt;0.15</formula>
    </cfRule>
    <cfRule type="expression" dxfId="6736" priority="1848">
      <formula>AND($L14&gt;0.08,$L14&lt;0.15)</formula>
    </cfRule>
  </conditionalFormatting>
  <conditionalFormatting sqref="E14">
    <cfRule type="expression" dxfId="6735" priority="1845">
      <formula>$L14&gt;0.15</formula>
    </cfRule>
    <cfRule type="expression" dxfId="6734" priority="1846">
      <formula>AND($L14&gt;0.08,$L14&lt;0.15)</formula>
    </cfRule>
  </conditionalFormatting>
  <conditionalFormatting sqref="E14">
    <cfRule type="expression" dxfId="6733" priority="1843">
      <formula>$L14&gt;0.15</formula>
    </cfRule>
    <cfRule type="expression" dxfId="6732" priority="1844">
      <formula>AND($L14&gt;0.08,$L14&lt;0.15)</formula>
    </cfRule>
  </conditionalFormatting>
  <conditionalFormatting sqref="E14">
    <cfRule type="expression" dxfId="6731" priority="1849">
      <formula>$L14&gt;0.15</formula>
    </cfRule>
    <cfRule type="expression" dxfId="6730" priority="1850">
      <formula>AND($L14&gt;0.08,$L14&lt;0.15)</formula>
    </cfRule>
  </conditionalFormatting>
  <conditionalFormatting sqref="D14">
    <cfRule type="expression" dxfId="6729" priority="1841">
      <formula>$L14&gt;0.15</formula>
    </cfRule>
    <cfRule type="expression" dxfId="6728" priority="1842">
      <formula>AND($L14&gt;0.08,$L14&lt;0.15)</formula>
    </cfRule>
  </conditionalFormatting>
  <conditionalFormatting sqref="D14">
    <cfRule type="expression" dxfId="6727" priority="1839">
      <formula>$L14&gt;0.15</formula>
    </cfRule>
    <cfRule type="expression" dxfId="6726" priority="1840">
      <formula>AND($L14&gt;0.08,$L14&lt;0.15)</formula>
    </cfRule>
  </conditionalFormatting>
  <conditionalFormatting sqref="F14">
    <cfRule type="expression" dxfId="6725" priority="1825">
      <formula>$L14&gt;0.15</formula>
    </cfRule>
    <cfRule type="expression" dxfId="6724" priority="1826">
      <formula>AND($L14&gt;0.08,$L14&lt;0.15)</formula>
    </cfRule>
  </conditionalFormatting>
  <conditionalFormatting sqref="F14">
    <cfRule type="expression" dxfId="6723" priority="1805">
      <formula>$L14&gt;0.15</formula>
    </cfRule>
    <cfRule type="expression" dxfId="6722" priority="1806">
      <formula>AND($L14&gt;0.08,$L14&lt;0.15)</formula>
    </cfRule>
  </conditionalFormatting>
  <conditionalFormatting sqref="F14">
    <cfRule type="expression" dxfId="6721" priority="1803">
      <formula>$L14&gt;0.15</formula>
    </cfRule>
    <cfRule type="expression" dxfId="6720" priority="1804">
      <formula>AND($L14&gt;0.08,$L14&lt;0.15)</formula>
    </cfRule>
  </conditionalFormatting>
  <conditionalFormatting sqref="F14">
    <cfRule type="expression" dxfId="6719" priority="1801">
      <formula>$L14&gt;0.15</formula>
    </cfRule>
    <cfRule type="expression" dxfId="6718" priority="1802">
      <formula>AND($L14&gt;0.08,$L14&lt;0.15)</formula>
    </cfRule>
  </conditionalFormatting>
  <conditionalFormatting sqref="G14:H14">
    <cfRule type="expression" dxfId="6717" priority="1799">
      <formula>$L14&gt;0.15</formula>
    </cfRule>
    <cfRule type="expression" dxfId="6716" priority="1800">
      <formula>AND($L14&gt;0.08,$L14&lt;0.15)</formula>
    </cfRule>
  </conditionalFormatting>
  <conditionalFormatting sqref="G14:H14">
    <cfRule type="expression" dxfId="6715" priority="1797">
      <formula>$L14&gt;0.15</formula>
    </cfRule>
    <cfRule type="expression" dxfId="6714" priority="1798">
      <formula>AND($L14&gt;0.08,$L14&lt;0.15)</formula>
    </cfRule>
  </conditionalFormatting>
  <conditionalFormatting sqref="G69:H69">
    <cfRule type="expression" dxfId="6713" priority="1721">
      <formula>$L69&gt;0.15</formula>
    </cfRule>
    <cfRule type="expression" dxfId="6712" priority="1722">
      <formula>AND($L69&gt;0.08,$L69&lt;0.15)</formula>
    </cfRule>
  </conditionalFormatting>
  <conditionalFormatting sqref="E69:F69">
    <cfRule type="expression" dxfId="6711" priority="1723">
      <formula>$L69&gt;0.15</formula>
    </cfRule>
    <cfRule type="expression" dxfId="6710" priority="1724">
      <formula>AND($L69&gt;0.08,$L69&lt;0.15)</formula>
    </cfRule>
  </conditionalFormatting>
  <conditionalFormatting sqref="G69:H69">
    <cfRule type="expression" dxfId="6709" priority="1719">
      <formula>$L69&gt;0.15</formula>
    </cfRule>
    <cfRule type="expression" dxfId="6708" priority="1720">
      <formula>AND($L69&gt;0.08,$L69&lt;0.15)</formula>
    </cfRule>
  </conditionalFormatting>
  <conditionalFormatting sqref="D69">
    <cfRule type="expression" dxfId="6707" priority="1717">
      <formula>$L69&gt;0.15</formula>
    </cfRule>
    <cfRule type="expression" dxfId="6706" priority="1718">
      <formula>AND($L69&gt;0.08,$L69&lt;0.15)</formula>
    </cfRule>
  </conditionalFormatting>
  <conditionalFormatting sqref="E69:F69">
    <cfRule type="expression" dxfId="6705" priority="1713">
      <formula>$L69&gt;0.15</formula>
    </cfRule>
    <cfRule type="expression" dxfId="6704" priority="1714">
      <formula>AND($L69&gt;0.08,$L69&lt;0.15)</formula>
    </cfRule>
  </conditionalFormatting>
  <conditionalFormatting sqref="E69:F69">
    <cfRule type="expression" dxfId="6703" priority="1711">
      <formula>$L69&gt;0.15</formula>
    </cfRule>
    <cfRule type="expression" dxfId="6702" priority="1712">
      <formula>AND($L69&gt;0.08,$L69&lt;0.15)</formula>
    </cfRule>
  </conditionalFormatting>
  <conditionalFormatting sqref="G69:H69">
    <cfRule type="expression" dxfId="6701" priority="1709">
      <formula>$L69&gt;0.15</formula>
    </cfRule>
    <cfRule type="expression" dxfId="6700" priority="1710">
      <formula>AND($L69&gt;0.08,$L69&lt;0.15)</formula>
    </cfRule>
  </conditionalFormatting>
  <conditionalFormatting sqref="E69:F69">
    <cfRule type="expression" dxfId="6699" priority="1715">
      <formula>$L69&gt;0.15</formula>
    </cfRule>
    <cfRule type="expression" dxfId="6698" priority="1716">
      <formula>AND($L69&gt;0.08,$L69&lt;0.15)</formula>
    </cfRule>
  </conditionalFormatting>
  <conditionalFormatting sqref="D69">
    <cfRule type="expression" dxfId="6697" priority="1729">
      <formula>$L69&gt;0.15</formula>
    </cfRule>
    <cfRule type="expression" dxfId="6696" priority="1730">
      <formula>AND($L69&gt;0.08,$L69&lt;0.15)</formula>
    </cfRule>
  </conditionalFormatting>
  <conditionalFormatting sqref="E69:F69">
    <cfRule type="expression" dxfId="6695" priority="1727">
      <formula>$L69&gt;0.15</formula>
    </cfRule>
    <cfRule type="expression" dxfId="6694" priority="1728">
      <formula>AND($L69&gt;0.08,$L69&lt;0.15)</formula>
    </cfRule>
  </conditionalFormatting>
  <conditionalFormatting sqref="E69:F69">
    <cfRule type="expression" dxfId="6693" priority="1725">
      <formula>$L69&gt;0.15</formula>
    </cfRule>
    <cfRule type="expression" dxfId="6692" priority="1726">
      <formula>AND($L69&gt;0.08,$L69&lt;0.15)</formula>
    </cfRule>
  </conditionalFormatting>
  <conditionalFormatting sqref="G69:H69">
    <cfRule type="expression" dxfId="6691" priority="1707">
      <formula>$L69&gt;0.15</formula>
    </cfRule>
    <cfRule type="expression" dxfId="6690" priority="1708">
      <formula>AND($L69&gt;0.08,$L69&lt;0.15)</formula>
    </cfRule>
  </conditionalFormatting>
  <conditionalFormatting sqref="D69">
    <cfRule type="expression" dxfId="6689" priority="1705">
      <formula>$L69&gt;0.15</formula>
    </cfRule>
    <cfRule type="expression" dxfId="6688" priority="1706">
      <formula>AND($L69&gt;0.08,$L69&lt;0.15)</formula>
    </cfRule>
  </conditionalFormatting>
  <conditionalFormatting sqref="E69:F69">
    <cfRule type="expression" dxfId="6687" priority="1703">
      <formula>$L69&gt;0.15</formula>
    </cfRule>
    <cfRule type="expression" dxfId="6686" priority="1704">
      <formula>AND($L69&gt;0.08,$L69&lt;0.15)</formula>
    </cfRule>
  </conditionalFormatting>
  <conditionalFormatting sqref="E69:F69">
    <cfRule type="expression" dxfId="6685" priority="1701">
      <formula>$L69&gt;0.15</formula>
    </cfRule>
    <cfRule type="expression" dxfId="6684" priority="1702">
      <formula>AND($L69&gt;0.08,$L69&lt;0.15)</formula>
    </cfRule>
  </conditionalFormatting>
  <conditionalFormatting sqref="E69:F69">
    <cfRule type="expression" dxfId="6683" priority="1699">
      <formula>$L69&gt;0.15</formula>
    </cfRule>
    <cfRule type="expression" dxfId="6682" priority="1700">
      <formula>AND($L69&gt;0.08,$L69&lt;0.15)</formula>
    </cfRule>
  </conditionalFormatting>
  <conditionalFormatting sqref="AB68:AB72">
    <cfRule type="expression" dxfId="6681" priority="2583">
      <formula>$L21&gt;0.15</formula>
    </cfRule>
    <cfRule type="expression" dxfId="6680" priority="2584">
      <formula>AND($L21&gt;0.08,$L21&lt;0.15)</formula>
    </cfRule>
  </conditionalFormatting>
  <conditionalFormatting sqref="D69">
    <cfRule type="expression" dxfId="6679" priority="1687">
      <formula>$L69&gt;0.15</formula>
    </cfRule>
    <cfRule type="expression" dxfId="6678" priority="1688">
      <formula>AND($L69&gt;0.08,$L69&lt;0.15)</formula>
    </cfRule>
  </conditionalFormatting>
  <conditionalFormatting sqref="E69">
    <cfRule type="expression" dxfId="6677" priority="1685">
      <formula>$L69&gt;0.15</formula>
    </cfRule>
    <cfRule type="expression" dxfId="6676" priority="1686">
      <formula>AND($L69&gt;0.08,$L69&lt;0.15)</formula>
    </cfRule>
  </conditionalFormatting>
  <conditionalFormatting sqref="E69">
    <cfRule type="expression" dxfId="6675" priority="1683">
      <formula>$L69&gt;0.15</formula>
    </cfRule>
    <cfRule type="expression" dxfId="6674" priority="1684">
      <formula>AND($L69&gt;0.08,$L69&lt;0.15)</formula>
    </cfRule>
  </conditionalFormatting>
  <conditionalFormatting sqref="E69">
    <cfRule type="expression" dxfId="6673" priority="1681">
      <formula>$L69&gt;0.15</formula>
    </cfRule>
    <cfRule type="expression" dxfId="6672" priority="1682">
      <formula>AND($L69&gt;0.08,$L69&lt;0.15)</formula>
    </cfRule>
  </conditionalFormatting>
  <conditionalFormatting sqref="F69">
    <cfRule type="expression" dxfId="6671" priority="1693">
      <formula>$L69&gt;0.15</formula>
    </cfRule>
    <cfRule type="expression" dxfId="6670" priority="1694">
      <formula>AND($L69&gt;0.08,$L69&lt;0.15)</formula>
    </cfRule>
  </conditionalFormatting>
  <conditionalFormatting sqref="G69:H69">
    <cfRule type="expression" dxfId="6669" priority="1697">
      <formula>$L69&gt;0.15</formula>
    </cfRule>
    <cfRule type="expression" dxfId="6668" priority="1698">
      <formula>AND($L69&gt;0.08,$L69&lt;0.15)</formula>
    </cfRule>
  </conditionalFormatting>
  <conditionalFormatting sqref="G69:H69">
    <cfRule type="expression" dxfId="6667" priority="1695">
      <formula>$L69&gt;0.15</formula>
    </cfRule>
    <cfRule type="expression" dxfId="6666" priority="1696">
      <formula>AND($L69&gt;0.08,$L69&lt;0.15)</formula>
    </cfRule>
  </conditionalFormatting>
  <conditionalFormatting sqref="G69:H69">
    <cfRule type="expression" dxfId="6665" priority="1691">
      <formula>$L69&gt;0.15</formula>
    </cfRule>
    <cfRule type="expression" dxfId="6664" priority="1692">
      <formula>AND($L69&gt;0.08,$L69&lt;0.15)</formula>
    </cfRule>
  </conditionalFormatting>
  <conditionalFormatting sqref="G69:H69">
    <cfRule type="expression" dxfId="6663" priority="1689">
      <formula>$L69&gt;0.15</formula>
    </cfRule>
    <cfRule type="expression" dxfId="6662" priority="1690">
      <formula>AND($L69&gt;0.08,$L69&lt;0.15)</formula>
    </cfRule>
  </conditionalFormatting>
  <conditionalFormatting sqref="E69">
    <cfRule type="expression" dxfId="6661" priority="1679">
      <formula>$L69&gt;0.15</formula>
    </cfRule>
    <cfRule type="expression" dxfId="6660" priority="1680">
      <formula>AND($L69&gt;0.08,$L69&lt;0.15)</formula>
    </cfRule>
  </conditionalFormatting>
  <conditionalFormatting sqref="E28:F28">
    <cfRule type="expression" dxfId="6659" priority="1539">
      <formula>$L28&gt;0.15</formula>
    </cfRule>
    <cfRule type="expression" dxfId="6658" priority="1540">
      <formula>AND($L28&gt;0.08,$L28&lt;0.15)</formula>
    </cfRule>
  </conditionalFormatting>
  <conditionalFormatting sqref="E28:F28">
    <cfRule type="expression" dxfId="6657" priority="1541">
      <formula>$L28&gt;0.15</formula>
    </cfRule>
    <cfRule type="expression" dxfId="6656" priority="1542">
      <formula>AND($L28&gt;0.08,$L28&lt;0.15)</formula>
    </cfRule>
  </conditionalFormatting>
  <conditionalFormatting sqref="D28">
    <cfRule type="expression" dxfId="6655" priority="1543">
      <formula>$L28&gt;0.15</formula>
    </cfRule>
    <cfRule type="expression" dxfId="6654" priority="1544">
      <formula>AND($L28&gt;0.08,$L28&lt;0.15)</formula>
    </cfRule>
  </conditionalFormatting>
  <conditionalFormatting sqref="E28:F28">
    <cfRule type="expression" dxfId="6653" priority="1535">
      <formula>$L28&gt;0.15</formula>
    </cfRule>
    <cfRule type="expression" dxfId="6652" priority="1536">
      <formula>AND($L28&gt;0.08,$L28&lt;0.15)</formula>
    </cfRule>
  </conditionalFormatting>
  <conditionalFormatting sqref="E28:F28">
    <cfRule type="expression" dxfId="6651" priority="1533">
      <formula>$L28&gt;0.15</formula>
    </cfRule>
    <cfRule type="expression" dxfId="6650" priority="1534">
      <formula>AND($L28&gt;0.08,$L28&lt;0.15)</formula>
    </cfRule>
  </conditionalFormatting>
  <conditionalFormatting sqref="G28:H28">
    <cfRule type="expression" dxfId="6649" priority="1531">
      <formula>$L28&gt;0.15</formula>
    </cfRule>
    <cfRule type="expression" dxfId="6648" priority="1532">
      <formula>AND($L28&gt;0.08,$L28&lt;0.15)</formula>
    </cfRule>
  </conditionalFormatting>
  <conditionalFormatting sqref="G28:H28">
    <cfRule type="expression" dxfId="6647" priority="1537">
      <formula>$L28&gt;0.15</formula>
    </cfRule>
    <cfRule type="expression" dxfId="6646" priority="1538">
      <formula>AND($L28&gt;0.08,$L28&lt;0.15)</formula>
    </cfRule>
  </conditionalFormatting>
  <conditionalFormatting sqref="AA32">
    <cfRule type="expression" dxfId="6645" priority="1515">
      <formula>$L32&gt;0.15</formula>
    </cfRule>
    <cfRule type="expression" dxfId="6644" priority="1516">
      <formula>AND($L32&gt;0.08,$L32&lt;0.15)</formula>
    </cfRule>
  </conditionalFormatting>
  <conditionalFormatting sqref="AA33">
    <cfRule type="expression" dxfId="6643" priority="1513">
      <formula>$L33&gt;0.15</formula>
    </cfRule>
    <cfRule type="expression" dxfId="6642" priority="1514">
      <formula>AND($L33&gt;0.08,$L33&lt;0.15)</formula>
    </cfRule>
  </conditionalFormatting>
  <conditionalFormatting sqref="AA34">
    <cfRule type="expression" dxfId="6641" priority="1511">
      <formula>$L34&gt;0.15</formula>
    </cfRule>
    <cfRule type="expression" dxfId="6640" priority="1512">
      <formula>AND($L34&gt;0.08,$L34&lt;0.15)</formula>
    </cfRule>
  </conditionalFormatting>
  <conditionalFormatting sqref="AA35">
    <cfRule type="expression" dxfId="6639" priority="1509">
      <formula>$L35&gt;0.15</formula>
    </cfRule>
    <cfRule type="expression" dxfId="6638" priority="1510">
      <formula>AND($L35&gt;0.08,$L35&lt;0.15)</formula>
    </cfRule>
  </conditionalFormatting>
  <conditionalFormatting sqref="E33:F33">
    <cfRule type="expression" dxfId="6637" priority="1455">
      <formula>$L33&gt;0.15</formula>
    </cfRule>
    <cfRule type="expression" dxfId="6636" priority="1456">
      <formula>AND($L33&gt;0.08,$L33&lt;0.15)</formula>
    </cfRule>
  </conditionalFormatting>
  <conditionalFormatting sqref="E33:F33">
    <cfRule type="expression" dxfId="6635" priority="1453">
      <formula>$L33&gt;0.15</formula>
    </cfRule>
    <cfRule type="expression" dxfId="6634" priority="1454">
      <formula>AND($L33&gt;0.08,$L33&lt;0.15)</formula>
    </cfRule>
  </conditionalFormatting>
  <conditionalFormatting sqref="E33:F33">
    <cfRule type="expression" dxfId="6633" priority="1449">
      <formula>$L33&gt;0.15</formula>
    </cfRule>
    <cfRule type="expression" dxfId="6632" priority="1450">
      <formula>AND($L33&gt;0.08,$L33&lt;0.15)</formula>
    </cfRule>
  </conditionalFormatting>
  <conditionalFormatting sqref="E33:F33">
    <cfRule type="expression" dxfId="6631" priority="1447">
      <formula>$L33&gt;0.15</formula>
    </cfRule>
    <cfRule type="expression" dxfId="6630" priority="1448">
      <formula>AND($L33&gt;0.08,$L33&lt;0.15)</formula>
    </cfRule>
  </conditionalFormatting>
  <conditionalFormatting sqref="G33:H33">
    <cfRule type="expression" dxfId="6629" priority="1445">
      <formula>$L33&gt;0.15</formula>
    </cfRule>
    <cfRule type="expression" dxfId="6628" priority="1446">
      <formula>AND($L33&gt;0.08,$L33&lt;0.15)</formula>
    </cfRule>
  </conditionalFormatting>
  <conditionalFormatting sqref="G33:H33">
    <cfRule type="expression" dxfId="6627" priority="1451">
      <formula>$L33&gt;0.15</formula>
    </cfRule>
    <cfRule type="expression" dxfId="6626" priority="1452">
      <formula>AND($L33&gt;0.08,$L33&lt;0.15)</formula>
    </cfRule>
  </conditionalFormatting>
  <conditionalFormatting sqref="D33">
    <cfRule type="expression" dxfId="6625" priority="1443">
      <formula>$L33&gt;0.15</formula>
    </cfRule>
    <cfRule type="expression" dxfId="6624" priority="1444">
      <formula>AND($L33&gt;0.08,$L33&lt;0.15)</formula>
    </cfRule>
  </conditionalFormatting>
  <conditionalFormatting sqref="D33">
    <cfRule type="expression" dxfId="6623" priority="1441">
      <formula>$L33&gt;0.15</formula>
    </cfRule>
    <cfRule type="expression" dxfId="6622" priority="1442">
      <formula>AND($L33&gt;0.08,$L33&lt;0.15)</formula>
    </cfRule>
  </conditionalFormatting>
  <conditionalFormatting sqref="E33:F33">
    <cfRule type="expression" dxfId="6621" priority="1437">
      <formula>$L33&gt;0.15</formula>
    </cfRule>
    <cfRule type="expression" dxfId="6620" priority="1438">
      <formula>AND($L33&gt;0.08,$L33&lt;0.15)</formula>
    </cfRule>
  </conditionalFormatting>
  <conditionalFormatting sqref="E33:F33">
    <cfRule type="expression" dxfId="6619" priority="1433">
      <formula>$L33&gt;0.15</formula>
    </cfRule>
    <cfRule type="expression" dxfId="6618" priority="1434">
      <formula>AND($L33&gt;0.08,$L33&lt;0.15)</formula>
    </cfRule>
  </conditionalFormatting>
  <conditionalFormatting sqref="E33:F33">
    <cfRule type="expression" dxfId="6617" priority="1431">
      <formula>$L33&gt;0.15</formula>
    </cfRule>
    <cfRule type="expression" dxfId="6616" priority="1432">
      <formula>AND($L33&gt;0.08,$L33&lt;0.15)</formula>
    </cfRule>
  </conditionalFormatting>
  <conditionalFormatting sqref="G33:H33">
    <cfRule type="expression" dxfId="6615" priority="1429">
      <formula>$L33&gt;0.15</formula>
    </cfRule>
    <cfRule type="expression" dxfId="6614" priority="1430">
      <formula>AND($L33&gt;0.08,$L33&lt;0.15)</formula>
    </cfRule>
  </conditionalFormatting>
  <conditionalFormatting sqref="G33:H33">
    <cfRule type="expression" dxfId="6613" priority="1435">
      <formula>$L33&gt;0.15</formula>
    </cfRule>
    <cfRule type="expression" dxfId="6612" priority="1436">
      <formula>AND($L33&gt;0.08,$L33&lt;0.15)</formula>
    </cfRule>
  </conditionalFormatting>
  <conditionalFormatting sqref="E33:F33">
    <cfRule type="expression" dxfId="6611" priority="1439">
      <formula>$L33&gt;0.15</formula>
    </cfRule>
    <cfRule type="expression" dxfId="6610" priority="1440">
      <formula>AND($L33&gt;0.08,$L33&lt;0.15)</formula>
    </cfRule>
  </conditionalFormatting>
  <conditionalFormatting sqref="D33">
    <cfRule type="expression" dxfId="6609" priority="1427">
      <formula>$L33&gt;0.15</formula>
    </cfRule>
    <cfRule type="expression" dxfId="6608" priority="1428">
      <formula>AND($L33&gt;0.08,$L33&lt;0.15)</formula>
    </cfRule>
  </conditionalFormatting>
  <conditionalFormatting sqref="D33">
    <cfRule type="expression" dxfId="6607" priority="1425">
      <formula>$L33&gt;0.15</formula>
    </cfRule>
    <cfRule type="expression" dxfId="6606" priority="1426">
      <formula>AND($L33&gt;0.08,$L33&lt;0.15)</formula>
    </cfRule>
  </conditionalFormatting>
  <conditionalFormatting sqref="E34:F34">
    <cfRule type="expression" dxfId="6605" priority="1419">
      <formula>$L34&gt;0.15</formula>
    </cfRule>
    <cfRule type="expression" dxfId="6604" priority="1420">
      <formula>AND($L34&gt;0.08,$L34&lt;0.15)</formula>
    </cfRule>
  </conditionalFormatting>
  <conditionalFormatting sqref="E34:F34">
    <cfRule type="expression" dxfId="6603" priority="1421">
      <formula>$L34&gt;0.15</formula>
    </cfRule>
    <cfRule type="expression" dxfId="6602" priority="1422">
      <formula>AND($L34&gt;0.08,$L34&lt;0.15)</formula>
    </cfRule>
  </conditionalFormatting>
  <conditionalFormatting sqref="D34">
    <cfRule type="expression" dxfId="6601" priority="1423">
      <formula>$L34&gt;0.15</formula>
    </cfRule>
    <cfRule type="expression" dxfId="6600" priority="1424">
      <formula>AND($L34&gt;0.08,$L34&lt;0.15)</formula>
    </cfRule>
  </conditionalFormatting>
  <conditionalFormatting sqref="E34:F34">
    <cfRule type="expression" dxfId="6599" priority="1415">
      <formula>$L34&gt;0.15</formula>
    </cfRule>
    <cfRule type="expression" dxfId="6598" priority="1416">
      <formula>AND($L34&gt;0.08,$L34&lt;0.15)</formula>
    </cfRule>
  </conditionalFormatting>
  <conditionalFormatting sqref="E34:F34">
    <cfRule type="expression" dxfId="6597" priority="1413">
      <formula>$L34&gt;0.15</formula>
    </cfRule>
    <cfRule type="expression" dxfId="6596" priority="1414">
      <formula>AND($L34&gt;0.08,$L34&lt;0.15)</formula>
    </cfRule>
  </conditionalFormatting>
  <conditionalFormatting sqref="G34:H34">
    <cfRule type="expression" dxfId="6595" priority="1411">
      <formula>$L34&gt;0.15</formula>
    </cfRule>
    <cfRule type="expression" dxfId="6594" priority="1412">
      <formula>AND($L34&gt;0.08,$L34&lt;0.15)</formula>
    </cfRule>
  </conditionalFormatting>
  <conditionalFormatting sqref="G34:H34">
    <cfRule type="expression" dxfId="6593" priority="1417">
      <formula>$L34&gt;0.15</formula>
    </cfRule>
    <cfRule type="expression" dxfId="6592" priority="1418">
      <formula>AND($L34&gt;0.08,$L34&lt;0.15)</formula>
    </cfRule>
  </conditionalFormatting>
  <conditionalFormatting sqref="D35">
    <cfRule type="expression" dxfId="6591" priority="1407">
      <formula>$L35&gt;0.15</formula>
    </cfRule>
    <cfRule type="expression" dxfId="6590" priority="1408">
      <formula>AND($L35&gt;0.08,$L35&lt;0.15)</formula>
    </cfRule>
  </conditionalFormatting>
  <conditionalFormatting sqref="E35:F35">
    <cfRule type="expression" dxfId="6589" priority="1405">
      <formula>$L35&gt;0.15</formula>
    </cfRule>
    <cfRule type="expression" dxfId="6588" priority="1406">
      <formula>AND($L35&gt;0.08,$L35&lt;0.15)</formula>
    </cfRule>
  </conditionalFormatting>
  <conditionalFormatting sqref="E35:F35">
    <cfRule type="expression" dxfId="6587" priority="1403">
      <formula>$L35&gt;0.15</formula>
    </cfRule>
    <cfRule type="expression" dxfId="6586" priority="1404">
      <formula>AND($L35&gt;0.08,$L35&lt;0.15)</formula>
    </cfRule>
  </conditionalFormatting>
  <conditionalFormatting sqref="E35:F35">
    <cfRule type="expression" dxfId="6585" priority="1401">
      <formula>$L35&gt;0.15</formula>
    </cfRule>
    <cfRule type="expression" dxfId="6584" priority="1402">
      <formula>AND($L35&gt;0.08,$L35&lt;0.15)</formula>
    </cfRule>
  </conditionalFormatting>
  <conditionalFormatting sqref="G35">
    <cfRule type="expression" dxfId="6583" priority="1399">
      <formula>$L35&gt;0.15</formula>
    </cfRule>
    <cfRule type="expression" dxfId="6582" priority="1400">
      <formula>AND($L35&gt;0.08,$L35&lt;0.15)</formula>
    </cfRule>
  </conditionalFormatting>
  <conditionalFormatting sqref="G35">
    <cfRule type="expression" dxfId="6581" priority="1397">
      <formula>$L35&gt;0.15</formula>
    </cfRule>
    <cfRule type="expression" dxfId="6580" priority="1398">
      <formula>AND($L35&gt;0.08,$L35&lt;0.15)</formula>
    </cfRule>
  </conditionalFormatting>
  <conditionalFormatting sqref="D35">
    <cfRule type="expression" dxfId="6579" priority="1395">
      <formula>$L35&gt;0.15</formula>
    </cfRule>
    <cfRule type="expression" dxfId="6578" priority="1396">
      <formula>AND($L35&gt;0.08,$L35&lt;0.15)</formula>
    </cfRule>
  </conditionalFormatting>
  <conditionalFormatting sqref="E35:F35">
    <cfRule type="expression" dxfId="6577" priority="1393">
      <formula>$L35&gt;0.15</formula>
    </cfRule>
    <cfRule type="expression" dxfId="6576" priority="1394">
      <formula>AND($L35&gt;0.08,$L35&lt;0.15)</formula>
    </cfRule>
  </conditionalFormatting>
  <conditionalFormatting sqref="E35:F35">
    <cfRule type="expression" dxfId="6575" priority="1391">
      <formula>$L35&gt;0.15</formula>
    </cfRule>
    <cfRule type="expression" dxfId="6574" priority="1392">
      <formula>AND($L35&gt;0.08,$L35&lt;0.15)</formula>
    </cfRule>
  </conditionalFormatting>
  <conditionalFormatting sqref="E35:F35">
    <cfRule type="expression" dxfId="6573" priority="1389">
      <formula>$L35&gt;0.15</formula>
    </cfRule>
    <cfRule type="expression" dxfId="6572" priority="1390">
      <formula>AND($L35&gt;0.08,$L35&lt;0.15)</formula>
    </cfRule>
  </conditionalFormatting>
  <conditionalFormatting sqref="G35">
    <cfRule type="expression" dxfId="6571" priority="1387">
      <formula>$L35&gt;0.15</formula>
    </cfRule>
    <cfRule type="expression" dxfId="6570" priority="1388">
      <formula>AND($L35&gt;0.08,$L35&lt;0.15)</formula>
    </cfRule>
  </conditionalFormatting>
  <conditionalFormatting sqref="G35">
    <cfRule type="expression" dxfId="6569" priority="1385">
      <formula>$L35&gt;0.15</formula>
    </cfRule>
    <cfRule type="expression" dxfId="6568" priority="1386">
      <formula>AND($L35&gt;0.08,$L35&lt;0.15)</formula>
    </cfRule>
  </conditionalFormatting>
  <conditionalFormatting sqref="D35">
    <cfRule type="expression" dxfId="6567" priority="1383">
      <formula>$L35&gt;0.15</formula>
    </cfRule>
    <cfRule type="expression" dxfId="6566" priority="1384">
      <formula>AND($L35&gt;0.08,$L35&lt;0.15)</formula>
    </cfRule>
  </conditionalFormatting>
  <conditionalFormatting sqref="E35:F35">
    <cfRule type="expression" dxfId="6565" priority="1381">
      <formula>$L35&gt;0.15</formula>
    </cfRule>
    <cfRule type="expression" dxfId="6564" priority="1382">
      <formula>AND($L35&gt;0.08,$L35&lt;0.15)</formula>
    </cfRule>
  </conditionalFormatting>
  <conditionalFormatting sqref="E35:F35">
    <cfRule type="expression" dxfId="6563" priority="1379">
      <formula>$L35&gt;0.15</formula>
    </cfRule>
    <cfRule type="expression" dxfId="6562" priority="1380">
      <formula>AND($L35&gt;0.08,$L35&lt;0.15)</formula>
    </cfRule>
  </conditionalFormatting>
  <conditionalFormatting sqref="E35:F35">
    <cfRule type="expression" dxfId="6561" priority="1377">
      <formula>$L35&gt;0.15</formula>
    </cfRule>
    <cfRule type="expression" dxfId="6560" priority="1378">
      <formula>AND($L35&gt;0.08,$L35&lt;0.15)</formula>
    </cfRule>
  </conditionalFormatting>
  <conditionalFormatting sqref="G35">
    <cfRule type="expression" dxfId="6559" priority="1375">
      <formula>$L35&gt;0.15</formula>
    </cfRule>
    <cfRule type="expression" dxfId="6558" priority="1376">
      <formula>AND($L35&gt;0.08,$L35&lt;0.15)</formula>
    </cfRule>
  </conditionalFormatting>
  <conditionalFormatting sqref="G35">
    <cfRule type="expression" dxfId="6557" priority="1373">
      <formula>$L35&gt;0.15</formula>
    </cfRule>
    <cfRule type="expression" dxfId="6556" priority="1374">
      <formula>AND($L35&gt;0.08,$L35&lt;0.15)</formula>
    </cfRule>
  </conditionalFormatting>
  <conditionalFormatting sqref="F35">
    <cfRule type="expression" dxfId="6555" priority="1371">
      <formula>$L35&gt;0.15</formula>
    </cfRule>
    <cfRule type="expression" dxfId="6554" priority="1372">
      <formula>AND($L35&gt;0.08,$L35&lt;0.15)</formula>
    </cfRule>
  </conditionalFormatting>
  <conditionalFormatting sqref="G35">
    <cfRule type="expression" dxfId="6553" priority="1369">
      <formula>$L35&gt;0.15</formula>
    </cfRule>
    <cfRule type="expression" dxfId="6552" priority="1370">
      <formula>AND($L35&gt;0.08,$L35&lt;0.15)</formula>
    </cfRule>
  </conditionalFormatting>
  <conditionalFormatting sqref="G35">
    <cfRule type="expression" dxfId="6551" priority="1367">
      <formula>$L35&gt;0.15</formula>
    </cfRule>
    <cfRule type="expression" dxfId="6550" priority="1368">
      <formula>AND($L35&gt;0.08,$L35&lt;0.15)</formula>
    </cfRule>
  </conditionalFormatting>
  <conditionalFormatting sqref="E35">
    <cfRule type="expression" dxfId="6549" priority="1361">
      <formula>$L35&gt;0.15</formula>
    </cfRule>
    <cfRule type="expression" dxfId="6548" priority="1362">
      <formula>AND($L35&gt;0.08,$L35&lt;0.15)</formula>
    </cfRule>
  </conditionalFormatting>
  <conditionalFormatting sqref="E35">
    <cfRule type="expression" dxfId="6547" priority="1363">
      <formula>$L35&gt;0.15</formula>
    </cfRule>
    <cfRule type="expression" dxfId="6546" priority="1364">
      <formula>AND($L35&gt;0.08,$L35&lt;0.15)</formula>
    </cfRule>
  </conditionalFormatting>
  <conditionalFormatting sqref="D35">
    <cfRule type="expression" dxfId="6545" priority="1365">
      <formula>$L35&gt;0.15</formula>
    </cfRule>
    <cfRule type="expression" dxfId="6544" priority="1366">
      <formula>AND($L35&gt;0.08,$L35&lt;0.15)</formula>
    </cfRule>
  </conditionalFormatting>
  <conditionalFormatting sqref="E35">
    <cfRule type="expression" dxfId="6543" priority="1359">
      <formula>$L35&gt;0.15</formula>
    </cfRule>
    <cfRule type="expression" dxfId="6542" priority="1360">
      <formula>AND($L35&gt;0.08,$L35&lt;0.15)</formula>
    </cfRule>
  </conditionalFormatting>
  <conditionalFormatting sqref="E35">
    <cfRule type="expression" dxfId="6541" priority="1357">
      <formula>$L35&gt;0.15</formula>
    </cfRule>
    <cfRule type="expression" dxfId="6540" priority="1358">
      <formula>AND($L35&gt;0.08,$L35&lt;0.15)</formula>
    </cfRule>
  </conditionalFormatting>
  <conditionalFormatting sqref="H35">
    <cfRule type="expression" dxfId="6539" priority="1409">
      <formula>$L33&gt;0.15</formula>
    </cfRule>
    <cfRule type="expression" dxfId="6538" priority="1410">
      <formula>AND($L33&gt;0.08,$L33&lt;0.15)</formula>
    </cfRule>
  </conditionalFormatting>
  <conditionalFormatting sqref="R31">
    <cfRule type="expression" dxfId="6537" priority="1355">
      <formula>$L31&gt;0.15</formula>
    </cfRule>
    <cfRule type="expression" dxfId="6536" priority="1356">
      <formula>AND($L31&gt;0.08,$L31&lt;0.15)</formula>
    </cfRule>
  </conditionalFormatting>
  <conditionalFormatting sqref="D36">
    <cfRule type="expression" dxfId="6535" priority="1353">
      <formula>$L36&gt;0.15</formula>
    </cfRule>
    <cfRule type="expression" dxfId="6534" priority="1354">
      <formula>AND($L36&gt;0.08,$L36&lt;0.15)</formula>
    </cfRule>
  </conditionalFormatting>
  <conditionalFormatting sqref="E36:F36">
    <cfRule type="expression" dxfId="6533" priority="1351">
      <formula>$L36&gt;0.15</formula>
    </cfRule>
    <cfRule type="expression" dxfId="6532" priority="1352">
      <formula>AND($L36&gt;0.08,$L36&lt;0.15)</formula>
    </cfRule>
  </conditionalFormatting>
  <conditionalFormatting sqref="E36:F36">
    <cfRule type="expression" dxfId="6531" priority="1349">
      <formula>$L36&gt;0.15</formula>
    </cfRule>
    <cfRule type="expression" dxfId="6530" priority="1350">
      <formula>AND($L36&gt;0.08,$L36&lt;0.15)</formula>
    </cfRule>
  </conditionalFormatting>
  <conditionalFormatting sqref="E36:F36">
    <cfRule type="expression" dxfId="6529" priority="1347">
      <formula>$L36&gt;0.15</formula>
    </cfRule>
    <cfRule type="expression" dxfId="6528" priority="1348">
      <formula>AND($L36&gt;0.08,$L36&lt;0.15)</formula>
    </cfRule>
  </conditionalFormatting>
  <conditionalFormatting sqref="G36:H36">
    <cfRule type="expression" dxfId="6527" priority="1345">
      <formula>$L36&gt;0.15</formula>
    </cfRule>
    <cfRule type="expression" dxfId="6526" priority="1346">
      <formula>AND($L36&gt;0.08,$L36&lt;0.15)</formula>
    </cfRule>
  </conditionalFormatting>
  <conditionalFormatting sqref="G36:H36">
    <cfRule type="expression" dxfId="6525" priority="1343">
      <formula>$L36&gt;0.15</formula>
    </cfRule>
    <cfRule type="expression" dxfId="6524" priority="1344">
      <formula>AND($L36&gt;0.08,$L36&lt;0.15)</formula>
    </cfRule>
  </conditionalFormatting>
  <conditionalFormatting sqref="D36">
    <cfRule type="expression" dxfId="6523" priority="1341">
      <formula>$L36&gt;0.15</formula>
    </cfRule>
    <cfRule type="expression" dxfId="6522" priority="1342">
      <formula>AND($L36&gt;0.08,$L36&lt;0.15)</formula>
    </cfRule>
  </conditionalFormatting>
  <conditionalFormatting sqref="E36:F36">
    <cfRule type="expression" dxfId="6521" priority="1339">
      <formula>$L36&gt;0.15</formula>
    </cfRule>
    <cfRule type="expression" dxfId="6520" priority="1340">
      <formula>AND($L36&gt;0.08,$L36&lt;0.15)</formula>
    </cfRule>
  </conditionalFormatting>
  <conditionalFormatting sqref="E36:F36">
    <cfRule type="expression" dxfId="6519" priority="1337">
      <formula>$L36&gt;0.15</formula>
    </cfRule>
    <cfRule type="expression" dxfId="6518" priority="1338">
      <formula>AND($L36&gt;0.08,$L36&lt;0.15)</formula>
    </cfRule>
  </conditionalFormatting>
  <conditionalFormatting sqref="E36:F36">
    <cfRule type="expression" dxfId="6517" priority="1335">
      <formula>$L36&gt;0.15</formula>
    </cfRule>
    <cfRule type="expression" dxfId="6516" priority="1336">
      <formula>AND($L36&gt;0.08,$L36&lt;0.15)</formula>
    </cfRule>
  </conditionalFormatting>
  <conditionalFormatting sqref="G36:H36">
    <cfRule type="expression" dxfId="6515" priority="1333">
      <formula>$L36&gt;0.15</formula>
    </cfRule>
    <cfRule type="expression" dxfId="6514" priority="1334">
      <formula>AND($L36&gt;0.08,$L36&lt;0.15)</formula>
    </cfRule>
  </conditionalFormatting>
  <conditionalFormatting sqref="G36:H36">
    <cfRule type="expression" dxfId="6513" priority="1331">
      <formula>$L36&gt;0.15</formula>
    </cfRule>
    <cfRule type="expression" dxfId="6512" priority="1332">
      <formula>AND($L36&gt;0.08,$L36&lt;0.15)</formula>
    </cfRule>
  </conditionalFormatting>
  <conditionalFormatting sqref="D36">
    <cfRule type="expression" dxfId="6511" priority="1329">
      <formula>$L36&gt;0.15</formula>
    </cfRule>
    <cfRule type="expression" dxfId="6510" priority="1330">
      <formula>AND($L36&gt;0.08,$L36&lt;0.15)</formula>
    </cfRule>
  </conditionalFormatting>
  <conditionalFormatting sqref="E36:F36">
    <cfRule type="expression" dxfId="6509" priority="1327">
      <formula>$L36&gt;0.15</formula>
    </cfRule>
    <cfRule type="expression" dxfId="6508" priority="1328">
      <formula>AND($L36&gt;0.08,$L36&lt;0.15)</formula>
    </cfRule>
  </conditionalFormatting>
  <conditionalFormatting sqref="E36:F36">
    <cfRule type="expression" dxfId="6507" priority="1325">
      <formula>$L36&gt;0.15</formula>
    </cfRule>
    <cfRule type="expression" dxfId="6506" priority="1326">
      <formula>AND($L36&gt;0.08,$L36&lt;0.15)</formula>
    </cfRule>
  </conditionalFormatting>
  <conditionalFormatting sqref="E36:F36">
    <cfRule type="expression" dxfId="6505" priority="1323">
      <formula>$L36&gt;0.15</formula>
    </cfRule>
    <cfRule type="expression" dxfId="6504" priority="1324">
      <formula>AND($L36&gt;0.08,$L36&lt;0.15)</formula>
    </cfRule>
  </conditionalFormatting>
  <conditionalFormatting sqref="G36:H36">
    <cfRule type="expression" dxfId="6503" priority="1321">
      <formula>$L36&gt;0.15</formula>
    </cfRule>
    <cfRule type="expression" dxfId="6502" priority="1322">
      <formula>AND($L36&gt;0.08,$L36&lt;0.15)</formula>
    </cfRule>
  </conditionalFormatting>
  <conditionalFormatting sqref="G36:H36">
    <cfRule type="expression" dxfId="6501" priority="1319">
      <formula>$L36&gt;0.15</formula>
    </cfRule>
    <cfRule type="expression" dxfId="6500" priority="1320">
      <formula>AND($L36&gt;0.08,$L36&lt;0.15)</formula>
    </cfRule>
  </conditionalFormatting>
  <conditionalFormatting sqref="F36">
    <cfRule type="expression" dxfId="6499" priority="1317">
      <formula>$L36&gt;0.15</formula>
    </cfRule>
    <cfRule type="expression" dxfId="6498" priority="1318">
      <formula>AND($L36&gt;0.08,$L36&lt;0.15)</formula>
    </cfRule>
  </conditionalFormatting>
  <conditionalFormatting sqref="G36:H36">
    <cfRule type="expression" dxfId="6497" priority="1315">
      <formula>$L36&gt;0.15</formula>
    </cfRule>
    <cfRule type="expression" dxfId="6496" priority="1316">
      <formula>AND($L36&gt;0.08,$L36&lt;0.15)</formula>
    </cfRule>
  </conditionalFormatting>
  <conditionalFormatting sqref="G36:H36">
    <cfRule type="expression" dxfId="6495" priority="1313">
      <formula>$L36&gt;0.15</formula>
    </cfRule>
    <cfRule type="expression" dxfId="6494" priority="1314">
      <formula>AND($L36&gt;0.08,$L36&lt;0.15)</formula>
    </cfRule>
  </conditionalFormatting>
  <conditionalFormatting sqref="E36">
    <cfRule type="expression" dxfId="6493" priority="1307">
      <formula>$L36&gt;0.15</formula>
    </cfRule>
    <cfRule type="expression" dxfId="6492" priority="1308">
      <formula>AND($L36&gt;0.08,$L36&lt;0.15)</formula>
    </cfRule>
  </conditionalFormatting>
  <conditionalFormatting sqref="E36">
    <cfRule type="expression" dxfId="6491" priority="1309">
      <formula>$L36&gt;0.15</formula>
    </cfRule>
    <cfRule type="expression" dxfId="6490" priority="1310">
      <formula>AND($L36&gt;0.08,$L36&lt;0.15)</formula>
    </cfRule>
  </conditionalFormatting>
  <conditionalFormatting sqref="D36">
    <cfRule type="expression" dxfId="6489" priority="1311">
      <formula>$L36&gt;0.15</formula>
    </cfRule>
    <cfRule type="expression" dxfId="6488" priority="1312">
      <formula>AND($L36&gt;0.08,$L36&lt;0.15)</formula>
    </cfRule>
  </conditionalFormatting>
  <conditionalFormatting sqref="E36">
    <cfRule type="expression" dxfId="6487" priority="1305">
      <formula>$L36&gt;0.15</formula>
    </cfRule>
    <cfRule type="expression" dxfId="6486" priority="1306">
      <formula>AND($L36&gt;0.08,$L36&lt;0.15)</formula>
    </cfRule>
  </conditionalFormatting>
  <conditionalFormatting sqref="E36">
    <cfRule type="expression" dxfId="6485" priority="1303">
      <formula>$L36&gt;0.15</formula>
    </cfRule>
    <cfRule type="expression" dxfId="6484" priority="1304">
      <formula>AND($L36&gt;0.08,$L36&lt;0.15)</formula>
    </cfRule>
  </conditionalFormatting>
  <conditionalFormatting sqref="E37:F37">
    <cfRule type="expression" dxfId="6483" priority="1301">
      <formula>$L37&gt;0.15</formula>
    </cfRule>
    <cfRule type="expression" dxfId="6482" priority="1302">
      <formula>AND($L37&gt;0.08,$L37&lt;0.15)</formula>
    </cfRule>
  </conditionalFormatting>
  <conditionalFormatting sqref="D37">
    <cfRule type="expression" dxfId="6481" priority="1299">
      <formula>$L37&gt;0.15</formula>
    </cfRule>
    <cfRule type="expression" dxfId="6480" priority="1300">
      <formula>AND($L37&gt;0.08,$L37&lt;0.15)</formula>
    </cfRule>
  </conditionalFormatting>
  <conditionalFormatting sqref="G37:H37">
    <cfRule type="expression" dxfId="6479" priority="1297">
      <formula>$L37&gt;0.15</formula>
    </cfRule>
    <cfRule type="expression" dxfId="6478" priority="1298">
      <formula>AND($L37&gt;0.08,$L37&lt;0.15)</formula>
    </cfRule>
  </conditionalFormatting>
  <conditionalFormatting sqref="G37:H37">
    <cfRule type="expression" dxfId="6477" priority="1295">
      <formula>$L37&gt;0.15</formula>
    </cfRule>
    <cfRule type="expression" dxfId="6476" priority="1296">
      <formula>AND($L37&gt;0.08,$L37&lt;0.15)</formula>
    </cfRule>
  </conditionalFormatting>
  <conditionalFormatting sqref="E38:F38">
    <cfRule type="expression" dxfId="6475" priority="1293">
      <formula>$L38&gt;0.15</formula>
    </cfRule>
    <cfRule type="expression" dxfId="6474" priority="1294">
      <formula>AND($L38&gt;0.08,$L38&lt;0.15)</formula>
    </cfRule>
  </conditionalFormatting>
  <conditionalFormatting sqref="D38">
    <cfRule type="expression" dxfId="6473" priority="1291">
      <formula>$L38&gt;0.15</formula>
    </cfRule>
    <cfRule type="expression" dxfId="6472" priority="1292">
      <formula>AND($L38&gt;0.08,$L38&lt;0.15)</formula>
    </cfRule>
  </conditionalFormatting>
  <conditionalFormatting sqref="G38:H38">
    <cfRule type="expression" dxfId="6471" priority="1289">
      <formula>$L38&gt;0.15</formula>
    </cfRule>
    <cfRule type="expression" dxfId="6470" priority="1290">
      <formula>AND($L38&gt;0.08,$L38&lt;0.15)</formula>
    </cfRule>
  </conditionalFormatting>
  <conditionalFormatting sqref="G38:H38">
    <cfRule type="expression" dxfId="6469" priority="1287">
      <formula>$L38&gt;0.15</formula>
    </cfRule>
    <cfRule type="expression" dxfId="6468" priority="1288">
      <formula>AND($L38&gt;0.08,$L38&lt;0.15)</formula>
    </cfRule>
  </conditionalFormatting>
  <conditionalFormatting sqref="E39:F39">
    <cfRule type="expression" dxfId="6467" priority="1285">
      <formula>$L39&gt;0.15</formula>
    </cfRule>
    <cfRule type="expression" dxfId="6466" priority="1286">
      <formula>AND($L39&gt;0.08,$L39&lt;0.15)</formula>
    </cfRule>
  </conditionalFormatting>
  <conditionalFormatting sqref="E39:F39">
    <cfRule type="expression" dxfId="6465" priority="1283">
      <formula>$L39&gt;0.15</formula>
    </cfRule>
    <cfRule type="expression" dxfId="6464" priority="1284">
      <formula>AND($L39&gt;0.08,$L39&lt;0.15)</formula>
    </cfRule>
  </conditionalFormatting>
  <conditionalFormatting sqref="G39:H39">
    <cfRule type="expression" dxfId="6463" priority="1281">
      <formula>$L39&gt;0.15</formula>
    </cfRule>
    <cfRule type="expression" dxfId="6462" priority="1282">
      <formula>AND($L39&gt;0.08,$L39&lt;0.15)</formula>
    </cfRule>
  </conditionalFormatting>
  <conditionalFormatting sqref="E39:F39">
    <cfRule type="expression" dxfId="6461" priority="1279">
      <formula>$L39&gt;0.15</formula>
    </cfRule>
    <cfRule type="expression" dxfId="6460" priority="1280">
      <formula>AND($L39&gt;0.08,$L39&lt;0.15)</formula>
    </cfRule>
  </conditionalFormatting>
  <conditionalFormatting sqref="E39:F39">
    <cfRule type="expression" dxfId="6459" priority="1277">
      <formula>$L39&gt;0.15</formula>
    </cfRule>
    <cfRule type="expression" dxfId="6458" priority="1278">
      <formula>AND($L39&gt;0.08,$L39&lt;0.15)</formula>
    </cfRule>
  </conditionalFormatting>
  <conditionalFormatting sqref="G39:H39">
    <cfRule type="expression" dxfId="6457" priority="1275">
      <formula>$L39&gt;0.15</formula>
    </cfRule>
    <cfRule type="expression" dxfId="6456" priority="1276">
      <formula>AND($L39&gt;0.08,$L39&lt;0.15)</formula>
    </cfRule>
  </conditionalFormatting>
  <conditionalFormatting sqref="D39">
    <cfRule type="expression" dxfId="6455" priority="1273">
      <formula>$L39&gt;0.15</formula>
    </cfRule>
    <cfRule type="expression" dxfId="6454" priority="1274">
      <formula>AND($L39&gt;0.08,$L39&lt;0.15)</formula>
    </cfRule>
  </conditionalFormatting>
  <conditionalFormatting sqref="D39">
    <cfRule type="expression" dxfId="6453" priority="1271">
      <formula>$L39&gt;0.15</formula>
    </cfRule>
    <cfRule type="expression" dxfId="6452" priority="1272">
      <formula>AND($L39&gt;0.08,$L39&lt;0.15)</formula>
    </cfRule>
  </conditionalFormatting>
  <conditionalFormatting sqref="D39">
    <cfRule type="expression" dxfId="6451" priority="1269">
      <formula>$L39&gt;0.15</formula>
    </cfRule>
    <cfRule type="expression" dxfId="6450" priority="1270">
      <formula>AND($L39&gt;0.08,$L39&lt;0.15)</formula>
    </cfRule>
  </conditionalFormatting>
  <conditionalFormatting sqref="E39:F39">
    <cfRule type="expression" dxfId="6449" priority="1267">
      <formula>$L39&gt;0.15</formula>
    </cfRule>
    <cfRule type="expression" dxfId="6448" priority="1268">
      <formula>AND($L39&gt;0.08,$L39&lt;0.15)</formula>
    </cfRule>
  </conditionalFormatting>
  <conditionalFormatting sqref="E39:F39">
    <cfRule type="expression" dxfId="6447" priority="1265">
      <formula>$L39&gt;0.15</formula>
    </cfRule>
    <cfRule type="expression" dxfId="6446" priority="1266">
      <formula>AND($L39&gt;0.08,$L39&lt;0.15)</formula>
    </cfRule>
  </conditionalFormatting>
  <conditionalFormatting sqref="E39:F39">
    <cfRule type="expression" dxfId="6445" priority="1263">
      <formula>$L39&gt;0.15</formula>
    </cfRule>
    <cfRule type="expression" dxfId="6444" priority="1264">
      <formula>AND($L39&gt;0.08,$L39&lt;0.15)</formula>
    </cfRule>
  </conditionalFormatting>
  <conditionalFormatting sqref="G39:H39">
    <cfRule type="expression" dxfId="6443" priority="1261">
      <formula>$L39&gt;0.15</formula>
    </cfRule>
    <cfRule type="expression" dxfId="6442" priority="1262">
      <formula>AND($L39&gt;0.08,$L39&lt;0.15)</formula>
    </cfRule>
  </conditionalFormatting>
  <conditionalFormatting sqref="G39:H39">
    <cfRule type="expression" dxfId="6441" priority="1259">
      <formula>$L39&gt;0.15</formula>
    </cfRule>
    <cfRule type="expression" dxfId="6440" priority="1260">
      <formula>AND($L39&gt;0.08,$L39&lt;0.15)</formula>
    </cfRule>
  </conditionalFormatting>
  <conditionalFormatting sqref="D39">
    <cfRule type="expression" dxfId="6439" priority="1257">
      <formula>$L39&gt;0.15</formula>
    </cfRule>
    <cfRule type="expression" dxfId="6438" priority="1258">
      <formula>AND($L39&gt;0.08,$L39&lt;0.15)</formula>
    </cfRule>
  </conditionalFormatting>
  <conditionalFormatting sqref="E39:F39">
    <cfRule type="expression" dxfId="6437" priority="1255">
      <formula>$L39&gt;0.15</formula>
    </cfRule>
    <cfRule type="expression" dxfId="6436" priority="1256">
      <formula>AND($L39&gt;0.08,$L39&lt;0.15)</formula>
    </cfRule>
  </conditionalFormatting>
  <conditionalFormatting sqref="E39:F39">
    <cfRule type="expression" dxfId="6435" priority="1253">
      <formula>$L39&gt;0.15</formula>
    </cfRule>
    <cfRule type="expression" dxfId="6434" priority="1254">
      <formula>AND($L39&gt;0.08,$L39&lt;0.15)</formula>
    </cfRule>
  </conditionalFormatting>
  <conditionalFormatting sqref="E39:F39">
    <cfRule type="expression" dxfId="6433" priority="1251">
      <formula>$L39&gt;0.15</formula>
    </cfRule>
    <cfRule type="expression" dxfId="6432" priority="1252">
      <formula>AND($L39&gt;0.08,$L39&lt;0.15)</formula>
    </cfRule>
  </conditionalFormatting>
  <conditionalFormatting sqref="G39:H39">
    <cfRule type="expression" dxfId="6431" priority="1249">
      <formula>$L39&gt;0.15</formula>
    </cfRule>
    <cfRule type="expression" dxfId="6430" priority="1250">
      <formula>AND($L39&gt;0.08,$L39&lt;0.15)</formula>
    </cfRule>
  </conditionalFormatting>
  <conditionalFormatting sqref="G39:H39">
    <cfRule type="expression" dxfId="6429" priority="1247">
      <formula>$L39&gt;0.15</formula>
    </cfRule>
    <cfRule type="expression" dxfId="6428" priority="1248">
      <formula>AND($L39&gt;0.08,$L39&lt;0.15)</formula>
    </cfRule>
  </conditionalFormatting>
  <conditionalFormatting sqref="D39">
    <cfRule type="expression" dxfId="6427" priority="1245">
      <formula>$L39&gt;0.15</formula>
    </cfRule>
    <cfRule type="expression" dxfId="6426" priority="1246">
      <formula>AND($L39&gt;0.08,$L39&lt;0.15)</formula>
    </cfRule>
  </conditionalFormatting>
  <conditionalFormatting sqref="E39:F39">
    <cfRule type="expression" dxfId="6425" priority="1243">
      <formula>$L39&gt;0.15</formula>
    </cfRule>
    <cfRule type="expression" dxfId="6424" priority="1244">
      <formula>AND($L39&gt;0.08,$L39&lt;0.15)</formula>
    </cfRule>
  </conditionalFormatting>
  <conditionalFormatting sqref="E39:F39">
    <cfRule type="expression" dxfId="6423" priority="1241">
      <formula>$L39&gt;0.15</formula>
    </cfRule>
    <cfRule type="expression" dxfId="6422" priority="1242">
      <formula>AND($L39&gt;0.08,$L39&lt;0.15)</formula>
    </cfRule>
  </conditionalFormatting>
  <conditionalFormatting sqref="E39:F39">
    <cfRule type="expression" dxfId="6421" priority="1239">
      <formula>$L39&gt;0.15</formula>
    </cfRule>
    <cfRule type="expression" dxfId="6420" priority="1240">
      <formula>AND($L39&gt;0.08,$L39&lt;0.15)</formula>
    </cfRule>
  </conditionalFormatting>
  <conditionalFormatting sqref="G39:H39">
    <cfRule type="expression" dxfId="6419" priority="1237">
      <formula>$L39&gt;0.15</formula>
    </cfRule>
    <cfRule type="expression" dxfId="6418" priority="1238">
      <formula>AND($L39&gt;0.08,$L39&lt;0.15)</formula>
    </cfRule>
  </conditionalFormatting>
  <conditionalFormatting sqref="G39:H39">
    <cfRule type="expression" dxfId="6417" priority="1235">
      <formula>$L39&gt;0.15</formula>
    </cfRule>
    <cfRule type="expression" dxfId="6416" priority="1236">
      <formula>AND($L39&gt;0.08,$L39&lt;0.15)</formula>
    </cfRule>
  </conditionalFormatting>
  <conditionalFormatting sqref="M40:Y40">
    <cfRule type="expression" dxfId="6415" priority="1233">
      <formula>$L40&gt;0.15</formula>
    </cfRule>
    <cfRule type="expression" dxfId="6414" priority="1234">
      <formula>AND($L40&gt;0.08,$L40&lt;0.15)</formula>
    </cfRule>
  </conditionalFormatting>
  <conditionalFormatting sqref="M36:Y39">
    <cfRule type="expression" dxfId="6413" priority="1231">
      <formula>$L36&gt;0.15</formula>
    </cfRule>
    <cfRule type="expression" dxfId="6412" priority="1232">
      <formula>AND($L36&gt;0.08,$L36&lt;0.15)</formula>
    </cfRule>
  </conditionalFormatting>
  <conditionalFormatting sqref="AA36:AD39">
    <cfRule type="expression" dxfId="6411" priority="1229">
      <formula>$L36&gt;0.15</formula>
    </cfRule>
    <cfRule type="expression" dxfId="6410" priority="1230">
      <formula>AND($L36&gt;0.08,$L36&lt;0.15)</formula>
    </cfRule>
  </conditionalFormatting>
  <conditionalFormatting sqref="AE36:AE39">
    <cfRule type="expression" dxfId="6409" priority="1227">
      <formula>$L36&gt;0.15</formula>
    </cfRule>
    <cfRule type="expression" dxfId="6408" priority="1228">
      <formula>AND($L36&gt;0.08,$L36&lt;0.15)</formula>
    </cfRule>
  </conditionalFormatting>
  <conditionalFormatting sqref="D68">
    <cfRule type="expression" dxfId="6407" priority="1101">
      <formula>$L68&gt;0.15</formula>
    </cfRule>
    <cfRule type="expression" dxfId="6406" priority="1102">
      <formula>AND($L68&gt;0.08,$L68&lt;0.15)</formula>
    </cfRule>
  </conditionalFormatting>
  <conditionalFormatting sqref="G13:H13">
    <cfRule type="expression" dxfId="6405" priority="1193">
      <formula>$L13&gt;0.15</formula>
    </cfRule>
    <cfRule type="expression" dxfId="6404" priority="1194">
      <formula>AND($L13&gt;0.08,$L13&lt;0.15)</formula>
    </cfRule>
  </conditionalFormatting>
  <conditionalFormatting sqref="G13:H13">
    <cfRule type="expression" dxfId="6403" priority="1191">
      <formula>$L13&gt;0.15</formula>
    </cfRule>
    <cfRule type="expression" dxfId="6402" priority="1192">
      <formula>AND($L13&gt;0.08,$L13&lt;0.15)</formula>
    </cfRule>
  </conditionalFormatting>
  <conditionalFormatting sqref="G13:H13">
    <cfRule type="expression" dxfId="6401" priority="1197">
      <formula>$L13&gt;0.15</formula>
    </cfRule>
    <cfRule type="expression" dxfId="6400" priority="1198">
      <formula>AND($L13&gt;0.08,$L13&lt;0.15)</formula>
    </cfRule>
  </conditionalFormatting>
  <conditionalFormatting sqref="G13:H13">
    <cfRule type="expression" dxfId="6399" priority="1195">
      <formula>$L13&gt;0.15</formula>
    </cfRule>
    <cfRule type="expression" dxfId="6398" priority="1196">
      <formula>AND($L13&gt;0.08,$L13&lt;0.15)</formula>
    </cfRule>
  </conditionalFormatting>
  <conditionalFormatting sqref="G13:H13">
    <cfRule type="expression" dxfId="6397" priority="1189">
      <formula>$L13&gt;0.15</formula>
    </cfRule>
    <cfRule type="expression" dxfId="6396" priority="1190">
      <formula>AND($L13&gt;0.08,$L13&lt;0.15)</formula>
    </cfRule>
  </conditionalFormatting>
  <conditionalFormatting sqref="G13:H13">
    <cfRule type="expression" dxfId="6395" priority="1187">
      <formula>$L13&gt;0.15</formula>
    </cfRule>
    <cfRule type="expression" dxfId="6394" priority="1188">
      <formula>AND($L13&gt;0.08,$L13&lt;0.15)</formula>
    </cfRule>
  </conditionalFormatting>
  <conditionalFormatting sqref="G13:H13">
    <cfRule type="expression" dxfId="6393" priority="1185">
      <formula>$L13&gt;0.15</formula>
    </cfRule>
    <cfRule type="expression" dxfId="6392" priority="1186">
      <formula>AND($L13&gt;0.08,$L13&lt;0.15)</formula>
    </cfRule>
  </conditionalFormatting>
  <conditionalFormatting sqref="G13:H13">
    <cfRule type="expression" dxfId="6391" priority="1183">
      <formula>$L13&gt;0.15</formula>
    </cfRule>
    <cfRule type="expression" dxfId="6390" priority="1184">
      <formula>AND($L13&gt;0.08,$L13&lt;0.15)</formula>
    </cfRule>
  </conditionalFormatting>
  <conditionalFormatting sqref="G17:H17">
    <cfRule type="expression" dxfId="6389" priority="1177">
      <formula>$L16&gt;0.15</formula>
    </cfRule>
    <cfRule type="expression" dxfId="6388" priority="1178">
      <formula>AND($L16&gt;0.08,$L16&lt;0.15)</formula>
    </cfRule>
  </conditionalFormatting>
  <conditionalFormatting sqref="G17:H17">
    <cfRule type="expression" dxfId="6387" priority="1175">
      <formula>$L16&gt;0.15</formula>
    </cfRule>
    <cfRule type="expression" dxfId="6386" priority="1176">
      <formula>AND($L16&gt;0.08,$L16&lt;0.15)</formula>
    </cfRule>
  </conditionalFormatting>
  <conditionalFormatting sqref="G17:H17">
    <cfRule type="expression" dxfId="6385" priority="1173">
      <formula>$L16&gt;0.15</formula>
    </cfRule>
    <cfRule type="expression" dxfId="6384" priority="1174">
      <formula>AND($L16&gt;0.08,$L16&lt;0.15)</formula>
    </cfRule>
  </conditionalFormatting>
  <conditionalFormatting sqref="G17:H17">
    <cfRule type="expression" dxfId="6383" priority="1171">
      <formula>$L16&gt;0.15</formula>
    </cfRule>
    <cfRule type="expression" dxfId="6382" priority="1172">
      <formula>AND($L16&gt;0.08,$L16&lt;0.15)</formula>
    </cfRule>
  </conditionalFormatting>
  <conditionalFormatting sqref="G17:H17">
    <cfRule type="expression" dxfId="6381" priority="1181">
      <formula>$L16&gt;0.15</formula>
    </cfRule>
    <cfRule type="expression" dxfId="6380" priority="1182">
      <formula>AND($L16&gt;0.08,$L16&lt;0.15)</formula>
    </cfRule>
  </conditionalFormatting>
  <conditionalFormatting sqref="G17:H17">
    <cfRule type="expression" dxfId="6379" priority="1179">
      <formula>$L16&gt;0.15</formula>
    </cfRule>
    <cfRule type="expression" dxfId="6378" priority="1180">
      <formula>AND($L16&gt;0.08,$L16&lt;0.15)</formula>
    </cfRule>
  </conditionalFormatting>
  <conditionalFormatting sqref="G17:H17">
    <cfRule type="expression" dxfId="6377" priority="1169">
      <formula>$L16&gt;0.15</formula>
    </cfRule>
    <cfRule type="expression" dxfId="6376" priority="1170">
      <formula>AND($L16&gt;0.08,$L16&lt;0.15)</formula>
    </cfRule>
  </conditionalFormatting>
  <conditionalFormatting sqref="G17:H17">
    <cfRule type="expression" dxfId="6375" priority="1167">
      <formula>$L16&gt;0.15</formula>
    </cfRule>
    <cfRule type="expression" dxfId="6374" priority="1168">
      <formula>AND($L16&gt;0.08,$L16&lt;0.15)</formula>
    </cfRule>
  </conditionalFormatting>
  <conditionalFormatting sqref="H68">
    <cfRule type="expression" dxfId="6373" priority="1089">
      <formula>$L68&gt;0.15</formula>
    </cfRule>
    <cfRule type="expression" dxfId="6372" priority="1090">
      <formula>AND($L68&gt;0.08,$L68&lt;0.15)</formula>
    </cfRule>
  </conditionalFormatting>
  <conditionalFormatting sqref="H68">
    <cfRule type="expression" dxfId="6371" priority="1087">
      <formula>$L68&gt;0.15</formula>
    </cfRule>
    <cfRule type="expression" dxfId="6370" priority="1088">
      <formula>AND($L68&gt;0.08,$L68&lt;0.15)</formula>
    </cfRule>
  </conditionalFormatting>
  <conditionalFormatting sqref="D68">
    <cfRule type="expression" dxfId="6369" priority="1099">
      <formula>$L68&gt;0.15</formula>
    </cfRule>
    <cfRule type="expression" dxfId="6368" priority="1100">
      <formula>AND($L68&gt;0.08,$L68&lt;0.15)</formula>
    </cfRule>
  </conditionalFormatting>
  <conditionalFormatting sqref="D68">
    <cfRule type="expression" dxfId="6367" priority="1097">
      <formula>$L68&gt;0.15</formula>
    </cfRule>
    <cfRule type="expression" dxfId="6366" priority="1098">
      <formula>AND($L68&gt;0.08,$L68&lt;0.15)</formula>
    </cfRule>
  </conditionalFormatting>
  <conditionalFormatting sqref="E68:F68">
    <cfRule type="expression" dxfId="6365" priority="1095">
      <formula>$L68&gt;0.15</formula>
    </cfRule>
    <cfRule type="expression" dxfId="6364" priority="1096">
      <formula>AND($L68&gt;0.08,$L68&lt;0.15)</formula>
    </cfRule>
  </conditionalFormatting>
  <conditionalFormatting sqref="E68:F68">
    <cfRule type="expression" dxfId="6363" priority="1093">
      <formula>$L68&gt;0.15</formula>
    </cfRule>
    <cfRule type="expression" dxfId="6362" priority="1094">
      <formula>AND($L68&gt;0.08,$L68&lt;0.15)</formula>
    </cfRule>
  </conditionalFormatting>
  <conditionalFormatting sqref="E68:F68">
    <cfRule type="expression" dxfId="6361" priority="1091">
      <formula>$L68&gt;0.15</formula>
    </cfRule>
    <cfRule type="expression" dxfId="6360" priority="1092">
      <formula>AND($L68&gt;0.08,$L68&lt;0.15)</formula>
    </cfRule>
  </conditionalFormatting>
  <conditionalFormatting sqref="G68">
    <cfRule type="expression" dxfId="6359" priority="1081">
      <formula>$L68&gt;0.15</formula>
    </cfRule>
    <cfRule type="expression" dxfId="6358" priority="1082">
      <formula>AND($L68&gt;0.08,$L68&lt;0.15)</formula>
    </cfRule>
  </conditionalFormatting>
  <conditionalFormatting sqref="G68">
    <cfRule type="expression" dxfId="6357" priority="1079">
      <formula>$L68&gt;0.15</formula>
    </cfRule>
    <cfRule type="expression" dxfId="6356" priority="1080">
      <formula>AND($L68&gt;0.08,$L68&lt;0.15)</formula>
    </cfRule>
  </conditionalFormatting>
  <conditionalFormatting sqref="G68">
    <cfRule type="expression" dxfId="6355" priority="1077">
      <formula>$L68&gt;0.15</formula>
    </cfRule>
    <cfRule type="expression" dxfId="6354" priority="1078">
      <formula>AND($L68&gt;0.08,$L68&lt;0.15)</formula>
    </cfRule>
  </conditionalFormatting>
  <conditionalFormatting sqref="G68">
    <cfRule type="expression" dxfId="6353" priority="1075">
      <formula>$L68&gt;0.15</formula>
    </cfRule>
    <cfRule type="expression" dxfId="6352" priority="1076">
      <formula>AND($L68&gt;0.08,$L68&lt;0.15)</formula>
    </cfRule>
  </conditionalFormatting>
  <conditionalFormatting sqref="G68">
    <cfRule type="expression" dxfId="6351" priority="1085">
      <formula>$L68&gt;0.15</formula>
    </cfRule>
    <cfRule type="expression" dxfId="6350" priority="1086">
      <formula>AND($L68&gt;0.08,$L68&lt;0.15)</formula>
    </cfRule>
  </conditionalFormatting>
  <conditionalFormatting sqref="G68">
    <cfRule type="expression" dxfId="6349" priority="1083">
      <formula>$L68&gt;0.15</formula>
    </cfRule>
    <cfRule type="expression" dxfId="6348" priority="1084">
      <formula>AND($L68&gt;0.08,$L68&lt;0.15)</formula>
    </cfRule>
  </conditionalFormatting>
  <conditionalFormatting sqref="G68">
    <cfRule type="expression" dxfId="6347" priority="1073">
      <formula>$L68&gt;0.15</formula>
    </cfRule>
    <cfRule type="expression" dxfId="6346" priority="1074">
      <formula>AND($L68&gt;0.08,$L68&lt;0.15)</formula>
    </cfRule>
  </conditionalFormatting>
  <conditionalFormatting sqref="G68">
    <cfRule type="expression" dxfId="6345" priority="1071">
      <formula>$L68&gt;0.15</formula>
    </cfRule>
    <cfRule type="expression" dxfId="6344" priority="1072">
      <formula>AND($L68&gt;0.08,$L68&lt;0.15)</formula>
    </cfRule>
  </conditionalFormatting>
  <conditionalFormatting sqref="E71:F71">
    <cfRule type="expression" dxfId="6343" priority="965">
      <formula>$L71&gt;0.15</formula>
    </cfRule>
    <cfRule type="expression" dxfId="6342" priority="966">
      <formula>AND($L71&gt;0.08,$L71&lt;0.15)</formula>
    </cfRule>
  </conditionalFormatting>
  <conditionalFormatting sqref="G71:H71">
    <cfRule type="expression" dxfId="6341" priority="963">
      <formula>$L71&gt;0.15</formula>
    </cfRule>
    <cfRule type="expression" dxfId="6340" priority="964">
      <formula>AND($L71&gt;0.08,$L71&lt;0.15)</formula>
    </cfRule>
  </conditionalFormatting>
  <conditionalFormatting sqref="D71">
    <cfRule type="expression" dxfId="6339" priority="961">
      <formula>$L71&gt;0.15</formula>
    </cfRule>
    <cfRule type="expression" dxfId="6338" priority="962">
      <formula>AND($L71&gt;0.08,$L71&lt;0.15)</formula>
    </cfRule>
  </conditionalFormatting>
  <conditionalFormatting sqref="E8:F8">
    <cfRule type="expression" dxfId="6337" priority="955">
      <formula>$L8&gt;0.15</formula>
    </cfRule>
    <cfRule type="expression" dxfId="6336" priority="956">
      <formula>AND($L8&gt;0.08,$L8&lt;0.15)</formula>
    </cfRule>
  </conditionalFormatting>
  <conditionalFormatting sqref="E8:F8">
    <cfRule type="expression" dxfId="6335" priority="953">
      <formula>$L8&gt;0.15</formula>
    </cfRule>
    <cfRule type="expression" dxfId="6334" priority="954">
      <formula>AND($L8&gt;0.08,$L8&lt;0.15)</formula>
    </cfRule>
  </conditionalFormatting>
  <conditionalFormatting sqref="E8:F8">
    <cfRule type="expression" dxfId="6333" priority="949">
      <formula>$L8&gt;0.15</formula>
    </cfRule>
    <cfRule type="expression" dxfId="6332" priority="950">
      <formula>AND($L8&gt;0.08,$L8&lt;0.15)</formula>
    </cfRule>
  </conditionalFormatting>
  <conditionalFormatting sqref="E8:F8">
    <cfRule type="expression" dxfId="6331" priority="947">
      <formula>$L8&gt;0.15</formula>
    </cfRule>
    <cfRule type="expression" dxfId="6330" priority="948">
      <formula>AND($L8&gt;0.08,$L8&lt;0.15)</formula>
    </cfRule>
  </conditionalFormatting>
  <conditionalFormatting sqref="G8:H8">
    <cfRule type="expression" dxfId="6329" priority="945">
      <formula>$L8&gt;0.15</formula>
    </cfRule>
    <cfRule type="expression" dxfId="6328" priority="946">
      <formula>AND($L8&gt;0.08,$L8&lt;0.15)</formula>
    </cfRule>
  </conditionalFormatting>
  <conditionalFormatting sqref="G8:H8">
    <cfRule type="expression" dxfId="6327" priority="951">
      <formula>$L8&gt;0.15</formula>
    </cfRule>
    <cfRule type="expression" dxfId="6326" priority="952">
      <formula>AND($L8&gt;0.08,$L8&lt;0.15)</formula>
    </cfRule>
  </conditionalFormatting>
  <conditionalFormatting sqref="D8">
    <cfRule type="expression" dxfId="6325" priority="943">
      <formula>$L8&gt;0.15</formula>
    </cfRule>
    <cfRule type="expression" dxfId="6324" priority="944">
      <formula>AND($L8&gt;0.08,$L8&lt;0.15)</formula>
    </cfRule>
  </conditionalFormatting>
  <conditionalFormatting sqref="D8">
    <cfRule type="expression" dxfId="6323" priority="941">
      <formula>$L8&gt;0.15</formula>
    </cfRule>
    <cfRule type="expression" dxfId="6322" priority="942">
      <formula>AND($L8&gt;0.08,$L8&lt;0.15)</formula>
    </cfRule>
  </conditionalFormatting>
  <conditionalFormatting sqref="E8:F8">
    <cfRule type="expression" dxfId="6321" priority="937">
      <formula>$L8&gt;0.15</formula>
    </cfRule>
    <cfRule type="expression" dxfId="6320" priority="938">
      <formula>AND($L8&gt;0.08,$L8&lt;0.15)</formula>
    </cfRule>
  </conditionalFormatting>
  <conditionalFormatting sqref="E8:F8">
    <cfRule type="expression" dxfId="6319" priority="933">
      <formula>$L8&gt;0.15</formula>
    </cfRule>
    <cfRule type="expression" dxfId="6318" priority="934">
      <formula>AND($L8&gt;0.08,$L8&lt;0.15)</formula>
    </cfRule>
  </conditionalFormatting>
  <conditionalFormatting sqref="E8:F8">
    <cfRule type="expression" dxfId="6317" priority="931">
      <formula>$L8&gt;0.15</formula>
    </cfRule>
    <cfRule type="expression" dxfId="6316" priority="932">
      <formula>AND($L8&gt;0.08,$L8&lt;0.15)</formula>
    </cfRule>
  </conditionalFormatting>
  <conditionalFormatting sqref="G8:H8">
    <cfRule type="expression" dxfId="6315" priority="929">
      <formula>$L8&gt;0.15</formula>
    </cfRule>
    <cfRule type="expression" dxfId="6314" priority="930">
      <formula>AND($L8&gt;0.08,$L8&lt;0.15)</formula>
    </cfRule>
  </conditionalFormatting>
  <conditionalFormatting sqref="G8:H8">
    <cfRule type="expression" dxfId="6313" priority="935">
      <formula>$L8&gt;0.15</formula>
    </cfRule>
    <cfRule type="expression" dxfId="6312" priority="936">
      <formula>AND($L8&gt;0.08,$L8&lt;0.15)</formula>
    </cfRule>
  </conditionalFormatting>
  <conditionalFormatting sqref="E8:F8">
    <cfRule type="expression" dxfId="6311" priority="939">
      <formula>$L8&gt;0.15</formula>
    </cfRule>
    <cfRule type="expression" dxfId="6310" priority="940">
      <formula>AND($L8&gt;0.08,$L8&lt;0.15)</formula>
    </cfRule>
  </conditionalFormatting>
  <conditionalFormatting sqref="D8">
    <cfRule type="expression" dxfId="6309" priority="927">
      <formula>$L8&gt;0.15</formula>
    </cfRule>
    <cfRule type="expression" dxfId="6308" priority="928">
      <formula>AND($L8&gt;0.08,$L8&lt;0.15)</formula>
    </cfRule>
  </conditionalFormatting>
  <conditionalFormatting sqref="D8">
    <cfRule type="expression" dxfId="6307" priority="925">
      <formula>$L8&gt;0.15</formula>
    </cfRule>
    <cfRule type="expression" dxfId="6306" priority="926">
      <formula>AND($L8&gt;0.08,$L8&lt;0.15)</formula>
    </cfRule>
  </conditionalFormatting>
  <conditionalFormatting sqref="E9:F9">
    <cfRule type="expression" dxfId="6305" priority="919">
      <formula>$L9&gt;0.15</formula>
    </cfRule>
    <cfRule type="expression" dxfId="6304" priority="920">
      <formula>AND($L9&gt;0.08,$L9&lt;0.15)</formula>
    </cfRule>
  </conditionalFormatting>
  <conditionalFormatting sqref="E9:F9">
    <cfRule type="expression" dxfId="6303" priority="921">
      <formula>$L9&gt;0.15</formula>
    </cfRule>
    <cfRule type="expression" dxfId="6302" priority="922">
      <formula>AND($L9&gt;0.08,$L9&lt;0.15)</formula>
    </cfRule>
  </conditionalFormatting>
  <conditionalFormatting sqref="D9">
    <cfRule type="expression" dxfId="6301" priority="923">
      <formula>$L9&gt;0.15</formula>
    </cfRule>
    <cfRule type="expression" dxfId="6300" priority="924">
      <formula>AND($L9&gt;0.08,$L9&lt;0.15)</formula>
    </cfRule>
  </conditionalFormatting>
  <conditionalFormatting sqref="E9:F9">
    <cfRule type="expression" dxfId="6299" priority="915">
      <formula>$L9&gt;0.15</formula>
    </cfRule>
    <cfRule type="expression" dxfId="6298" priority="916">
      <formula>AND($L9&gt;0.08,$L9&lt;0.15)</formula>
    </cfRule>
  </conditionalFormatting>
  <conditionalFormatting sqref="E9:F9">
    <cfRule type="expression" dxfId="6297" priority="913">
      <formula>$L9&gt;0.15</formula>
    </cfRule>
    <cfRule type="expression" dxfId="6296" priority="914">
      <formula>AND($L9&gt;0.08,$L9&lt;0.15)</formula>
    </cfRule>
  </conditionalFormatting>
  <conditionalFormatting sqref="G9:H9">
    <cfRule type="expression" dxfId="6295" priority="911">
      <formula>$L9&gt;0.15</formula>
    </cfRule>
    <cfRule type="expression" dxfId="6294" priority="912">
      <formula>AND($L9&gt;0.08,$L9&lt;0.15)</formula>
    </cfRule>
  </conditionalFormatting>
  <conditionalFormatting sqref="G9:H9">
    <cfRule type="expression" dxfId="6293" priority="917">
      <formula>$L9&gt;0.15</formula>
    </cfRule>
    <cfRule type="expression" dxfId="6292" priority="918">
      <formula>AND($L9&gt;0.08,$L9&lt;0.15)</formula>
    </cfRule>
  </conditionalFormatting>
  <conditionalFormatting sqref="E10:F10">
    <cfRule type="expression" dxfId="6291" priority="905">
      <formula>$L10&gt;0.15</formula>
    </cfRule>
    <cfRule type="expression" dxfId="6290" priority="906">
      <formula>AND($L10&gt;0.08,$L10&lt;0.15)</formula>
    </cfRule>
  </conditionalFormatting>
  <conditionalFormatting sqref="E10:F10">
    <cfRule type="expression" dxfId="6289" priority="907">
      <formula>$L10&gt;0.15</formula>
    </cfRule>
    <cfRule type="expression" dxfId="6288" priority="908">
      <formula>AND($L10&gt;0.08,$L10&lt;0.15)</formula>
    </cfRule>
  </conditionalFormatting>
  <conditionalFormatting sqref="D10">
    <cfRule type="expression" dxfId="6287" priority="909">
      <formula>$L10&gt;0.15</formula>
    </cfRule>
    <cfRule type="expression" dxfId="6286" priority="910">
      <formula>AND($L10&gt;0.08,$L10&lt;0.15)</formula>
    </cfRule>
  </conditionalFormatting>
  <conditionalFormatting sqref="E10:F10">
    <cfRule type="expression" dxfId="6285" priority="901">
      <formula>$L10&gt;0.15</formula>
    </cfRule>
    <cfRule type="expression" dxfId="6284" priority="902">
      <formula>AND($L10&gt;0.08,$L10&lt;0.15)</formula>
    </cfRule>
  </conditionalFormatting>
  <conditionalFormatting sqref="E10:F10">
    <cfRule type="expression" dxfId="6283" priority="899">
      <formula>$L10&gt;0.15</formula>
    </cfRule>
    <cfRule type="expression" dxfId="6282" priority="900">
      <formula>AND($L10&gt;0.08,$L10&lt;0.15)</formula>
    </cfRule>
  </conditionalFormatting>
  <conditionalFormatting sqref="G10:H10">
    <cfRule type="expression" dxfId="6281" priority="897">
      <formula>$L10&gt;0.15</formula>
    </cfRule>
    <cfRule type="expression" dxfId="6280" priority="898">
      <formula>AND($L10&gt;0.08,$L10&lt;0.15)</formula>
    </cfRule>
  </conditionalFormatting>
  <conditionalFormatting sqref="G10:H10">
    <cfRule type="expression" dxfId="6279" priority="903">
      <formula>$L10&gt;0.15</formula>
    </cfRule>
    <cfRule type="expression" dxfId="6278" priority="904">
      <formula>AND($L10&gt;0.08,$L10&lt;0.15)</formula>
    </cfRule>
  </conditionalFormatting>
  <conditionalFormatting sqref="E11:F11">
    <cfRule type="expression" dxfId="6277" priority="877">
      <formula>$L11&gt;0.15</formula>
    </cfRule>
    <cfRule type="expression" dxfId="6276" priority="878">
      <formula>AND($L11&gt;0.08,$L11&lt;0.15)</formula>
    </cfRule>
  </conditionalFormatting>
  <conditionalFormatting sqref="E11:F11">
    <cfRule type="expression" dxfId="6275" priority="879">
      <formula>$L11&gt;0.15</formula>
    </cfRule>
    <cfRule type="expression" dxfId="6274" priority="880">
      <formula>AND($L11&gt;0.08,$L11&lt;0.15)</formula>
    </cfRule>
  </conditionalFormatting>
  <conditionalFormatting sqref="E11:F11">
    <cfRule type="expression" dxfId="6273" priority="881">
      <formula>$L11&gt;0.15</formula>
    </cfRule>
    <cfRule type="expression" dxfId="6272" priority="882">
      <formula>AND($L11&gt;0.08,$L11&lt;0.15)</formula>
    </cfRule>
  </conditionalFormatting>
  <conditionalFormatting sqref="G11:H11">
    <cfRule type="expression" dxfId="6271" priority="873">
      <formula>$L11&gt;0.15</formula>
    </cfRule>
    <cfRule type="expression" dxfId="6270" priority="874">
      <formula>AND($L11&gt;0.08,$L11&lt;0.15)</formula>
    </cfRule>
  </conditionalFormatting>
  <conditionalFormatting sqref="D11">
    <cfRule type="expression" dxfId="6269" priority="871">
      <formula>$L11&gt;0.15</formula>
    </cfRule>
    <cfRule type="expression" dxfId="6268" priority="872">
      <formula>AND($L11&gt;0.08,$L11&lt;0.15)</formula>
    </cfRule>
  </conditionalFormatting>
  <conditionalFormatting sqref="E11:F11">
    <cfRule type="expression" dxfId="6267" priority="869">
      <formula>$L11&gt;0.15</formula>
    </cfRule>
    <cfRule type="expression" dxfId="6266" priority="870">
      <formula>AND($L11&gt;0.08,$L11&lt;0.15)</formula>
    </cfRule>
  </conditionalFormatting>
  <conditionalFormatting sqref="G11:H11">
    <cfRule type="expression" dxfId="6265" priority="875">
      <formula>$L11&gt;0.15</formula>
    </cfRule>
    <cfRule type="expression" dxfId="6264" priority="876">
      <formula>AND($L11&gt;0.08,$L11&lt;0.15)</formula>
    </cfRule>
  </conditionalFormatting>
  <conditionalFormatting sqref="D11">
    <cfRule type="expression" dxfId="6263" priority="895">
      <formula>$L11&gt;0.15</formula>
    </cfRule>
    <cfRule type="expression" dxfId="6262" priority="896">
      <formula>AND($L11&gt;0.08,$L11&lt;0.15)</formula>
    </cfRule>
  </conditionalFormatting>
  <conditionalFormatting sqref="E11:F11">
    <cfRule type="expression" dxfId="6261" priority="893">
      <formula>$L11&gt;0.15</formula>
    </cfRule>
    <cfRule type="expression" dxfId="6260" priority="894">
      <formula>AND($L11&gt;0.08,$L11&lt;0.15)</formula>
    </cfRule>
  </conditionalFormatting>
  <conditionalFormatting sqref="E11:F11">
    <cfRule type="expression" dxfId="6259" priority="891">
      <formula>$L11&gt;0.15</formula>
    </cfRule>
    <cfRule type="expression" dxfId="6258" priority="892">
      <formula>AND($L11&gt;0.08,$L11&lt;0.15)</formula>
    </cfRule>
  </conditionalFormatting>
  <conditionalFormatting sqref="E11:F11">
    <cfRule type="expression" dxfId="6257" priority="889">
      <formula>$L11&gt;0.15</formula>
    </cfRule>
    <cfRule type="expression" dxfId="6256" priority="890">
      <formula>AND($L11&gt;0.08,$L11&lt;0.15)</formula>
    </cfRule>
  </conditionalFormatting>
  <conditionalFormatting sqref="G11:H11">
    <cfRule type="expression" dxfId="6255" priority="887">
      <formula>$L11&gt;0.15</formula>
    </cfRule>
    <cfRule type="expression" dxfId="6254" priority="888">
      <formula>AND($L11&gt;0.08,$L11&lt;0.15)</formula>
    </cfRule>
  </conditionalFormatting>
  <conditionalFormatting sqref="E11:F11">
    <cfRule type="expression" dxfId="6253" priority="867">
      <formula>$L11&gt;0.15</formula>
    </cfRule>
    <cfRule type="expression" dxfId="6252" priority="868">
      <formula>AND($L11&gt;0.08,$L11&lt;0.15)</formula>
    </cfRule>
  </conditionalFormatting>
  <conditionalFormatting sqref="G11:H11">
    <cfRule type="expression" dxfId="6251" priority="863">
      <formula>$L11&gt;0.15</formula>
    </cfRule>
    <cfRule type="expression" dxfId="6250" priority="864">
      <formula>AND($L11&gt;0.08,$L11&lt;0.15)</formula>
    </cfRule>
  </conditionalFormatting>
  <conditionalFormatting sqref="G11:H11">
    <cfRule type="expression" dxfId="6249" priority="861">
      <formula>$L11&gt;0.15</formula>
    </cfRule>
    <cfRule type="expression" dxfId="6248" priority="862">
      <formula>AND($L11&gt;0.08,$L11&lt;0.15)</formula>
    </cfRule>
  </conditionalFormatting>
  <conditionalFormatting sqref="F11">
    <cfRule type="expression" dxfId="6247" priority="859">
      <formula>$L11&gt;0.15</formula>
    </cfRule>
    <cfRule type="expression" dxfId="6246" priority="860">
      <formula>AND($L11&gt;0.08,$L11&lt;0.15)</formula>
    </cfRule>
  </conditionalFormatting>
  <conditionalFormatting sqref="E11:F11">
    <cfRule type="expression" dxfId="6245" priority="865">
      <formula>$L11&gt;0.15</formula>
    </cfRule>
    <cfRule type="expression" dxfId="6244" priority="866">
      <formula>AND($L11&gt;0.08,$L11&lt;0.15)</formula>
    </cfRule>
  </conditionalFormatting>
  <conditionalFormatting sqref="G11:H11">
    <cfRule type="expression" dxfId="6243" priority="857">
      <formula>$L11&gt;0.15</formula>
    </cfRule>
    <cfRule type="expression" dxfId="6242" priority="858">
      <formula>AND($L11&gt;0.08,$L11&lt;0.15)</formula>
    </cfRule>
  </conditionalFormatting>
  <conditionalFormatting sqref="G11:H11">
    <cfRule type="expression" dxfId="6241" priority="855">
      <formula>$L11&gt;0.15</formula>
    </cfRule>
    <cfRule type="expression" dxfId="6240" priority="856">
      <formula>AND($L11&gt;0.08,$L11&lt;0.15)</formula>
    </cfRule>
  </conditionalFormatting>
  <conditionalFormatting sqref="D11">
    <cfRule type="expression" dxfId="6239" priority="883">
      <formula>$L11&gt;0.15</formula>
    </cfRule>
    <cfRule type="expression" dxfId="6238" priority="884">
      <formula>AND($L11&gt;0.08,$L11&lt;0.15)</formula>
    </cfRule>
  </conditionalFormatting>
  <conditionalFormatting sqref="D11">
    <cfRule type="expression" dxfId="6237" priority="853">
      <formula>$L11&gt;0.15</formula>
    </cfRule>
    <cfRule type="expression" dxfId="6236" priority="854">
      <formula>AND($L11&gt;0.08,$L11&lt;0.15)</formula>
    </cfRule>
  </conditionalFormatting>
  <conditionalFormatting sqref="E11">
    <cfRule type="expression" dxfId="6235" priority="847">
      <formula>$L11&gt;0.15</formula>
    </cfRule>
    <cfRule type="expression" dxfId="6234" priority="848">
      <formula>AND($L11&gt;0.08,$L11&lt;0.15)</formula>
    </cfRule>
  </conditionalFormatting>
  <conditionalFormatting sqref="E11">
    <cfRule type="expression" dxfId="6233" priority="845">
      <formula>$L11&gt;0.15</formula>
    </cfRule>
    <cfRule type="expression" dxfId="6232" priority="846">
      <formula>AND($L11&gt;0.08,$L11&lt;0.15)</formula>
    </cfRule>
  </conditionalFormatting>
  <conditionalFormatting sqref="E11">
    <cfRule type="expression" dxfId="6231" priority="851">
      <formula>$L11&gt;0.15</formula>
    </cfRule>
    <cfRule type="expression" dxfId="6230" priority="852">
      <formula>AND($L11&gt;0.08,$L11&lt;0.15)</formula>
    </cfRule>
  </conditionalFormatting>
  <conditionalFormatting sqref="E11">
    <cfRule type="expression" dxfId="6229" priority="849">
      <formula>$L11&gt;0.15</formula>
    </cfRule>
    <cfRule type="expression" dxfId="6228" priority="850">
      <formula>AND($L11&gt;0.08,$L11&lt;0.15)</formula>
    </cfRule>
  </conditionalFormatting>
  <conditionalFormatting sqref="G11:H11">
    <cfRule type="expression" dxfId="6227" priority="885">
      <formula>$L11&gt;0.15</formula>
    </cfRule>
    <cfRule type="expression" dxfId="6226" priority="886">
      <formula>AND($L11&gt;0.08,$L11&lt;0.15)</formula>
    </cfRule>
  </conditionalFormatting>
  <conditionalFormatting sqref="E16:F16">
    <cfRule type="expression" dxfId="6225" priority="843">
      <formula>$L15&gt;0.15</formula>
    </cfRule>
    <cfRule type="expression" dxfId="6224" priority="844">
      <formula>AND($L15&gt;0.08,$L15&lt;0.15)</formula>
    </cfRule>
  </conditionalFormatting>
  <conditionalFormatting sqref="E16:F16">
    <cfRule type="expression" dxfId="6223" priority="841">
      <formula>$L15&gt;0.15</formula>
    </cfRule>
    <cfRule type="expression" dxfId="6222" priority="842">
      <formula>AND($L15&gt;0.08,$L15&lt;0.15)</formula>
    </cfRule>
  </conditionalFormatting>
  <conditionalFormatting sqref="E16:F16">
    <cfRule type="expression" dxfId="6221" priority="837">
      <formula>$L15&gt;0.15</formula>
    </cfRule>
    <cfRule type="expression" dxfId="6220" priority="838">
      <formula>AND($L15&gt;0.08,$L15&lt;0.15)</formula>
    </cfRule>
  </conditionalFormatting>
  <conditionalFormatting sqref="E16:F16">
    <cfRule type="expression" dxfId="6219" priority="835">
      <formula>$L15&gt;0.15</formula>
    </cfRule>
    <cfRule type="expression" dxfId="6218" priority="836">
      <formula>AND($L15&gt;0.08,$L15&lt;0.15)</formula>
    </cfRule>
  </conditionalFormatting>
  <conditionalFormatting sqref="G16:H16">
    <cfRule type="expression" dxfId="6217" priority="833">
      <formula>$L15&gt;0.15</formula>
    </cfRule>
    <cfRule type="expression" dxfId="6216" priority="834">
      <formula>AND($L15&gt;0.08,$L15&lt;0.15)</formula>
    </cfRule>
  </conditionalFormatting>
  <conditionalFormatting sqref="G16:H16">
    <cfRule type="expression" dxfId="6215" priority="839">
      <formula>$L15&gt;0.15</formula>
    </cfRule>
    <cfRule type="expression" dxfId="6214" priority="840">
      <formula>AND($L15&gt;0.08,$L15&lt;0.15)</formula>
    </cfRule>
  </conditionalFormatting>
  <conditionalFormatting sqref="D16">
    <cfRule type="expression" dxfId="6213" priority="831">
      <formula>$L15&gt;0.15</formula>
    </cfRule>
    <cfRule type="expression" dxfId="6212" priority="832">
      <formula>AND($L15&gt;0.08,$L15&lt;0.15)</formula>
    </cfRule>
  </conditionalFormatting>
  <conditionalFormatting sqref="D16">
    <cfRule type="expression" dxfId="6211" priority="829">
      <formula>$L15&gt;0.15</formula>
    </cfRule>
    <cfRule type="expression" dxfId="6210" priority="830">
      <formula>AND($L15&gt;0.08,$L15&lt;0.15)</formula>
    </cfRule>
  </conditionalFormatting>
  <conditionalFormatting sqref="E16:F16">
    <cfRule type="expression" dxfId="6209" priority="825">
      <formula>$L15&gt;0.15</formula>
    </cfRule>
    <cfRule type="expression" dxfId="6208" priority="826">
      <formula>AND($L15&gt;0.08,$L15&lt;0.15)</formula>
    </cfRule>
  </conditionalFormatting>
  <conditionalFormatting sqref="E16:F16">
    <cfRule type="expression" dxfId="6207" priority="821">
      <formula>$L15&gt;0.15</formula>
    </cfRule>
    <cfRule type="expression" dxfId="6206" priority="822">
      <formula>AND($L15&gt;0.08,$L15&lt;0.15)</formula>
    </cfRule>
  </conditionalFormatting>
  <conditionalFormatting sqref="E16:F16">
    <cfRule type="expression" dxfId="6205" priority="819">
      <formula>$L15&gt;0.15</formula>
    </cfRule>
    <cfRule type="expression" dxfId="6204" priority="820">
      <formula>AND($L15&gt;0.08,$L15&lt;0.15)</formula>
    </cfRule>
  </conditionalFormatting>
  <conditionalFormatting sqref="G16:H16">
    <cfRule type="expression" dxfId="6203" priority="817">
      <formula>$L15&gt;0.15</formula>
    </cfRule>
    <cfRule type="expression" dxfId="6202" priority="818">
      <formula>AND($L15&gt;0.08,$L15&lt;0.15)</formula>
    </cfRule>
  </conditionalFormatting>
  <conditionalFormatting sqref="G16:H16">
    <cfRule type="expression" dxfId="6201" priority="823">
      <formula>$L15&gt;0.15</formula>
    </cfRule>
    <cfRule type="expression" dxfId="6200" priority="824">
      <formula>AND($L15&gt;0.08,$L15&lt;0.15)</formula>
    </cfRule>
  </conditionalFormatting>
  <conditionalFormatting sqref="E16:F16">
    <cfRule type="expression" dxfId="6199" priority="827">
      <formula>$L15&gt;0.15</formula>
    </cfRule>
    <cfRule type="expression" dxfId="6198" priority="828">
      <formula>AND($L15&gt;0.08,$L15&lt;0.15)</formula>
    </cfRule>
  </conditionalFormatting>
  <conditionalFormatting sqref="D16">
    <cfRule type="expression" dxfId="6197" priority="815">
      <formula>$L15&gt;0.15</formula>
    </cfRule>
    <cfRule type="expression" dxfId="6196" priority="816">
      <formula>AND($L15&gt;0.08,$L15&lt;0.15)</formula>
    </cfRule>
  </conditionalFormatting>
  <conditionalFormatting sqref="D16">
    <cfRule type="expression" dxfId="6195" priority="813">
      <formula>$L15&gt;0.15</formula>
    </cfRule>
    <cfRule type="expression" dxfId="6194" priority="814">
      <formula>AND($L15&gt;0.08,$L15&lt;0.15)</formula>
    </cfRule>
  </conditionalFormatting>
  <conditionalFormatting sqref="F70">
    <cfRule type="expression" dxfId="6193" priority="811">
      <formula>$L70&gt;0.15</formula>
    </cfRule>
    <cfRule type="expression" dxfId="6192" priority="812">
      <formula>AND($L70&gt;0.08,$L70&lt;0.15)</formula>
    </cfRule>
  </conditionalFormatting>
  <conditionalFormatting sqref="F70">
    <cfRule type="expression" dxfId="6191" priority="809">
      <formula>$L70&gt;0.15</formula>
    </cfRule>
    <cfRule type="expression" dxfId="6190" priority="810">
      <formula>AND($L70&gt;0.08,$L70&lt;0.15)</formula>
    </cfRule>
  </conditionalFormatting>
  <conditionalFormatting sqref="F70">
    <cfRule type="expression" dxfId="6189" priority="807">
      <formula>$L70&gt;0.15</formula>
    </cfRule>
    <cfRule type="expression" dxfId="6188" priority="808">
      <formula>AND($L70&gt;0.08,$L70&lt;0.15)</formula>
    </cfRule>
  </conditionalFormatting>
  <conditionalFormatting sqref="G70">
    <cfRule type="expression" dxfId="6187" priority="801">
      <formula>$L70&gt;0.15</formula>
    </cfRule>
    <cfRule type="expression" dxfId="6186" priority="802">
      <formula>AND($L70&gt;0.08,$L70&lt;0.15)</formula>
    </cfRule>
  </conditionalFormatting>
  <conditionalFormatting sqref="G70">
    <cfRule type="expression" dxfId="6185" priority="799">
      <formula>$L70&gt;0.15</formula>
    </cfRule>
    <cfRule type="expression" dxfId="6184" priority="800">
      <formula>AND($L70&gt;0.08,$L70&lt;0.15)</formula>
    </cfRule>
  </conditionalFormatting>
  <conditionalFormatting sqref="G70">
    <cfRule type="expression" dxfId="6183" priority="797">
      <formula>$L70&gt;0.15</formula>
    </cfRule>
    <cfRule type="expression" dxfId="6182" priority="798">
      <formula>AND($L70&gt;0.08,$L70&lt;0.15)</formula>
    </cfRule>
  </conditionalFormatting>
  <conditionalFormatting sqref="G70">
    <cfRule type="expression" dxfId="6181" priority="795">
      <formula>$L70&gt;0.15</formula>
    </cfRule>
    <cfRule type="expression" dxfId="6180" priority="796">
      <formula>AND($L70&gt;0.08,$L70&lt;0.15)</formula>
    </cfRule>
  </conditionalFormatting>
  <conditionalFormatting sqref="G70">
    <cfRule type="expression" dxfId="6179" priority="805">
      <formula>$L70&gt;0.15</formula>
    </cfRule>
    <cfRule type="expression" dxfId="6178" priority="806">
      <formula>AND($L70&gt;0.08,$L70&lt;0.15)</formula>
    </cfRule>
  </conditionalFormatting>
  <conditionalFormatting sqref="G70">
    <cfRule type="expression" dxfId="6177" priority="803">
      <formula>$L70&gt;0.15</formula>
    </cfRule>
    <cfRule type="expression" dxfId="6176" priority="804">
      <formula>AND($L70&gt;0.08,$L70&lt;0.15)</formula>
    </cfRule>
  </conditionalFormatting>
  <conditionalFormatting sqref="G70">
    <cfRule type="expression" dxfId="6175" priority="793">
      <formula>$L70&gt;0.15</formula>
    </cfRule>
    <cfRule type="expression" dxfId="6174" priority="794">
      <formula>AND($L70&gt;0.08,$L70&lt;0.15)</formula>
    </cfRule>
  </conditionalFormatting>
  <conditionalFormatting sqref="G70">
    <cfRule type="expression" dxfId="6173" priority="791">
      <formula>$L70&gt;0.15</formula>
    </cfRule>
    <cfRule type="expression" dxfId="6172" priority="792">
      <formula>AND($L70&gt;0.08,$L70&lt;0.15)</formula>
    </cfRule>
  </conditionalFormatting>
  <conditionalFormatting sqref="E72">
    <cfRule type="expression" dxfId="6171" priority="763">
      <formula>$L72&gt;0.15</formula>
    </cfRule>
    <cfRule type="expression" dxfId="6170" priority="764">
      <formula>AND($L72&gt;0.08,$L72&lt;0.15)</formula>
    </cfRule>
  </conditionalFormatting>
  <conditionalFormatting sqref="F72">
    <cfRule type="expression" dxfId="6169" priority="761">
      <formula>$L72&gt;0.15</formula>
    </cfRule>
    <cfRule type="expression" dxfId="6168" priority="762">
      <formula>AND($L72&gt;0.08,$L72&lt;0.15)</formula>
    </cfRule>
  </conditionalFormatting>
  <conditionalFormatting sqref="G72:H72">
    <cfRule type="expression" dxfId="6167" priority="775">
      <formula>$L72&gt;0.15</formula>
    </cfRule>
    <cfRule type="expression" dxfId="6166" priority="776">
      <formula>AND($L72&gt;0.08,$L72&lt;0.15)</formula>
    </cfRule>
  </conditionalFormatting>
  <conditionalFormatting sqref="G72:H72">
    <cfRule type="expression" dxfId="6165" priority="773">
      <formula>$L72&gt;0.15</formula>
    </cfRule>
    <cfRule type="expression" dxfId="6164" priority="774">
      <formula>AND($L72&gt;0.08,$L72&lt;0.15)</formula>
    </cfRule>
  </conditionalFormatting>
  <conditionalFormatting sqref="D72">
    <cfRule type="expression" dxfId="6163" priority="771">
      <formula>$L72&gt;0.15</formula>
    </cfRule>
    <cfRule type="expression" dxfId="6162" priority="772">
      <formula>AND($L72&gt;0.08,$L72&lt;0.15)</formula>
    </cfRule>
  </conditionalFormatting>
  <conditionalFormatting sqref="E72">
    <cfRule type="expression" dxfId="6161" priority="769">
      <formula>$L72&gt;0.15</formula>
    </cfRule>
    <cfRule type="expression" dxfId="6160" priority="770">
      <formula>AND($L72&gt;0.08,$L72&lt;0.15)</formula>
    </cfRule>
  </conditionalFormatting>
  <conditionalFormatting sqref="D72">
    <cfRule type="expression" dxfId="6159" priority="789">
      <formula>$L72&gt;0.15</formula>
    </cfRule>
    <cfRule type="expression" dxfId="6158" priority="790">
      <formula>AND($L72&gt;0.08,$L72&lt;0.15)</formula>
    </cfRule>
  </conditionalFormatting>
  <conditionalFormatting sqref="E72:F72">
    <cfRule type="expression" dxfId="6157" priority="787">
      <formula>$L72&gt;0.15</formula>
    </cfRule>
    <cfRule type="expression" dxfId="6156" priority="788">
      <formula>AND($L72&gt;0.08,$L72&lt;0.15)</formula>
    </cfRule>
  </conditionalFormatting>
  <conditionalFormatting sqref="E72:F72">
    <cfRule type="expression" dxfId="6155" priority="785">
      <formula>$L72&gt;0.15</formula>
    </cfRule>
    <cfRule type="expression" dxfId="6154" priority="786">
      <formula>AND($L72&gt;0.08,$L72&lt;0.15)</formula>
    </cfRule>
  </conditionalFormatting>
  <conditionalFormatting sqref="E72:F72">
    <cfRule type="expression" dxfId="6153" priority="783">
      <formula>$L72&gt;0.15</formula>
    </cfRule>
    <cfRule type="expression" dxfId="6152" priority="784">
      <formula>AND($L72&gt;0.08,$L72&lt;0.15)</formula>
    </cfRule>
  </conditionalFormatting>
  <conditionalFormatting sqref="G72:H72">
    <cfRule type="expression" dxfId="6151" priority="781">
      <formula>$L72&gt;0.15</formula>
    </cfRule>
    <cfRule type="expression" dxfId="6150" priority="782">
      <formula>AND($L72&gt;0.08,$L72&lt;0.15)</formula>
    </cfRule>
  </conditionalFormatting>
  <conditionalFormatting sqref="G72:H72">
    <cfRule type="expression" dxfId="6149" priority="779">
      <formula>$L72&gt;0.15</formula>
    </cfRule>
    <cfRule type="expression" dxfId="6148" priority="780">
      <formula>AND($L72&gt;0.08,$L72&lt;0.15)</formula>
    </cfRule>
  </conditionalFormatting>
  <conditionalFormatting sqref="F72">
    <cfRule type="expression" dxfId="6147" priority="777">
      <formula>$L72&gt;0.15</formula>
    </cfRule>
    <cfRule type="expression" dxfId="6146" priority="778">
      <formula>AND($L72&gt;0.08,$L72&lt;0.15)</formula>
    </cfRule>
  </conditionalFormatting>
  <conditionalFormatting sqref="E72">
    <cfRule type="expression" dxfId="6145" priority="767">
      <formula>$L72&gt;0.15</formula>
    </cfRule>
    <cfRule type="expression" dxfId="6144" priority="768">
      <formula>AND($L72&gt;0.08,$L72&lt;0.15)</formula>
    </cfRule>
  </conditionalFormatting>
  <conditionalFormatting sqref="E72">
    <cfRule type="expression" dxfId="6143" priority="765">
      <formula>$L72&gt;0.15</formula>
    </cfRule>
    <cfRule type="expression" dxfId="6142" priority="766">
      <formula>AND($L72&gt;0.08,$L72&lt;0.15)</formula>
    </cfRule>
  </conditionalFormatting>
  <conditionalFormatting sqref="D72">
    <cfRule type="expression" dxfId="6141" priority="759">
      <formula>$L72&gt;0.15</formula>
    </cfRule>
    <cfRule type="expression" dxfId="6140" priority="760">
      <formula>AND($L72&gt;0.08,$L72&lt;0.15)</formula>
    </cfRule>
  </conditionalFormatting>
  <conditionalFormatting sqref="G72:H72">
    <cfRule type="expression" dxfId="6139" priority="757">
      <formula>$L72&gt;0.15</formula>
    </cfRule>
    <cfRule type="expression" dxfId="6138" priority="758">
      <formula>AND($L72&gt;0.08,$L72&lt;0.15)</formula>
    </cfRule>
  </conditionalFormatting>
  <conditionalFormatting sqref="G72:H72">
    <cfRule type="expression" dxfId="6137" priority="755">
      <formula>$L72&gt;0.15</formula>
    </cfRule>
    <cfRule type="expression" dxfId="6136" priority="756">
      <formula>AND($L72&gt;0.08,$L72&lt;0.15)</formula>
    </cfRule>
  </conditionalFormatting>
  <conditionalFormatting sqref="E72">
    <cfRule type="expression" dxfId="6135" priority="753">
      <formula>$L72&gt;0.15</formula>
    </cfRule>
    <cfRule type="expression" dxfId="6134" priority="754">
      <formula>AND($L72&gt;0.08,$L72&lt;0.15)</formula>
    </cfRule>
  </conditionalFormatting>
  <conditionalFormatting sqref="F72">
    <cfRule type="expression" dxfId="6133" priority="751">
      <formula>$L72&gt;0.15</formula>
    </cfRule>
    <cfRule type="expression" dxfId="6132" priority="752">
      <formula>AND($L72&gt;0.08,$L72&lt;0.15)</formula>
    </cfRule>
  </conditionalFormatting>
  <conditionalFormatting sqref="D72">
    <cfRule type="expression" dxfId="6131" priority="749">
      <formula>$L72&gt;0.15</formula>
    </cfRule>
    <cfRule type="expression" dxfId="6130" priority="750">
      <formula>AND($L72&gt;0.08,$L72&lt;0.15)</formula>
    </cfRule>
  </conditionalFormatting>
  <conditionalFormatting sqref="G72:H72">
    <cfRule type="expression" dxfId="6129" priority="747">
      <formula>$L72&gt;0.15</formula>
    </cfRule>
    <cfRule type="expression" dxfId="6128" priority="748">
      <formula>AND($L72&gt;0.08,$L72&lt;0.15)</formula>
    </cfRule>
  </conditionalFormatting>
  <conditionalFormatting sqref="G72:H72">
    <cfRule type="expression" dxfId="6127" priority="745">
      <formula>$L72&gt;0.15</formula>
    </cfRule>
    <cfRule type="expression" dxfId="6126" priority="746">
      <formula>AND($L72&gt;0.08,$L72&lt;0.15)</formula>
    </cfRule>
  </conditionalFormatting>
  <conditionalFormatting sqref="E72">
    <cfRule type="expression" dxfId="6125" priority="743">
      <formula>$L72&gt;0.15</formula>
    </cfRule>
    <cfRule type="expression" dxfId="6124" priority="744">
      <formula>AND($L72&gt;0.08,$L72&lt;0.15)</formula>
    </cfRule>
  </conditionalFormatting>
  <conditionalFormatting sqref="G19:H19">
    <cfRule type="expression" dxfId="6123" priority="699">
      <formula>$L19&gt;0.15</formula>
    </cfRule>
    <cfRule type="expression" dxfId="6122" priority="700">
      <formula>AND($L19&gt;0.08,$L19&lt;0.15)</formula>
    </cfRule>
  </conditionalFormatting>
  <conditionalFormatting sqref="F19">
    <cfRule type="expression" dxfId="6121" priority="701">
      <formula>$L19&gt;0.15</formula>
    </cfRule>
    <cfRule type="expression" dxfId="6120" priority="702">
      <formula>AND($L19&gt;0.08,$L19&lt;0.15)</formula>
    </cfRule>
  </conditionalFormatting>
  <conditionalFormatting sqref="F19">
    <cfRule type="expression" dxfId="6119" priority="703">
      <formula>$L19&gt;0.15</formula>
    </cfRule>
    <cfRule type="expression" dxfId="6118" priority="704">
      <formula>AND($L19&gt;0.08,$L19&lt;0.15)</formula>
    </cfRule>
  </conditionalFormatting>
  <conditionalFormatting sqref="F19">
    <cfRule type="expression" dxfId="6117" priority="695">
      <formula>$L19&gt;0.15</formula>
    </cfRule>
    <cfRule type="expression" dxfId="6116" priority="696">
      <formula>AND($L19&gt;0.08,$L19&lt;0.15)</formula>
    </cfRule>
  </conditionalFormatting>
  <conditionalFormatting sqref="F19">
    <cfRule type="expression" dxfId="6115" priority="693">
      <formula>$L19&gt;0.15</formula>
    </cfRule>
    <cfRule type="expression" dxfId="6114" priority="694">
      <formula>AND($L19&gt;0.08,$L19&lt;0.15)</formula>
    </cfRule>
  </conditionalFormatting>
  <conditionalFormatting sqref="F19">
    <cfRule type="expression" dxfId="6113" priority="691">
      <formula>$L19&gt;0.15</formula>
    </cfRule>
    <cfRule type="expression" dxfId="6112" priority="692">
      <formula>AND($L19&gt;0.08,$L19&lt;0.15)</formula>
    </cfRule>
  </conditionalFormatting>
  <conditionalFormatting sqref="G19:H19">
    <cfRule type="expression" dxfId="6111" priority="697">
      <formula>$L19&gt;0.15</formula>
    </cfRule>
    <cfRule type="expression" dxfId="6110" priority="698">
      <formula>AND($L19&gt;0.08,$L19&lt;0.15)</formula>
    </cfRule>
  </conditionalFormatting>
  <conditionalFormatting sqref="G19:H19">
    <cfRule type="expression" dxfId="6109" priority="689">
      <formula>$L19&gt;0.15</formula>
    </cfRule>
    <cfRule type="expression" dxfId="6108" priority="690">
      <formula>AND($L19&gt;0.08,$L19&lt;0.15)</formula>
    </cfRule>
  </conditionalFormatting>
  <conditionalFormatting sqref="G19:H19">
    <cfRule type="expression" dxfId="6107" priority="687">
      <formula>$L19&gt;0.15</formula>
    </cfRule>
    <cfRule type="expression" dxfId="6106" priority="688">
      <formula>AND($L19&gt;0.08,$L19&lt;0.15)</formula>
    </cfRule>
  </conditionalFormatting>
  <conditionalFormatting sqref="F19">
    <cfRule type="expression" dxfId="6105" priority="717">
      <formula>$L19&gt;0.15</formula>
    </cfRule>
    <cfRule type="expression" dxfId="6104" priority="718">
      <formula>AND($L19&gt;0.08,$L19&lt;0.15)</formula>
    </cfRule>
  </conditionalFormatting>
  <conditionalFormatting sqref="F19">
    <cfRule type="expression" dxfId="6103" priority="715">
      <formula>$L19&gt;0.15</formula>
    </cfRule>
    <cfRule type="expression" dxfId="6102" priority="716">
      <formula>AND($L19&gt;0.08,$L19&lt;0.15)</formula>
    </cfRule>
  </conditionalFormatting>
  <conditionalFormatting sqref="G19:H19">
    <cfRule type="expression" dxfId="6101" priority="713">
      <formula>$L19&gt;0.15</formula>
    </cfRule>
    <cfRule type="expression" dxfId="6100" priority="714">
      <formula>AND($L19&gt;0.08,$L19&lt;0.15)</formula>
    </cfRule>
  </conditionalFormatting>
  <conditionalFormatting sqref="F19">
    <cfRule type="expression" dxfId="6099" priority="711">
      <formula>$L19&gt;0.15</formula>
    </cfRule>
    <cfRule type="expression" dxfId="6098" priority="712">
      <formula>AND($L19&gt;0.08,$L19&lt;0.15)</formula>
    </cfRule>
  </conditionalFormatting>
  <conditionalFormatting sqref="F19">
    <cfRule type="expression" dxfId="6097" priority="709">
      <formula>$L19&gt;0.15</formula>
    </cfRule>
    <cfRule type="expression" dxfId="6096" priority="710">
      <formula>AND($L19&gt;0.08,$L19&lt;0.15)</formula>
    </cfRule>
  </conditionalFormatting>
  <conditionalFormatting sqref="G19:H19">
    <cfRule type="expression" dxfId="6095" priority="707">
      <formula>$L19&gt;0.15</formula>
    </cfRule>
    <cfRule type="expression" dxfId="6094" priority="708">
      <formula>AND($L19&gt;0.08,$L19&lt;0.15)</formula>
    </cfRule>
  </conditionalFormatting>
  <conditionalFormatting sqref="E19">
    <cfRule type="expression" dxfId="6093" priority="741">
      <formula>$L19&gt;0.15</formula>
    </cfRule>
    <cfRule type="expression" dxfId="6092" priority="742">
      <formula>AND($L19&gt;0.08,$L19&lt;0.15)</formula>
    </cfRule>
  </conditionalFormatting>
  <conditionalFormatting sqref="E19">
    <cfRule type="expression" dxfId="6091" priority="739">
      <formula>$L19&gt;0.15</formula>
    </cfRule>
    <cfRule type="expression" dxfId="6090" priority="740">
      <formula>AND($L19&gt;0.08,$L19&lt;0.15)</formula>
    </cfRule>
  </conditionalFormatting>
  <conditionalFormatting sqref="E19">
    <cfRule type="expression" dxfId="6089" priority="737">
      <formula>$L19&gt;0.15</formula>
    </cfRule>
    <cfRule type="expression" dxfId="6088" priority="738">
      <formula>AND($L19&gt;0.08,$L19&lt;0.15)</formula>
    </cfRule>
  </conditionalFormatting>
  <conditionalFormatting sqref="E19">
    <cfRule type="expression" dxfId="6087" priority="735">
      <formula>$L19&gt;0.15</formula>
    </cfRule>
    <cfRule type="expression" dxfId="6086" priority="736">
      <formula>AND($L19&gt;0.08,$L19&lt;0.15)</formula>
    </cfRule>
  </conditionalFormatting>
  <conditionalFormatting sqref="D19">
    <cfRule type="expression" dxfId="6085" priority="733">
      <formula>$L19&gt;0.15</formula>
    </cfRule>
    <cfRule type="expression" dxfId="6084" priority="734">
      <formula>AND($L19&gt;0.08,$L19&lt;0.15)</formula>
    </cfRule>
  </conditionalFormatting>
  <conditionalFormatting sqref="D19">
    <cfRule type="expression" dxfId="6083" priority="731">
      <formula>$L19&gt;0.15</formula>
    </cfRule>
    <cfRule type="expression" dxfId="6082" priority="732">
      <formula>AND($L19&gt;0.08,$L19&lt;0.15)</formula>
    </cfRule>
  </conditionalFormatting>
  <conditionalFormatting sqref="E19">
    <cfRule type="expression" dxfId="6081" priority="727">
      <formula>$L19&gt;0.15</formula>
    </cfRule>
    <cfRule type="expression" dxfId="6080" priority="728">
      <formula>AND($L19&gt;0.08,$L19&lt;0.15)</formula>
    </cfRule>
  </conditionalFormatting>
  <conditionalFormatting sqref="E19">
    <cfRule type="expression" dxfId="6079" priority="725">
      <formula>$L19&gt;0.15</formula>
    </cfRule>
    <cfRule type="expression" dxfId="6078" priority="726">
      <formula>AND($L19&gt;0.08,$L19&lt;0.15)</formula>
    </cfRule>
  </conditionalFormatting>
  <conditionalFormatting sqref="E19">
    <cfRule type="expression" dxfId="6077" priority="723">
      <formula>$L19&gt;0.15</formula>
    </cfRule>
    <cfRule type="expression" dxfId="6076" priority="724">
      <formula>AND($L19&gt;0.08,$L19&lt;0.15)</formula>
    </cfRule>
  </conditionalFormatting>
  <conditionalFormatting sqref="E19">
    <cfRule type="expression" dxfId="6075" priority="729">
      <formula>$L19&gt;0.15</formula>
    </cfRule>
    <cfRule type="expression" dxfId="6074" priority="730">
      <formula>AND($L19&gt;0.08,$L19&lt;0.15)</formula>
    </cfRule>
  </conditionalFormatting>
  <conditionalFormatting sqref="D19">
    <cfRule type="expression" dxfId="6073" priority="721">
      <formula>$L19&gt;0.15</formula>
    </cfRule>
    <cfRule type="expression" dxfId="6072" priority="722">
      <formula>AND($L19&gt;0.08,$L19&lt;0.15)</formula>
    </cfRule>
  </conditionalFormatting>
  <conditionalFormatting sqref="D19">
    <cfRule type="expression" dxfId="6071" priority="719">
      <formula>$L19&gt;0.15</formula>
    </cfRule>
    <cfRule type="expression" dxfId="6070" priority="720">
      <formula>AND($L19&gt;0.08,$L19&lt;0.15)</formula>
    </cfRule>
  </conditionalFormatting>
  <conditionalFormatting sqref="F19">
    <cfRule type="expression" dxfId="6069" priority="705">
      <formula>$L19&gt;0.15</formula>
    </cfRule>
    <cfRule type="expression" dxfId="6068" priority="706">
      <formula>AND($L19&gt;0.08,$L19&lt;0.15)</formula>
    </cfRule>
  </conditionalFormatting>
  <conditionalFormatting sqref="F19">
    <cfRule type="expression" dxfId="6067" priority="685">
      <formula>$L19&gt;0.15</formula>
    </cfRule>
    <cfRule type="expression" dxfId="6066" priority="686">
      <formula>AND($L19&gt;0.08,$L19&lt;0.15)</formula>
    </cfRule>
  </conditionalFormatting>
  <conditionalFormatting sqref="F19">
    <cfRule type="expression" dxfId="6065" priority="683">
      <formula>$L19&gt;0.15</formula>
    </cfRule>
    <cfRule type="expression" dxfId="6064" priority="684">
      <formula>AND($L19&gt;0.08,$L19&lt;0.15)</formula>
    </cfRule>
  </conditionalFormatting>
  <conditionalFormatting sqref="F19">
    <cfRule type="expression" dxfId="6063" priority="681">
      <formula>$L19&gt;0.15</formula>
    </cfRule>
    <cfRule type="expression" dxfId="6062" priority="682">
      <formula>AND($L19&gt;0.08,$L19&lt;0.15)</formula>
    </cfRule>
  </conditionalFormatting>
  <conditionalFormatting sqref="G19:H19">
    <cfRule type="expression" dxfId="6061" priority="679">
      <formula>$L19&gt;0.15</formula>
    </cfRule>
    <cfRule type="expression" dxfId="6060" priority="680">
      <formula>AND($L19&gt;0.08,$L19&lt;0.15)</formula>
    </cfRule>
  </conditionalFormatting>
  <conditionalFormatting sqref="G19:H19">
    <cfRule type="expression" dxfId="6059" priority="677">
      <formula>$L19&gt;0.15</formula>
    </cfRule>
    <cfRule type="expression" dxfId="6058" priority="678">
      <formula>AND($L19&gt;0.08,$L19&lt;0.15)</formula>
    </cfRule>
  </conditionalFormatting>
  <conditionalFormatting sqref="E20:F20">
    <cfRule type="expression" dxfId="6057" priority="657">
      <formula>$L20&gt;0.15</formula>
    </cfRule>
    <cfRule type="expression" dxfId="6056" priority="658">
      <formula>AND($L20&gt;0.08,$L20&lt;0.15)</formula>
    </cfRule>
  </conditionalFormatting>
  <conditionalFormatting sqref="E20:F20">
    <cfRule type="expression" dxfId="6055" priority="659">
      <formula>$L20&gt;0.15</formula>
    </cfRule>
    <cfRule type="expression" dxfId="6054" priority="660">
      <formula>AND($L20&gt;0.08,$L20&lt;0.15)</formula>
    </cfRule>
  </conditionalFormatting>
  <conditionalFormatting sqref="E20:F20">
    <cfRule type="expression" dxfId="6053" priority="661">
      <formula>$L20&gt;0.15</formula>
    </cfRule>
    <cfRule type="expression" dxfId="6052" priority="662">
      <formula>AND($L20&gt;0.08,$L20&lt;0.15)</formula>
    </cfRule>
  </conditionalFormatting>
  <conditionalFormatting sqref="G20:H20">
    <cfRule type="expression" dxfId="6051" priority="653">
      <formula>$L20&gt;0.15</formula>
    </cfRule>
    <cfRule type="expression" dxfId="6050" priority="654">
      <formula>AND($L20&gt;0.08,$L20&lt;0.15)</formula>
    </cfRule>
  </conditionalFormatting>
  <conditionalFormatting sqref="D20">
    <cfRule type="expression" dxfId="6049" priority="651">
      <formula>$L20&gt;0.15</formula>
    </cfRule>
    <cfRule type="expression" dxfId="6048" priority="652">
      <formula>AND($L20&gt;0.08,$L20&lt;0.15)</formula>
    </cfRule>
  </conditionalFormatting>
  <conditionalFormatting sqref="E20:F20">
    <cfRule type="expression" dxfId="6047" priority="649">
      <formula>$L20&gt;0.15</formula>
    </cfRule>
    <cfRule type="expression" dxfId="6046" priority="650">
      <formula>AND($L20&gt;0.08,$L20&lt;0.15)</formula>
    </cfRule>
  </conditionalFormatting>
  <conditionalFormatting sqref="G20:H20">
    <cfRule type="expression" dxfId="6045" priority="655">
      <formula>$L20&gt;0.15</formula>
    </cfRule>
    <cfRule type="expression" dxfId="6044" priority="656">
      <formula>AND($L20&gt;0.08,$L20&lt;0.15)</formula>
    </cfRule>
  </conditionalFormatting>
  <conditionalFormatting sqref="D20">
    <cfRule type="expression" dxfId="6043" priority="675">
      <formula>$L20&gt;0.15</formula>
    </cfRule>
    <cfRule type="expression" dxfId="6042" priority="676">
      <formula>AND($L20&gt;0.08,$L20&lt;0.15)</formula>
    </cfRule>
  </conditionalFormatting>
  <conditionalFormatting sqref="E20:F20">
    <cfRule type="expression" dxfId="6041" priority="673">
      <formula>$L20&gt;0.15</formula>
    </cfRule>
    <cfRule type="expression" dxfId="6040" priority="674">
      <formula>AND($L20&gt;0.08,$L20&lt;0.15)</formula>
    </cfRule>
  </conditionalFormatting>
  <conditionalFormatting sqref="E20:F20">
    <cfRule type="expression" dxfId="6039" priority="671">
      <formula>$L20&gt;0.15</formula>
    </cfRule>
    <cfRule type="expression" dxfId="6038" priority="672">
      <formula>AND($L20&gt;0.08,$L20&lt;0.15)</formula>
    </cfRule>
  </conditionalFormatting>
  <conditionalFormatting sqref="E20:F20">
    <cfRule type="expression" dxfId="6037" priority="669">
      <formula>$L20&gt;0.15</formula>
    </cfRule>
    <cfRule type="expression" dxfId="6036" priority="670">
      <formula>AND($L20&gt;0.08,$L20&lt;0.15)</formula>
    </cfRule>
  </conditionalFormatting>
  <conditionalFormatting sqref="G20:H20">
    <cfRule type="expression" dxfId="6035" priority="667">
      <formula>$L20&gt;0.15</formula>
    </cfRule>
    <cfRule type="expression" dxfId="6034" priority="668">
      <formula>AND($L20&gt;0.08,$L20&lt;0.15)</formula>
    </cfRule>
  </conditionalFormatting>
  <conditionalFormatting sqref="E20:F20">
    <cfRule type="expression" dxfId="6033" priority="647">
      <formula>$L20&gt;0.15</formula>
    </cfRule>
    <cfRule type="expression" dxfId="6032" priority="648">
      <formula>AND($L20&gt;0.08,$L20&lt;0.15)</formula>
    </cfRule>
  </conditionalFormatting>
  <conditionalFormatting sqref="G20:H20">
    <cfRule type="expression" dxfId="6031" priority="643">
      <formula>$L20&gt;0.15</formula>
    </cfRule>
    <cfRule type="expression" dxfId="6030" priority="644">
      <formula>AND($L20&gt;0.08,$L20&lt;0.15)</formula>
    </cfRule>
  </conditionalFormatting>
  <conditionalFormatting sqref="G20:H20">
    <cfRule type="expression" dxfId="6029" priority="641">
      <formula>$L20&gt;0.15</formula>
    </cfRule>
    <cfRule type="expression" dxfId="6028" priority="642">
      <formula>AND($L20&gt;0.08,$L20&lt;0.15)</formula>
    </cfRule>
  </conditionalFormatting>
  <conditionalFormatting sqref="F20">
    <cfRule type="expression" dxfId="6027" priority="639">
      <formula>$L20&gt;0.15</formula>
    </cfRule>
    <cfRule type="expression" dxfId="6026" priority="640">
      <formula>AND($L20&gt;0.08,$L20&lt;0.15)</formula>
    </cfRule>
  </conditionalFormatting>
  <conditionalFormatting sqref="E20:F20">
    <cfRule type="expression" dxfId="6025" priority="645">
      <formula>$L20&gt;0.15</formula>
    </cfRule>
    <cfRule type="expression" dxfId="6024" priority="646">
      <formula>AND($L20&gt;0.08,$L20&lt;0.15)</formula>
    </cfRule>
  </conditionalFormatting>
  <conditionalFormatting sqref="G20:H20">
    <cfRule type="expression" dxfId="6023" priority="637">
      <formula>$L20&gt;0.15</formula>
    </cfRule>
    <cfRule type="expression" dxfId="6022" priority="638">
      <formula>AND($L20&gt;0.08,$L20&lt;0.15)</formula>
    </cfRule>
  </conditionalFormatting>
  <conditionalFormatting sqref="G20:H20">
    <cfRule type="expression" dxfId="6021" priority="635">
      <formula>$L20&gt;0.15</formula>
    </cfRule>
    <cfRule type="expression" dxfId="6020" priority="636">
      <formula>AND($L20&gt;0.08,$L20&lt;0.15)</formula>
    </cfRule>
  </conditionalFormatting>
  <conditionalFormatting sqref="D20">
    <cfRule type="expression" dxfId="6019" priority="663">
      <formula>$L20&gt;0.15</formula>
    </cfRule>
    <cfRule type="expression" dxfId="6018" priority="664">
      <formula>AND($L20&gt;0.08,$L20&lt;0.15)</formula>
    </cfRule>
  </conditionalFormatting>
  <conditionalFormatting sqref="D20">
    <cfRule type="expression" dxfId="6017" priority="633">
      <formula>$L20&gt;0.15</formula>
    </cfRule>
    <cfRule type="expression" dxfId="6016" priority="634">
      <formula>AND($L20&gt;0.08,$L20&lt;0.15)</formula>
    </cfRule>
  </conditionalFormatting>
  <conditionalFormatting sqref="E20">
    <cfRule type="expression" dxfId="6015" priority="627">
      <formula>$L20&gt;0.15</formula>
    </cfRule>
    <cfRule type="expression" dxfId="6014" priority="628">
      <formula>AND($L20&gt;0.08,$L20&lt;0.15)</formula>
    </cfRule>
  </conditionalFormatting>
  <conditionalFormatting sqref="E20">
    <cfRule type="expression" dxfId="6013" priority="625">
      <formula>$L20&gt;0.15</formula>
    </cfRule>
    <cfRule type="expression" dxfId="6012" priority="626">
      <formula>AND($L20&gt;0.08,$L20&lt;0.15)</formula>
    </cfRule>
  </conditionalFormatting>
  <conditionalFormatting sqref="E20">
    <cfRule type="expression" dxfId="6011" priority="631">
      <formula>$L20&gt;0.15</formula>
    </cfRule>
    <cfRule type="expression" dxfId="6010" priority="632">
      <formula>AND($L20&gt;0.08,$L20&lt;0.15)</formula>
    </cfRule>
  </conditionalFormatting>
  <conditionalFormatting sqref="E20">
    <cfRule type="expression" dxfId="6009" priority="629">
      <formula>$L20&gt;0.15</formula>
    </cfRule>
    <cfRule type="expression" dxfId="6008" priority="630">
      <formula>AND($L20&gt;0.08,$L20&lt;0.15)</formula>
    </cfRule>
  </conditionalFormatting>
  <conditionalFormatting sqref="G20:H20">
    <cfRule type="expression" dxfId="6007" priority="665">
      <formula>$L20&gt;0.15</formula>
    </cfRule>
    <cfRule type="expression" dxfId="6006" priority="666">
      <formula>AND($L20&gt;0.08,$L20&lt;0.15)</formula>
    </cfRule>
  </conditionalFormatting>
  <conditionalFormatting sqref="E21">
    <cfRule type="expression" dxfId="6005" priority="605">
      <formula>$L21&gt;0.15</formula>
    </cfRule>
    <cfRule type="expression" dxfId="6004" priority="606">
      <formula>AND($L21&gt;0.08,$L21&lt;0.15)</formula>
    </cfRule>
  </conditionalFormatting>
  <conditionalFormatting sqref="F21">
    <cfRule type="expression" dxfId="6003" priority="603">
      <formula>$L21&gt;0.15</formula>
    </cfRule>
    <cfRule type="expression" dxfId="6002" priority="604">
      <formula>AND($L21&gt;0.08,$L21&lt;0.15)</formula>
    </cfRule>
  </conditionalFormatting>
  <conditionalFormatting sqref="D21">
    <cfRule type="expression" dxfId="6001" priority="613">
      <formula>$L21&gt;0.15</formula>
    </cfRule>
    <cfRule type="expression" dxfId="6000" priority="614">
      <formula>AND($L21&gt;0.08,$L21&lt;0.15)</formula>
    </cfRule>
  </conditionalFormatting>
  <conditionalFormatting sqref="E21">
    <cfRule type="expression" dxfId="5999" priority="611">
      <formula>$L21&gt;0.15</formula>
    </cfRule>
    <cfRule type="expression" dxfId="5998" priority="612">
      <formula>AND($L21&gt;0.08,$L21&lt;0.15)</formula>
    </cfRule>
  </conditionalFormatting>
  <conditionalFormatting sqref="D21">
    <cfRule type="expression" dxfId="5997" priority="623">
      <formula>$L21&gt;0.15</formula>
    </cfRule>
    <cfRule type="expression" dxfId="5996" priority="624">
      <formula>AND($L21&gt;0.08,$L21&lt;0.15)</formula>
    </cfRule>
  </conditionalFormatting>
  <conditionalFormatting sqref="E21:F21">
    <cfRule type="expression" dxfId="5995" priority="621">
      <formula>$L21&gt;0.15</formula>
    </cfRule>
    <cfRule type="expression" dxfId="5994" priority="622">
      <formula>AND($L21&gt;0.08,$L21&lt;0.15)</formula>
    </cfRule>
  </conditionalFormatting>
  <conditionalFormatting sqref="E21:F21">
    <cfRule type="expression" dxfId="5993" priority="619">
      <formula>$L21&gt;0.15</formula>
    </cfRule>
    <cfRule type="expression" dxfId="5992" priority="620">
      <formula>AND($L21&gt;0.08,$L21&lt;0.15)</formula>
    </cfRule>
  </conditionalFormatting>
  <conditionalFormatting sqref="E21:F21">
    <cfRule type="expression" dxfId="5991" priority="617">
      <formula>$L21&gt;0.15</formula>
    </cfRule>
    <cfRule type="expression" dxfId="5990" priority="618">
      <formula>AND($L21&gt;0.08,$L21&lt;0.15)</formula>
    </cfRule>
  </conditionalFormatting>
  <conditionalFormatting sqref="F21">
    <cfRule type="expression" dxfId="5989" priority="615">
      <formula>$L21&gt;0.15</formula>
    </cfRule>
    <cfRule type="expression" dxfId="5988" priority="616">
      <formula>AND($L21&gt;0.08,$L21&lt;0.15)</formula>
    </cfRule>
  </conditionalFormatting>
  <conditionalFormatting sqref="E21">
    <cfRule type="expression" dxfId="5987" priority="609">
      <formula>$L21&gt;0.15</formula>
    </cfRule>
    <cfRule type="expression" dxfId="5986" priority="610">
      <formula>AND($L21&gt;0.08,$L21&lt;0.15)</formula>
    </cfRule>
  </conditionalFormatting>
  <conditionalFormatting sqref="E21">
    <cfRule type="expression" dxfId="5985" priority="607">
      <formula>$L21&gt;0.15</formula>
    </cfRule>
    <cfRule type="expression" dxfId="5984" priority="608">
      <formula>AND($L21&gt;0.08,$L21&lt;0.15)</formula>
    </cfRule>
  </conditionalFormatting>
  <conditionalFormatting sqref="D21">
    <cfRule type="expression" dxfId="5983" priority="601">
      <formula>$L21&gt;0.15</formula>
    </cfRule>
    <cfRule type="expression" dxfId="5982" priority="602">
      <formula>AND($L21&gt;0.08,$L21&lt;0.15)</formula>
    </cfRule>
  </conditionalFormatting>
  <conditionalFormatting sqref="E21">
    <cfRule type="expression" dxfId="5981" priority="599">
      <formula>$L21&gt;0.15</formula>
    </cfRule>
    <cfRule type="expression" dxfId="5980" priority="600">
      <formula>AND($L21&gt;0.08,$L21&lt;0.15)</formula>
    </cfRule>
  </conditionalFormatting>
  <conditionalFormatting sqref="F21">
    <cfRule type="expression" dxfId="5979" priority="597">
      <formula>$L21&gt;0.15</formula>
    </cfRule>
    <cfRule type="expression" dxfId="5978" priority="598">
      <formula>AND($L21&gt;0.08,$L21&lt;0.15)</formula>
    </cfRule>
  </conditionalFormatting>
  <conditionalFormatting sqref="D21">
    <cfRule type="expression" dxfId="5977" priority="595">
      <formula>$L21&gt;0.15</formula>
    </cfRule>
    <cfRule type="expression" dxfId="5976" priority="596">
      <formula>AND($L21&gt;0.08,$L21&lt;0.15)</formula>
    </cfRule>
  </conditionalFormatting>
  <conditionalFormatting sqref="E21">
    <cfRule type="expression" dxfId="5975" priority="593">
      <formula>$L21&gt;0.15</formula>
    </cfRule>
    <cfRule type="expression" dxfId="5974" priority="594">
      <formula>AND($L21&gt;0.08,$L21&lt;0.15)</formula>
    </cfRule>
  </conditionalFormatting>
  <conditionalFormatting sqref="G21:H21">
    <cfRule type="expression" dxfId="5973" priority="587">
      <formula>$L21&gt;0.15</formula>
    </cfRule>
    <cfRule type="expression" dxfId="5972" priority="588">
      <formula>AND($L21&gt;0.08,$L21&lt;0.15)</formula>
    </cfRule>
  </conditionalFormatting>
  <conditionalFormatting sqref="G21:H21">
    <cfRule type="expression" dxfId="5971" priority="585">
      <formula>$L21&gt;0.15</formula>
    </cfRule>
    <cfRule type="expression" dxfId="5970" priority="586">
      <formula>AND($L21&gt;0.08,$L21&lt;0.15)</formula>
    </cfRule>
  </conditionalFormatting>
  <conditionalFormatting sqref="G21:H21">
    <cfRule type="expression" dxfId="5969" priority="591">
      <formula>$L21&gt;0.15</formula>
    </cfRule>
    <cfRule type="expression" dxfId="5968" priority="592">
      <formula>AND($L21&gt;0.08,$L21&lt;0.15)</formula>
    </cfRule>
  </conditionalFormatting>
  <conditionalFormatting sqref="G21:H21">
    <cfRule type="expression" dxfId="5967" priority="589">
      <formula>$L21&gt;0.15</formula>
    </cfRule>
    <cfRule type="expression" dxfId="5966" priority="590">
      <formula>AND($L21&gt;0.08,$L21&lt;0.15)</formula>
    </cfRule>
  </conditionalFormatting>
  <conditionalFormatting sqref="G21:H21">
    <cfRule type="expression" dxfId="5965" priority="583">
      <formula>$L21&gt;0.15</formula>
    </cfRule>
    <cfRule type="expression" dxfId="5964" priority="584">
      <formula>AND($L21&gt;0.08,$L21&lt;0.15)</formula>
    </cfRule>
  </conditionalFormatting>
  <conditionalFormatting sqref="G21:H21">
    <cfRule type="expression" dxfId="5963" priority="581">
      <formula>$L21&gt;0.15</formula>
    </cfRule>
    <cfRule type="expression" dxfId="5962" priority="582">
      <formula>AND($L21&gt;0.08,$L21&lt;0.15)</formula>
    </cfRule>
  </conditionalFormatting>
  <conditionalFormatting sqref="G21:H21">
    <cfRule type="expression" dxfId="5961" priority="579">
      <formula>$L21&gt;0.15</formula>
    </cfRule>
    <cfRule type="expression" dxfId="5960" priority="580">
      <formula>AND($L21&gt;0.08,$L21&lt;0.15)</formula>
    </cfRule>
  </conditionalFormatting>
  <conditionalFormatting sqref="G21:H21">
    <cfRule type="expression" dxfId="5959" priority="577">
      <formula>$L21&gt;0.15</formula>
    </cfRule>
    <cfRule type="expression" dxfId="5958" priority="578">
      <formula>AND($L21&gt;0.08,$L21&lt;0.15)</formula>
    </cfRule>
  </conditionalFormatting>
  <conditionalFormatting sqref="E22">
    <cfRule type="expression" dxfId="5957" priority="549">
      <formula>$L22&gt;0.15</formula>
    </cfRule>
    <cfRule type="expression" dxfId="5956" priority="550">
      <formula>AND($L22&gt;0.08,$L22&lt;0.15)</formula>
    </cfRule>
  </conditionalFormatting>
  <conditionalFormatting sqref="F22">
    <cfRule type="expression" dxfId="5955" priority="547">
      <formula>$L22&gt;0.15</formula>
    </cfRule>
    <cfRule type="expression" dxfId="5954" priority="548">
      <formula>AND($L22&gt;0.08,$L22&lt;0.15)</formula>
    </cfRule>
  </conditionalFormatting>
  <conditionalFormatting sqref="G22:H22">
    <cfRule type="expression" dxfId="5953" priority="561">
      <formula>$L22&gt;0.15</formula>
    </cfRule>
    <cfRule type="expression" dxfId="5952" priority="562">
      <formula>AND($L22&gt;0.08,$L22&lt;0.15)</formula>
    </cfRule>
  </conditionalFormatting>
  <conditionalFormatting sqref="G22:H22">
    <cfRule type="expression" dxfId="5951" priority="559">
      <formula>$L22&gt;0.15</formula>
    </cfRule>
    <cfRule type="expression" dxfId="5950" priority="560">
      <formula>AND($L22&gt;0.08,$L22&lt;0.15)</formula>
    </cfRule>
  </conditionalFormatting>
  <conditionalFormatting sqref="D22">
    <cfRule type="expression" dxfId="5949" priority="557">
      <formula>$L22&gt;0.15</formula>
    </cfRule>
    <cfRule type="expression" dxfId="5948" priority="558">
      <formula>AND($L22&gt;0.08,$L22&lt;0.15)</formula>
    </cfRule>
  </conditionalFormatting>
  <conditionalFormatting sqref="E22">
    <cfRule type="expression" dxfId="5947" priority="555">
      <formula>$L22&gt;0.15</formula>
    </cfRule>
    <cfRule type="expression" dxfId="5946" priority="556">
      <formula>AND($L22&gt;0.08,$L22&lt;0.15)</formula>
    </cfRule>
  </conditionalFormatting>
  <conditionalFormatting sqref="D22">
    <cfRule type="expression" dxfId="5945" priority="575">
      <formula>$L22&gt;0.15</formula>
    </cfRule>
    <cfRule type="expression" dxfId="5944" priority="576">
      <formula>AND($L22&gt;0.08,$L22&lt;0.15)</formula>
    </cfRule>
  </conditionalFormatting>
  <conditionalFormatting sqref="E22:F22">
    <cfRule type="expression" dxfId="5943" priority="573">
      <formula>$L22&gt;0.15</formula>
    </cfRule>
    <cfRule type="expression" dxfId="5942" priority="574">
      <formula>AND($L22&gt;0.08,$L22&lt;0.15)</formula>
    </cfRule>
  </conditionalFormatting>
  <conditionalFormatting sqref="E22:F22">
    <cfRule type="expression" dxfId="5941" priority="571">
      <formula>$L22&gt;0.15</formula>
    </cfRule>
    <cfRule type="expression" dxfId="5940" priority="572">
      <formula>AND($L22&gt;0.08,$L22&lt;0.15)</formula>
    </cfRule>
  </conditionalFormatting>
  <conditionalFormatting sqref="E22:F22">
    <cfRule type="expression" dxfId="5939" priority="569">
      <formula>$L22&gt;0.15</formula>
    </cfRule>
    <cfRule type="expression" dxfId="5938" priority="570">
      <formula>AND($L22&gt;0.08,$L22&lt;0.15)</formula>
    </cfRule>
  </conditionalFormatting>
  <conditionalFormatting sqref="G22:H22">
    <cfRule type="expression" dxfId="5937" priority="567">
      <formula>$L22&gt;0.15</formula>
    </cfRule>
    <cfRule type="expression" dxfId="5936" priority="568">
      <formula>AND($L22&gt;0.08,$L22&lt;0.15)</formula>
    </cfRule>
  </conditionalFormatting>
  <conditionalFormatting sqref="G22:H22">
    <cfRule type="expression" dxfId="5935" priority="565">
      <formula>$L22&gt;0.15</formula>
    </cfRule>
    <cfRule type="expression" dxfId="5934" priority="566">
      <formula>AND($L22&gt;0.08,$L22&lt;0.15)</formula>
    </cfRule>
  </conditionalFormatting>
  <conditionalFormatting sqref="F22">
    <cfRule type="expression" dxfId="5933" priority="563">
      <formula>$L22&gt;0.15</formula>
    </cfRule>
    <cfRule type="expression" dxfId="5932" priority="564">
      <formula>AND($L22&gt;0.08,$L22&lt;0.15)</formula>
    </cfRule>
  </conditionalFormatting>
  <conditionalFormatting sqref="E22">
    <cfRule type="expression" dxfId="5931" priority="553">
      <formula>$L22&gt;0.15</formula>
    </cfRule>
    <cfRule type="expression" dxfId="5930" priority="554">
      <formula>AND($L22&gt;0.08,$L22&lt;0.15)</formula>
    </cfRule>
  </conditionalFormatting>
  <conditionalFormatting sqref="E22">
    <cfRule type="expression" dxfId="5929" priority="551">
      <formula>$L22&gt;0.15</formula>
    </cfRule>
    <cfRule type="expression" dxfId="5928" priority="552">
      <formula>AND($L22&gt;0.08,$L22&lt;0.15)</formula>
    </cfRule>
  </conditionalFormatting>
  <conditionalFormatting sqref="D22">
    <cfRule type="expression" dxfId="5927" priority="545">
      <formula>$L22&gt;0.15</formula>
    </cfRule>
    <cfRule type="expression" dxfId="5926" priority="546">
      <formula>AND($L22&gt;0.08,$L22&lt;0.15)</formula>
    </cfRule>
  </conditionalFormatting>
  <conditionalFormatting sqref="G22:H22">
    <cfRule type="expression" dxfId="5925" priority="543">
      <formula>$L22&gt;0.15</formula>
    </cfRule>
    <cfRule type="expression" dxfId="5924" priority="544">
      <formula>AND($L22&gt;0.08,$L22&lt;0.15)</formula>
    </cfRule>
  </conditionalFormatting>
  <conditionalFormatting sqref="G22:H22">
    <cfRule type="expression" dxfId="5923" priority="541">
      <formula>$L22&gt;0.15</formula>
    </cfRule>
    <cfRule type="expression" dxfId="5922" priority="542">
      <formula>AND($L22&gt;0.08,$L22&lt;0.15)</formula>
    </cfRule>
  </conditionalFormatting>
  <conditionalFormatting sqref="E22">
    <cfRule type="expression" dxfId="5921" priority="539">
      <formula>$L22&gt;0.15</formula>
    </cfRule>
    <cfRule type="expression" dxfId="5920" priority="540">
      <formula>AND($L22&gt;0.08,$L22&lt;0.15)</formula>
    </cfRule>
  </conditionalFormatting>
  <conditionalFormatting sqref="F22">
    <cfRule type="expression" dxfId="5919" priority="537">
      <formula>$L22&gt;0.15</formula>
    </cfRule>
    <cfRule type="expression" dxfId="5918" priority="538">
      <formula>AND($L22&gt;0.08,$L22&lt;0.15)</formula>
    </cfRule>
  </conditionalFormatting>
  <conditionalFormatting sqref="D22">
    <cfRule type="expression" dxfId="5917" priority="535">
      <formula>$L22&gt;0.15</formula>
    </cfRule>
    <cfRule type="expression" dxfId="5916" priority="536">
      <formula>AND($L22&gt;0.08,$L22&lt;0.15)</formula>
    </cfRule>
  </conditionalFormatting>
  <conditionalFormatting sqref="G22:H22">
    <cfRule type="expression" dxfId="5915" priority="533">
      <formula>$L22&gt;0.15</formula>
    </cfRule>
    <cfRule type="expression" dxfId="5914" priority="534">
      <formula>AND($L22&gt;0.08,$L22&lt;0.15)</formula>
    </cfRule>
  </conditionalFormatting>
  <conditionalFormatting sqref="G22:H22">
    <cfRule type="expression" dxfId="5913" priority="531">
      <formula>$L22&gt;0.15</formula>
    </cfRule>
    <cfRule type="expression" dxfId="5912" priority="532">
      <formula>AND($L22&gt;0.08,$L22&lt;0.15)</formula>
    </cfRule>
  </conditionalFormatting>
  <conditionalFormatting sqref="E22">
    <cfRule type="expression" dxfId="5911" priority="529">
      <formula>$L22&gt;0.15</formula>
    </cfRule>
    <cfRule type="expression" dxfId="5910" priority="530">
      <formula>AND($L22&gt;0.08,$L22&lt;0.15)</formula>
    </cfRule>
  </conditionalFormatting>
  <conditionalFormatting sqref="AA19:AA22">
    <cfRule type="expression" dxfId="5909" priority="527">
      <formula>$L19&gt;0.15</formula>
    </cfRule>
    <cfRule type="expression" dxfId="5908" priority="528">
      <formula>AND($L19&gt;0.08,$L19&lt;0.15)</formula>
    </cfRule>
  </conditionalFormatting>
  <conditionalFormatting sqref="AB22">
    <cfRule type="expression" dxfId="5907" priority="525">
      <formula>$L22&gt;0.15</formula>
    </cfRule>
    <cfRule type="expression" dxfId="5906" priority="526">
      <formula>AND($L22&gt;0.08,$L22&lt;0.15)</formula>
    </cfRule>
  </conditionalFormatting>
  <conditionalFormatting sqref="E23:F23">
    <cfRule type="expression" dxfId="5905" priority="519">
      <formula>$L23&gt;0.15</formula>
    </cfRule>
    <cfRule type="expression" dxfId="5904" priority="520">
      <formula>AND($L23&gt;0.08,$L23&lt;0.15)</formula>
    </cfRule>
  </conditionalFormatting>
  <conditionalFormatting sqref="E23:F23">
    <cfRule type="expression" dxfId="5903" priority="521">
      <formula>$L23&gt;0.15</formula>
    </cfRule>
    <cfRule type="expression" dxfId="5902" priority="522">
      <formula>AND($L23&gt;0.08,$L23&lt;0.15)</formula>
    </cfRule>
  </conditionalFormatting>
  <conditionalFormatting sqref="D23">
    <cfRule type="expression" dxfId="5901" priority="523">
      <formula>$L23&gt;0.15</formula>
    </cfRule>
    <cfRule type="expression" dxfId="5900" priority="524">
      <formula>AND($L23&gt;0.08,$L23&lt;0.15)</formula>
    </cfRule>
  </conditionalFormatting>
  <conditionalFormatting sqref="E23:F23">
    <cfRule type="expression" dxfId="5899" priority="515">
      <formula>$L23&gt;0.15</formula>
    </cfRule>
    <cfRule type="expression" dxfId="5898" priority="516">
      <formula>AND($L23&gt;0.08,$L23&lt;0.15)</formula>
    </cfRule>
  </conditionalFormatting>
  <conditionalFormatting sqref="E23:F23">
    <cfRule type="expression" dxfId="5897" priority="513">
      <formula>$L23&gt;0.15</formula>
    </cfRule>
    <cfRule type="expression" dxfId="5896" priority="514">
      <formula>AND($L23&gt;0.08,$L23&lt;0.15)</formula>
    </cfRule>
  </conditionalFormatting>
  <conditionalFormatting sqref="G23:H23">
    <cfRule type="expression" dxfId="5895" priority="511">
      <formula>$L23&gt;0.15</formula>
    </cfRule>
    <cfRule type="expression" dxfId="5894" priority="512">
      <formula>AND($L23&gt;0.08,$L23&lt;0.15)</formula>
    </cfRule>
  </conditionalFormatting>
  <conditionalFormatting sqref="G23:H23">
    <cfRule type="expression" dxfId="5893" priority="517">
      <formula>$L23&gt;0.15</formula>
    </cfRule>
    <cfRule type="expression" dxfId="5892" priority="518">
      <formula>AND($L23&gt;0.08,$L23&lt;0.15)</formula>
    </cfRule>
  </conditionalFormatting>
  <conditionalFormatting sqref="E24:F24">
    <cfRule type="expression" dxfId="5891" priority="509">
      <formula>$L24&gt;0.15</formula>
    </cfRule>
    <cfRule type="expression" dxfId="5890" priority="510">
      <formula>AND($L24&gt;0.08,$L24&lt;0.15)</formula>
    </cfRule>
  </conditionalFormatting>
  <conditionalFormatting sqref="E24:F24">
    <cfRule type="expression" dxfId="5889" priority="507">
      <formula>$L24&gt;0.15</formula>
    </cfRule>
    <cfRule type="expression" dxfId="5888" priority="508">
      <formula>AND($L24&gt;0.08,$L24&lt;0.15)</formula>
    </cfRule>
  </conditionalFormatting>
  <conditionalFormatting sqref="G24:H24">
    <cfRule type="expression" dxfId="5887" priority="505">
      <formula>$L24&gt;0.15</formula>
    </cfRule>
    <cfRule type="expression" dxfId="5886" priority="506">
      <formula>AND($L24&gt;0.08,$L24&lt;0.15)</formula>
    </cfRule>
  </conditionalFormatting>
  <conditionalFormatting sqref="E24:F24">
    <cfRule type="expression" dxfId="5885" priority="503">
      <formula>$L24&gt;0.15</formula>
    </cfRule>
    <cfRule type="expression" dxfId="5884" priority="504">
      <formula>AND($L24&gt;0.08,$L24&lt;0.15)</formula>
    </cfRule>
  </conditionalFormatting>
  <conditionalFormatting sqref="E24:F24">
    <cfRule type="expression" dxfId="5883" priority="501">
      <formula>$L24&gt;0.15</formula>
    </cfRule>
    <cfRule type="expression" dxfId="5882" priority="502">
      <formula>AND($L24&gt;0.08,$L24&lt;0.15)</formula>
    </cfRule>
  </conditionalFormatting>
  <conditionalFormatting sqref="G24:H24">
    <cfRule type="expression" dxfId="5881" priority="499">
      <formula>$L24&gt;0.15</formula>
    </cfRule>
    <cfRule type="expression" dxfId="5880" priority="500">
      <formula>AND($L24&gt;0.08,$L24&lt;0.15)</formula>
    </cfRule>
  </conditionalFormatting>
  <conditionalFormatting sqref="D24">
    <cfRule type="expression" dxfId="5879" priority="497">
      <formula>$L24&gt;0.15</formula>
    </cfRule>
    <cfRule type="expression" dxfId="5878" priority="498">
      <formula>AND($L24&gt;0.08,$L24&lt;0.15)</formula>
    </cfRule>
  </conditionalFormatting>
  <conditionalFormatting sqref="D24">
    <cfRule type="expression" dxfId="5877" priority="495">
      <formula>$L24&gt;0.15</formula>
    </cfRule>
    <cfRule type="expression" dxfId="5876" priority="496">
      <formula>AND($L24&gt;0.08,$L24&lt;0.15)</formula>
    </cfRule>
  </conditionalFormatting>
  <conditionalFormatting sqref="D24">
    <cfRule type="expression" dxfId="5875" priority="493">
      <formula>$L24&gt;0.15</formula>
    </cfRule>
    <cfRule type="expression" dxfId="5874" priority="494">
      <formula>AND($L24&gt;0.08,$L24&lt;0.15)</formula>
    </cfRule>
  </conditionalFormatting>
  <conditionalFormatting sqref="E24:F24">
    <cfRule type="expression" dxfId="5873" priority="491">
      <formula>$L24&gt;0.15</formula>
    </cfRule>
    <cfRule type="expression" dxfId="5872" priority="492">
      <formula>AND($L24&gt;0.08,$L24&lt;0.15)</formula>
    </cfRule>
  </conditionalFormatting>
  <conditionalFormatting sqref="E24:F24">
    <cfRule type="expression" dxfId="5871" priority="489">
      <formula>$L24&gt;0.15</formula>
    </cfRule>
    <cfRule type="expression" dxfId="5870" priority="490">
      <formula>AND($L24&gt;0.08,$L24&lt;0.15)</formula>
    </cfRule>
  </conditionalFormatting>
  <conditionalFormatting sqref="E24:F24">
    <cfRule type="expression" dxfId="5869" priority="487">
      <formula>$L24&gt;0.15</formula>
    </cfRule>
    <cfRule type="expression" dxfId="5868" priority="488">
      <formula>AND($L24&gt;0.08,$L24&lt;0.15)</formula>
    </cfRule>
  </conditionalFormatting>
  <conditionalFormatting sqref="G24:H24">
    <cfRule type="expression" dxfId="5867" priority="485">
      <formula>$L24&gt;0.15</formula>
    </cfRule>
    <cfRule type="expression" dxfId="5866" priority="486">
      <formula>AND($L24&gt;0.08,$L24&lt;0.15)</formula>
    </cfRule>
  </conditionalFormatting>
  <conditionalFormatting sqref="G24:H24">
    <cfRule type="expression" dxfId="5865" priority="483">
      <formula>$L24&gt;0.15</formula>
    </cfRule>
    <cfRule type="expression" dxfId="5864" priority="484">
      <formula>AND($L24&gt;0.08,$L24&lt;0.15)</formula>
    </cfRule>
  </conditionalFormatting>
  <conditionalFormatting sqref="D24">
    <cfRule type="expression" dxfId="5863" priority="481">
      <formula>$L24&gt;0.15</formula>
    </cfRule>
    <cfRule type="expression" dxfId="5862" priority="482">
      <formula>AND($L24&gt;0.08,$L24&lt;0.15)</formula>
    </cfRule>
  </conditionalFormatting>
  <conditionalFormatting sqref="E24:F24">
    <cfRule type="expression" dxfId="5861" priority="479">
      <formula>$L24&gt;0.15</formula>
    </cfRule>
    <cfRule type="expression" dxfId="5860" priority="480">
      <formula>AND($L24&gt;0.08,$L24&lt;0.15)</formula>
    </cfRule>
  </conditionalFormatting>
  <conditionalFormatting sqref="E24:F24">
    <cfRule type="expression" dxfId="5859" priority="477">
      <formula>$L24&gt;0.15</formula>
    </cfRule>
    <cfRule type="expression" dxfId="5858" priority="478">
      <formula>AND($L24&gt;0.08,$L24&lt;0.15)</formula>
    </cfRule>
  </conditionalFormatting>
  <conditionalFormatting sqref="E24:F24">
    <cfRule type="expression" dxfId="5857" priority="475">
      <formula>$L24&gt;0.15</formula>
    </cfRule>
    <cfRule type="expression" dxfId="5856" priority="476">
      <formula>AND($L24&gt;0.08,$L24&lt;0.15)</formula>
    </cfRule>
  </conditionalFormatting>
  <conditionalFormatting sqref="G24:H24">
    <cfRule type="expression" dxfId="5855" priority="473">
      <formula>$L24&gt;0.15</formula>
    </cfRule>
    <cfRule type="expression" dxfId="5854" priority="474">
      <formula>AND($L24&gt;0.08,$L24&lt;0.15)</formula>
    </cfRule>
  </conditionalFormatting>
  <conditionalFormatting sqref="G24:H24">
    <cfRule type="expression" dxfId="5853" priority="471">
      <formula>$L24&gt;0.15</formula>
    </cfRule>
    <cfRule type="expression" dxfId="5852" priority="472">
      <formula>AND($L24&gt;0.08,$L24&lt;0.15)</formula>
    </cfRule>
  </conditionalFormatting>
  <conditionalFormatting sqref="D24">
    <cfRule type="expression" dxfId="5851" priority="469">
      <formula>$L24&gt;0.15</formula>
    </cfRule>
    <cfRule type="expression" dxfId="5850" priority="470">
      <formula>AND($L24&gt;0.08,$L24&lt;0.15)</formula>
    </cfRule>
  </conditionalFormatting>
  <conditionalFormatting sqref="E24:F24">
    <cfRule type="expression" dxfId="5849" priority="467">
      <formula>$L24&gt;0.15</formula>
    </cfRule>
    <cfRule type="expression" dxfId="5848" priority="468">
      <formula>AND($L24&gt;0.08,$L24&lt;0.15)</formula>
    </cfRule>
  </conditionalFormatting>
  <conditionalFormatting sqref="E24:F24">
    <cfRule type="expression" dxfId="5847" priority="465">
      <formula>$L24&gt;0.15</formula>
    </cfRule>
    <cfRule type="expression" dxfId="5846" priority="466">
      <formula>AND($L24&gt;0.08,$L24&lt;0.15)</formula>
    </cfRule>
  </conditionalFormatting>
  <conditionalFormatting sqref="E24:F24">
    <cfRule type="expression" dxfId="5845" priority="463">
      <formula>$L24&gt;0.15</formula>
    </cfRule>
    <cfRule type="expression" dxfId="5844" priority="464">
      <formula>AND($L24&gt;0.08,$L24&lt;0.15)</formula>
    </cfRule>
  </conditionalFormatting>
  <conditionalFormatting sqref="G24:H24">
    <cfRule type="expression" dxfId="5843" priority="461">
      <formula>$L24&gt;0.15</formula>
    </cfRule>
    <cfRule type="expression" dxfId="5842" priority="462">
      <formula>AND($L24&gt;0.08,$L24&lt;0.15)</formula>
    </cfRule>
  </conditionalFormatting>
  <conditionalFormatting sqref="G24:H24">
    <cfRule type="expression" dxfId="5841" priority="459">
      <formula>$L24&gt;0.15</formula>
    </cfRule>
    <cfRule type="expression" dxfId="5840" priority="460">
      <formula>AND($L24&gt;0.08,$L24&lt;0.15)</formula>
    </cfRule>
  </conditionalFormatting>
  <conditionalFormatting sqref="E25:F25">
    <cfRule type="expression" dxfId="5839" priority="457">
      <formula>$L25&gt;0.15</formula>
    </cfRule>
    <cfRule type="expression" dxfId="5838" priority="458">
      <formula>AND($L25&gt;0.08,$L25&lt;0.15)</formula>
    </cfRule>
  </conditionalFormatting>
  <conditionalFormatting sqref="E25:F25">
    <cfRule type="expression" dxfId="5837" priority="455">
      <formula>$L25&gt;0.15</formula>
    </cfRule>
    <cfRule type="expression" dxfId="5836" priority="456">
      <formula>AND($L25&gt;0.08,$L25&lt;0.15)</formula>
    </cfRule>
  </conditionalFormatting>
  <conditionalFormatting sqref="G25:H25">
    <cfRule type="expression" dxfId="5835" priority="453">
      <formula>$L25&gt;0.15</formula>
    </cfRule>
    <cfRule type="expression" dxfId="5834" priority="454">
      <formula>AND($L25&gt;0.08,$L25&lt;0.15)</formula>
    </cfRule>
  </conditionalFormatting>
  <conditionalFormatting sqref="E25:F25">
    <cfRule type="expression" dxfId="5833" priority="451">
      <formula>$L25&gt;0.15</formula>
    </cfRule>
    <cfRule type="expression" dxfId="5832" priority="452">
      <formula>AND($L25&gt;0.08,$L25&lt;0.15)</formula>
    </cfRule>
  </conditionalFormatting>
  <conditionalFormatting sqref="E25:F25">
    <cfRule type="expression" dxfId="5831" priority="449">
      <formula>$L25&gt;0.15</formula>
    </cfRule>
    <cfRule type="expression" dxfId="5830" priority="450">
      <formula>AND($L25&gt;0.08,$L25&lt;0.15)</formula>
    </cfRule>
  </conditionalFormatting>
  <conditionalFormatting sqref="G25:H25">
    <cfRule type="expression" dxfId="5829" priority="447">
      <formula>$L25&gt;0.15</formula>
    </cfRule>
    <cfRule type="expression" dxfId="5828" priority="448">
      <formula>AND($L25&gt;0.08,$L25&lt;0.15)</formula>
    </cfRule>
  </conditionalFormatting>
  <conditionalFormatting sqref="D25">
    <cfRule type="expression" dxfId="5827" priority="445">
      <formula>$L25&gt;0.15</formula>
    </cfRule>
    <cfRule type="expression" dxfId="5826" priority="446">
      <formula>AND($L25&gt;0.08,$L25&lt;0.15)</formula>
    </cfRule>
  </conditionalFormatting>
  <conditionalFormatting sqref="D25">
    <cfRule type="expression" dxfId="5825" priority="443">
      <formula>$L25&gt;0.15</formula>
    </cfRule>
    <cfRule type="expression" dxfId="5824" priority="444">
      <formula>AND($L25&gt;0.08,$L25&lt;0.15)</formula>
    </cfRule>
  </conditionalFormatting>
  <conditionalFormatting sqref="D25">
    <cfRule type="expression" dxfId="5823" priority="441">
      <formula>$L25&gt;0.15</formula>
    </cfRule>
    <cfRule type="expression" dxfId="5822" priority="442">
      <formula>AND($L25&gt;0.08,$L25&lt;0.15)</formula>
    </cfRule>
  </conditionalFormatting>
  <conditionalFormatting sqref="E25:F25">
    <cfRule type="expression" dxfId="5821" priority="439">
      <formula>$L25&gt;0.15</formula>
    </cfRule>
    <cfRule type="expression" dxfId="5820" priority="440">
      <formula>AND($L25&gt;0.08,$L25&lt;0.15)</formula>
    </cfRule>
  </conditionalFormatting>
  <conditionalFormatting sqref="E25:F25">
    <cfRule type="expression" dxfId="5819" priority="437">
      <formula>$L25&gt;0.15</formula>
    </cfRule>
    <cfRule type="expression" dxfId="5818" priority="438">
      <formula>AND($L25&gt;0.08,$L25&lt;0.15)</formula>
    </cfRule>
  </conditionalFormatting>
  <conditionalFormatting sqref="E25:F25">
    <cfRule type="expression" dxfId="5817" priority="435">
      <formula>$L25&gt;0.15</formula>
    </cfRule>
    <cfRule type="expression" dxfId="5816" priority="436">
      <formula>AND($L25&gt;0.08,$L25&lt;0.15)</formula>
    </cfRule>
  </conditionalFormatting>
  <conditionalFormatting sqref="G25:H25">
    <cfRule type="expression" dxfId="5815" priority="433">
      <formula>$L25&gt;0.15</formula>
    </cfRule>
    <cfRule type="expression" dxfId="5814" priority="434">
      <formula>AND($L25&gt;0.08,$L25&lt;0.15)</formula>
    </cfRule>
  </conditionalFormatting>
  <conditionalFormatting sqref="G25:H25">
    <cfRule type="expression" dxfId="5813" priority="431">
      <formula>$L25&gt;0.15</formula>
    </cfRule>
    <cfRule type="expression" dxfId="5812" priority="432">
      <formula>AND($L25&gt;0.08,$L25&lt;0.15)</formula>
    </cfRule>
  </conditionalFormatting>
  <conditionalFormatting sqref="D25">
    <cfRule type="expression" dxfId="5811" priority="429">
      <formula>$L25&gt;0.15</formula>
    </cfRule>
    <cfRule type="expression" dxfId="5810" priority="430">
      <formula>AND($L25&gt;0.08,$L25&lt;0.15)</formula>
    </cfRule>
  </conditionalFormatting>
  <conditionalFormatting sqref="E25:F25">
    <cfRule type="expression" dxfId="5809" priority="427">
      <formula>$L25&gt;0.15</formula>
    </cfRule>
    <cfRule type="expression" dxfId="5808" priority="428">
      <formula>AND($L25&gt;0.08,$L25&lt;0.15)</formula>
    </cfRule>
  </conditionalFormatting>
  <conditionalFormatting sqref="E25:F25">
    <cfRule type="expression" dxfId="5807" priority="425">
      <formula>$L25&gt;0.15</formula>
    </cfRule>
    <cfRule type="expression" dxfId="5806" priority="426">
      <formula>AND($L25&gt;0.08,$L25&lt;0.15)</formula>
    </cfRule>
  </conditionalFormatting>
  <conditionalFormatting sqref="E25:F25">
    <cfRule type="expression" dxfId="5805" priority="423">
      <formula>$L25&gt;0.15</formula>
    </cfRule>
    <cfRule type="expression" dxfId="5804" priority="424">
      <formula>AND($L25&gt;0.08,$L25&lt;0.15)</formula>
    </cfRule>
  </conditionalFormatting>
  <conditionalFormatting sqref="G25:H25">
    <cfRule type="expression" dxfId="5803" priority="421">
      <formula>$L25&gt;0.15</formula>
    </cfRule>
    <cfRule type="expression" dxfId="5802" priority="422">
      <formula>AND($L25&gt;0.08,$L25&lt;0.15)</formula>
    </cfRule>
  </conditionalFormatting>
  <conditionalFormatting sqref="G25:H25">
    <cfRule type="expression" dxfId="5801" priority="419">
      <formula>$L25&gt;0.15</formula>
    </cfRule>
    <cfRule type="expression" dxfId="5800" priority="420">
      <formula>AND($L25&gt;0.08,$L25&lt;0.15)</formula>
    </cfRule>
  </conditionalFormatting>
  <conditionalFormatting sqref="D25">
    <cfRule type="expression" dxfId="5799" priority="417">
      <formula>$L25&gt;0.15</formula>
    </cfRule>
    <cfRule type="expression" dxfId="5798" priority="418">
      <formula>AND($L25&gt;0.08,$L25&lt;0.15)</formula>
    </cfRule>
  </conditionalFormatting>
  <conditionalFormatting sqref="E25:F25">
    <cfRule type="expression" dxfId="5797" priority="415">
      <formula>$L25&gt;0.15</formula>
    </cfRule>
    <cfRule type="expression" dxfId="5796" priority="416">
      <formula>AND($L25&gt;0.08,$L25&lt;0.15)</formula>
    </cfRule>
  </conditionalFormatting>
  <conditionalFormatting sqref="E25:F25">
    <cfRule type="expression" dxfId="5795" priority="413">
      <formula>$L25&gt;0.15</formula>
    </cfRule>
    <cfRule type="expression" dxfId="5794" priority="414">
      <formula>AND($L25&gt;0.08,$L25&lt;0.15)</formula>
    </cfRule>
  </conditionalFormatting>
  <conditionalFormatting sqref="E25:F25">
    <cfRule type="expression" dxfId="5793" priority="411">
      <formula>$L25&gt;0.15</formula>
    </cfRule>
    <cfRule type="expression" dxfId="5792" priority="412">
      <formula>AND($L25&gt;0.08,$L25&lt;0.15)</formula>
    </cfRule>
  </conditionalFormatting>
  <conditionalFormatting sqref="G25:H25">
    <cfRule type="expression" dxfId="5791" priority="409">
      <formula>$L25&gt;0.15</formula>
    </cfRule>
    <cfRule type="expression" dxfId="5790" priority="410">
      <formula>AND($L25&gt;0.08,$L25&lt;0.15)</formula>
    </cfRule>
  </conditionalFormatting>
  <conditionalFormatting sqref="G25:H25">
    <cfRule type="expression" dxfId="5789" priority="407">
      <formula>$L25&gt;0.15</formula>
    </cfRule>
    <cfRule type="expression" dxfId="5788" priority="408">
      <formula>AND($L25&gt;0.08,$L25&lt;0.15)</formula>
    </cfRule>
  </conditionalFormatting>
  <conditionalFormatting sqref="E26:F26">
    <cfRule type="expression" dxfId="5787" priority="401">
      <formula>$L26&gt;0.15</formula>
    </cfRule>
    <cfRule type="expression" dxfId="5786" priority="402">
      <formula>AND($L26&gt;0.08,$L26&lt;0.15)</formula>
    </cfRule>
  </conditionalFormatting>
  <conditionalFormatting sqref="E26:F26">
    <cfRule type="expression" dxfId="5785" priority="403">
      <formula>$L26&gt;0.15</formula>
    </cfRule>
    <cfRule type="expression" dxfId="5784" priority="404">
      <formula>AND($L26&gt;0.08,$L26&lt;0.15)</formula>
    </cfRule>
  </conditionalFormatting>
  <conditionalFormatting sqref="D26">
    <cfRule type="expression" dxfId="5783" priority="405">
      <formula>$L26&gt;0.15</formula>
    </cfRule>
    <cfRule type="expression" dxfId="5782" priority="406">
      <formula>AND($L26&gt;0.08,$L26&lt;0.15)</formula>
    </cfRule>
  </conditionalFormatting>
  <conditionalFormatting sqref="E26:F26">
    <cfRule type="expression" dxfId="5781" priority="397">
      <formula>$L26&gt;0.15</formula>
    </cfRule>
    <cfRule type="expression" dxfId="5780" priority="398">
      <formula>AND($L26&gt;0.08,$L26&lt;0.15)</formula>
    </cfRule>
  </conditionalFormatting>
  <conditionalFormatting sqref="E26:F26">
    <cfRule type="expression" dxfId="5779" priority="395">
      <formula>$L26&gt;0.15</formula>
    </cfRule>
    <cfRule type="expression" dxfId="5778" priority="396">
      <formula>AND($L26&gt;0.08,$L26&lt;0.15)</formula>
    </cfRule>
  </conditionalFormatting>
  <conditionalFormatting sqref="G26:H26">
    <cfRule type="expression" dxfId="5777" priority="393">
      <formula>$L26&gt;0.15</formula>
    </cfRule>
    <cfRule type="expression" dxfId="5776" priority="394">
      <formula>AND($L26&gt;0.08,$L26&lt;0.15)</formula>
    </cfRule>
  </conditionalFormatting>
  <conditionalFormatting sqref="G26:H26">
    <cfRule type="expression" dxfId="5775" priority="399">
      <formula>$L26&gt;0.15</formula>
    </cfRule>
    <cfRule type="expression" dxfId="5774" priority="400">
      <formula>AND($L26&gt;0.08,$L26&lt;0.15)</formula>
    </cfRule>
  </conditionalFormatting>
  <conditionalFormatting sqref="E27">
    <cfRule type="expression" dxfId="5773" priority="373">
      <formula>$L27&gt;0.15</formula>
    </cfRule>
    <cfRule type="expression" dxfId="5772" priority="374">
      <formula>AND($L27&gt;0.08,$L27&lt;0.15)</formula>
    </cfRule>
  </conditionalFormatting>
  <conditionalFormatting sqref="F27">
    <cfRule type="expression" dxfId="5771" priority="371">
      <formula>$L27&gt;0.15</formula>
    </cfRule>
    <cfRule type="expression" dxfId="5770" priority="372">
      <formula>AND($L27&gt;0.08,$L27&lt;0.15)</formula>
    </cfRule>
  </conditionalFormatting>
  <conditionalFormatting sqref="D27">
    <cfRule type="expression" dxfId="5769" priority="381">
      <formula>$L27&gt;0.15</formula>
    </cfRule>
    <cfRule type="expression" dxfId="5768" priority="382">
      <formula>AND($L27&gt;0.08,$L27&lt;0.15)</formula>
    </cfRule>
  </conditionalFormatting>
  <conditionalFormatting sqref="E27">
    <cfRule type="expression" dxfId="5767" priority="379">
      <formula>$L27&gt;0.15</formula>
    </cfRule>
    <cfRule type="expression" dxfId="5766" priority="380">
      <formula>AND($L27&gt;0.08,$L27&lt;0.15)</formula>
    </cfRule>
  </conditionalFormatting>
  <conditionalFormatting sqref="D27">
    <cfRule type="expression" dxfId="5765" priority="391">
      <formula>$L27&gt;0.15</formula>
    </cfRule>
    <cfRule type="expression" dxfId="5764" priority="392">
      <formula>AND($L27&gt;0.08,$L27&lt;0.15)</formula>
    </cfRule>
  </conditionalFormatting>
  <conditionalFormatting sqref="E27:F27">
    <cfRule type="expression" dxfId="5763" priority="389">
      <formula>$L27&gt;0.15</formula>
    </cfRule>
    <cfRule type="expression" dxfId="5762" priority="390">
      <formula>AND($L27&gt;0.08,$L27&lt;0.15)</formula>
    </cfRule>
  </conditionalFormatting>
  <conditionalFormatting sqref="E27:F27">
    <cfRule type="expression" dxfId="5761" priority="387">
      <formula>$L27&gt;0.15</formula>
    </cfRule>
    <cfRule type="expression" dxfId="5760" priority="388">
      <formula>AND($L27&gt;0.08,$L27&lt;0.15)</formula>
    </cfRule>
  </conditionalFormatting>
  <conditionalFormatting sqref="E27:F27">
    <cfRule type="expression" dxfId="5759" priority="385">
      <formula>$L27&gt;0.15</formula>
    </cfRule>
    <cfRule type="expression" dxfId="5758" priority="386">
      <formula>AND($L27&gt;0.08,$L27&lt;0.15)</formula>
    </cfRule>
  </conditionalFormatting>
  <conditionalFormatting sqref="F27">
    <cfRule type="expression" dxfId="5757" priority="383">
      <formula>$L27&gt;0.15</formula>
    </cfRule>
    <cfRule type="expression" dxfId="5756" priority="384">
      <formula>AND($L27&gt;0.08,$L27&lt;0.15)</formula>
    </cfRule>
  </conditionalFormatting>
  <conditionalFormatting sqref="E27">
    <cfRule type="expression" dxfId="5755" priority="377">
      <formula>$L27&gt;0.15</formula>
    </cfRule>
    <cfRule type="expression" dxfId="5754" priority="378">
      <formula>AND($L27&gt;0.08,$L27&lt;0.15)</formula>
    </cfRule>
  </conditionalFormatting>
  <conditionalFormatting sqref="E27">
    <cfRule type="expression" dxfId="5753" priority="375">
      <formula>$L27&gt;0.15</formula>
    </cfRule>
    <cfRule type="expression" dxfId="5752" priority="376">
      <formula>AND($L27&gt;0.08,$L27&lt;0.15)</formula>
    </cfRule>
  </conditionalFormatting>
  <conditionalFormatting sqref="D27">
    <cfRule type="expression" dxfId="5751" priority="369">
      <formula>$L27&gt;0.15</formula>
    </cfRule>
    <cfRule type="expression" dxfId="5750" priority="370">
      <formula>AND($L27&gt;0.08,$L27&lt;0.15)</formula>
    </cfRule>
  </conditionalFormatting>
  <conditionalFormatting sqref="E27">
    <cfRule type="expression" dxfId="5749" priority="367">
      <formula>$L27&gt;0.15</formula>
    </cfRule>
    <cfRule type="expression" dxfId="5748" priority="368">
      <formula>AND($L27&gt;0.08,$L27&lt;0.15)</formula>
    </cfRule>
  </conditionalFormatting>
  <conditionalFormatting sqref="F27">
    <cfRule type="expression" dxfId="5747" priority="365">
      <formula>$L27&gt;0.15</formula>
    </cfRule>
    <cfRule type="expression" dxfId="5746" priority="366">
      <formula>AND($L27&gt;0.08,$L27&lt;0.15)</formula>
    </cfRule>
  </conditionalFormatting>
  <conditionalFormatting sqref="D27">
    <cfRule type="expression" dxfId="5745" priority="363">
      <formula>$L27&gt;0.15</formula>
    </cfRule>
    <cfRule type="expression" dxfId="5744" priority="364">
      <formula>AND($L27&gt;0.08,$L27&lt;0.15)</formula>
    </cfRule>
  </conditionalFormatting>
  <conditionalFormatting sqref="E27">
    <cfRule type="expression" dxfId="5743" priority="361">
      <formula>$L27&gt;0.15</formula>
    </cfRule>
    <cfRule type="expression" dxfId="5742" priority="362">
      <formula>AND($L27&gt;0.08,$L27&lt;0.15)</formula>
    </cfRule>
  </conditionalFormatting>
  <conditionalFormatting sqref="G27:H27">
    <cfRule type="expression" dxfId="5741" priority="355">
      <formula>$L27&gt;0.15</formula>
    </cfRule>
    <cfRule type="expression" dxfId="5740" priority="356">
      <formula>AND($L27&gt;0.08,$L27&lt;0.15)</formula>
    </cfRule>
  </conditionalFormatting>
  <conditionalFormatting sqref="G27:H27">
    <cfRule type="expression" dxfId="5739" priority="353">
      <formula>$L27&gt;0.15</formula>
    </cfRule>
    <cfRule type="expression" dxfId="5738" priority="354">
      <formula>AND($L27&gt;0.08,$L27&lt;0.15)</formula>
    </cfRule>
  </conditionalFormatting>
  <conditionalFormatting sqref="G27:H27">
    <cfRule type="expression" dxfId="5737" priority="359">
      <formula>$L27&gt;0.15</formula>
    </cfRule>
    <cfRule type="expression" dxfId="5736" priority="360">
      <formula>AND($L27&gt;0.08,$L27&lt;0.15)</formula>
    </cfRule>
  </conditionalFormatting>
  <conditionalFormatting sqref="G27:H27">
    <cfRule type="expression" dxfId="5735" priority="357">
      <formula>$L27&gt;0.15</formula>
    </cfRule>
    <cfRule type="expression" dxfId="5734" priority="358">
      <formula>AND($L27&gt;0.08,$L27&lt;0.15)</formula>
    </cfRule>
  </conditionalFormatting>
  <conditionalFormatting sqref="G27:H27">
    <cfRule type="expression" dxfId="5733" priority="351">
      <formula>$L27&gt;0.15</formula>
    </cfRule>
    <cfRule type="expression" dxfId="5732" priority="352">
      <formula>AND($L27&gt;0.08,$L27&lt;0.15)</formula>
    </cfRule>
  </conditionalFormatting>
  <conditionalFormatting sqref="G27:H27">
    <cfRule type="expression" dxfId="5731" priority="349">
      <formula>$L27&gt;0.15</formula>
    </cfRule>
    <cfRule type="expression" dxfId="5730" priority="350">
      <formula>AND($L27&gt;0.08,$L27&lt;0.15)</formula>
    </cfRule>
  </conditionalFormatting>
  <conditionalFormatting sqref="G27:H27">
    <cfRule type="expression" dxfId="5729" priority="347">
      <formula>$L27&gt;0.15</formula>
    </cfRule>
    <cfRule type="expression" dxfId="5728" priority="348">
      <formula>AND($L27&gt;0.08,$L27&lt;0.15)</formula>
    </cfRule>
  </conditionalFormatting>
  <conditionalFormatting sqref="G27:H27">
    <cfRule type="expression" dxfId="5727" priority="345">
      <formula>$L27&gt;0.15</formula>
    </cfRule>
    <cfRule type="expression" dxfId="5726" priority="346">
      <formula>AND($L27&gt;0.08,$L27&lt;0.15)</formula>
    </cfRule>
  </conditionalFormatting>
  <conditionalFormatting sqref="E73:F73">
    <cfRule type="expression" dxfId="5725" priority="325">
      <formula>$L73&gt;0.15</formula>
    </cfRule>
    <cfRule type="expression" dxfId="5724" priority="326">
      <formula>AND($L73&gt;0.08,$L73&lt;0.15)</formula>
    </cfRule>
  </conditionalFormatting>
  <conditionalFormatting sqref="E73:F73">
    <cfRule type="expression" dxfId="5723" priority="327">
      <formula>$L73&gt;0.15</formula>
    </cfRule>
    <cfRule type="expression" dxfId="5722" priority="328">
      <formula>AND($L73&gt;0.08,$L73&lt;0.15)</formula>
    </cfRule>
  </conditionalFormatting>
  <conditionalFormatting sqref="E73:F73">
    <cfRule type="expression" dxfId="5721" priority="329">
      <formula>$L73&gt;0.15</formula>
    </cfRule>
    <cfRule type="expression" dxfId="5720" priority="330">
      <formula>AND($L73&gt;0.08,$L73&lt;0.15)</formula>
    </cfRule>
  </conditionalFormatting>
  <conditionalFormatting sqref="G73:H73">
    <cfRule type="expression" dxfId="5719" priority="321">
      <formula>$L73&gt;0.15</formula>
    </cfRule>
    <cfRule type="expression" dxfId="5718" priority="322">
      <formula>AND($L73&gt;0.08,$L73&lt;0.15)</formula>
    </cfRule>
  </conditionalFormatting>
  <conditionalFormatting sqref="D73">
    <cfRule type="expression" dxfId="5717" priority="319">
      <formula>$L73&gt;0.15</formula>
    </cfRule>
    <cfRule type="expression" dxfId="5716" priority="320">
      <formula>AND($L73&gt;0.08,$L73&lt;0.15)</formula>
    </cfRule>
  </conditionalFormatting>
  <conditionalFormatting sqref="E73:F73">
    <cfRule type="expression" dxfId="5715" priority="317">
      <formula>$L73&gt;0.15</formula>
    </cfRule>
    <cfRule type="expression" dxfId="5714" priority="318">
      <formula>AND($L73&gt;0.08,$L73&lt;0.15)</formula>
    </cfRule>
  </conditionalFormatting>
  <conditionalFormatting sqref="G73:H73">
    <cfRule type="expression" dxfId="5713" priority="323">
      <formula>$L73&gt;0.15</formula>
    </cfRule>
    <cfRule type="expression" dxfId="5712" priority="324">
      <formula>AND($L73&gt;0.08,$L73&lt;0.15)</formula>
    </cfRule>
  </conditionalFormatting>
  <conditionalFormatting sqref="D73">
    <cfRule type="expression" dxfId="5711" priority="343">
      <formula>$L73&gt;0.15</formula>
    </cfRule>
    <cfRule type="expression" dxfId="5710" priority="344">
      <formula>AND($L73&gt;0.08,$L73&lt;0.15)</formula>
    </cfRule>
  </conditionalFormatting>
  <conditionalFormatting sqref="E73:F73">
    <cfRule type="expression" dxfId="5709" priority="341">
      <formula>$L73&gt;0.15</formula>
    </cfRule>
    <cfRule type="expression" dxfId="5708" priority="342">
      <formula>AND($L73&gt;0.08,$L73&lt;0.15)</formula>
    </cfRule>
  </conditionalFormatting>
  <conditionalFormatting sqref="E73:F73">
    <cfRule type="expression" dxfId="5707" priority="339">
      <formula>$L73&gt;0.15</formula>
    </cfRule>
    <cfRule type="expression" dxfId="5706" priority="340">
      <formula>AND($L73&gt;0.08,$L73&lt;0.15)</formula>
    </cfRule>
  </conditionalFormatting>
  <conditionalFormatting sqref="E73:F73">
    <cfRule type="expression" dxfId="5705" priority="337">
      <formula>$L73&gt;0.15</formula>
    </cfRule>
    <cfRule type="expression" dxfId="5704" priority="338">
      <formula>AND($L73&gt;0.08,$L73&lt;0.15)</formula>
    </cfRule>
  </conditionalFormatting>
  <conditionalFormatting sqref="G73:H73">
    <cfRule type="expression" dxfId="5703" priority="335">
      <formula>$L73&gt;0.15</formula>
    </cfRule>
    <cfRule type="expression" dxfId="5702" priority="336">
      <formula>AND($L73&gt;0.08,$L73&lt;0.15)</formula>
    </cfRule>
  </conditionalFormatting>
  <conditionalFormatting sqref="E73:F73">
    <cfRule type="expression" dxfId="5701" priority="315">
      <formula>$L73&gt;0.15</formula>
    </cfRule>
    <cfRule type="expression" dxfId="5700" priority="316">
      <formula>AND($L73&gt;0.08,$L73&lt;0.15)</formula>
    </cfRule>
  </conditionalFormatting>
  <conditionalFormatting sqref="G73:H73">
    <cfRule type="expression" dxfId="5699" priority="311">
      <formula>$L73&gt;0.15</formula>
    </cfRule>
    <cfRule type="expression" dxfId="5698" priority="312">
      <formula>AND($L73&gt;0.08,$L73&lt;0.15)</formula>
    </cfRule>
  </conditionalFormatting>
  <conditionalFormatting sqref="G73:H73">
    <cfRule type="expression" dxfId="5697" priority="309">
      <formula>$L73&gt;0.15</formula>
    </cfRule>
    <cfRule type="expression" dxfId="5696" priority="310">
      <formula>AND($L73&gt;0.08,$L73&lt;0.15)</formula>
    </cfRule>
  </conditionalFormatting>
  <conditionalFormatting sqref="F73">
    <cfRule type="expression" dxfId="5695" priority="307">
      <formula>$L73&gt;0.15</formula>
    </cfRule>
    <cfRule type="expression" dxfId="5694" priority="308">
      <formula>AND($L73&gt;0.08,$L73&lt;0.15)</formula>
    </cfRule>
  </conditionalFormatting>
  <conditionalFormatting sqref="E73:F73">
    <cfRule type="expression" dxfId="5693" priority="313">
      <formula>$L73&gt;0.15</formula>
    </cfRule>
    <cfRule type="expression" dxfId="5692" priority="314">
      <formula>AND($L73&gt;0.08,$L73&lt;0.15)</formula>
    </cfRule>
  </conditionalFormatting>
  <conditionalFormatting sqref="G73:H73">
    <cfRule type="expression" dxfId="5691" priority="305">
      <formula>$L73&gt;0.15</formula>
    </cfRule>
    <cfRule type="expression" dxfId="5690" priority="306">
      <formula>AND($L73&gt;0.08,$L73&lt;0.15)</formula>
    </cfRule>
  </conditionalFormatting>
  <conditionalFormatting sqref="G73:H73">
    <cfRule type="expression" dxfId="5689" priority="303">
      <formula>$L73&gt;0.15</formula>
    </cfRule>
    <cfRule type="expression" dxfId="5688" priority="304">
      <formula>AND($L73&gt;0.08,$L73&lt;0.15)</formula>
    </cfRule>
  </conditionalFormatting>
  <conditionalFormatting sqref="D73">
    <cfRule type="expression" dxfId="5687" priority="331">
      <formula>$L73&gt;0.15</formula>
    </cfRule>
    <cfRule type="expression" dxfId="5686" priority="332">
      <formula>AND($L73&gt;0.08,$L73&lt;0.15)</formula>
    </cfRule>
  </conditionalFormatting>
  <conditionalFormatting sqref="D73">
    <cfRule type="expression" dxfId="5685" priority="301">
      <formula>$L73&gt;0.15</formula>
    </cfRule>
    <cfRule type="expression" dxfId="5684" priority="302">
      <formula>AND($L73&gt;0.08,$L73&lt;0.15)</formula>
    </cfRule>
  </conditionalFormatting>
  <conditionalFormatting sqref="E73">
    <cfRule type="expression" dxfId="5683" priority="295">
      <formula>$L73&gt;0.15</formula>
    </cfRule>
    <cfRule type="expression" dxfId="5682" priority="296">
      <formula>AND($L73&gt;0.08,$L73&lt;0.15)</formula>
    </cfRule>
  </conditionalFormatting>
  <conditionalFormatting sqref="E73">
    <cfRule type="expression" dxfId="5681" priority="293">
      <formula>$L73&gt;0.15</formula>
    </cfRule>
    <cfRule type="expression" dxfId="5680" priority="294">
      <formula>AND($L73&gt;0.08,$L73&lt;0.15)</formula>
    </cfRule>
  </conditionalFormatting>
  <conditionalFormatting sqref="E73">
    <cfRule type="expression" dxfId="5679" priority="299">
      <formula>$L73&gt;0.15</formula>
    </cfRule>
    <cfRule type="expression" dxfId="5678" priority="300">
      <formula>AND($L73&gt;0.08,$L73&lt;0.15)</formula>
    </cfRule>
  </conditionalFormatting>
  <conditionalFormatting sqref="E73">
    <cfRule type="expression" dxfId="5677" priority="297">
      <formula>$L73&gt;0.15</formula>
    </cfRule>
    <cfRule type="expression" dxfId="5676" priority="298">
      <formula>AND($L73&gt;0.08,$L73&lt;0.15)</formula>
    </cfRule>
  </conditionalFormatting>
  <conditionalFormatting sqref="G73:H73">
    <cfRule type="expression" dxfId="5675" priority="333">
      <formula>$L73&gt;0.15</formula>
    </cfRule>
    <cfRule type="expression" dxfId="5674" priority="334">
      <formula>AND($L73&gt;0.08,$L73&lt;0.15)</formula>
    </cfRule>
  </conditionalFormatting>
  <conditionalFormatting sqref="E29:F29">
    <cfRule type="expression" dxfId="5673" priority="287">
      <formula>$L29&gt;0.15</formula>
    </cfRule>
    <cfRule type="expression" dxfId="5672" priority="288">
      <formula>AND($L29&gt;0.08,$L29&lt;0.15)</formula>
    </cfRule>
  </conditionalFormatting>
  <conditionalFormatting sqref="E29:F29">
    <cfRule type="expression" dxfId="5671" priority="289">
      <formula>$L29&gt;0.15</formula>
    </cfRule>
    <cfRule type="expression" dxfId="5670" priority="290">
      <formula>AND($L29&gt;0.08,$L29&lt;0.15)</formula>
    </cfRule>
  </conditionalFormatting>
  <conditionalFormatting sqref="D29">
    <cfRule type="expression" dxfId="5669" priority="291">
      <formula>$L29&gt;0.15</formula>
    </cfRule>
    <cfRule type="expression" dxfId="5668" priority="292">
      <formula>AND($L29&gt;0.08,$L29&lt;0.15)</formula>
    </cfRule>
  </conditionalFormatting>
  <conditionalFormatting sqref="E29:F29">
    <cfRule type="expression" dxfId="5667" priority="283">
      <formula>$L29&gt;0.15</formula>
    </cfRule>
    <cfRule type="expression" dxfId="5666" priority="284">
      <formula>AND($L29&gt;0.08,$L29&lt;0.15)</formula>
    </cfRule>
  </conditionalFormatting>
  <conditionalFormatting sqref="E29:F29">
    <cfRule type="expression" dxfId="5665" priority="281">
      <formula>$L29&gt;0.15</formula>
    </cfRule>
    <cfRule type="expression" dxfId="5664" priority="282">
      <formula>AND($L29&gt;0.08,$L29&lt;0.15)</formula>
    </cfRule>
  </conditionalFormatting>
  <conditionalFormatting sqref="G29:H29">
    <cfRule type="expression" dxfId="5663" priority="279">
      <formula>$L29&gt;0.15</formula>
    </cfRule>
    <cfRule type="expression" dxfId="5662" priority="280">
      <formula>AND($L29&gt;0.08,$L29&lt;0.15)</formula>
    </cfRule>
  </conditionalFormatting>
  <conditionalFormatting sqref="G29:H29">
    <cfRule type="expression" dxfId="5661" priority="285">
      <formula>$L29&gt;0.15</formula>
    </cfRule>
    <cfRule type="expression" dxfId="5660" priority="286">
      <formula>AND($L29&gt;0.08,$L29&lt;0.15)</formula>
    </cfRule>
  </conditionalFormatting>
  <conditionalFormatting sqref="G30:H30">
    <cfRule type="expression" dxfId="5659" priority="235">
      <formula>$L30&gt;0.15</formula>
    </cfRule>
    <cfRule type="expression" dxfId="5658" priority="236">
      <formula>AND($L30&gt;0.08,$L30&lt;0.15)</formula>
    </cfRule>
  </conditionalFormatting>
  <conditionalFormatting sqref="F30">
    <cfRule type="expression" dxfId="5657" priority="237">
      <formula>$L30&gt;0.15</formula>
    </cfRule>
    <cfRule type="expression" dxfId="5656" priority="238">
      <formula>AND($L30&gt;0.08,$L30&lt;0.15)</formula>
    </cfRule>
  </conditionalFormatting>
  <conditionalFormatting sqref="F30">
    <cfRule type="expression" dxfId="5655" priority="239">
      <formula>$L30&gt;0.15</formula>
    </cfRule>
    <cfRule type="expression" dxfId="5654" priority="240">
      <formula>AND($L30&gt;0.08,$L30&lt;0.15)</formula>
    </cfRule>
  </conditionalFormatting>
  <conditionalFormatting sqref="F30">
    <cfRule type="expression" dxfId="5653" priority="231">
      <formula>$L30&gt;0.15</formula>
    </cfRule>
    <cfRule type="expression" dxfId="5652" priority="232">
      <formula>AND($L30&gt;0.08,$L30&lt;0.15)</formula>
    </cfRule>
  </conditionalFormatting>
  <conditionalFormatting sqref="F30">
    <cfRule type="expression" dxfId="5651" priority="229">
      <formula>$L30&gt;0.15</formula>
    </cfRule>
    <cfRule type="expression" dxfId="5650" priority="230">
      <formula>AND($L30&gt;0.08,$L30&lt;0.15)</formula>
    </cfRule>
  </conditionalFormatting>
  <conditionalFormatting sqref="F30">
    <cfRule type="expression" dxfId="5649" priority="227">
      <formula>$L30&gt;0.15</formula>
    </cfRule>
    <cfRule type="expression" dxfId="5648" priority="228">
      <formula>AND($L30&gt;0.08,$L30&lt;0.15)</formula>
    </cfRule>
  </conditionalFormatting>
  <conditionalFormatting sqref="G30:H30">
    <cfRule type="expression" dxfId="5647" priority="233">
      <formula>$L30&gt;0.15</formula>
    </cfRule>
    <cfRule type="expression" dxfId="5646" priority="234">
      <formula>AND($L30&gt;0.08,$L30&lt;0.15)</formula>
    </cfRule>
  </conditionalFormatting>
  <conditionalFormatting sqref="G30:H30">
    <cfRule type="expression" dxfId="5645" priority="225">
      <formula>$L30&gt;0.15</formula>
    </cfRule>
    <cfRule type="expression" dxfId="5644" priority="226">
      <formula>AND($L30&gt;0.08,$L30&lt;0.15)</formula>
    </cfRule>
  </conditionalFormatting>
  <conditionalFormatting sqref="G30:H30">
    <cfRule type="expression" dxfId="5643" priority="223">
      <formula>$L30&gt;0.15</formula>
    </cfRule>
    <cfRule type="expression" dxfId="5642" priority="224">
      <formula>AND($L30&gt;0.08,$L30&lt;0.15)</formula>
    </cfRule>
  </conditionalFormatting>
  <conditionalFormatting sqref="F30">
    <cfRule type="expression" dxfId="5641" priority="253">
      <formula>$L30&gt;0.15</formula>
    </cfRule>
    <cfRule type="expression" dxfId="5640" priority="254">
      <formula>AND($L30&gt;0.08,$L30&lt;0.15)</formula>
    </cfRule>
  </conditionalFormatting>
  <conditionalFormatting sqref="F30">
    <cfRule type="expression" dxfId="5639" priority="251">
      <formula>$L30&gt;0.15</formula>
    </cfRule>
    <cfRule type="expression" dxfId="5638" priority="252">
      <formula>AND($L30&gt;0.08,$L30&lt;0.15)</formula>
    </cfRule>
  </conditionalFormatting>
  <conditionalFormatting sqref="G30:H30">
    <cfRule type="expression" dxfId="5637" priority="249">
      <formula>$L30&gt;0.15</formula>
    </cfRule>
    <cfRule type="expression" dxfId="5636" priority="250">
      <formula>AND($L30&gt;0.08,$L30&lt;0.15)</formula>
    </cfRule>
  </conditionalFormatting>
  <conditionalFormatting sqref="F30">
    <cfRule type="expression" dxfId="5635" priority="247">
      <formula>$L30&gt;0.15</formula>
    </cfRule>
    <cfRule type="expression" dxfId="5634" priority="248">
      <formula>AND($L30&gt;0.08,$L30&lt;0.15)</formula>
    </cfRule>
  </conditionalFormatting>
  <conditionalFormatting sqref="F30">
    <cfRule type="expression" dxfId="5633" priority="245">
      <formula>$L30&gt;0.15</formula>
    </cfRule>
    <cfRule type="expression" dxfId="5632" priority="246">
      <formula>AND($L30&gt;0.08,$L30&lt;0.15)</formula>
    </cfRule>
  </conditionalFormatting>
  <conditionalFormatting sqref="G30:H30">
    <cfRule type="expression" dxfId="5631" priority="243">
      <formula>$L30&gt;0.15</formula>
    </cfRule>
    <cfRule type="expression" dxfId="5630" priority="244">
      <formula>AND($L30&gt;0.08,$L30&lt;0.15)</formula>
    </cfRule>
  </conditionalFormatting>
  <conditionalFormatting sqref="E30">
    <cfRule type="expression" dxfId="5629" priority="277">
      <formula>$L30&gt;0.15</formula>
    </cfRule>
    <cfRule type="expression" dxfId="5628" priority="278">
      <formula>AND($L30&gt;0.08,$L30&lt;0.15)</formula>
    </cfRule>
  </conditionalFormatting>
  <conditionalFormatting sqref="E30">
    <cfRule type="expression" dxfId="5627" priority="275">
      <formula>$L30&gt;0.15</formula>
    </cfRule>
    <cfRule type="expression" dxfId="5626" priority="276">
      <formula>AND($L30&gt;0.08,$L30&lt;0.15)</formula>
    </cfRule>
  </conditionalFormatting>
  <conditionalFormatting sqref="E30">
    <cfRule type="expression" dxfId="5625" priority="273">
      <formula>$L30&gt;0.15</formula>
    </cfRule>
    <cfRule type="expression" dxfId="5624" priority="274">
      <formula>AND($L30&gt;0.08,$L30&lt;0.15)</formula>
    </cfRule>
  </conditionalFormatting>
  <conditionalFormatting sqref="E30">
    <cfRule type="expression" dxfId="5623" priority="271">
      <formula>$L30&gt;0.15</formula>
    </cfRule>
    <cfRule type="expression" dxfId="5622" priority="272">
      <formula>AND($L30&gt;0.08,$L30&lt;0.15)</formula>
    </cfRule>
  </conditionalFormatting>
  <conditionalFormatting sqref="D30">
    <cfRule type="expression" dxfId="5621" priority="269">
      <formula>$L30&gt;0.15</formula>
    </cfRule>
    <cfRule type="expression" dxfId="5620" priority="270">
      <formula>AND($L30&gt;0.08,$L30&lt;0.15)</formula>
    </cfRule>
  </conditionalFormatting>
  <conditionalFormatting sqref="D30">
    <cfRule type="expression" dxfId="5619" priority="267">
      <formula>$L30&gt;0.15</formula>
    </cfRule>
    <cfRule type="expression" dxfId="5618" priority="268">
      <formula>AND($L30&gt;0.08,$L30&lt;0.15)</formula>
    </cfRule>
  </conditionalFormatting>
  <conditionalFormatting sqref="E30">
    <cfRule type="expression" dxfId="5617" priority="263">
      <formula>$L30&gt;0.15</formula>
    </cfRule>
    <cfRule type="expression" dxfId="5616" priority="264">
      <formula>AND($L30&gt;0.08,$L30&lt;0.15)</formula>
    </cfRule>
  </conditionalFormatting>
  <conditionalFormatting sqref="E30">
    <cfRule type="expression" dxfId="5615" priority="261">
      <formula>$L30&gt;0.15</formula>
    </cfRule>
    <cfRule type="expression" dxfId="5614" priority="262">
      <formula>AND($L30&gt;0.08,$L30&lt;0.15)</formula>
    </cfRule>
  </conditionalFormatting>
  <conditionalFormatting sqref="E30">
    <cfRule type="expression" dxfId="5613" priority="259">
      <formula>$L30&gt;0.15</formula>
    </cfRule>
    <cfRule type="expression" dxfId="5612" priority="260">
      <formula>AND($L30&gt;0.08,$L30&lt;0.15)</formula>
    </cfRule>
  </conditionalFormatting>
  <conditionalFormatting sqref="E30">
    <cfRule type="expression" dxfId="5611" priority="265">
      <formula>$L30&gt;0.15</formula>
    </cfRule>
    <cfRule type="expression" dxfId="5610" priority="266">
      <formula>AND($L30&gt;0.08,$L30&lt;0.15)</formula>
    </cfRule>
  </conditionalFormatting>
  <conditionalFormatting sqref="D30">
    <cfRule type="expression" dxfId="5609" priority="257">
      <formula>$L30&gt;0.15</formula>
    </cfRule>
    <cfRule type="expression" dxfId="5608" priority="258">
      <formula>AND($L30&gt;0.08,$L30&lt;0.15)</formula>
    </cfRule>
  </conditionalFormatting>
  <conditionalFormatting sqref="D30">
    <cfRule type="expression" dxfId="5607" priority="255">
      <formula>$L30&gt;0.15</formula>
    </cfRule>
    <cfRule type="expression" dxfId="5606" priority="256">
      <formula>AND($L30&gt;0.08,$L30&lt;0.15)</formula>
    </cfRule>
  </conditionalFormatting>
  <conditionalFormatting sqref="F30">
    <cfRule type="expression" dxfId="5605" priority="241">
      <formula>$L30&gt;0.15</formula>
    </cfRule>
    <cfRule type="expression" dxfId="5604" priority="242">
      <formula>AND($L30&gt;0.08,$L30&lt;0.15)</formula>
    </cfRule>
  </conditionalFormatting>
  <conditionalFormatting sqref="F30">
    <cfRule type="expression" dxfId="5603" priority="221">
      <formula>$L30&gt;0.15</formula>
    </cfRule>
    <cfRule type="expression" dxfId="5602" priority="222">
      <formula>AND($L30&gt;0.08,$L30&lt;0.15)</formula>
    </cfRule>
  </conditionalFormatting>
  <conditionalFormatting sqref="F30">
    <cfRule type="expression" dxfId="5601" priority="219">
      <formula>$L30&gt;0.15</formula>
    </cfRule>
    <cfRule type="expression" dxfId="5600" priority="220">
      <formula>AND($L30&gt;0.08,$L30&lt;0.15)</formula>
    </cfRule>
  </conditionalFormatting>
  <conditionalFormatting sqref="F30">
    <cfRule type="expression" dxfId="5599" priority="217">
      <formula>$L30&gt;0.15</formula>
    </cfRule>
    <cfRule type="expression" dxfId="5598" priority="218">
      <formula>AND($L30&gt;0.08,$L30&lt;0.15)</formula>
    </cfRule>
  </conditionalFormatting>
  <conditionalFormatting sqref="G30:H30">
    <cfRule type="expression" dxfId="5597" priority="215">
      <formula>$L30&gt;0.15</formula>
    </cfRule>
    <cfRule type="expression" dxfId="5596" priority="216">
      <formula>AND($L30&gt;0.08,$L30&lt;0.15)</formula>
    </cfRule>
  </conditionalFormatting>
  <conditionalFormatting sqref="G30:H30">
    <cfRule type="expression" dxfId="5595" priority="213">
      <formula>$L30&gt;0.15</formula>
    </cfRule>
    <cfRule type="expression" dxfId="5594" priority="214">
      <formula>AND($L30&gt;0.08,$L30&lt;0.15)</formula>
    </cfRule>
  </conditionalFormatting>
  <conditionalFormatting sqref="E31:F31">
    <cfRule type="expression" dxfId="5593" priority="211">
      <formula>$L31&gt;0.15</formula>
    </cfRule>
    <cfRule type="expression" dxfId="5592" priority="212">
      <formula>AND($L31&gt;0.08,$L31&lt;0.15)</formula>
    </cfRule>
  </conditionalFormatting>
  <conditionalFormatting sqref="E31:F31">
    <cfRule type="expression" dxfId="5591" priority="209">
      <formula>$L31&gt;0.15</formula>
    </cfRule>
    <cfRule type="expression" dxfId="5590" priority="210">
      <formula>AND($L31&gt;0.08,$L31&lt;0.15)</formula>
    </cfRule>
  </conditionalFormatting>
  <conditionalFormatting sqref="G31:H31">
    <cfRule type="expression" dxfId="5589" priority="207">
      <formula>$L31&gt;0.15</formula>
    </cfRule>
    <cfRule type="expression" dxfId="5588" priority="208">
      <formula>AND($L31&gt;0.08,$L31&lt;0.15)</formula>
    </cfRule>
  </conditionalFormatting>
  <conditionalFormatting sqref="E31:F31">
    <cfRule type="expression" dxfId="5587" priority="205">
      <formula>$L31&gt;0.15</formula>
    </cfRule>
    <cfRule type="expression" dxfId="5586" priority="206">
      <formula>AND($L31&gt;0.08,$L31&lt;0.15)</formula>
    </cfRule>
  </conditionalFormatting>
  <conditionalFormatting sqref="E31:F31">
    <cfRule type="expression" dxfId="5585" priority="203">
      <formula>$L31&gt;0.15</formula>
    </cfRule>
    <cfRule type="expression" dxfId="5584" priority="204">
      <formula>AND($L31&gt;0.08,$L31&lt;0.15)</formula>
    </cfRule>
  </conditionalFormatting>
  <conditionalFormatting sqref="G31:H31">
    <cfRule type="expression" dxfId="5583" priority="201">
      <formula>$L31&gt;0.15</formula>
    </cfRule>
    <cfRule type="expression" dxfId="5582" priority="202">
      <formula>AND($L31&gt;0.08,$L31&lt;0.15)</formula>
    </cfRule>
  </conditionalFormatting>
  <conditionalFormatting sqref="D31">
    <cfRule type="expression" dxfId="5581" priority="199">
      <formula>$L31&gt;0.15</formula>
    </cfRule>
    <cfRule type="expression" dxfId="5580" priority="200">
      <formula>AND($L31&gt;0.08,$L31&lt;0.15)</formula>
    </cfRule>
  </conditionalFormatting>
  <conditionalFormatting sqref="D31">
    <cfRule type="expression" dxfId="5579" priority="197">
      <formula>$L31&gt;0.15</formula>
    </cfRule>
    <cfRule type="expression" dxfId="5578" priority="198">
      <formula>AND($L31&gt;0.08,$L31&lt;0.15)</formula>
    </cfRule>
  </conditionalFormatting>
  <conditionalFormatting sqref="D31">
    <cfRule type="expression" dxfId="5577" priority="195">
      <formula>$L31&gt;0.15</formula>
    </cfRule>
    <cfRule type="expression" dxfId="5576" priority="196">
      <formula>AND($L31&gt;0.08,$L31&lt;0.15)</formula>
    </cfRule>
  </conditionalFormatting>
  <conditionalFormatting sqref="E31:F31">
    <cfRule type="expression" dxfId="5575" priority="193">
      <formula>$L31&gt;0.15</formula>
    </cfRule>
    <cfRule type="expression" dxfId="5574" priority="194">
      <formula>AND($L31&gt;0.08,$L31&lt;0.15)</formula>
    </cfRule>
  </conditionalFormatting>
  <conditionalFormatting sqref="E31:F31">
    <cfRule type="expression" dxfId="5573" priority="191">
      <formula>$L31&gt;0.15</formula>
    </cfRule>
    <cfRule type="expression" dxfId="5572" priority="192">
      <formula>AND($L31&gt;0.08,$L31&lt;0.15)</formula>
    </cfRule>
  </conditionalFormatting>
  <conditionalFormatting sqref="E31:F31">
    <cfRule type="expression" dxfId="5571" priority="189">
      <formula>$L31&gt;0.15</formula>
    </cfRule>
    <cfRule type="expression" dxfId="5570" priority="190">
      <formula>AND($L31&gt;0.08,$L31&lt;0.15)</formula>
    </cfRule>
  </conditionalFormatting>
  <conditionalFormatting sqref="G31:H31">
    <cfRule type="expression" dxfId="5569" priority="187">
      <formula>$L31&gt;0.15</formula>
    </cfRule>
    <cfRule type="expression" dxfId="5568" priority="188">
      <formula>AND($L31&gt;0.08,$L31&lt;0.15)</formula>
    </cfRule>
  </conditionalFormatting>
  <conditionalFormatting sqref="G31:H31">
    <cfRule type="expression" dxfId="5567" priority="185">
      <formula>$L31&gt;0.15</formula>
    </cfRule>
    <cfRule type="expression" dxfId="5566" priority="186">
      <formula>AND($L31&gt;0.08,$L31&lt;0.15)</formula>
    </cfRule>
  </conditionalFormatting>
  <conditionalFormatting sqref="D31">
    <cfRule type="expression" dxfId="5565" priority="183">
      <formula>$L31&gt;0.15</formula>
    </cfRule>
    <cfRule type="expression" dxfId="5564" priority="184">
      <formula>AND($L31&gt;0.08,$L31&lt;0.15)</formula>
    </cfRule>
  </conditionalFormatting>
  <conditionalFormatting sqref="E31:F31">
    <cfRule type="expression" dxfId="5563" priority="181">
      <formula>$L31&gt;0.15</formula>
    </cfRule>
    <cfRule type="expression" dxfId="5562" priority="182">
      <formula>AND($L31&gt;0.08,$L31&lt;0.15)</formula>
    </cfRule>
  </conditionalFormatting>
  <conditionalFormatting sqref="E31:F31">
    <cfRule type="expression" dxfId="5561" priority="179">
      <formula>$L31&gt;0.15</formula>
    </cfRule>
    <cfRule type="expression" dxfId="5560" priority="180">
      <formula>AND($L31&gt;0.08,$L31&lt;0.15)</formula>
    </cfRule>
  </conditionalFormatting>
  <conditionalFormatting sqref="E31:F31">
    <cfRule type="expression" dxfId="5559" priority="177">
      <formula>$L31&gt;0.15</formula>
    </cfRule>
    <cfRule type="expression" dxfId="5558" priority="178">
      <formula>AND($L31&gt;0.08,$L31&lt;0.15)</formula>
    </cfRule>
  </conditionalFormatting>
  <conditionalFormatting sqref="G31:H31">
    <cfRule type="expression" dxfId="5557" priority="175">
      <formula>$L31&gt;0.15</formula>
    </cfRule>
    <cfRule type="expression" dxfId="5556" priority="176">
      <formula>AND($L31&gt;0.08,$L31&lt;0.15)</formula>
    </cfRule>
  </conditionalFormatting>
  <conditionalFormatting sqref="G31:H31">
    <cfRule type="expression" dxfId="5555" priority="173">
      <formula>$L31&gt;0.15</formula>
    </cfRule>
    <cfRule type="expression" dxfId="5554" priority="174">
      <formula>AND($L31&gt;0.08,$L31&lt;0.15)</formula>
    </cfRule>
  </conditionalFormatting>
  <conditionalFormatting sqref="D31">
    <cfRule type="expression" dxfId="5553" priority="171">
      <formula>$L31&gt;0.15</formula>
    </cfRule>
    <cfRule type="expression" dxfId="5552" priority="172">
      <formula>AND($L31&gt;0.08,$L31&lt;0.15)</formula>
    </cfRule>
  </conditionalFormatting>
  <conditionalFormatting sqref="E31:F31">
    <cfRule type="expression" dxfId="5551" priority="169">
      <formula>$L31&gt;0.15</formula>
    </cfRule>
    <cfRule type="expression" dxfId="5550" priority="170">
      <formula>AND($L31&gt;0.08,$L31&lt;0.15)</formula>
    </cfRule>
  </conditionalFormatting>
  <conditionalFormatting sqref="E31:F31">
    <cfRule type="expression" dxfId="5549" priority="167">
      <formula>$L31&gt;0.15</formula>
    </cfRule>
    <cfRule type="expression" dxfId="5548" priority="168">
      <formula>AND($L31&gt;0.08,$L31&lt;0.15)</formula>
    </cfRule>
  </conditionalFormatting>
  <conditionalFormatting sqref="E31:F31">
    <cfRule type="expression" dxfId="5547" priority="165">
      <formula>$L31&gt;0.15</formula>
    </cfRule>
    <cfRule type="expression" dxfId="5546" priority="166">
      <formula>AND($L31&gt;0.08,$L31&lt;0.15)</formula>
    </cfRule>
  </conditionalFormatting>
  <conditionalFormatting sqref="G31:H31">
    <cfRule type="expression" dxfId="5545" priority="163">
      <formula>$L31&gt;0.15</formula>
    </cfRule>
    <cfRule type="expression" dxfId="5544" priority="164">
      <formula>AND($L31&gt;0.08,$L31&lt;0.15)</formula>
    </cfRule>
  </conditionalFormatting>
  <conditionalFormatting sqref="G31:H31">
    <cfRule type="expression" dxfId="5543" priority="161">
      <formula>$L31&gt;0.15</formula>
    </cfRule>
    <cfRule type="expression" dxfId="5542" priority="162">
      <formula>AND($L31&gt;0.08,$L31&lt;0.15)</formula>
    </cfRule>
  </conditionalFormatting>
  <conditionalFormatting sqref="D32">
    <cfRule type="expression" dxfId="5541" priority="159">
      <formula>$L31&gt;0.15</formula>
    </cfRule>
    <cfRule type="expression" dxfId="5540" priority="160">
      <formula>AND($L31&gt;0.08,$L31&lt;0.15)</formula>
    </cfRule>
  </conditionalFormatting>
  <conditionalFormatting sqref="D32">
    <cfRule type="expression" dxfId="5539" priority="157">
      <formula>$L31&gt;0.15</formula>
    </cfRule>
    <cfRule type="expression" dxfId="5538" priority="158">
      <formula>AND($L31&gt;0.08,$L31&lt;0.15)</formula>
    </cfRule>
  </conditionalFormatting>
  <conditionalFormatting sqref="D32">
    <cfRule type="expression" dxfId="5537" priority="155">
      <formula>$L31&gt;0.15</formula>
    </cfRule>
    <cfRule type="expression" dxfId="5536" priority="156">
      <formula>AND($L31&gt;0.08,$L31&lt;0.15)</formula>
    </cfRule>
  </conditionalFormatting>
  <conditionalFormatting sqref="E32:F32">
    <cfRule type="expression" dxfId="5535" priority="153">
      <formula>$L31&gt;0.15</formula>
    </cfRule>
    <cfRule type="expression" dxfId="5534" priority="154">
      <formula>AND($L31&gt;0.08,$L31&lt;0.15)</formula>
    </cfRule>
  </conditionalFormatting>
  <conditionalFormatting sqref="E32:F32">
    <cfRule type="expression" dxfId="5533" priority="151">
      <formula>$L31&gt;0.15</formula>
    </cfRule>
    <cfRule type="expression" dxfId="5532" priority="152">
      <formula>AND($L31&gt;0.08,$L31&lt;0.15)</formula>
    </cfRule>
  </conditionalFormatting>
  <conditionalFormatting sqref="E32:F32">
    <cfRule type="expression" dxfId="5531" priority="149">
      <formula>$L31&gt;0.15</formula>
    </cfRule>
    <cfRule type="expression" dxfId="5530" priority="150">
      <formula>AND($L31&gt;0.08,$L31&lt;0.15)</formula>
    </cfRule>
  </conditionalFormatting>
  <conditionalFormatting sqref="G32:H32">
    <cfRule type="expression" dxfId="5529" priority="143">
      <formula>$L31&gt;0.15</formula>
    </cfRule>
    <cfRule type="expression" dxfId="5528" priority="144">
      <formula>AND($L31&gt;0.08,$L31&lt;0.15)</formula>
    </cfRule>
  </conditionalFormatting>
  <conditionalFormatting sqref="G32:H32">
    <cfRule type="expression" dxfId="5527" priority="141">
      <formula>$L31&gt;0.15</formula>
    </cfRule>
    <cfRule type="expression" dxfId="5526" priority="142">
      <formula>AND($L31&gt;0.08,$L31&lt;0.15)</formula>
    </cfRule>
  </conditionalFormatting>
  <conditionalFormatting sqref="G32:H32">
    <cfRule type="expression" dxfId="5525" priority="139">
      <formula>$L31&gt;0.15</formula>
    </cfRule>
    <cfRule type="expression" dxfId="5524" priority="140">
      <formula>AND($L31&gt;0.08,$L31&lt;0.15)</formula>
    </cfRule>
  </conditionalFormatting>
  <conditionalFormatting sqref="G32:H32">
    <cfRule type="expression" dxfId="5523" priority="137">
      <formula>$L31&gt;0.15</formula>
    </cfRule>
    <cfRule type="expression" dxfId="5522" priority="138">
      <formula>AND($L31&gt;0.08,$L31&lt;0.15)</formula>
    </cfRule>
  </conditionalFormatting>
  <conditionalFormatting sqref="G32:H32">
    <cfRule type="expression" dxfId="5521" priority="147">
      <formula>$L31&gt;0.15</formula>
    </cfRule>
    <cfRule type="expression" dxfId="5520" priority="148">
      <formula>AND($L31&gt;0.08,$L31&lt;0.15)</formula>
    </cfRule>
  </conditionalFormatting>
  <conditionalFormatting sqref="G32:H32">
    <cfRule type="expression" dxfId="5519" priority="145">
      <formula>$L31&gt;0.15</formula>
    </cfRule>
    <cfRule type="expression" dxfId="5518" priority="146">
      <formula>AND($L31&gt;0.08,$L31&lt;0.15)</formula>
    </cfRule>
  </conditionalFormatting>
  <conditionalFormatting sqref="G32:H32">
    <cfRule type="expression" dxfId="5517" priority="135">
      <formula>$L31&gt;0.15</formula>
    </cfRule>
    <cfRule type="expression" dxfId="5516" priority="136">
      <formula>AND($L31&gt;0.08,$L31&lt;0.15)</formula>
    </cfRule>
  </conditionalFormatting>
  <conditionalFormatting sqref="G32:H32">
    <cfRule type="expression" dxfId="5515" priority="133">
      <formula>$L31&gt;0.15</formula>
    </cfRule>
    <cfRule type="expression" dxfId="5514" priority="134">
      <formula>AND($L31&gt;0.08,$L31&lt;0.15)</formula>
    </cfRule>
  </conditionalFormatting>
  <conditionalFormatting sqref="J83:J84 L84:AB84 L83:Z83 AF83:AF84 AD83">
    <cfRule type="expression" dxfId="5513" priority="131">
      <formula>$L83&gt;0.15</formula>
    </cfRule>
    <cfRule type="expression" dxfId="5512" priority="132">
      <formula>AND($L83&gt;0.08,$L83&lt;0.15)</formula>
    </cfRule>
  </conditionalFormatting>
  <conditionalFormatting sqref="AE83:AE84">
    <cfRule type="expression" dxfId="5511" priority="127">
      <formula>$L83&gt;0.15</formula>
    </cfRule>
    <cfRule type="expression" dxfId="5510" priority="128">
      <formula>AND($L83&gt;0.08,$L83&lt;0.15)</formula>
    </cfRule>
  </conditionalFormatting>
  <conditionalFormatting sqref="AE83:AE84">
    <cfRule type="expression" dxfId="5509" priority="129">
      <formula>$L83&gt;0.15</formula>
    </cfRule>
    <cfRule type="expression" dxfId="5508" priority="130">
      <formula>AND($L83&gt;0.08,$L83&lt;0.15)</formula>
    </cfRule>
  </conditionalFormatting>
  <conditionalFormatting sqref="K83:K84">
    <cfRule type="expression" dxfId="5507" priority="125">
      <formula>$L83&gt;0.15</formula>
    </cfRule>
    <cfRule type="expression" dxfId="5506" priority="126">
      <formula>AND($L83&gt;0.08,$L83&lt;0.15)</formula>
    </cfRule>
  </conditionalFormatting>
  <conditionalFormatting sqref="I83:I84">
    <cfRule type="expression" dxfId="5505" priority="123">
      <formula>$L83&gt;0.15</formula>
    </cfRule>
    <cfRule type="expression" dxfId="5504" priority="124">
      <formula>AND($L83&gt;0.08,$L83&lt;0.15)</formula>
    </cfRule>
  </conditionalFormatting>
  <conditionalFormatting sqref="AC84:AD84">
    <cfRule type="expression" dxfId="5503" priority="121">
      <formula>$L84&gt;0.15</formula>
    </cfRule>
    <cfRule type="expression" dxfId="5502" priority="122">
      <formula>AND($L84&gt;0.08,$L84&lt;0.15)</formula>
    </cfRule>
  </conditionalFormatting>
  <conditionalFormatting sqref="B83:C84">
    <cfRule type="expression" dxfId="5501" priority="99">
      <formula>$L83&gt;0.15</formula>
    </cfRule>
    <cfRule type="expression" dxfId="5500" priority="100">
      <formula>AND($L83&gt;0.08,$L83&lt;0.15)</formula>
    </cfRule>
  </conditionalFormatting>
  <conditionalFormatting sqref="E83">
    <cfRule type="expression" dxfId="5499" priority="83">
      <formula>$L83&gt;0.15</formula>
    </cfRule>
    <cfRule type="expression" dxfId="5498" priority="84">
      <formula>AND($L83&gt;0.08,$L83&lt;0.15)</formula>
    </cfRule>
  </conditionalFormatting>
  <conditionalFormatting sqref="E83">
    <cfRule type="expression" dxfId="5497" priority="85">
      <formula>$L83&gt;0.15</formula>
    </cfRule>
    <cfRule type="expression" dxfId="5496" priority="86">
      <formula>AND($L83&gt;0.08,$L83&lt;0.15)</formula>
    </cfRule>
  </conditionalFormatting>
  <conditionalFormatting sqref="E83">
    <cfRule type="expression" dxfId="5495" priority="87">
      <formula>$L83&gt;0.15</formula>
    </cfRule>
    <cfRule type="expression" dxfId="5494" priority="88">
      <formula>AND($L83&gt;0.08,$L83&lt;0.15)</formula>
    </cfRule>
  </conditionalFormatting>
  <conditionalFormatting sqref="D83">
    <cfRule type="expression" dxfId="5493" priority="81">
      <formula>$L83&gt;0.15</formula>
    </cfRule>
    <cfRule type="expression" dxfId="5492" priority="82">
      <formula>AND($L83&gt;0.08,$L83&lt;0.15)</formula>
    </cfRule>
  </conditionalFormatting>
  <conditionalFormatting sqref="E83">
    <cfRule type="expression" dxfId="5491" priority="79">
      <formula>$L83&gt;0.15</formula>
    </cfRule>
    <cfRule type="expression" dxfId="5490" priority="80">
      <formula>AND($L83&gt;0.08,$L83&lt;0.15)</formula>
    </cfRule>
  </conditionalFormatting>
  <conditionalFormatting sqref="D83">
    <cfRule type="expression" dxfId="5489" priority="97">
      <formula>$L83&gt;0.15</formula>
    </cfRule>
    <cfRule type="expression" dxfId="5488" priority="98">
      <formula>AND($L83&gt;0.08,$L83&lt;0.15)</formula>
    </cfRule>
  </conditionalFormatting>
  <conditionalFormatting sqref="E83">
    <cfRule type="expression" dxfId="5487" priority="95">
      <formula>$L83&gt;0.15</formula>
    </cfRule>
    <cfRule type="expression" dxfId="5486" priority="96">
      <formula>AND($L83&gt;0.08,$L83&lt;0.15)</formula>
    </cfRule>
  </conditionalFormatting>
  <conditionalFormatting sqref="E83">
    <cfRule type="expression" dxfId="5485" priority="93">
      <formula>$L83&gt;0.15</formula>
    </cfRule>
    <cfRule type="expression" dxfId="5484" priority="94">
      <formula>AND($L83&gt;0.08,$L83&lt;0.15)</formula>
    </cfRule>
  </conditionalFormatting>
  <conditionalFormatting sqref="E83">
    <cfRule type="expression" dxfId="5483" priority="91">
      <formula>$L83&gt;0.15</formula>
    </cfRule>
    <cfRule type="expression" dxfId="5482" priority="92">
      <formula>AND($L83&gt;0.08,$L83&lt;0.15)</formula>
    </cfRule>
  </conditionalFormatting>
  <conditionalFormatting sqref="E83">
    <cfRule type="expression" dxfId="5481" priority="77">
      <formula>$L83&gt;0.15</formula>
    </cfRule>
    <cfRule type="expression" dxfId="5480" priority="78">
      <formula>AND($L83&gt;0.08,$L83&lt;0.15)</formula>
    </cfRule>
  </conditionalFormatting>
  <conditionalFormatting sqref="E83">
    <cfRule type="expression" dxfId="5479" priority="75">
      <formula>$L83&gt;0.15</formula>
    </cfRule>
    <cfRule type="expression" dxfId="5478" priority="76">
      <formula>AND($L83&gt;0.08,$L83&lt;0.15)</formula>
    </cfRule>
  </conditionalFormatting>
  <conditionalFormatting sqref="D83">
    <cfRule type="expression" dxfId="5477" priority="89">
      <formula>$L83&gt;0.15</formula>
    </cfRule>
    <cfRule type="expression" dxfId="5476" priority="90">
      <formula>AND($L83&gt;0.08,$L83&lt;0.15)</formula>
    </cfRule>
  </conditionalFormatting>
  <conditionalFormatting sqref="D83">
    <cfRule type="expression" dxfId="5475" priority="73">
      <formula>$L83&gt;0.15</formula>
    </cfRule>
    <cfRule type="expression" dxfId="5474" priority="74">
      <formula>AND($L83&gt;0.08,$L83&lt;0.15)</formula>
    </cfRule>
  </conditionalFormatting>
  <conditionalFormatting sqref="E83">
    <cfRule type="expression" dxfId="5473" priority="67">
      <formula>$L83&gt;0.15</formula>
    </cfRule>
    <cfRule type="expression" dxfId="5472" priority="68">
      <formula>AND($L83&gt;0.08,$L83&lt;0.15)</formula>
    </cfRule>
  </conditionalFormatting>
  <conditionalFormatting sqref="E83">
    <cfRule type="expression" dxfId="5471" priority="65">
      <formula>$L83&gt;0.15</formula>
    </cfRule>
    <cfRule type="expression" dxfId="5470" priority="66">
      <formula>AND($L83&gt;0.08,$L83&lt;0.15)</formula>
    </cfRule>
  </conditionalFormatting>
  <conditionalFormatting sqref="E83">
    <cfRule type="expression" dxfId="5469" priority="71">
      <formula>$L83&gt;0.15</formula>
    </cfRule>
    <cfRule type="expression" dxfId="5468" priority="72">
      <formula>AND($L83&gt;0.08,$L83&lt;0.15)</formula>
    </cfRule>
  </conditionalFormatting>
  <conditionalFormatting sqref="E83">
    <cfRule type="expression" dxfId="5467" priority="69">
      <formula>$L83&gt;0.15</formula>
    </cfRule>
    <cfRule type="expression" dxfId="5466" priority="70">
      <formula>AND($L83&gt;0.08,$L83&lt;0.15)</formula>
    </cfRule>
  </conditionalFormatting>
  <conditionalFormatting sqref="F83">
    <cfRule type="expression" dxfId="5465" priority="49">
      <formula>$L83&gt;0.15</formula>
    </cfRule>
    <cfRule type="expression" dxfId="5464" priority="50">
      <formula>AND($L83&gt;0.08,$L83&lt;0.15)</formula>
    </cfRule>
  </conditionalFormatting>
  <conditionalFormatting sqref="F83">
    <cfRule type="expression" dxfId="5463" priority="51">
      <formula>$L83&gt;0.15</formula>
    </cfRule>
    <cfRule type="expression" dxfId="5462" priority="52">
      <formula>AND($L83&gt;0.08,$L83&lt;0.15)</formula>
    </cfRule>
  </conditionalFormatting>
  <conditionalFormatting sqref="F83">
    <cfRule type="expression" dxfId="5461" priority="53">
      <formula>$L83&gt;0.15</formula>
    </cfRule>
    <cfRule type="expression" dxfId="5460" priority="54">
      <formula>AND($L83&gt;0.08,$L83&lt;0.15)</formula>
    </cfRule>
  </conditionalFormatting>
  <conditionalFormatting sqref="G83">
    <cfRule type="expression" dxfId="5459" priority="45">
      <formula>$L83&gt;0.15</formula>
    </cfRule>
    <cfRule type="expression" dxfId="5458" priority="46">
      <formula>AND($L83&gt;0.08,$L83&lt;0.15)</formula>
    </cfRule>
  </conditionalFormatting>
  <conditionalFormatting sqref="F83">
    <cfRule type="expression" dxfId="5457" priority="43">
      <formula>$L83&gt;0.15</formula>
    </cfRule>
    <cfRule type="expression" dxfId="5456" priority="44">
      <formula>AND($L83&gt;0.08,$L83&lt;0.15)</formula>
    </cfRule>
  </conditionalFormatting>
  <conditionalFormatting sqref="G83">
    <cfRule type="expression" dxfId="5455" priority="47">
      <formula>$L83&gt;0.15</formula>
    </cfRule>
    <cfRule type="expression" dxfId="5454" priority="48">
      <formula>AND($L83&gt;0.08,$L83&lt;0.15)</formula>
    </cfRule>
  </conditionalFormatting>
  <conditionalFormatting sqref="F83">
    <cfRule type="expression" dxfId="5453" priority="63">
      <formula>$L83&gt;0.15</formula>
    </cfRule>
    <cfRule type="expression" dxfId="5452" priority="64">
      <formula>AND($L83&gt;0.08,$L83&lt;0.15)</formula>
    </cfRule>
  </conditionalFormatting>
  <conditionalFormatting sqref="F83">
    <cfRule type="expression" dxfId="5451" priority="61">
      <formula>$L83&gt;0.15</formula>
    </cfRule>
    <cfRule type="expression" dxfId="5450" priority="62">
      <formula>AND($L83&gt;0.08,$L83&lt;0.15)</formula>
    </cfRule>
  </conditionalFormatting>
  <conditionalFormatting sqref="F83">
    <cfRule type="expression" dxfId="5449" priority="59">
      <formula>$L83&gt;0.15</formula>
    </cfRule>
    <cfRule type="expression" dxfId="5448" priority="60">
      <formula>AND($L83&gt;0.08,$L83&lt;0.15)</formula>
    </cfRule>
  </conditionalFormatting>
  <conditionalFormatting sqref="G83">
    <cfRule type="expression" dxfId="5447" priority="57">
      <formula>$L83&gt;0.15</formula>
    </cfRule>
    <cfRule type="expression" dxfId="5446" priority="58">
      <formula>AND($L83&gt;0.08,$L83&lt;0.15)</formula>
    </cfRule>
  </conditionalFormatting>
  <conditionalFormatting sqref="F83">
    <cfRule type="expression" dxfId="5445" priority="41">
      <formula>$L83&gt;0.15</formula>
    </cfRule>
    <cfRule type="expression" dxfId="5444" priority="42">
      <formula>AND($L83&gt;0.08,$L83&lt;0.15)</formula>
    </cfRule>
  </conditionalFormatting>
  <conditionalFormatting sqref="G83">
    <cfRule type="expression" dxfId="5443" priority="37">
      <formula>$L83&gt;0.15</formula>
    </cfRule>
    <cfRule type="expression" dxfId="5442" priority="38">
      <formula>AND($L83&gt;0.08,$L83&lt;0.15)</formula>
    </cfRule>
  </conditionalFormatting>
  <conditionalFormatting sqref="G83">
    <cfRule type="expression" dxfId="5441" priority="35">
      <formula>$L83&gt;0.15</formula>
    </cfRule>
    <cfRule type="expression" dxfId="5440" priority="36">
      <formula>AND($L83&gt;0.08,$L83&lt;0.15)</formula>
    </cfRule>
  </conditionalFormatting>
  <conditionalFormatting sqref="F83">
    <cfRule type="expression" dxfId="5439" priority="33">
      <formula>$L83&gt;0.15</formula>
    </cfRule>
    <cfRule type="expression" dxfId="5438" priority="34">
      <formula>AND($L83&gt;0.08,$L83&lt;0.15)</formula>
    </cfRule>
  </conditionalFormatting>
  <conditionalFormatting sqref="F83">
    <cfRule type="expression" dxfId="5437" priority="39">
      <formula>$L83&gt;0.15</formula>
    </cfRule>
    <cfRule type="expression" dxfId="5436" priority="40">
      <formula>AND($L83&gt;0.08,$L83&lt;0.15)</formula>
    </cfRule>
  </conditionalFormatting>
  <conditionalFormatting sqref="G83">
    <cfRule type="expression" dxfId="5435" priority="31">
      <formula>$L83&gt;0.15</formula>
    </cfRule>
    <cfRule type="expression" dxfId="5434" priority="32">
      <formula>AND($L83&gt;0.08,$L83&lt;0.15)</formula>
    </cfRule>
  </conditionalFormatting>
  <conditionalFormatting sqref="G83">
    <cfRule type="expression" dxfId="5433" priority="29">
      <formula>$L83&gt;0.15</formula>
    </cfRule>
    <cfRule type="expression" dxfId="5432" priority="30">
      <formula>AND($L83&gt;0.08,$L83&lt;0.15)</formula>
    </cfRule>
  </conditionalFormatting>
  <conditionalFormatting sqref="G83">
    <cfRule type="expression" dxfId="5431" priority="55">
      <formula>$L83&gt;0.15</formula>
    </cfRule>
    <cfRule type="expression" dxfId="5430" priority="56">
      <formula>AND($L83&gt;0.08,$L83&lt;0.15)</formula>
    </cfRule>
  </conditionalFormatting>
  <conditionalFormatting sqref="H83">
    <cfRule type="expression" dxfId="5429" priority="21">
      <formula>$L83&gt;0.15</formula>
    </cfRule>
    <cfRule type="expression" dxfId="5428" priority="22">
      <formula>AND($L83&gt;0.08,$L83&lt;0.15)</formula>
    </cfRule>
  </conditionalFormatting>
  <conditionalFormatting sqref="H83">
    <cfRule type="expression" dxfId="5427" priority="23">
      <formula>$L83&gt;0.15</formula>
    </cfRule>
    <cfRule type="expression" dxfId="5426" priority="24">
      <formula>AND($L83&gt;0.08,$L83&lt;0.15)</formula>
    </cfRule>
  </conditionalFormatting>
  <conditionalFormatting sqref="H83">
    <cfRule type="expression" dxfId="5425" priority="27">
      <formula>$L83&gt;0.15</formula>
    </cfRule>
    <cfRule type="expression" dxfId="5424" priority="28">
      <formula>AND($L83&gt;0.08,$L83&lt;0.15)</formula>
    </cfRule>
  </conditionalFormatting>
  <conditionalFormatting sqref="H83">
    <cfRule type="expression" dxfId="5423" priority="19">
      <formula>$L83&gt;0.15</formula>
    </cfRule>
    <cfRule type="expression" dxfId="5422" priority="20">
      <formula>AND($L83&gt;0.08,$L83&lt;0.15)</formula>
    </cfRule>
  </conditionalFormatting>
  <conditionalFormatting sqref="H83">
    <cfRule type="expression" dxfId="5421" priority="17">
      <formula>$L83&gt;0.15</formula>
    </cfRule>
    <cfRule type="expression" dxfId="5420" priority="18">
      <formula>AND($L83&gt;0.08,$L83&lt;0.15)</formula>
    </cfRule>
  </conditionalFormatting>
  <conditionalFormatting sqref="H83">
    <cfRule type="expression" dxfId="5419" priority="15">
      <formula>$L83&gt;0.15</formula>
    </cfRule>
    <cfRule type="expression" dxfId="5418" priority="16">
      <formula>AND($L83&gt;0.08,$L83&lt;0.15)</formula>
    </cfRule>
  </conditionalFormatting>
  <conditionalFormatting sqref="H83">
    <cfRule type="expression" dxfId="5417" priority="13">
      <formula>$L83&gt;0.15</formula>
    </cfRule>
    <cfRule type="expression" dxfId="5416" priority="14">
      <formula>AND($L83&gt;0.08,$L83&lt;0.15)</formula>
    </cfRule>
  </conditionalFormatting>
  <conditionalFormatting sqref="H83">
    <cfRule type="expression" dxfId="5415" priority="25">
      <formula>$L83&gt;0.15</formula>
    </cfRule>
    <cfRule type="expression" dxfId="5414" priority="26">
      <formula>AND($L83&gt;0.08,$L83&lt;0.15)</formula>
    </cfRule>
  </conditionalFormatting>
  <conditionalFormatting sqref="AA83:AC83">
    <cfRule type="expression" dxfId="5413" priority="11">
      <formula>$L83&gt;0.15</formula>
    </cfRule>
    <cfRule type="expression" dxfId="5412" priority="12">
      <formula>AND($L83&gt;0.08,$L83&lt;0.15)</formula>
    </cfRule>
  </conditionalFormatting>
  <conditionalFormatting sqref="G84">
    <cfRule type="expression" dxfId="5411" priority="9">
      <formula>$L84&gt;0.15</formula>
    </cfRule>
    <cfRule type="expression" dxfId="5410" priority="10">
      <formula>AND($L84&gt;0.08,$L84&lt;0.15)</formula>
    </cfRule>
  </conditionalFormatting>
  <conditionalFormatting sqref="G84">
    <cfRule type="expression" dxfId="5409" priority="7">
      <formula>$L84&gt;0.15</formula>
    </cfRule>
    <cfRule type="expression" dxfId="5408" priority="8">
      <formula>AND($L84&gt;0.08,$L84&lt;0.15)</formula>
    </cfRule>
  </conditionalFormatting>
  <conditionalFormatting sqref="H84">
    <cfRule type="expression" dxfId="5407" priority="5">
      <formula>$L84&gt;0.15</formula>
    </cfRule>
    <cfRule type="expression" dxfId="5406" priority="6">
      <formula>AND($L84&gt;0.08,$L84&lt;0.15)</formula>
    </cfRule>
  </conditionalFormatting>
  <conditionalFormatting sqref="E84:F84">
    <cfRule type="expression" dxfId="5405" priority="3">
      <formula>$L84&gt;0.15</formula>
    </cfRule>
    <cfRule type="expression" dxfId="5404" priority="4">
      <formula>AND($L84&gt;0.08,$L84&lt;0.15)</formula>
    </cfRule>
  </conditionalFormatting>
  <conditionalFormatting sqref="D84">
    <cfRule type="expression" dxfId="5403" priority="1">
      <formula>$L84&gt;0.15</formula>
    </cfRule>
    <cfRule type="expression" dxfId="5402" priority="2">
      <formula>AND($L84&gt;0.08,$L84&lt;0.15)</formula>
    </cfRule>
  </conditionalFormatting>
  <dataValidations count="3">
    <dataValidation allowBlank="1" showInputMessage="1" showErrorMessage="1" prompt="수식 계산_x000a_수치 입력 금지" sqref="K68:K84 K7:K65" xr:uid="{00000000-0002-0000-0300-000000000000}"/>
    <dataValidation type="whole" allowBlank="1" showInputMessage="1" showErrorMessage="1" errorTitle="입력값이 올바르지 않습니다." error="숫자만 쓰세요!" sqref="J29:J30 P7:P18 J25 M7:O19 Q7:Q19 P20:P65 M21:O65 Q21:Q65 R7:Z65 M68:Z84" xr:uid="{00000000-0002-0000-0300-000001000000}">
      <formula1>0</formula1>
      <formula2>20000</formula2>
    </dataValidation>
    <dataValidation type="list" allowBlank="1" showInputMessage="1" showErrorMessage="1" sqref="AC7:AC65 AC68:AC84" xr:uid="{00000000-0002-0000-03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 xr:uid="{00000000-0002-0000-0300-000004000000}">
          <x14:formula1>
            <xm:f>'C:\Users\QC-3\Desktop\검사일보 1월\[검사일보 12월 5째주 (12.28-12.31).xlsx]데이터'!#REF!</xm:f>
          </x14:formula1>
          <xm:sqref>D43 D74:D77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D22" sqref="D22:H22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63" t="s">
        <v>168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>
      <c r="A5" s="57" t="s">
        <v>1</v>
      </c>
      <c r="B5" s="78" t="s">
        <v>44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13</v>
      </c>
      <c r="AE5" s="60" t="s">
        <v>14</v>
      </c>
      <c r="AF5" s="81" t="s">
        <v>15</v>
      </c>
    </row>
    <row r="6" spans="1:32" s="2" customFormat="1" ht="37.5" customHeight="1" thickBot="1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49" t="s">
        <v>16</v>
      </c>
      <c r="N6" s="49" t="s">
        <v>17</v>
      </c>
      <c r="O6" s="49" t="s">
        <v>18</v>
      </c>
      <c r="P6" s="49" t="s">
        <v>19</v>
      </c>
      <c r="Q6" s="49" t="s">
        <v>50</v>
      </c>
      <c r="R6" s="21" t="s">
        <v>51</v>
      </c>
      <c r="S6" s="21" t="s">
        <v>52</v>
      </c>
      <c r="T6" s="22" t="s">
        <v>53</v>
      </c>
      <c r="U6" s="21" t="s">
        <v>61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49" t="s">
        <v>20</v>
      </c>
      <c r="AB6" s="49" t="s">
        <v>21</v>
      </c>
      <c r="AC6" s="49" t="s">
        <v>22</v>
      </c>
      <c r="AD6" s="80"/>
      <c r="AE6" s="80"/>
      <c r="AF6" s="80"/>
    </row>
    <row r="7" spans="1:32" s="13" customFormat="1" ht="20.100000000000001" customHeight="1" thickTop="1">
      <c r="A7" s="4">
        <v>1</v>
      </c>
      <c r="B7" s="5">
        <v>2</v>
      </c>
      <c r="C7" s="5">
        <v>4</v>
      </c>
      <c r="D7" s="12" t="s">
        <v>46</v>
      </c>
      <c r="E7" s="6" t="s">
        <v>48</v>
      </c>
      <c r="F7" s="6" t="s">
        <v>57</v>
      </c>
      <c r="G7" s="4" t="s">
        <v>49</v>
      </c>
      <c r="H7" s="4" t="s">
        <v>47</v>
      </c>
      <c r="I7" s="7">
        <f t="shared" ref="I7:I65" si="0">J7+K7</f>
        <v>1431</v>
      </c>
      <c r="J7" s="8">
        <v>1330</v>
      </c>
      <c r="K7" s="7">
        <f t="shared" ref="K7:K29" si="1">SUM(M7:Z7)</f>
        <v>101</v>
      </c>
      <c r="L7" s="9">
        <f t="shared" ref="L7:L65" si="2">K7/I7</f>
        <v>7.0580013976240391E-2</v>
      </c>
      <c r="M7" s="10">
        <v>90</v>
      </c>
      <c r="N7" s="10"/>
      <c r="O7" s="10"/>
      <c r="P7" s="10">
        <v>11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20210204</v>
      </c>
      <c r="AB7" s="11">
        <v>7</v>
      </c>
      <c r="AC7" s="5" t="s">
        <v>73</v>
      </c>
      <c r="AD7" s="11" t="str">
        <f>IF($AC7="A","하선동",IF($AC7="B","이형준",""))</f>
        <v>하선동</v>
      </c>
      <c r="AE7" s="26" t="s">
        <v>26</v>
      </c>
      <c r="AF7" s="12"/>
    </row>
    <row r="8" spans="1:32" s="13" customFormat="1" ht="20.100000000000001" customHeight="1">
      <c r="A8" s="4">
        <v>2</v>
      </c>
      <c r="B8" s="5">
        <f>B7</f>
        <v>2</v>
      </c>
      <c r="C8" s="5">
        <f>C7</f>
        <v>4</v>
      </c>
      <c r="D8" s="12" t="s">
        <v>46</v>
      </c>
      <c r="E8" s="6" t="s">
        <v>48</v>
      </c>
      <c r="F8" s="6" t="s">
        <v>57</v>
      </c>
      <c r="G8" s="4" t="s">
        <v>49</v>
      </c>
      <c r="H8" s="4" t="s">
        <v>47</v>
      </c>
      <c r="I8" s="7">
        <f t="shared" si="0"/>
        <v>2028</v>
      </c>
      <c r="J8" s="8">
        <v>1890</v>
      </c>
      <c r="K8" s="7">
        <f t="shared" si="1"/>
        <v>138</v>
      </c>
      <c r="L8" s="9">
        <f t="shared" si="2"/>
        <v>6.8047337278106509E-2</v>
      </c>
      <c r="M8" s="10">
        <v>126</v>
      </c>
      <c r="N8" s="10"/>
      <c r="O8" s="10"/>
      <c r="P8" s="10">
        <v>12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20210204</v>
      </c>
      <c r="AB8" s="11">
        <v>7</v>
      </c>
      <c r="AC8" s="5" t="s">
        <v>74</v>
      </c>
      <c r="AD8" s="11" t="str">
        <f t="shared" ref="AD8:AD65" si="3">IF($AC8="A","하선동",IF($AC8="B","이형준",""))</f>
        <v>이형준</v>
      </c>
      <c r="AE8" s="26" t="s">
        <v>26</v>
      </c>
      <c r="AF8" s="12"/>
    </row>
    <row r="9" spans="1:32" s="13" customFormat="1" ht="20.100000000000001" customHeight="1">
      <c r="A9" s="4">
        <v>3</v>
      </c>
      <c r="B9" s="5">
        <f t="shared" ref="B9:C24" si="4">B8</f>
        <v>2</v>
      </c>
      <c r="C9" s="5">
        <f t="shared" si="4"/>
        <v>4</v>
      </c>
      <c r="D9" s="12" t="s">
        <v>25</v>
      </c>
      <c r="E9" s="6" t="s">
        <v>103</v>
      </c>
      <c r="F9" s="6" t="s">
        <v>102</v>
      </c>
      <c r="G9" s="4" t="s">
        <v>104</v>
      </c>
      <c r="H9" s="4" t="s">
        <v>47</v>
      </c>
      <c r="I9" s="7">
        <f t="shared" si="0"/>
        <v>2113</v>
      </c>
      <c r="J9" s="8">
        <v>1940</v>
      </c>
      <c r="K9" s="7">
        <f t="shared" si="1"/>
        <v>173</v>
      </c>
      <c r="L9" s="9">
        <f t="shared" si="2"/>
        <v>8.1874112636062465E-2</v>
      </c>
      <c r="M9" s="10"/>
      <c r="N9" s="10"/>
      <c r="O9" s="10"/>
      <c r="P9" s="10">
        <v>20</v>
      </c>
      <c r="Q9" s="10"/>
      <c r="R9" s="10">
        <v>6</v>
      </c>
      <c r="S9" s="10">
        <v>147</v>
      </c>
      <c r="T9" s="10"/>
      <c r="U9" s="10"/>
      <c r="V9" s="10"/>
      <c r="W9" s="10"/>
      <c r="X9" s="10"/>
      <c r="Y9" s="10"/>
      <c r="Z9" s="10"/>
      <c r="AA9" s="11">
        <v>20210204</v>
      </c>
      <c r="AB9" s="5">
        <v>14</v>
      </c>
      <c r="AC9" s="5" t="s">
        <v>74</v>
      </c>
      <c r="AD9" s="11" t="str">
        <f t="shared" si="3"/>
        <v>이형준</v>
      </c>
      <c r="AE9" s="26" t="s">
        <v>26</v>
      </c>
      <c r="AF9" s="12"/>
    </row>
    <row r="10" spans="1:32" s="13" customFormat="1" ht="20.100000000000001" customHeight="1">
      <c r="A10" s="4">
        <v>4</v>
      </c>
      <c r="B10" s="5">
        <f t="shared" si="4"/>
        <v>2</v>
      </c>
      <c r="C10" s="5">
        <f t="shared" si="4"/>
        <v>4</v>
      </c>
      <c r="D10" s="12" t="s">
        <v>46</v>
      </c>
      <c r="E10" s="6" t="s">
        <v>126</v>
      </c>
      <c r="F10" s="6" t="s">
        <v>171</v>
      </c>
      <c r="G10" s="4">
        <v>8301</v>
      </c>
      <c r="H10" s="4" t="s">
        <v>79</v>
      </c>
      <c r="I10" s="7">
        <f t="shared" si="0"/>
        <v>1996</v>
      </c>
      <c r="J10" s="8">
        <v>1678</v>
      </c>
      <c r="K10" s="7">
        <f t="shared" si="1"/>
        <v>318</v>
      </c>
      <c r="L10" s="9">
        <f t="shared" si="2"/>
        <v>0.15931863727454909</v>
      </c>
      <c r="M10" s="10">
        <v>288</v>
      </c>
      <c r="N10" s="10"/>
      <c r="O10" s="10"/>
      <c r="P10" s="10">
        <v>26</v>
      </c>
      <c r="Q10" s="10"/>
      <c r="R10" s="10"/>
      <c r="S10" s="10">
        <v>4</v>
      </c>
      <c r="T10" s="10"/>
      <c r="U10" s="10"/>
      <c r="V10" s="10"/>
      <c r="W10" s="10"/>
      <c r="X10" s="10"/>
      <c r="Y10" s="10"/>
      <c r="Z10" s="10"/>
      <c r="AA10" s="11">
        <v>20210203</v>
      </c>
      <c r="AB10" s="11">
        <v>2</v>
      </c>
      <c r="AC10" s="5" t="s">
        <v>74</v>
      </c>
      <c r="AD10" s="11" t="str">
        <f t="shared" si="3"/>
        <v>이형준</v>
      </c>
      <c r="AE10" s="27" t="s">
        <v>28</v>
      </c>
      <c r="AF10" s="12"/>
    </row>
    <row r="11" spans="1:32" s="13" customFormat="1" ht="20.100000000000001" customHeight="1">
      <c r="A11" s="4">
        <v>5</v>
      </c>
      <c r="B11" s="5">
        <f t="shared" si="4"/>
        <v>2</v>
      </c>
      <c r="C11" s="5">
        <f t="shared" si="4"/>
        <v>4</v>
      </c>
      <c r="D11" s="12" t="s">
        <v>25</v>
      </c>
      <c r="E11" s="6" t="s">
        <v>172</v>
      </c>
      <c r="F11" s="6" t="s">
        <v>131</v>
      </c>
      <c r="G11" s="4" t="s">
        <v>173</v>
      </c>
      <c r="H11" s="4" t="s">
        <v>70</v>
      </c>
      <c r="I11" s="7">
        <f t="shared" si="0"/>
        <v>2777</v>
      </c>
      <c r="J11" s="8">
        <v>2710</v>
      </c>
      <c r="K11" s="7">
        <f t="shared" si="1"/>
        <v>67</v>
      </c>
      <c r="L11" s="9">
        <f t="shared" si="2"/>
        <v>2.412675549153763E-2</v>
      </c>
      <c r="M11" s="10"/>
      <c r="N11" s="10"/>
      <c r="O11" s="10"/>
      <c r="P11" s="10">
        <v>41</v>
      </c>
      <c r="Q11" s="10"/>
      <c r="R11" s="10"/>
      <c r="S11" s="10">
        <v>26</v>
      </c>
      <c r="T11" s="10"/>
      <c r="U11" s="10"/>
      <c r="V11" s="10"/>
      <c r="W11" s="10"/>
      <c r="X11" s="10"/>
      <c r="Y11" s="10"/>
      <c r="Z11" s="10"/>
      <c r="AA11" s="11">
        <v>20210204</v>
      </c>
      <c r="AB11" s="11">
        <v>1</v>
      </c>
      <c r="AC11" s="5" t="s">
        <v>73</v>
      </c>
      <c r="AD11" s="11" t="str">
        <f t="shared" si="3"/>
        <v>하선동</v>
      </c>
      <c r="AE11" s="27" t="s">
        <v>28</v>
      </c>
      <c r="AF11" s="12"/>
    </row>
    <row r="12" spans="1:32" s="13" customFormat="1" ht="20.100000000000001" customHeight="1">
      <c r="A12" s="4">
        <v>6</v>
      </c>
      <c r="B12" s="5">
        <f t="shared" si="4"/>
        <v>2</v>
      </c>
      <c r="C12" s="5">
        <f t="shared" si="4"/>
        <v>4</v>
      </c>
      <c r="D12" s="12" t="s">
        <v>25</v>
      </c>
      <c r="E12" s="6" t="s">
        <v>172</v>
      </c>
      <c r="F12" s="6" t="s">
        <v>131</v>
      </c>
      <c r="G12" s="4" t="s">
        <v>173</v>
      </c>
      <c r="H12" s="4" t="s">
        <v>70</v>
      </c>
      <c r="I12" s="7">
        <f t="shared" si="0"/>
        <v>418</v>
      </c>
      <c r="J12" s="8">
        <v>400</v>
      </c>
      <c r="K12" s="7">
        <f t="shared" si="1"/>
        <v>18</v>
      </c>
      <c r="L12" s="9">
        <f t="shared" si="2"/>
        <v>4.3062200956937802E-2</v>
      </c>
      <c r="M12" s="10"/>
      <c r="N12" s="10"/>
      <c r="O12" s="10"/>
      <c r="P12" s="10">
        <v>8</v>
      </c>
      <c r="Q12" s="10"/>
      <c r="R12" s="10"/>
      <c r="S12" s="10">
        <v>10</v>
      </c>
      <c r="T12" s="10"/>
      <c r="U12" s="10"/>
      <c r="V12" s="10"/>
      <c r="W12" s="10"/>
      <c r="X12" s="10"/>
      <c r="Y12" s="10"/>
      <c r="Z12" s="10"/>
      <c r="AA12" s="11">
        <v>20210203</v>
      </c>
      <c r="AB12" s="11">
        <v>1</v>
      </c>
      <c r="AC12" s="5" t="s">
        <v>73</v>
      </c>
      <c r="AD12" s="11" t="str">
        <f t="shared" si="3"/>
        <v>하선동</v>
      </c>
      <c r="AE12" s="27" t="s">
        <v>28</v>
      </c>
      <c r="AF12" s="12"/>
    </row>
    <row r="13" spans="1:32" s="13" customFormat="1" ht="20.100000000000001" customHeight="1">
      <c r="A13" s="4">
        <v>7</v>
      </c>
      <c r="B13" s="5">
        <f t="shared" si="4"/>
        <v>2</v>
      </c>
      <c r="C13" s="5">
        <f>C12</f>
        <v>4</v>
      </c>
      <c r="D13" s="12" t="s">
        <v>46</v>
      </c>
      <c r="E13" s="6" t="s">
        <v>126</v>
      </c>
      <c r="F13" s="6" t="s">
        <v>174</v>
      </c>
      <c r="G13" s="4" t="s">
        <v>124</v>
      </c>
      <c r="H13" s="30" t="s">
        <v>125</v>
      </c>
      <c r="I13" s="7">
        <f t="shared" si="0"/>
        <v>669</v>
      </c>
      <c r="J13" s="14">
        <v>590</v>
      </c>
      <c r="K13" s="7">
        <f t="shared" si="1"/>
        <v>79</v>
      </c>
      <c r="L13" s="9">
        <f t="shared" si="2"/>
        <v>0.11808669656203288</v>
      </c>
      <c r="M13" s="10">
        <v>65</v>
      </c>
      <c r="N13" s="10"/>
      <c r="O13" s="10"/>
      <c r="P13" s="10"/>
      <c r="Q13" s="10"/>
      <c r="R13" s="10"/>
      <c r="S13" s="10">
        <v>14</v>
      </c>
      <c r="T13" s="10"/>
      <c r="U13" s="10"/>
      <c r="V13" s="10"/>
      <c r="W13" s="10"/>
      <c r="X13" s="10"/>
      <c r="Y13" s="10"/>
      <c r="Z13" s="10"/>
      <c r="AA13" s="11">
        <v>20210204</v>
      </c>
      <c r="AB13" s="11">
        <v>2</v>
      </c>
      <c r="AC13" s="5" t="s">
        <v>73</v>
      </c>
      <c r="AD13" s="11" t="str">
        <f t="shared" si="3"/>
        <v>하선동</v>
      </c>
      <c r="AE13" s="27" t="s">
        <v>28</v>
      </c>
      <c r="AF13" s="12"/>
    </row>
    <row r="14" spans="1:32" s="13" customFormat="1" ht="20.100000000000001" customHeight="1">
      <c r="A14" s="4">
        <v>8</v>
      </c>
      <c r="B14" s="5">
        <f t="shared" si="4"/>
        <v>2</v>
      </c>
      <c r="C14" s="5">
        <f t="shared" si="4"/>
        <v>4</v>
      </c>
      <c r="D14" s="12" t="s">
        <v>46</v>
      </c>
      <c r="E14" s="6" t="s">
        <v>126</v>
      </c>
      <c r="F14" s="6" t="s">
        <v>171</v>
      </c>
      <c r="G14" s="4">
        <v>8301</v>
      </c>
      <c r="H14" s="4" t="s">
        <v>79</v>
      </c>
      <c r="I14" s="7">
        <f t="shared" si="0"/>
        <v>415</v>
      </c>
      <c r="J14" s="8">
        <v>370</v>
      </c>
      <c r="K14" s="7">
        <f t="shared" si="1"/>
        <v>45</v>
      </c>
      <c r="L14" s="9">
        <f t="shared" si="2"/>
        <v>0.10843373493975904</v>
      </c>
      <c r="M14" s="10">
        <v>41</v>
      </c>
      <c r="N14" s="10"/>
      <c r="O14" s="10"/>
      <c r="P14" s="10"/>
      <c r="Q14" s="10"/>
      <c r="R14" s="10"/>
      <c r="S14" s="10">
        <v>4</v>
      </c>
      <c r="T14" s="10"/>
      <c r="U14" s="10"/>
      <c r="V14" s="10"/>
      <c r="W14" s="10"/>
      <c r="X14" s="10"/>
      <c r="Y14" s="10"/>
      <c r="Z14" s="10"/>
      <c r="AA14" s="11">
        <v>20210203</v>
      </c>
      <c r="AB14" s="11">
        <v>2</v>
      </c>
      <c r="AC14" s="5" t="s">
        <v>73</v>
      </c>
      <c r="AD14" s="11" t="str">
        <f t="shared" si="3"/>
        <v>하선동</v>
      </c>
      <c r="AE14" s="27" t="s">
        <v>28</v>
      </c>
      <c r="AF14" s="12"/>
    </row>
    <row r="15" spans="1:32" s="13" customFormat="1" ht="20.100000000000001" customHeight="1">
      <c r="A15" s="4">
        <v>9</v>
      </c>
      <c r="B15" s="5">
        <f t="shared" si="4"/>
        <v>2</v>
      </c>
      <c r="C15" s="5">
        <f t="shared" si="4"/>
        <v>4</v>
      </c>
      <c r="D15" s="12" t="s">
        <v>25</v>
      </c>
      <c r="E15" s="6" t="s">
        <v>103</v>
      </c>
      <c r="F15" s="6" t="s">
        <v>102</v>
      </c>
      <c r="G15" s="4" t="s">
        <v>104</v>
      </c>
      <c r="H15" s="4" t="s">
        <v>47</v>
      </c>
      <c r="I15" s="7">
        <f t="shared" si="0"/>
        <v>2166</v>
      </c>
      <c r="J15" s="8">
        <v>2140</v>
      </c>
      <c r="K15" s="7">
        <f t="shared" si="1"/>
        <v>26</v>
      </c>
      <c r="L15" s="9">
        <f t="shared" si="2"/>
        <v>1.2003693444136657E-2</v>
      </c>
      <c r="M15" s="10">
        <v>13</v>
      </c>
      <c r="N15" s="10">
        <v>2</v>
      </c>
      <c r="O15" s="10"/>
      <c r="P15" s="10">
        <v>6</v>
      </c>
      <c r="Q15" s="10"/>
      <c r="R15" s="10">
        <v>5</v>
      </c>
      <c r="S15" s="10"/>
      <c r="T15" s="10"/>
      <c r="U15" s="10"/>
      <c r="V15" s="10"/>
      <c r="W15" s="10"/>
      <c r="X15" s="10"/>
      <c r="Y15" s="10"/>
      <c r="Z15" s="10"/>
      <c r="AA15" s="11">
        <v>20210203</v>
      </c>
      <c r="AB15" s="11">
        <v>14</v>
      </c>
      <c r="AC15" s="5" t="s">
        <v>74</v>
      </c>
      <c r="AD15" s="11" t="str">
        <f t="shared" si="3"/>
        <v>이형준</v>
      </c>
      <c r="AE15" s="27" t="s">
        <v>34</v>
      </c>
      <c r="AF15" s="12"/>
    </row>
    <row r="16" spans="1:32" s="13" customFormat="1" ht="20.100000000000001" customHeight="1">
      <c r="A16" s="4">
        <v>10</v>
      </c>
      <c r="B16" s="5">
        <f t="shared" si="4"/>
        <v>2</v>
      </c>
      <c r="C16" s="5">
        <f t="shared" si="4"/>
        <v>4</v>
      </c>
      <c r="D16" s="12" t="s">
        <v>25</v>
      </c>
      <c r="E16" s="6" t="s">
        <v>103</v>
      </c>
      <c r="F16" s="6" t="s">
        <v>102</v>
      </c>
      <c r="G16" s="4" t="s">
        <v>104</v>
      </c>
      <c r="H16" s="4" t="s">
        <v>47</v>
      </c>
      <c r="I16" s="7">
        <f t="shared" si="0"/>
        <v>1451</v>
      </c>
      <c r="J16" s="8">
        <v>1400</v>
      </c>
      <c r="K16" s="7">
        <f t="shared" si="1"/>
        <v>51</v>
      </c>
      <c r="L16" s="9">
        <f t="shared" si="2"/>
        <v>3.5148173673328738E-2</v>
      </c>
      <c r="M16" s="10">
        <v>50</v>
      </c>
      <c r="N16" s="10"/>
      <c r="O16" s="10"/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20210202</v>
      </c>
      <c r="AB16" s="11">
        <v>14</v>
      </c>
      <c r="AC16" s="5" t="s">
        <v>73</v>
      </c>
      <c r="AD16" s="11" t="str">
        <f t="shared" si="3"/>
        <v>하선동</v>
      </c>
      <c r="AE16" s="27" t="s">
        <v>34</v>
      </c>
      <c r="AF16" s="12"/>
    </row>
    <row r="17" spans="1:32" s="13" customFormat="1" ht="20.100000000000001" customHeight="1">
      <c r="A17" s="4">
        <v>11</v>
      </c>
      <c r="B17" s="5">
        <f t="shared" si="4"/>
        <v>2</v>
      </c>
      <c r="C17" s="5">
        <f t="shared" si="4"/>
        <v>4</v>
      </c>
      <c r="D17" s="12" t="s">
        <v>46</v>
      </c>
      <c r="E17" s="6" t="s">
        <v>48</v>
      </c>
      <c r="F17" s="6" t="s">
        <v>57</v>
      </c>
      <c r="G17" s="4" t="s">
        <v>49</v>
      </c>
      <c r="H17" s="4" t="s">
        <v>47</v>
      </c>
      <c r="I17" s="7">
        <f t="shared" si="0"/>
        <v>277</v>
      </c>
      <c r="J17" s="8">
        <v>258</v>
      </c>
      <c r="K17" s="7">
        <f t="shared" si="1"/>
        <v>19</v>
      </c>
      <c r="L17" s="9">
        <f t="shared" si="2"/>
        <v>6.8592057761732855E-2</v>
      </c>
      <c r="M17" s="10">
        <v>16</v>
      </c>
      <c r="N17" s="10"/>
      <c r="O17" s="10"/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20210204</v>
      </c>
      <c r="AB17" s="11">
        <v>7</v>
      </c>
      <c r="AC17" s="5" t="s">
        <v>73</v>
      </c>
      <c r="AD17" s="11" t="str">
        <f t="shared" si="3"/>
        <v>하선동</v>
      </c>
      <c r="AE17" s="27" t="s">
        <v>34</v>
      </c>
      <c r="AF17" s="12"/>
    </row>
    <row r="18" spans="1:32" s="13" customFormat="1" ht="20.100000000000001" customHeight="1">
      <c r="A18" s="4">
        <v>12</v>
      </c>
      <c r="B18" s="5">
        <f t="shared" si="4"/>
        <v>2</v>
      </c>
      <c r="C18" s="5">
        <f t="shared" si="4"/>
        <v>4</v>
      </c>
      <c r="D18" s="37" t="s">
        <v>46</v>
      </c>
      <c r="E18" s="37" t="s">
        <v>48</v>
      </c>
      <c r="F18" s="37" t="s">
        <v>149</v>
      </c>
      <c r="G18" s="37">
        <v>7301</v>
      </c>
      <c r="H18" s="37" t="s">
        <v>47</v>
      </c>
      <c r="I18" s="7">
        <f t="shared" si="0"/>
        <v>2704</v>
      </c>
      <c r="J18" s="8">
        <v>2703</v>
      </c>
      <c r="K18" s="7">
        <f t="shared" si="1"/>
        <v>1</v>
      </c>
      <c r="L18" s="9">
        <f t="shared" si="2"/>
        <v>3.6982248520710058E-4</v>
      </c>
      <c r="M18" s="10"/>
      <c r="N18" s="10"/>
      <c r="O18" s="10"/>
      <c r="P18" s="10"/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1">
        <v>20210203</v>
      </c>
      <c r="AB18" s="11">
        <v>13</v>
      </c>
      <c r="AC18" s="5" t="s">
        <v>74</v>
      </c>
      <c r="AD18" s="11" t="str">
        <f t="shared" si="3"/>
        <v>이형준</v>
      </c>
      <c r="AE18" s="27" t="s">
        <v>34</v>
      </c>
      <c r="AF18" s="12"/>
    </row>
    <row r="19" spans="1:32" s="13" customFormat="1" ht="20.100000000000001" customHeight="1">
      <c r="A19" s="4">
        <v>13</v>
      </c>
      <c r="B19" s="5">
        <f t="shared" si="4"/>
        <v>2</v>
      </c>
      <c r="C19" s="5">
        <f t="shared" si="4"/>
        <v>4</v>
      </c>
      <c r="D19" s="37" t="s">
        <v>46</v>
      </c>
      <c r="E19" s="37" t="s">
        <v>48</v>
      </c>
      <c r="F19" s="37" t="s">
        <v>149</v>
      </c>
      <c r="G19" s="37">
        <v>7301</v>
      </c>
      <c r="H19" s="37" t="s">
        <v>47</v>
      </c>
      <c r="I19" s="7">
        <f t="shared" si="0"/>
        <v>1200</v>
      </c>
      <c r="J19" s="8">
        <v>1200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20210204</v>
      </c>
      <c r="AB19" s="11">
        <v>13</v>
      </c>
      <c r="AC19" s="5" t="s">
        <v>73</v>
      </c>
      <c r="AD19" s="11" t="str">
        <f t="shared" si="3"/>
        <v>하선동</v>
      </c>
      <c r="AE19" s="27" t="s">
        <v>34</v>
      </c>
      <c r="AF19" s="12"/>
    </row>
    <row r="20" spans="1:32" s="13" customFormat="1" ht="20.100000000000001" customHeight="1">
      <c r="A20" s="4">
        <v>14</v>
      </c>
      <c r="B20" s="5">
        <f t="shared" si="4"/>
        <v>2</v>
      </c>
      <c r="C20" s="5">
        <f t="shared" si="4"/>
        <v>4</v>
      </c>
      <c r="D20" s="37" t="s">
        <v>46</v>
      </c>
      <c r="E20" s="37" t="s">
        <v>48</v>
      </c>
      <c r="F20" s="37" t="s">
        <v>149</v>
      </c>
      <c r="G20" s="37">
        <v>7301</v>
      </c>
      <c r="H20" s="37" t="s">
        <v>47</v>
      </c>
      <c r="I20" s="7">
        <f t="shared" si="0"/>
        <v>930</v>
      </c>
      <c r="J20" s="8">
        <v>930</v>
      </c>
      <c r="K20" s="7">
        <f t="shared" si="1"/>
        <v>0</v>
      </c>
      <c r="L20" s="9">
        <f t="shared" si="2"/>
        <v>0</v>
      </c>
      <c r="M20" s="6"/>
      <c r="N20" s="6"/>
      <c r="O20" s="6"/>
      <c r="P20" s="10"/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20210204</v>
      </c>
      <c r="AB20" s="34">
        <v>13</v>
      </c>
      <c r="AC20" s="5" t="s">
        <v>73</v>
      </c>
      <c r="AD20" s="11" t="str">
        <f t="shared" si="3"/>
        <v>하선동</v>
      </c>
      <c r="AE20" s="26" t="s">
        <v>106</v>
      </c>
      <c r="AF20" s="12"/>
    </row>
    <row r="21" spans="1:32" s="13" customFormat="1" ht="20.100000000000001" customHeight="1">
      <c r="A21" s="4">
        <v>15</v>
      </c>
      <c r="B21" s="5">
        <f>B20</f>
        <v>2</v>
      </c>
      <c r="C21" s="5">
        <f>C20</f>
        <v>4</v>
      </c>
      <c r="D21" s="6" t="s">
        <v>46</v>
      </c>
      <c r="E21" s="6" t="s">
        <v>58</v>
      </c>
      <c r="F21" s="6" t="s">
        <v>59</v>
      </c>
      <c r="G21" s="4" t="s">
        <v>60</v>
      </c>
      <c r="H21" s="4" t="s">
        <v>47</v>
      </c>
      <c r="I21" s="7">
        <f t="shared" si="0"/>
        <v>831</v>
      </c>
      <c r="J21" s="8">
        <v>780</v>
      </c>
      <c r="K21" s="7">
        <f t="shared" si="1"/>
        <v>51</v>
      </c>
      <c r="L21" s="9">
        <f t="shared" si="2"/>
        <v>6.1371841155234655E-2</v>
      </c>
      <c r="M21" s="10"/>
      <c r="N21" s="10"/>
      <c r="O21" s="10"/>
      <c r="P21" s="10"/>
      <c r="Q21" s="10"/>
      <c r="R21" s="10">
        <v>51</v>
      </c>
      <c r="S21" s="10"/>
      <c r="T21" s="10"/>
      <c r="U21" s="10"/>
      <c r="V21" s="10"/>
      <c r="W21" s="10"/>
      <c r="X21" s="10"/>
      <c r="Y21" s="10"/>
      <c r="Z21" s="10"/>
      <c r="AA21" s="11">
        <v>20210204</v>
      </c>
      <c r="AB21" s="38">
        <v>4</v>
      </c>
      <c r="AC21" s="5" t="s">
        <v>73</v>
      </c>
      <c r="AD21" s="11" t="str">
        <f t="shared" si="3"/>
        <v>하선동</v>
      </c>
      <c r="AE21" s="26" t="s">
        <v>106</v>
      </c>
      <c r="AF21" s="12"/>
    </row>
    <row r="22" spans="1:32" s="13" customFormat="1" ht="20.100000000000001" customHeight="1">
      <c r="A22" s="4">
        <v>16</v>
      </c>
      <c r="B22" s="5">
        <f t="shared" si="4"/>
        <v>2</v>
      </c>
      <c r="C22" s="5">
        <f t="shared" si="4"/>
        <v>4</v>
      </c>
      <c r="D22" s="12" t="s">
        <v>64</v>
      </c>
      <c r="E22" s="6" t="s">
        <v>48</v>
      </c>
      <c r="F22" s="6" t="s">
        <v>177</v>
      </c>
      <c r="G22" s="4" t="s">
        <v>83</v>
      </c>
      <c r="H22" s="30" t="s">
        <v>47</v>
      </c>
      <c r="I22" s="7">
        <f t="shared" si="0"/>
        <v>5743</v>
      </c>
      <c r="J22" s="8">
        <v>5650</v>
      </c>
      <c r="K22" s="7">
        <f t="shared" si="1"/>
        <v>93</v>
      </c>
      <c r="L22" s="9">
        <f t="shared" si="2"/>
        <v>1.6193627024203378E-2</v>
      </c>
      <c r="M22" s="10">
        <v>2</v>
      </c>
      <c r="N22" s="10"/>
      <c r="O22" s="10"/>
      <c r="P22" s="10">
        <v>85</v>
      </c>
      <c r="Q22" s="10"/>
      <c r="R22" s="10">
        <v>6</v>
      </c>
      <c r="S22" s="10"/>
      <c r="T22" s="10"/>
      <c r="U22" s="10"/>
      <c r="V22" s="10"/>
      <c r="W22" s="10"/>
      <c r="X22" s="10"/>
      <c r="Y22" s="10"/>
      <c r="Z22" s="10"/>
      <c r="AA22" s="11">
        <v>20210204</v>
      </c>
      <c r="AB22" s="11">
        <v>3</v>
      </c>
      <c r="AC22" s="5" t="s">
        <v>74</v>
      </c>
      <c r="AD22" s="11" t="str">
        <f t="shared" si="3"/>
        <v>이형준</v>
      </c>
      <c r="AE22" s="26" t="s">
        <v>106</v>
      </c>
      <c r="AF22" s="12"/>
    </row>
    <row r="23" spans="1:32" s="13" customFormat="1" ht="20.100000000000001" customHeight="1">
      <c r="A23" s="4">
        <v>17</v>
      </c>
      <c r="B23" s="5">
        <f t="shared" si="4"/>
        <v>2</v>
      </c>
      <c r="C23" s="5">
        <f t="shared" si="4"/>
        <v>4</v>
      </c>
      <c r="D23" s="6" t="s">
        <v>46</v>
      </c>
      <c r="E23" s="6" t="s">
        <v>58</v>
      </c>
      <c r="F23" s="6" t="s">
        <v>59</v>
      </c>
      <c r="G23" s="4" t="s">
        <v>60</v>
      </c>
      <c r="H23" s="4" t="s">
        <v>47</v>
      </c>
      <c r="I23" s="7">
        <f t="shared" si="0"/>
        <v>2919</v>
      </c>
      <c r="J23" s="8">
        <v>2794</v>
      </c>
      <c r="K23" s="7">
        <f t="shared" si="1"/>
        <v>125</v>
      </c>
      <c r="L23" s="9">
        <f t="shared" si="2"/>
        <v>4.2822884549503254E-2</v>
      </c>
      <c r="M23" s="10"/>
      <c r="N23" s="10"/>
      <c r="O23" s="10"/>
      <c r="P23" s="10"/>
      <c r="Q23" s="10"/>
      <c r="R23" s="10">
        <v>125</v>
      </c>
      <c r="S23" s="10"/>
      <c r="T23" s="10"/>
      <c r="U23" s="10"/>
      <c r="V23" s="10"/>
      <c r="W23" s="10"/>
      <c r="X23" s="10"/>
      <c r="Y23" s="10"/>
      <c r="Z23" s="10"/>
      <c r="AA23" s="36">
        <v>20210203</v>
      </c>
      <c r="AB23" s="39">
        <v>4</v>
      </c>
      <c r="AC23" s="5" t="s">
        <v>73</v>
      </c>
      <c r="AD23" s="11" t="str">
        <f t="shared" si="3"/>
        <v>하선동</v>
      </c>
      <c r="AE23" s="27" t="s">
        <v>116</v>
      </c>
      <c r="AF23" s="12"/>
    </row>
    <row r="24" spans="1:32" s="13" customFormat="1" ht="20.100000000000001" customHeight="1">
      <c r="A24" s="4">
        <v>18</v>
      </c>
      <c r="B24" s="5">
        <f t="shared" si="4"/>
        <v>2</v>
      </c>
      <c r="C24" s="5">
        <f t="shared" si="4"/>
        <v>4</v>
      </c>
      <c r="D24" s="6" t="s">
        <v>46</v>
      </c>
      <c r="E24" s="6" t="s">
        <v>58</v>
      </c>
      <c r="F24" s="6" t="s">
        <v>59</v>
      </c>
      <c r="G24" s="4" t="s">
        <v>60</v>
      </c>
      <c r="H24" s="4" t="s">
        <v>47</v>
      </c>
      <c r="I24" s="7">
        <f t="shared" si="0"/>
        <v>2202</v>
      </c>
      <c r="J24" s="8">
        <v>2175</v>
      </c>
      <c r="K24" s="7">
        <f t="shared" si="1"/>
        <v>27</v>
      </c>
      <c r="L24" s="9">
        <f t="shared" si="2"/>
        <v>1.226158038147139E-2</v>
      </c>
      <c r="M24" s="10"/>
      <c r="N24" s="10"/>
      <c r="O24" s="10"/>
      <c r="P24" s="10"/>
      <c r="Q24" s="10"/>
      <c r="R24" s="10">
        <v>27</v>
      </c>
      <c r="S24" s="10"/>
      <c r="T24" s="10"/>
      <c r="U24" s="10"/>
      <c r="V24" s="10"/>
      <c r="W24" s="10"/>
      <c r="X24" s="10"/>
      <c r="Y24" s="10"/>
      <c r="Z24" s="10"/>
      <c r="AA24" s="36">
        <v>20210203</v>
      </c>
      <c r="AB24" s="37">
        <v>4</v>
      </c>
      <c r="AC24" s="5" t="s">
        <v>74</v>
      </c>
      <c r="AD24" s="11" t="str">
        <f t="shared" si="3"/>
        <v>이형준</v>
      </c>
      <c r="AE24" s="27" t="s">
        <v>116</v>
      </c>
      <c r="AF24" s="12"/>
    </row>
    <row r="25" spans="1:32" s="13" customFormat="1" ht="20.100000000000001" customHeight="1">
      <c r="A25" s="4">
        <v>19</v>
      </c>
      <c r="B25" s="5">
        <f t="shared" ref="B25:C40" si="5">B24</f>
        <v>2</v>
      </c>
      <c r="C25" s="5">
        <f t="shared" si="5"/>
        <v>4</v>
      </c>
      <c r="D25" s="6" t="s">
        <v>46</v>
      </c>
      <c r="E25" s="6" t="s">
        <v>58</v>
      </c>
      <c r="F25" s="6" t="s">
        <v>59</v>
      </c>
      <c r="G25" s="4" t="s">
        <v>60</v>
      </c>
      <c r="H25" s="4" t="s">
        <v>47</v>
      </c>
      <c r="I25" s="7">
        <f t="shared" si="0"/>
        <v>2087</v>
      </c>
      <c r="J25" s="10">
        <v>2050</v>
      </c>
      <c r="K25" s="7">
        <f t="shared" si="1"/>
        <v>37</v>
      </c>
      <c r="L25" s="9">
        <f t="shared" si="2"/>
        <v>1.7728797316722569E-2</v>
      </c>
      <c r="M25" s="10"/>
      <c r="N25" s="10"/>
      <c r="O25" s="10"/>
      <c r="P25" s="10"/>
      <c r="Q25" s="10"/>
      <c r="R25" s="10">
        <v>37</v>
      </c>
      <c r="S25" s="10"/>
      <c r="T25" s="10"/>
      <c r="U25" s="10"/>
      <c r="V25" s="10"/>
      <c r="W25" s="10"/>
      <c r="X25" s="10"/>
      <c r="Y25" s="10"/>
      <c r="Z25" s="10"/>
      <c r="AA25" s="36">
        <v>20210204</v>
      </c>
      <c r="AB25" s="37">
        <v>4</v>
      </c>
      <c r="AC25" s="5" t="s">
        <v>73</v>
      </c>
      <c r="AD25" s="11" t="str">
        <f t="shared" si="3"/>
        <v>하선동</v>
      </c>
      <c r="AE25" s="27" t="s">
        <v>116</v>
      </c>
      <c r="AF25" s="12"/>
    </row>
    <row r="26" spans="1:32" s="13" customFormat="1" ht="20.100000000000001" customHeight="1">
      <c r="A26" s="4">
        <v>20</v>
      </c>
      <c r="B26" s="5">
        <f t="shared" si="5"/>
        <v>2</v>
      </c>
      <c r="C26" s="5">
        <f t="shared" si="5"/>
        <v>4</v>
      </c>
      <c r="D26" s="12" t="s">
        <v>46</v>
      </c>
      <c r="E26" s="6" t="s">
        <v>126</v>
      </c>
      <c r="F26" s="6" t="s">
        <v>171</v>
      </c>
      <c r="G26" s="4">
        <v>8301</v>
      </c>
      <c r="H26" s="4" t="s">
        <v>79</v>
      </c>
      <c r="I26" s="7">
        <f t="shared" si="0"/>
        <v>1058</v>
      </c>
      <c r="J26" s="23">
        <v>916</v>
      </c>
      <c r="K26" s="7">
        <f t="shared" ref="K26:K27" si="6">SUM(M26:Z26)</f>
        <v>142</v>
      </c>
      <c r="L26" s="9">
        <f t="shared" si="2"/>
        <v>0.13421550094517959</v>
      </c>
      <c r="M26" s="10">
        <v>127</v>
      </c>
      <c r="N26" s="10"/>
      <c r="O26" s="10"/>
      <c r="P26" s="10">
        <v>6</v>
      </c>
      <c r="Q26" s="10"/>
      <c r="R26" s="10"/>
      <c r="S26" s="10"/>
      <c r="T26" s="10">
        <v>9</v>
      </c>
      <c r="U26" s="10"/>
      <c r="V26" s="10"/>
      <c r="W26" s="10"/>
      <c r="X26" s="10"/>
      <c r="Y26" s="10"/>
      <c r="Z26" s="10"/>
      <c r="AA26" s="36">
        <v>20210203</v>
      </c>
      <c r="AB26" s="36">
        <v>2</v>
      </c>
      <c r="AC26" s="5" t="s">
        <v>178</v>
      </c>
      <c r="AD26" s="11" t="str">
        <f t="shared" si="3"/>
        <v>하선동</v>
      </c>
      <c r="AE26" s="26" t="s">
        <v>180</v>
      </c>
      <c r="AF26" s="12"/>
    </row>
    <row r="27" spans="1:32" s="13" customFormat="1" ht="20.100000000000001" customHeight="1">
      <c r="A27" s="4">
        <v>21</v>
      </c>
      <c r="B27" s="5">
        <f t="shared" si="5"/>
        <v>2</v>
      </c>
      <c r="C27" s="5">
        <f t="shared" si="5"/>
        <v>4</v>
      </c>
      <c r="D27" s="12" t="s">
        <v>46</v>
      </c>
      <c r="E27" s="6" t="s">
        <v>126</v>
      </c>
      <c r="F27" s="6" t="s">
        <v>174</v>
      </c>
      <c r="G27" s="4" t="s">
        <v>124</v>
      </c>
      <c r="H27" s="30" t="s">
        <v>125</v>
      </c>
      <c r="I27" s="7">
        <f t="shared" si="0"/>
        <v>3598</v>
      </c>
      <c r="J27" s="23">
        <v>3400</v>
      </c>
      <c r="K27" s="7">
        <f t="shared" si="6"/>
        <v>198</v>
      </c>
      <c r="L27" s="9">
        <f t="shared" si="2"/>
        <v>5.5030572540300166E-2</v>
      </c>
      <c r="M27" s="10">
        <v>101</v>
      </c>
      <c r="N27" s="10"/>
      <c r="O27" s="10"/>
      <c r="P27" s="10">
        <v>32</v>
      </c>
      <c r="Q27" s="10"/>
      <c r="R27" s="10"/>
      <c r="S27" s="10"/>
      <c r="T27" s="10">
        <v>65</v>
      </c>
      <c r="U27" s="10"/>
      <c r="V27" s="10"/>
      <c r="W27" s="10"/>
      <c r="X27" s="10"/>
      <c r="Y27" s="10"/>
      <c r="Z27" s="10"/>
      <c r="AA27" s="36">
        <v>20210204</v>
      </c>
      <c r="AB27" s="36">
        <v>2</v>
      </c>
      <c r="AC27" s="5" t="s">
        <v>179</v>
      </c>
      <c r="AD27" s="11" t="str">
        <f t="shared" si="3"/>
        <v>이형준</v>
      </c>
      <c r="AE27" s="26" t="s">
        <v>180</v>
      </c>
      <c r="AF27" s="12"/>
    </row>
    <row r="28" spans="1:32" s="13" customFormat="1" ht="20.100000000000001" customHeight="1">
      <c r="A28" s="4">
        <v>22</v>
      </c>
      <c r="B28" s="5">
        <f t="shared" si="5"/>
        <v>2</v>
      </c>
      <c r="C28" s="5">
        <f t="shared" si="5"/>
        <v>4</v>
      </c>
      <c r="D28" s="12" t="s">
        <v>64</v>
      </c>
      <c r="E28" s="6" t="s">
        <v>181</v>
      </c>
      <c r="F28" s="6" t="s">
        <v>182</v>
      </c>
      <c r="G28" s="4" t="s">
        <v>173</v>
      </c>
      <c r="H28" s="4" t="s">
        <v>47</v>
      </c>
      <c r="I28" s="7">
        <f t="shared" si="0"/>
        <v>1878</v>
      </c>
      <c r="J28" s="23">
        <v>1874</v>
      </c>
      <c r="K28" s="7">
        <f t="shared" si="1"/>
        <v>4</v>
      </c>
      <c r="L28" s="9">
        <f t="shared" si="2"/>
        <v>2.1299254526091589E-3</v>
      </c>
      <c r="M28" s="10"/>
      <c r="N28" s="10"/>
      <c r="O28" s="10"/>
      <c r="P28" s="10"/>
      <c r="Q28" s="10"/>
      <c r="R28" s="10">
        <v>4</v>
      </c>
      <c r="S28" s="10"/>
      <c r="T28" s="10"/>
      <c r="U28" s="10"/>
      <c r="V28" s="10"/>
      <c r="W28" s="10"/>
      <c r="X28" s="10"/>
      <c r="Y28" s="10"/>
      <c r="Z28" s="10"/>
      <c r="AA28" s="36">
        <v>20210203</v>
      </c>
      <c r="AB28" s="36">
        <v>8</v>
      </c>
      <c r="AC28" s="5" t="s">
        <v>179</v>
      </c>
      <c r="AD28" s="11" t="str">
        <f t="shared" si="3"/>
        <v>이형준</v>
      </c>
      <c r="AE28" s="26" t="s">
        <v>180</v>
      </c>
      <c r="AF28" s="12"/>
    </row>
    <row r="29" spans="1:32" s="13" customFormat="1" ht="20.100000000000001" customHeight="1">
      <c r="A29" s="4">
        <v>23</v>
      </c>
      <c r="B29" s="5">
        <f t="shared" si="5"/>
        <v>2</v>
      </c>
      <c r="C29" s="5">
        <f t="shared" si="5"/>
        <v>4</v>
      </c>
      <c r="D29" s="12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36"/>
      <c r="AB29" s="36"/>
      <c r="AC29" s="5"/>
      <c r="AD29" s="11" t="str">
        <f t="shared" si="3"/>
        <v/>
      </c>
      <c r="AE29" s="26"/>
      <c r="AF29" s="12"/>
    </row>
    <row r="30" spans="1:32" s="13" customFormat="1" ht="20.100000000000001" customHeight="1">
      <c r="A30" s="4">
        <v>24</v>
      </c>
      <c r="B30" s="5">
        <f t="shared" si="5"/>
        <v>2</v>
      </c>
      <c r="C30" s="5">
        <f t="shared" si="5"/>
        <v>4</v>
      </c>
      <c r="D30" s="42"/>
      <c r="E30" s="43"/>
      <c r="F30" s="43"/>
      <c r="G30" s="44"/>
      <c r="H30" s="44"/>
      <c r="I30" s="7">
        <f t="shared" si="0"/>
        <v>0</v>
      </c>
      <c r="J30" s="10"/>
      <c r="K30" s="7">
        <f t="shared" ref="K30:K65" si="7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36"/>
      <c r="AB30" s="36"/>
      <c r="AC30" s="5"/>
      <c r="AD30" s="11" t="str">
        <f t="shared" si="3"/>
        <v/>
      </c>
      <c r="AE30" s="26"/>
      <c r="AF30" s="12"/>
    </row>
    <row r="31" spans="1:32" s="13" customFormat="1" ht="20.100000000000001" customHeight="1">
      <c r="A31" s="4">
        <v>25</v>
      </c>
      <c r="B31" s="5">
        <f t="shared" si="5"/>
        <v>2</v>
      </c>
      <c r="C31" s="5">
        <f t="shared" si="5"/>
        <v>4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35"/>
      <c r="AB31" s="35"/>
      <c r="AC31" s="5"/>
      <c r="AD31" s="11" t="str">
        <f t="shared" si="3"/>
        <v/>
      </c>
      <c r="AE31" s="26"/>
      <c r="AF31" s="24"/>
    </row>
    <row r="32" spans="1:32" s="13" customFormat="1" ht="20.100000000000001" customHeight="1">
      <c r="A32" s="4">
        <v>26</v>
      </c>
      <c r="B32" s="5">
        <f t="shared" si="5"/>
        <v>2</v>
      </c>
      <c r="C32" s="5">
        <f t="shared" si="5"/>
        <v>4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6"/>
      <c r="AB32" s="11"/>
      <c r="AC32" s="5"/>
      <c r="AD32" s="11" t="str">
        <f t="shared" si="3"/>
        <v/>
      </c>
      <c r="AE32" s="26"/>
      <c r="AF32" s="12"/>
    </row>
    <row r="33" spans="1:32" s="13" customFormat="1" ht="20.100000000000001" customHeight="1">
      <c r="A33" s="4">
        <v>27</v>
      </c>
      <c r="B33" s="5">
        <f t="shared" si="5"/>
        <v>2</v>
      </c>
      <c r="C33" s="5">
        <f t="shared" si="5"/>
        <v>4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35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>
      <c r="A34" s="4">
        <v>28</v>
      </c>
      <c r="B34" s="5">
        <f t="shared" si="5"/>
        <v>2</v>
      </c>
      <c r="C34" s="5">
        <f t="shared" si="5"/>
        <v>4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36"/>
      <c r="AB34" s="11"/>
      <c r="AC34" s="5"/>
      <c r="AD34" s="11" t="str">
        <f t="shared" si="3"/>
        <v/>
      </c>
      <c r="AE34" s="26"/>
      <c r="AF34" s="12"/>
    </row>
    <row r="35" spans="1:32" s="13" customFormat="1" ht="20.100000000000001" customHeight="1">
      <c r="A35" s="4">
        <v>29</v>
      </c>
      <c r="B35" s="5">
        <f t="shared" si="5"/>
        <v>2</v>
      </c>
      <c r="C35" s="5">
        <f t="shared" si="5"/>
        <v>4</v>
      </c>
      <c r="D35" s="12"/>
      <c r="E35" s="6"/>
      <c r="F35" s="6"/>
      <c r="G35" s="4"/>
      <c r="H35" s="31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35"/>
      <c r="AB35" s="11"/>
      <c r="AC35" s="5"/>
      <c r="AD35" s="11" t="str">
        <f t="shared" si="3"/>
        <v/>
      </c>
      <c r="AE35" s="26"/>
      <c r="AF35" s="12"/>
    </row>
    <row r="36" spans="1:32" s="13" customFormat="1" ht="20.100000000000001" customHeight="1">
      <c r="A36" s="4">
        <v>30</v>
      </c>
      <c r="B36" s="5">
        <f t="shared" si="5"/>
        <v>2</v>
      </c>
      <c r="C36" s="5">
        <f t="shared" si="5"/>
        <v>4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31</v>
      </c>
      <c r="B37" s="5">
        <f t="shared" si="5"/>
        <v>2</v>
      </c>
      <c r="C37" s="5">
        <f t="shared" si="5"/>
        <v>4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32</v>
      </c>
      <c r="B38" s="5">
        <f t="shared" si="5"/>
        <v>2</v>
      </c>
      <c r="C38" s="5">
        <f t="shared" si="5"/>
        <v>4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33</v>
      </c>
      <c r="B39" s="5">
        <f t="shared" si="5"/>
        <v>2</v>
      </c>
      <c r="C39" s="5">
        <f t="shared" si="5"/>
        <v>4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34</v>
      </c>
      <c r="B40" s="5">
        <f t="shared" si="5"/>
        <v>2</v>
      </c>
      <c r="C40" s="5">
        <f t="shared" si="5"/>
        <v>4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>
      <c r="A41" s="4">
        <v>35</v>
      </c>
      <c r="B41" s="5">
        <f t="shared" ref="B41:C56" si="8">B40</f>
        <v>2</v>
      </c>
      <c r="C41" s="5">
        <f t="shared" si="8"/>
        <v>4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36</v>
      </c>
      <c r="B42" s="5">
        <f t="shared" si="8"/>
        <v>2</v>
      </c>
      <c r="C42" s="5">
        <f t="shared" si="8"/>
        <v>4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>
      <c r="A43" s="4">
        <v>37</v>
      </c>
      <c r="B43" s="5">
        <f t="shared" si="8"/>
        <v>2</v>
      </c>
      <c r="C43" s="5">
        <f t="shared" si="8"/>
        <v>4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38</v>
      </c>
      <c r="B44" s="5">
        <f t="shared" si="8"/>
        <v>2</v>
      </c>
      <c r="C44" s="5">
        <f t="shared" si="8"/>
        <v>4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39</v>
      </c>
      <c r="B45" s="5">
        <f t="shared" si="8"/>
        <v>2</v>
      </c>
      <c r="C45" s="5">
        <f t="shared" si="8"/>
        <v>4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40</v>
      </c>
      <c r="B46" s="5">
        <f t="shared" si="8"/>
        <v>2</v>
      </c>
      <c r="C46" s="5">
        <f t="shared" si="8"/>
        <v>4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41</v>
      </c>
      <c r="B47" s="5">
        <f t="shared" si="8"/>
        <v>2</v>
      </c>
      <c r="C47" s="5">
        <f t="shared" si="8"/>
        <v>4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42</v>
      </c>
      <c r="B48" s="5">
        <f t="shared" si="8"/>
        <v>2</v>
      </c>
      <c r="C48" s="5">
        <f t="shared" si="8"/>
        <v>4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43</v>
      </c>
      <c r="B49" s="5">
        <f t="shared" si="8"/>
        <v>2</v>
      </c>
      <c r="C49" s="5">
        <f t="shared" si="8"/>
        <v>4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44</v>
      </c>
      <c r="B50" s="5">
        <f t="shared" si="8"/>
        <v>2</v>
      </c>
      <c r="C50" s="5">
        <f t="shared" si="8"/>
        <v>4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45</v>
      </c>
      <c r="B51" s="5">
        <f t="shared" si="8"/>
        <v>2</v>
      </c>
      <c r="C51" s="5">
        <f t="shared" si="8"/>
        <v>4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46</v>
      </c>
      <c r="B52" s="5">
        <f t="shared" si="8"/>
        <v>2</v>
      </c>
      <c r="C52" s="5">
        <f t="shared" si="8"/>
        <v>4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47</v>
      </c>
      <c r="B53" s="5">
        <f t="shared" si="8"/>
        <v>2</v>
      </c>
      <c r="C53" s="5">
        <f t="shared" si="8"/>
        <v>4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>
      <c r="A54" s="4">
        <v>29</v>
      </c>
      <c r="B54" s="5">
        <f t="shared" si="8"/>
        <v>2</v>
      </c>
      <c r="C54" s="5">
        <f t="shared" si="8"/>
        <v>4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>
      <c r="A55" s="4">
        <v>30</v>
      </c>
      <c r="B55" s="5">
        <f t="shared" si="8"/>
        <v>2</v>
      </c>
      <c r="C55" s="5">
        <f t="shared" si="8"/>
        <v>4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31</v>
      </c>
      <c r="B56" s="5">
        <f t="shared" si="8"/>
        <v>2</v>
      </c>
      <c r="C56" s="5">
        <f t="shared" si="8"/>
        <v>4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32</v>
      </c>
      <c r="B57" s="5">
        <f t="shared" ref="B57:C64" si="9">B56</f>
        <v>2</v>
      </c>
      <c r="C57" s="5">
        <f t="shared" si="9"/>
        <v>4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33</v>
      </c>
      <c r="B58" s="5">
        <f t="shared" si="9"/>
        <v>2</v>
      </c>
      <c r="C58" s="5">
        <f t="shared" si="9"/>
        <v>4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34</v>
      </c>
      <c r="B59" s="5">
        <f t="shared" si="9"/>
        <v>2</v>
      </c>
      <c r="C59" s="5">
        <f t="shared" si="9"/>
        <v>4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35</v>
      </c>
      <c r="B60" s="5">
        <f t="shared" si="9"/>
        <v>2</v>
      </c>
      <c r="C60" s="5">
        <f t="shared" si="9"/>
        <v>4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36</v>
      </c>
      <c r="B61" s="5">
        <f t="shared" si="9"/>
        <v>2</v>
      </c>
      <c r="C61" s="5">
        <f t="shared" si="9"/>
        <v>4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37</v>
      </c>
      <c r="B62" s="5">
        <f t="shared" si="9"/>
        <v>2</v>
      </c>
      <c r="C62" s="5">
        <f t="shared" si="9"/>
        <v>4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38</v>
      </c>
      <c r="B63" s="5">
        <f t="shared" si="9"/>
        <v>2</v>
      </c>
      <c r="C63" s="5">
        <f t="shared" si="9"/>
        <v>4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39</v>
      </c>
      <c r="B64" s="5">
        <f t="shared" si="9"/>
        <v>2</v>
      </c>
      <c r="C64" s="5">
        <f t="shared" si="9"/>
        <v>4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40</v>
      </c>
      <c r="B65" s="5" t="str">
        <f t="shared" ref="B65" si="10">LEFT($A$1,1)</f>
        <v>2</v>
      </c>
      <c r="C65" s="5" t="str">
        <f t="shared" ref="C65" si="11">MID($A$1,4,2)</f>
        <v>4일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>
      <c r="A66" s="61"/>
      <c r="B66" s="62"/>
      <c r="C66" s="62"/>
      <c r="D66" s="62"/>
      <c r="E66" s="62"/>
      <c r="F66" s="62"/>
      <c r="G66" s="62"/>
      <c r="H66" s="62"/>
      <c r="I66" s="52">
        <f>SUM(I7:I65)</f>
        <v>40891</v>
      </c>
      <c r="J66" s="52">
        <v>5950</v>
      </c>
      <c r="K66" s="52">
        <f t="shared" ref="K66:U66" si="12">SUM(K7:K65)</f>
        <v>1713</v>
      </c>
      <c r="L66" s="52" t="e">
        <f t="shared" si="12"/>
        <v>#DIV/0!</v>
      </c>
      <c r="M66" s="52">
        <f t="shared" si="12"/>
        <v>919</v>
      </c>
      <c r="N66" s="52">
        <f t="shared" si="12"/>
        <v>2</v>
      </c>
      <c r="O66" s="52">
        <f t="shared" si="12"/>
        <v>0</v>
      </c>
      <c r="P66" s="52">
        <f t="shared" si="12"/>
        <v>251</v>
      </c>
      <c r="Q66" s="52">
        <f t="shared" si="12"/>
        <v>0</v>
      </c>
      <c r="R66" s="52">
        <f t="shared" si="12"/>
        <v>262</v>
      </c>
      <c r="S66" s="52">
        <f t="shared" si="12"/>
        <v>205</v>
      </c>
      <c r="T66" s="52">
        <f t="shared" si="12"/>
        <v>74</v>
      </c>
      <c r="U66" s="52">
        <f t="shared" si="12"/>
        <v>0</v>
      </c>
      <c r="V66" s="48"/>
      <c r="W66" s="48"/>
      <c r="X66" s="48"/>
      <c r="Y66" s="52">
        <f>SUM(Y7:Y65)</f>
        <v>0</v>
      </c>
      <c r="Z66" s="52">
        <f>SUM(Z7:Z65)</f>
        <v>0</v>
      </c>
      <c r="AA66" s="53"/>
      <c r="AB66" s="54"/>
      <c r="AC66" s="54"/>
      <c r="AD66" s="54"/>
      <c r="AE66" s="54"/>
      <c r="AF66" s="54"/>
    </row>
    <row r="67" spans="1:32" s="15" customFormat="1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48"/>
      <c r="W67" s="48"/>
      <c r="X67" s="48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>
      <c r="A68" s="4">
        <v>1</v>
      </c>
      <c r="B68" s="5">
        <v>2</v>
      </c>
      <c r="C68" s="5">
        <v>4</v>
      </c>
      <c r="D68" s="6" t="s">
        <v>91</v>
      </c>
      <c r="E68" s="6"/>
      <c r="F68" s="6" t="s">
        <v>169</v>
      </c>
      <c r="G68" s="4" t="s">
        <v>87</v>
      </c>
      <c r="H68" s="4" t="s">
        <v>79</v>
      </c>
      <c r="I68" s="7">
        <f t="shared" ref="I68:I84" si="13">J68+K68</f>
        <v>50</v>
      </c>
      <c r="J68" s="8">
        <v>50</v>
      </c>
      <c r="K68" s="7">
        <f t="shared" ref="K68:K84" si="14">SUM(M68:Z68)</f>
        <v>0</v>
      </c>
      <c r="L68" s="9">
        <f t="shared" ref="L68:L84" si="15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20210204</v>
      </c>
      <c r="AB68" s="11">
        <v>1</v>
      </c>
      <c r="AC68" s="5" t="s">
        <v>73</v>
      </c>
      <c r="AD68" s="11" t="str">
        <f>IF($AC68="A","하선동",IF($AC68="B","이형준",""))</f>
        <v>하선동</v>
      </c>
      <c r="AE68" s="26" t="s">
        <v>26</v>
      </c>
      <c r="AF68" s="12" t="s">
        <v>153</v>
      </c>
    </row>
    <row r="69" spans="1:32" ht="20.100000000000001" customHeight="1">
      <c r="A69" s="4">
        <v>2</v>
      </c>
      <c r="B69" s="5">
        <f t="shared" ref="B69:C84" si="16">B68</f>
        <v>2</v>
      </c>
      <c r="C69" s="5">
        <f t="shared" si="16"/>
        <v>4</v>
      </c>
      <c r="D69" s="6" t="s">
        <v>91</v>
      </c>
      <c r="E69" s="6"/>
      <c r="F69" s="6" t="s">
        <v>170</v>
      </c>
      <c r="G69" s="4" t="s">
        <v>49</v>
      </c>
      <c r="H69" s="4" t="s">
        <v>47</v>
      </c>
      <c r="I69" s="7">
        <f t="shared" si="13"/>
        <v>50</v>
      </c>
      <c r="J69" s="8">
        <v>50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20210204</v>
      </c>
      <c r="AB69" s="11">
        <v>15</v>
      </c>
      <c r="AC69" s="5" t="s">
        <v>73</v>
      </c>
      <c r="AD69" s="11" t="str">
        <f t="shared" ref="AD69:AD84" si="17">IF($AC69="A","하선동",IF($AC69="B","이형준",""))</f>
        <v>하선동</v>
      </c>
      <c r="AE69" s="26" t="s">
        <v>26</v>
      </c>
      <c r="AF69" s="12" t="s">
        <v>153</v>
      </c>
    </row>
    <row r="70" spans="1:32" ht="20.100000000000001" customHeight="1">
      <c r="A70" s="4">
        <v>3</v>
      </c>
      <c r="B70" s="5">
        <f t="shared" si="16"/>
        <v>2</v>
      </c>
      <c r="C70" s="5">
        <f t="shared" si="16"/>
        <v>4</v>
      </c>
      <c r="D70" s="6" t="s">
        <v>91</v>
      </c>
      <c r="E70" s="6"/>
      <c r="F70" s="6" t="s">
        <v>92</v>
      </c>
      <c r="G70" s="4" t="s">
        <v>175</v>
      </c>
      <c r="H70" s="4" t="s">
        <v>47</v>
      </c>
      <c r="I70" s="7">
        <f t="shared" si="13"/>
        <v>300</v>
      </c>
      <c r="J70" s="8">
        <v>300</v>
      </c>
      <c r="K70" s="7">
        <f t="shared" si="14"/>
        <v>0</v>
      </c>
      <c r="L70" s="9">
        <f t="shared" si="1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20210204</v>
      </c>
      <c r="AB70" s="11">
        <v>3</v>
      </c>
      <c r="AC70" s="5" t="s">
        <v>73</v>
      </c>
      <c r="AD70" s="11" t="str">
        <f t="shared" si="17"/>
        <v>하선동</v>
      </c>
      <c r="AE70" s="12" t="s">
        <v>28</v>
      </c>
      <c r="AF70" s="12" t="s">
        <v>176</v>
      </c>
    </row>
    <row r="71" spans="1:32" ht="20.100000000000001" customHeight="1">
      <c r="A71" s="4">
        <v>4</v>
      </c>
      <c r="B71" s="5">
        <f t="shared" si="16"/>
        <v>2</v>
      </c>
      <c r="C71" s="5">
        <f t="shared" si="16"/>
        <v>4</v>
      </c>
      <c r="D71" s="12" t="s">
        <v>46</v>
      </c>
      <c r="E71" s="6" t="s">
        <v>126</v>
      </c>
      <c r="F71" s="6" t="s">
        <v>174</v>
      </c>
      <c r="G71" s="4" t="s">
        <v>124</v>
      </c>
      <c r="H71" s="30" t="s">
        <v>125</v>
      </c>
      <c r="I71" s="7">
        <f t="shared" si="13"/>
        <v>60</v>
      </c>
      <c r="J71" s="8">
        <v>60</v>
      </c>
      <c r="K71" s="7">
        <f t="shared" si="14"/>
        <v>0</v>
      </c>
      <c r="L71" s="9">
        <f t="shared" si="15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20210204</v>
      </c>
      <c r="AB71" s="11">
        <v>2</v>
      </c>
      <c r="AC71" s="5" t="s">
        <v>73</v>
      </c>
      <c r="AD71" s="11" t="str">
        <f t="shared" si="17"/>
        <v>하선동</v>
      </c>
      <c r="AE71" s="12" t="s">
        <v>34</v>
      </c>
      <c r="AF71" s="12" t="s">
        <v>135</v>
      </c>
    </row>
    <row r="72" spans="1:32" ht="20.100000000000001" customHeight="1">
      <c r="A72" s="4">
        <v>5</v>
      </c>
      <c r="B72" s="5">
        <f t="shared" si="16"/>
        <v>2</v>
      </c>
      <c r="C72" s="5">
        <f t="shared" si="16"/>
        <v>4</v>
      </c>
      <c r="D72" s="12" t="s">
        <v>25</v>
      </c>
      <c r="E72" s="6" t="s">
        <v>103</v>
      </c>
      <c r="F72" s="6" t="s">
        <v>102</v>
      </c>
      <c r="G72" s="4" t="s">
        <v>104</v>
      </c>
      <c r="H72" s="4" t="s">
        <v>47</v>
      </c>
      <c r="I72" s="7">
        <f t="shared" si="13"/>
        <v>1466</v>
      </c>
      <c r="J72" s="8">
        <v>1466</v>
      </c>
      <c r="K72" s="7">
        <f t="shared" si="14"/>
        <v>0</v>
      </c>
      <c r="L72" s="9">
        <f t="shared" si="15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20210202</v>
      </c>
      <c r="AB72" s="11">
        <v>14</v>
      </c>
      <c r="AC72" s="5" t="s">
        <v>74</v>
      </c>
      <c r="AD72" s="11" t="str">
        <f t="shared" si="17"/>
        <v>이형준</v>
      </c>
      <c r="AE72" s="12" t="s">
        <v>116</v>
      </c>
      <c r="AF72" s="12" t="s">
        <v>166</v>
      </c>
    </row>
    <row r="73" spans="1:32" ht="20.100000000000001" customHeight="1">
      <c r="A73" s="4">
        <v>6</v>
      </c>
      <c r="B73" s="5">
        <f t="shared" si="16"/>
        <v>2</v>
      </c>
      <c r="C73" s="5">
        <f t="shared" si="16"/>
        <v>4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>
      <c r="A74" s="4">
        <v>7</v>
      </c>
      <c r="B74" s="5">
        <f t="shared" si="16"/>
        <v>2</v>
      </c>
      <c r="C74" s="5">
        <f t="shared" si="16"/>
        <v>4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>
      <c r="A75" s="4">
        <v>8</v>
      </c>
      <c r="B75" s="5">
        <f t="shared" si="16"/>
        <v>2</v>
      </c>
      <c r="C75" s="5">
        <f t="shared" si="16"/>
        <v>4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>
      <c r="A76" s="4">
        <v>9</v>
      </c>
      <c r="B76" s="5">
        <f t="shared" si="16"/>
        <v>2</v>
      </c>
      <c r="C76" s="5">
        <f t="shared" si="16"/>
        <v>4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>
      <c r="A77" s="4">
        <v>10</v>
      </c>
      <c r="B77" s="5">
        <f t="shared" si="16"/>
        <v>2</v>
      </c>
      <c r="C77" s="5">
        <f t="shared" si="16"/>
        <v>4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>
      <c r="A78" s="4">
        <v>11</v>
      </c>
      <c r="B78" s="5">
        <f t="shared" si="16"/>
        <v>2</v>
      </c>
      <c r="C78" s="5">
        <f t="shared" si="16"/>
        <v>4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>
      <c r="A79" s="4">
        <v>12</v>
      </c>
      <c r="B79" s="5">
        <f t="shared" si="16"/>
        <v>2</v>
      </c>
      <c r="C79" s="5">
        <f t="shared" si="16"/>
        <v>4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>
      <c r="A80" s="4">
        <v>13</v>
      </c>
      <c r="B80" s="5">
        <f t="shared" si="16"/>
        <v>2</v>
      </c>
      <c r="C80" s="5">
        <f t="shared" si="16"/>
        <v>4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>
      <c r="A81" s="4">
        <v>14</v>
      </c>
      <c r="B81" s="5">
        <f t="shared" si="16"/>
        <v>2</v>
      </c>
      <c r="C81" s="5">
        <f t="shared" si="16"/>
        <v>4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>
      <c r="A82" s="4">
        <v>15</v>
      </c>
      <c r="B82" s="5">
        <f t="shared" si="16"/>
        <v>2</v>
      </c>
      <c r="C82" s="5">
        <f t="shared" si="16"/>
        <v>4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>
      <c r="A83" s="16">
        <v>7</v>
      </c>
      <c r="B83" s="5">
        <f t="shared" si="16"/>
        <v>2</v>
      </c>
      <c r="C83" s="5">
        <f t="shared" si="16"/>
        <v>4</v>
      </c>
      <c r="D83" s="12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5"/>
      <c r="AD83" s="11" t="str">
        <f t="shared" si="17"/>
        <v/>
      </c>
      <c r="AE83" s="12"/>
      <c r="AF83" s="12"/>
    </row>
    <row r="84" spans="1:32" ht="20.100000000000001" customHeight="1">
      <c r="A84" s="16">
        <v>8</v>
      </c>
      <c r="B84" s="5">
        <f t="shared" si="16"/>
        <v>2</v>
      </c>
      <c r="C84" s="5">
        <f t="shared" si="16"/>
        <v>4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si="14"/>
        <v>0</v>
      </c>
      <c r="L84" s="9" t="e">
        <f t="shared" si="15"/>
        <v>#DIV/0!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5"/>
      <c r="AD84" s="11" t="str">
        <f t="shared" si="17"/>
        <v/>
      </c>
      <c r="AE84" s="12"/>
      <c r="AF84" s="12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I20:L20 L27:Q27 I28:Q29 L26:Z26 I31:Z31 S27:Z29 R20:Z20 AF7:AF15 L41:AD49 AF17:AF53 L33:Q35 I32:Q32 P20:P25 I21:O25 Q23:AA25 AC21:AD25 S32:Z35 AB26:AD35 J30:Z30 Z40:AD40 L36:L40 Z36:Z39 I19:Z19 Q21:Z22 AB19:AD20 I7:AD18">
    <cfRule type="expression" dxfId="5401" priority="2507">
      <formula>$L7&gt;0.15</formula>
    </cfRule>
    <cfRule type="expression" dxfId="5400" priority="2508">
      <formula>AND($L7&gt;0.08,$L7&lt;0.15)</formula>
    </cfRule>
  </conditionalFormatting>
  <conditionalFormatting sqref="A68:A82 E70 D82:AF82 E74:AD77 D78:AD81 I68:AD71 AF68:AF81 I73:AD73 I72:Z72 AD72">
    <cfRule type="expression" dxfId="5399" priority="2505">
      <formula>$L68&gt;0.15</formula>
    </cfRule>
    <cfRule type="expression" dxfId="5398" priority="2506">
      <formula>AND($L68&gt;0.08,$L68&lt;0.15)</formula>
    </cfRule>
  </conditionalFormatting>
  <conditionalFormatting sqref="H70">
    <cfRule type="expression" dxfId="5397" priority="2503">
      <formula>$L70&gt;0.15</formula>
    </cfRule>
    <cfRule type="expression" dxfId="5396" priority="2504">
      <formula>AND($L70&gt;0.08,$L70&lt;0.15)</formula>
    </cfRule>
  </conditionalFormatting>
  <conditionalFormatting sqref="B7:C64">
    <cfRule type="expression" dxfId="5395" priority="2501">
      <formula>$L7&gt;0.15</formula>
    </cfRule>
    <cfRule type="expression" dxfId="5394" priority="2502">
      <formula>AND($L7&gt;0.08,$L7&lt;0.15)</formula>
    </cfRule>
  </conditionalFormatting>
  <conditionalFormatting sqref="B68:C68">
    <cfRule type="expression" dxfId="5393" priority="2499">
      <formula>$L68&gt;0.15</formula>
    </cfRule>
    <cfRule type="expression" dxfId="5392" priority="2500">
      <formula>AND($L68&gt;0.08,$L68&lt;0.15)</formula>
    </cfRule>
  </conditionalFormatting>
  <conditionalFormatting sqref="B69:C81">
    <cfRule type="expression" dxfId="5391" priority="2497">
      <formula>$L69&gt;0.15</formula>
    </cfRule>
    <cfRule type="expression" dxfId="5390" priority="2498">
      <formula>AND($L69&gt;0.08,$L69&lt;0.15)</formula>
    </cfRule>
  </conditionalFormatting>
  <conditionalFormatting sqref="B82:C82">
    <cfRule type="expression" dxfId="5389" priority="2495">
      <formula>$L82&gt;0.15</formula>
    </cfRule>
    <cfRule type="expression" dxfId="5388" priority="2496">
      <formula>AND($L82&gt;0.08,$L82&lt;0.15)</formula>
    </cfRule>
  </conditionalFormatting>
  <conditionalFormatting sqref="D74">
    <cfRule type="expression" dxfId="5387" priority="2493">
      <formula>$L74&gt;0.15</formula>
    </cfRule>
    <cfRule type="expression" dxfId="5386" priority="2494">
      <formula>AND($L74&gt;0.08,$L74&lt;0.15)</formula>
    </cfRule>
  </conditionalFormatting>
  <conditionalFormatting sqref="D75">
    <cfRule type="expression" dxfId="5385" priority="2491">
      <formula>$L75&gt;0.15</formula>
    </cfRule>
    <cfRule type="expression" dxfId="5384" priority="2492">
      <formula>AND($L75&gt;0.08,$L75&lt;0.15)</formula>
    </cfRule>
  </conditionalFormatting>
  <conditionalFormatting sqref="D76">
    <cfRule type="expression" dxfId="5383" priority="2489">
      <formula>$L76&gt;0.15</formula>
    </cfRule>
    <cfRule type="expression" dxfId="5382" priority="2490">
      <formula>AND($L76&gt;0.08,$L76&lt;0.15)</formula>
    </cfRule>
  </conditionalFormatting>
  <conditionalFormatting sqref="D77">
    <cfRule type="expression" dxfId="5381" priority="2487">
      <formula>$L77&gt;0.15</formula>
    </cfRule>
    <cfRule type="expression" dxfId="5380" priority="2488">
      <formula>AND($L77&gt;0.08,$L77&lt;0.15)</formula>
    </cfRule>
  </conditionalFormatting>
  <conditionalFormatting sqref="AE42:AE53">
    <cfRule type="expression" dxfId="5379" priority="2479">
      <formula>$L42&gt;0.15</formula>
    </cfRule>
    <cfRule type="expression" dxfId="5378" priority="2480">
      <formula>AND($L42&gt;0.08,$L42&lt;0.15)</formula>
    </cfRule>
  </conditionalFormatting>
  <conditionalFormatting sqref="AE40:AE41 AE20:AE35">
    <cfRule type="expression" dxfId="5377" priority="2485">
      <formula>$L20&gt;0.15</formula>
    </cfRule>
    <cfRule type="expression" dxfId="5376" priority="2486">
      <formula>AND($L20&gt;0.08,$L20&lt;0.15)</formula>
    </cfRule>
  </conditionalFormatting>
  <conditionalFormatting sqref="AE73:AE81">
    <cfRule type="expression" dxfId="5375" priority="2483">
      <formula>$L73&gt;0.15</formula>
    </cfRule>
    <cfRule type="expression" dxfId="5374" priority="2484">
      <formula>AND($L73&gt;0.08,$L73&lt;0.15)</formula>
    </cfRule>
  </conditionalFormatting>
  <conditionalFormatting sqref="AE42:AE53">
    <cfRule type="expression" dxfId="5373" priority="2481">
      <formula>$L42&gt;0.15</formula>
    </cfRule>
    <cfRule type="expression" dxfId="5372" priority="2482">
      <formula>AND($L42&gt;0.08,$L42&lt;0.15)</formula>
    </cfRule>
  </conditionalFormatting>
  <conditionalFormatting sqref="D47">
    <cfRule type="expression" dxfId="5371" priority="2477">
      <formula>$L47&gt;0.15</formula>
    </cfRule>
    <cfRule type="expression" dxfId="5370" priority="2478">
      <formula>AND($L47&gt;0.08,$L47&lt;0.15)</formula>
    </cfRule>
  </conditionalFormatting>
  <conditionalFormatting sqref="K33:K38">
    <cfRule type="expression" dxfId="5369" priority="2475">
      <formula>$L33&gt;0.15</formula>
    </cfRule>
    <cfRule type="expression" dxfId="5368" priority="2476">
      <formula>AND($L33&gt;0.08,$L33&lt;0.15)</formula>
    </cfRule>
  </conditionalFormatting>
  <conditionalFormatting sqref="K39:K44">
    <cfRule type="expression" dxfId="5367" priority="2473">
      <formula>$L39&gt;0.15</formula>
    </cfRule>
    <cfRule type="expression" dxfId="5366" priority="2474">
      <formula>AND($L39&gt;0.08,$L39&lt;0.15)</formula>
    </cfRule>
  </conditionalFormatting>
  <conditionalFormatting sqref="K45:K47">
    <cfRule type="expression" dxfId="5365" priority="2471">
      <formula>$L45&gt;0.15</formula>
    </cfRule>
    <cfRule type="expression" dxfId="5364" priority="2472">
      <formula>AND($L45&gt;0.08,$L45&lt;0.15)</formula>
    </cfRule>
  </conditionalFormatting>
  <conditionalFormatting sqref="K48:K53">
    <cfRule type="expression" dxfId="5363" priority="2469">
      <formula>$L48&gt;0.15</formula>
    </cfRule>
    <cfRule type="expression" dxfId="5362" priority="2470">
      <formula>AND($L48&gt;0.08,$L48&lt;0.15)</formula>
    </cfRule>
  </conditionalFormatting>
  <conditionalFormatting sqref="I33:I38">
    <cfRule type="expression" dxfId="5361" priority="2467">
      <formula>$L33&gt;0.15</formula>
    </cfRule>
    <cfRule type="expression" dxfId="5360" priority="2468">
      <formula>AND($L33&gt;0.08,$L33&lt;0.15)</formula>
    </cfRule>
  </conditionalFormatting>
  <conditionalFormatting sqref="I39:I43">
    <cfRule type="expression" dxfId="5359" priority="2465">
      <formula>$L39&gt;0.15</formula>
    </cfRule>
    <cfRule type="expression" dxfId="5358" priority="2466">
      <formula>AND($L39&gt;0.08,$L39&lt;0.15)</formula>
    </cfRule>
  </conditionalFormatting>
  <conditionalFormatting sqref="I44:I46">
    <cfRule type="expression" dxfId="5357" priority="2463">
      <formula>$L44&gt;0.15</formula>
    </cfRule>
    <cfRule type="expression" dxfId="5356" priority="2464">
      <formula>AND($L44&gt;0.08,$L44&lt;0.15)</formula>
    </cfRule>
  </conditionalFormatting>
  <conditionalFormatting sqref="I47:I52">
    <cfRule type="expression" dxfId="5355" priority="2461">
      <formula>$L47&gt;0.15</formula>
    </cfRule>
    <cfRule type="expression" dxfId="5354" priority="2462">
      <formula>AND($L47&gt;0.08,$L47&lt;0.15)</formula>
    </cfRule>
  </conditionalFormatting>
  <conditionalFormatting sqref="L51:L53">
    <cfRule type="expression" dxfId="5353" priority="2459">
      <formula>$L51&gt;0.15</formula>
    </cfRule>
    <cfRule type="expression" dxfId="5352" priority="2460">
      <formula>AND($L51&gt;0.08,$L51&lt;0.15)</formula>
    </cfRule>
  </conditionalFormatting>
  <conditionalFormatting sqref="AC50:AD51">
    <cfRule type="expression" dxfId="5351" priority="2457">
      <formula>$L50&gt;0.15</formula>
    </cfRule>
    <cfRule type="expression" dxfId="5350" priority="2458">
      <formula>AND($L50&gt;0.08,$L50&lt;0.15)</formula>
    </cfRule>
  </conditionalFormatting>
  <conditionalFormatting sqref="E42:F42">
    <cfRule type="expression" dxfId="5349" priority="2445">
      <formula>$L42&gt;0.15</formula>
    </cfRule>
    <cfRule type="expression" dxfId="5348" priority="2446">
      <formula>AND($L42&gt;0.08,$L42&lt;0.15)</formula>
    </cfRule>
  </conditionalFormatting>
  <conditionalFormatting sqref="D42">
    <cfRule type="expression" dxfId="5347" priority="2455">
      <formula>$L42&gt;0.15</formula>
    </cfRule>
    <cfRule type="expression" dxfId="5346" priority="2456">
      <formula>AND($L42&gt;0.08,$L42&lt;0.15)</formula>
    </cfRule>
  </conditionalFormatting>
  <conditionalFormatting sqref="D42">
    <cfRule type="expression" dxfId="5345" priority="2453">
      <formula>$L42&gt;0.15</formula>
    </cfRule>
    <cfRule type="expression" dxfId="5344" priority="2454">
      <formula>AND($L42&gt;0.08,$L42&lt;0.15)</formula>
    </cfRule>
  </conditionalFormatting>
  <conditionalFormatting sqref="D42">
    <cfRule type="expression" dxfId="5343" priority="2451">
      <formula>$L42&gt;0.15</formula>
    </cfRule>
    <cfRule type="expression" dxfId="5342" priority="2452">
      <formula>AND($L42&gt;0.08,$L42&lt;0.15)</formula>
    </cfRule>
  </conditionalFormatting>
  <conditionalFormatting sqref="E42:F42">
    <cfRule type="expression" dxfId="5341" priority="2449">
      <formula>$L42&gt;0.15</formula>
    </cfRule>
    <cfRule type="expression" dxfId="5340" priority="2450">
      <formula>AND($L42&gt;0.08,$L42&lt;0.15)</formula>
    </cfRule>
  </conditionalFormatting>
  <conditionalFormatting sqref="E42:F42">
    <cfRule type="expression" dxfId="5339" priority="2447">
      <formula>$L42&gt;0.15</formula>
    </cfRule>
    <cfRule type="expression" dxfId="5338" priority="2448">
      <formula>AND($L42&gt;0.08,$L42&lt;0.15)</formula>
    </cfRule>
  </conditionalFormatting>
  <conditionalFormatting sqref="G42:H42">
    <cfRule type="expression" dxfId="5337" priority="2443">
      <formula>$L42&gt;0.15</formula>
    </cfRule>
    <cfRule type="expression" dxfId="5336" priority="2444">
      <formula>AND($L42&gt;0.08,$L42&lt;0.15)</formula>
    </cfRule>
  </conditionalFormatting>
  <conditionalFormatting sqref="G42:H42">
    <cfRule type="expression" dxfId="5335" priority="2441">
      <formula>$L42&gt;0.15</formula>
    </cfRule>
    <cfRule type="expression" dxfId="5334" priority="2442">
      <formula>AND($L42&gt;0.08,$L42&lt;0.15)</formula>
    </cfRule>
  </conditionalFormatting>
  <conditionalFormatting sqref="G43:H43">
    <cfRule type="expression" dxfId="5333" priority="2431">
      <formula>$L43&gt;0.15</formula>
    </cfRule>
    <cfRule type="expression" dxfId="5332" priority="2432">
      <formula>AND($L43&gt;0.08,$L43&lt;0.15)</formula>
    </cfRule>
  </conditionalFormatting>
  <conditionalFormatting sqref="D43">
    <cfRule type="expression" dxfId="5331" priority="2429">
      <formula>$L43&gt;0.15</formula>
    </cfRule>
    <cfRule type="expression" dxfId="5330" priority="2430">
      <formula>AND($L43&gt;0.08,$L43&lt;0.15)</formula>
    </cfRule>
  </conditionalFormatting>
  <conditionalFormatting sqref="G43:H43">
    <cfRule type="expression" dxfId="5329" priority="2433">
      <formula>$L43&gt;0.15</formula>
    </cfRule>
    <cfRule type="expression" dxfId="5328" priority="2434">
      <formula>AND($L43&gt;0.08,$L43&lt;0.15)</formula>
    </cfRule>
  </conditionalFormatting>
  <conditionalFormatting sqref="E43:F43">
    <cfRule type="expression" dxfId="5327" priority="2435">
      <formula>$L43&gt;0.15</formula>
    </cfRule>
    <cfRule type="expression" dxfId="5326" priority="2436">
      <formula>AND($L43&gt;0.08,$L43&lt;0.15)</formula>
    </cfRule>
  </conditionalFormatting>
  <conditionalFormatting sqref="E43:F43">
    <cfRule type="expression" dxfId="5325" priority="2439">
      <formula>$L43&gt;0.15</formula>
    </cfRule>
    <cfRule type="expression" dxfId="5324" priority="2440">
      <formula>AND($L43&gt;0.08,$L43&lt;0.15)</formula>
    </cfRule>
  </conditionalFormatting>
  <conditionalFormatting sqref="E43:F43">
    <cfRule type="expression" dxfId="5323" priority="2437">
      <formula>$L43&gt;0.15</formula>
    </cfRule>
    <cfRule type="expression" dxfId="5322" priority="2438">
      <formula>AND($L43&gt;0.08,$L43&lt;0.15)</formula>
    </cfRule>
  </conditionalFormatting>
  <conditionalFormatting sqref="D44">
    <cfRule type="expression" dxfId="5321" priority="2427">
      <formula>$L44&gt;0.15</formula>
    </cfRule>
    <cfRule type="expression" dxfId="5320" priority="2428">
      <formula>AND($L44&gt;0.08,$L44&lt;0.15)</formula>
    </cfRule>
  </conditionalFormatting>
  <conditionalFormatting sqref="E44:H44">
    <cfRule type="expression" dxfId="5319" priority="2425">
      <formula>$L44&gt;0.15</formula>
    </cfRule>
    <cfRule type="expression" dxfId="5318" priority="2426">
      <formula>AND($L44&gt;0.08,$L44&lt;0.15)</formula>
    </cfRule>
  </conditionalFormatting>
  <conditionalFormatting sqref="D45">
    <cfRule type="expression" dxfId="5317" priority="2423">
      <formula>$L45&gt;0.15</formula>
    </cfRule>
    <cfRule type="expression" dxfId="5316" priority="2424">
      <formula>AND($L45&gt;0.08,$L45&lt;0.15)</formula>
    </cfRule>
  </conditionalFormatting>
  <conditionalFormatting sqref="E45:H45">
    <cfRule type="expression" dxfId="5315" priority="2421">
      <formula>$L45&gt;0.15</formula>
    </cfRule>
    <cfRule type="expression" dxfId="5314" priority="2422">
      <formula>AND($L45&gt;0.08,$L45&lt;0.15)</formula>
    </cfRule>
  </conditionalFormatting>
  <conditionalFormatting sqref="D46">
    <cfRule type="expression" dxfId="5313" priority="2419">
      <formula>$L46&gt;0.15</formula>
    </cfRule>
    <cfRule type="expression" dxfId="5312" priority="2420">
      <formula>AND($L46&gt;0.08,$L46&lt;0.15)</formula>
    </cfRule>
  </conditionalFormatting>
  <conditionalFormatting sqref="D46">
    <cfRule type="expression" dxfId="5311" priority="2417">
      <formula>$L46&gt;0.15</formula>
    </cfRule>
    <cfRule type="expression" dxfId="5310" priority="2418">
      <formula>AND($L46&gt;0.08,$L46&lt;0.15)</formula>
    </cfRule>
  </conditionalFormatting>
  <conditionalFormatting sqref="D46">
    <cfRule type="expression" dxfId="5309" priority="2415">
      <formula>$L46&gt;0.15</formula>
    </cfRule>
    <cfRule type="expression" dxfId="5308" priority="2416">
      <formula>AND($L46&gt;0.08,$L46&lt;0.15)</formula>
    </cfRule>
  </conditionalFormatting>
  <conditionalFormatting sqref="E46:F46">
    <cfRule type="expression" dxfId="5307" priority="2407">
      <formula>$L46&gt;0.15</formula>
    </cfRule>
    <cfRule type="expression" dxfId="5306" priority="2408">
      <formula>AND($L46&gt;0.08,$L46&lt;0.15)</formula>
    </cfRule>
  </conditionalFormatting>
  <conditionalFormatting sqref="E46:F46">
    <cfRule type="expression" dxfId="5305" priority="2405">
      <formula>$L46&gt;0.15</formula>
    </cfRule>
    <cfRule type="expression" dxfId="5304" priority="2406">
      <formula>AND($L46&gt;0.08,$L46&lt;0.15)</formula>
    </cfRule>
  </conditionalFormatting>
  <conditionalFormatting sqref="G46:H46">
    <cfRule type="expression" dxfId="5303" priority="2403">
      <formula>$L46&gt;0.15</formula>
    </cfRule>
    <cfRule type="expression" dxfId="5302" priority="2404">
      <formula>AND($L46&gt;0.08,$L46&lt;0.15)</formula>
    </cfRule>
  </conditionalFormatting>
  <conditionalFormatting sqref="G46:H46">
    <cfRule type="expression" dxfId="5301" priority="2409">
      <formula>$L46&gt;0.15</formula>
    </cfRule>
    <cfRule type="expression" dxfId="5300" priority="2410">
      <formula>AND($L46&gt;0.08,$L46&lt;0.15)</formula>
    </cfRule>
  </conditionalFormatting>
  <conditionalFormatting sqref="E46:F46">
    <cfRule type="expression" dxfId="5299" priority="2413">
      <formula>$L46&gt;0.15</formula>
    </cfRule>
    <cfRule type="expression" dxfId="5298" priority="2414">
      <formula>AND($L46&gt;0.08,$L46&lt;0.15)</formula>
    </cfRule>
  </conditionalFormatting>
  <conditionalFormatting sqref="E46:F46">
    <cfRule type="expression" dxfId="5297" priority="2411">
      <formula>$L46&gt;0.15</formula>
    </cfRule>
    <cfRule type="expression" dxfId="5296" priority="2412">
      <formula>AND($L46&gt;0.08,$L46&lt;0.15)</formula>
    </cfRule>
  </conditionalFormatting>
  <conditionalFormatting sqref="E46:F46">
    <cfRule type="expression" dxfId="5295" priority="2395">
      <formula>$L46&gt;0.15</formula>
    </cfRule>
    <cfRule type="expression" dxfId="5294" priority="2396">
      <formula>AND($L46&gt;0.08,$L46&lt;0.15)</formula>
    </cfRule>
  </conditionalFormatting>
  <conditionalFormatting sqref="E46:F46">
    <cfRule type="expression" dxfId="5293" priority="2393">
      <formula>$L46&gt;0.15</formula>
    </cfRule>
    <cfRule type="expression" dxfId="5292" priority="2394">
      <formula>AND($L46&gt;0.08,$L46&lt;0.15)</formula>
    </cfRule>
  </conditionalFormatting>
  <conditionalFormatting sqref="H46">
    <cfRule type="expression" dxfId="5291" priority="2391">
      <formula>$L46&gt;0.15</formula>
    </cfRule>
    <cfRule type="expression" dxfId="5290" priority="2392">
      <formula>AND($L46&gt;0.08,$L46&lt;0.15)</formula>
    </cfRule>
  </conditionalFormatting>
  <conditionalFormatting sqref="H46">
    <cfRule type="expression" dxfId="5289" priority="2397">
      <formula>$L46&gt;0.15</formula>
    </cfRule>
    <cfRule type="expression" dxfId="5288" priority="2398">
      <formula>AND($L46&gt;0.08,$L46&lt;0.15)</formula>
    </cfRule>
  </conditionalFormatting>
  <conditionalFormatting sqref="E46:F46">
    <cfRule type="expression" dxfId="5287" priority="2401">
      <formula>$L46&gt;0.15</formula>
    </cfRule>
    <cfRule type="expression" dxfId="5286" priority="2402">
      <formula>AND($L46&gt;0.08,$L46&lt;0.15)</formula>
    </cfRule>
  </conditionalFormatting>
  <conditionalFormatting sqref="E46:F46">
    <cfRule type="expression" dxfId="5285" priority="2399">
      <formula>$L46&gt;0.15</formula>
    </cfRule>
    <cfRule type="expression" dxfId="5284" priority="2400">
      <formula>AND($L46&gt;0.08,$L46&lt;0.15)</formula>
    </cfRule>
  </conditionalFormatting>
  <conditionalFormatting sqref="G46">
    <cfRule type="expression" dxfId="5283" priority="2387">
      <formula>$L46&gt;0.15</formula>
    </cfRule>
    <cfRule type="expression" dxfId="5282" priority="2388">
      <formula>AND($L46&gt;0.08,$L46&lt;0.15)</formula>
    </cfRule>
  </conditionalFormatting>
  <conditionalFormatting sqref="G46">
    <cfRule type="expression" dxfId="5281" priority="2389">
      <formula>$L46&gt;0.15</formula>
    </cfRule>
    <cfRule type="expression" dxfId="5280" priority="2390">
      <formula>AND($L46&gt;0.08,$L46&lt;0.15)</formula>
    </cfRule>
  </conditionalFormatting>
  <conditionalFormatting sqref="G47:H47">
    <cfRule type="expression" dxfId="5279" priority="2383">
      <formula>$L47&gt;0.15</formula>
    </cfRule>
    <cfRule type="expression" dxfId="5278" priority="2384">
      <formula>AND($L47&gt;0.08,$L47&lt;0.15)</formula>
    </cfRule>
  </conditionalFormatting>
  <conditionalFormatting sqref="G47:H47">
    <cfRule type="expression" dxfId="5277" priority="2385">
      <formula>$L47&gt;0.15</formula>
    </cfRule>
    <cfRule type="expression" dxfId="5276" priority="2386">
      <formula>AND($L47&gt;0.08,$L47&lt;0.15)</formula>
    </cfRule>
  </conditionalFormatting>
  <conditionalFormatting sqref="E47">
    <cfRule type="expression" dxfId="5275" priority="2377">
      <formula>$L47&gt;0.15</formula>
    </cfRule>
    <cfRule type="expression" dxfId="5274" priority="2378">
      <formula>AND($L47&gt;0.08,$L47&lt;0.15)</formula>
    </cfRule>
  </conditionalFormatting>
  <conditionalFormatting sqref="E47">
    <cfRule type="expression" dxfId="5273" priority="2375">
      <formula>$L47&gt;0.15</formula>
    </cfRule>
    <cfRule type="expression" dxfId="5272" priority="2376">
      <formula>AND($L47&gt;0.08,$L47&lt;0.15)</formula>
    </cfRule>
  </conditionalFormatting>
  <conditionalFormatting sqref="E47">
    <cfRule type="expression" dxfId="5271" priority="2381">
      <formula>$L47&gt;0.15</formula>
    </cfRule>
    <cfRule type="expression" dxfId="5270" priority="2382">
      <formula>AND($L47&gt;0.08,$L47&lt;0.15)</formula>
    </cfRule>
  </conditionalFormatting>
  <conditionalFormatting sqref="E47">
    <cfRule type="expression" dxfId="5269" priority="2379">
      <formula>$L47&gt;0.15</formula>
    </cfRule>
    <cfRule type="expression" dxfId="5268" priority="2380">
      <formula>AND($L47&gt;0.08,$L47&lt;0.15)</formula>
    </cfRule>
  </conditionalFormatting>
  <conditionalFormatting sqref="E47">
    <cfRule type="expression" dxfId="5267" priority="2369">
      <formula>$L47&gt;0.15</formula>
    </cfRule>
    <cfRule type="expression" dxfId="5266" priority="2370">
      <formula>AND($L47&gt;0.08,$L47&lt;0.15)</formula>
    </cfRule>
  </conditionalFormatting>
  <conditionalFormatting sqref="E47">
    <cfRule type="expression" dxfId="5265" priority="2367">
      <formula>$L47&gt;0.15</formula>
    </cfRule>
    <cfRule type="expression" dxfId="5264" priority="2368">
      <formula>AND($L47&gt;0.08,$L47&lt;0.15)</formula>
    </cfRule>
  </conditionalFormatting>
  <conditionalFormatting sqref="E47">
    <cfRule type="expression" dxfId="5263" priority="2373">
      <formula>$L47&gt;0.15</formula>
    </cfRule>
    <cfRule type="expression" dxfId="5262" priority="2374">
      <formula>AND($L47&gt;0.08,$L47&lt;0.15)</formula>
    </cfRule>
  </conditionalFormatting>
  <conditionalFormatting sqref="E47">
    <cfRule type="expression" dxfId="5261" priority="2371">
      <formula>$L47&gt;0.15</formula>
    </cfRule>
    <cfRule type="expression" dxfId="5260" priority="2372">
      <formula>AND($L47&gt;0.08,$L47&lt;0.15)</formula>
    </cfRule>
  </conditionalFormatting>
  <conditionalFormatting sqref="AE70:AE72">
    <cfRule type="expression" dxfId="5259" priority="2363">
      <formula>$L70&gt;0.15</formula>
    </cfRule>
    <cfRule type="expression" dxfId="5258" priority="2364">
      <formula>AND($L70&gt;0.08,$L70&lt;0.15)</formula>
    </cfRule>
  </conditionalFormatting>
  <conditionalFormatting sqref="AE70:AE72">
    <cfRule type="expression" dxfId="5257" priority="2365">
      <formula>$L70&gt;0.15</formula>
    </cfRule>
    <cfRule type="expression" dxfId="5256" priority="2366">
      <formula>AND($L70&gt;0.08,$L70&lt;0.15)</formula>
    </cfRule>
  </conditionalFormatting>
  <conditionalFormatting sqref="E48:F48">
    <cfRule type="expression" dxfId="5255" priority="2359">
      <formula>$L48&gt;0.15</formula>
    </cfRule>
    <cfRule type="expression" dxfId="5254" priority="2360">
      <formula>AND($L48&gt;0.08,$L48&lt;0.15)</formula>
    </cfRule>
  </conditionalFormatting>
  <conditionalFormatting sqref="E48:F48">
    <cfRule type="expression" dxfId="5253" priority="2355">
      <formula>$L48&gt;0.15</formula>
    </cfRule>
    <cfRule type="expression" dxfId="5252" priority="2356">
      <formula>AND($L48&gt;0.08,$L48&lt;0.15)</formula>
    </cfRule>
  </conditionalFormatting>
  <conditionalFormatting sqref="E48:F48">
    <cfRule type="expression" dxfId="5251" priority="2353">
      <formula>$L48&gt;0.15</formula>
    </cfRule>
    <cfRule type="expression" dxfId="5250" priority="2354">
      <formula>AND($L48&gt;0.08,$L48&lt;0.15)</formula>
    </cfRule>
  </conditionalFormatting>
  <conditionalFormatting sqref="G48:H48">
    <cfRule type="expression" dxfId="5249" priority="2351">
      <formula>$L48&gt;0.15</formula>
    </cfRule>
    <cfRule type="expression" dxfId="5248" priority="2352">
      <formula>AND($L48&gt;0.08,$L48&lt;0.15)</formula>
    </cfRule>
  </conditionalFormatting>
  <conditionalFormatting sqref="G48:H48">
    <cfRule type="expression" dxfId="5247" priority="2357">
      <formula>$L48&gt;0.15</formula>
    </cfRule>
    <cfRule type="expression" dxfId="5246" priority="2358">
      <formula>AND($L48&gt;0.08,$L48&lt;0.15)</formula>
    </cfRule>
  </conditionalFormatting>
  <conditionalFormatting sqref="E48:F48">
    <cfRule type="expression" dxfId="5245" priority="2361">
      <formula>$L48&gt;0.15</formula>
    </cfRule>
    <cfRule type="expression" dxfId="5244" priority="2362">
      <formula>AND($L48&gt;0.08,$L48&lt;0.15)</formula>
    </cfRule>
  </conditionalFormatting>
  <conditionalFormatting sqref="D48">
    <cfRule type="expression" dxfId="5243" priority="2349">
      <formula>$L48&gt;0.15</formula>
    </cfRule>
    <cfRule type="expression" dxfId="5242" priority="2350">
      <formula>AND($L48&gt;0.08,$L48&lt;0.15)</formula>
    </cfRule>
  </conditionalFormatting>
  <conditionalFormatting sqref="D48">
    <cfRule type="expression" dxfId="5241" priority="2347">
      <formula>$L48&gt;0.15</formula>
    </cfRule>
    <cfRule type="expression" dxfId="5240" priority="2348">
      <formula>AND($L48&gt;0.08,$L48&lt;0.15)</formula>
    </cfRule>
  </conditionalFormatting>
  <conditionalFormatting sqref="E49:F49">
    <cfRule type="expression" dxfId="5239" priority="2343">
      <formula>$L49&gt;0.15</formula>
    </cfRule>
    <cfRule type="expression" dxfId="5238" priority="2344">
      <formula>AND($L49&gt;0.08,$L49&lt;0.15)</formula>
    </cfRule>
  </conditionalFormatting>
  <conditionalFormatting sqref="E49:F49">
    <cfRule type="expression" dxfId="5237" priority="2339">
      <formula>$L49&gt;0.15</formula>
    </cfRule>
    <cfRule type="expression" dxfId="5236" priority="2340">
      <formula>AND($L49&gt;0.08,$L49&lt;0.15)</formula>
    </cfRule>
  </conditionalFormatting>
  <conditionalFormatting sqref="E49:F49">
    <cfRule type="expression" dxfId="5235" priority="2337">
      <formula>$L49&gt;0.15</formula>
    </cfRule>
    <cfRule type="expression" dxfId="5234" priority="2338">
      <formula>AND($L49&gt;0.08,$L49&lt;0.15)</formula>
    </cfRule>
  </conditionalFormatting>
  <conditionalFormatting sqref="G49:H49">
    <cfRule type="expression" dxfId="5233" priority="2335">
      <formula>$L49&gt;0.15</formula>
    </cfRule>
    <cfRule type="expression" dxfId="5232" priority="2336">
      <formula>AND($L49&gt;0.08,$L49&lt;0.15)</formula>
    </cfRule>
  </conditionalFormatting>
  <conditionalFormatting sqref="G49:H49">
    <cfRule type="expression" dxfId="5231" priority="2341">
      <formula>$L49&gt;0.15</formula>
    </cfRule>
    <cfRule type="expression" dxfId="5230" priority="2342">
      <formula>AND($L49&gt;0.08,$L49&lt;0.15)</formula>
    </cfRule>
  </conditionalFormatting>
  <conditionalFormatting sqref="E49:F49">
    <cfRule type="expression" dxfId="5229" priority="2345">
      <formula>$L49&gt;0.15</formula>
    </cfRule>
    <cfRule type="expression" dxfId="5228" priority="2346">
      <formula>AND($L49&gt;0.08,$L49&lt;0.15)</formula>
    </cfRule>
  </conditionalFormatting>
  <conditionalFormatting sqref="D49">
    <cfRule type="expression" dxfId="5227" priority="2333">
      <formula>$L49&gt;0.15</formula>
    </cfRule>
    <cfRule type="expression" dxfId="5226" priority="2334">
      <formula>AND($L49&gt;0.08,$L49&lt;0.15)</formula>
    </cfRule>
  </conditionalFormatting>
  <conditionalFormatting sqref="D49">
    <cfRule type="expression" dxfId="5225" priority="2331">
      <formula>$L49&gt;0.15</formula>
    </cfRule>
    <cfRule type="expression" dxfId="5224" priority="2332">
      <formula>AND($L49&gt;0.08,$L49&lt;0.15)</formula>
    </cfRule>
  </conditionalFormatting>
  <conditionalFormatting sqref="D51">
    <cfRule type="expression" dxfId="5223" priority="2329">
      <formula>$L51&gt;0.15</formula>
    </cfRule>
    <cfRule type="expression" dxfId="5222" priority="2330">
      <formula>AND($L51&gt;0.08,$L51&lt;0.15)</formula>
    </cfRule>
  </conditionalFormatting>
  <conditionalFormatting sqref="D51">
    <cfRule type="expression" dxfId="5221" priority="2327">
      <formula>$L51&gt;0.15</formula>
    </cfRule>
    <cfRule type="expression" dxfId="5220" priority="2328">
      <formula>AND($L51&gt;0.08,$L51&lt;0.15)</formula>
    </cfRule>
  </conditionalFormatting>
  <conditionalFormatting sqref="D51">
    <cfRule type="expression" dxfId="5219" priority="2325">
      <formula>$L51&gt;0.15</formula>
    </cfRule>
    <cfRule type="expression" dxfId="5218" priority="2326">
      <formula>AND($L51&gt;0.08,$L51&lt;0.15)</formula>
    </cfRule>
  </conditionalFormatting>
  <conditionalFormatting sqref="E51:F51">
    <cfRule type="expression" dxfId="5217" priority="2317">
      <formula>$L51&gt;0.15</formula>
    </cfRule>
    <cfRule type="expression" dxfId="5216" priority="2318">
      <formula>AND($L51&gt;0.08,$L51&lt;0.15)</formula>
    </cfRule>
  </conditionalFormatting>
  <conditionalFormatting sqref="E51:F51">
    <cfRule type="expression" dxfId="5215" priority="2315">
      <formula>$L51&gt;0.15</formula>
    </cfRule>
    <cfRule type="expression" dxfId="5214" priority="2316">
      <formula>AND($L51&gt;0.08,$L51&lt;0.15)</formula>
    </cfRule>
  </conditionalFormatting>
  <conditionalFormatting sqref="G51:H51">
    <cfRule type="expression" dxfId="5213" priority="2313">
      <formula>$L51&gt;0.15</formula>
    </cfRule>
    <cfRule type="expression" dxfId="5212" priority="2314">
      <formula>AND($L51&gt;0.08,$L51&lt;0.15)</formula>
    </cfRule>
  </conditionalFormatting>
  <conditionalFormatting sqref="G51:H51">
    <cfRule type="expression" dxfId="5211" priority="2319">
      <formula>$L51&gt;0.15</formula>
    </cfRule>
    <cfRule type="expression" dxfId="5210" priority="2320">
      <formula>AND($L51&gt;0.08,$L51&lt;0.15)</formula>
    </cfRule>
  </conditionalFormatting>
  <conditionalFormatting sqref="E51:F51">
    <cfRule type="expression" dxfId="5209" priority="2323">
      <formula>$L51&gt;0.15</formula>
    </cfRule>
    <cfRule type="expression" dxfId="5208" priority="2324">
      <formula>AND($L51&gt;0.08,$L51&lt;0.15)</formula>
    </cfRule>
  </conditionalFormatting>
  <conditionalFormatting sqref="E51:F51">
    <cfRule type="expression" dxfId="5207" priority="2321">
      <formula>$L51&gt;0.15</formula>
    </cfRule>
    <cfRule type="expression" dxfId="5206" priority="2322">
      <formula>AND($L51&gt;0.08,$L51&lt;0.15)</formula>
    </cfRule>
  </conditionalFormatting>
  <conditionalFormatting sqref="D52">
    <cfRule type="expression" dxfId="5205" priority="2311">
      <formula>$L52&gt;0.15</formula>
    </cfRule>
    <cfRule type="expression" dxfId="5204" priority="2312">
      <formula>AND($L52&gt;0.08,$L52&lt;0.15)</formula>
    </cfRule>
  </conditionalFormatting>
  <conditionalFormatting sqref="D52">
    <cfRule type="expression" dxfId="5203" priority="2309">
      <formula>$L52&gt;0.15</formula>
    </cfRule>
    <cfRule type="expression" dxfId="5202" priority="2310">
      <formula>AND($L52&gt;0.08,$L52&lt;0.15)</formula>
    </cfRule>
  </conditionalFormatting>
  <conditionalFormatting sqref="D52">
    <cfRule type="expression" dxfId="5201" priority="2307">
      <formula>$L52&gt;0.15</formula>
    </cfRule>
    <cfRule type="expression" dxfId="5200" priority="2308">
      <formula>AND($L52&gt;0.08,$L52&lt;0.15)</formula>
    </cfRule>
  </conditionalFormatting>
  <conditionalFormatting sqref="E52:F52">
    <cfRule type="expression" dxfId="5199" priority="2299">
      <formula>$L52&gt;0.15</formula>
    </cfRule>
    <cfRule type="expression" dxfId="5198" priority="2300">
      <formula>AND($L52&gt;0.08,$L52&lt;0.15)</formula>
    </cfRule>
  </conditionalFormatting>
  <conditionalFormatting sqref="E52:F52">
    <cfRule type="expression" dxfId="5197" priority="2297">
      <formula>$L52&gt;0.15</formula>
    </cfRule>
    <cfRule type="expression" dxfId="5196" priority="2298">
      <formula>AND($L52&gt;0.08,$L52&lt;0.15)</formula>
    </cfRule>
  </conditionalFormatting>
  <conditionalFormatting sqref="G52:H52">
    <cfRule type="expression" dxfId="5195" priority="2295">
      <formula>$L52&gt;0.15</formula>
    </cfRule>
    <cfRule type="expression" dxfId="5194" priority="2296">
      <formula>AND($L52&gt;0.08,$L52&lt;0.15)</formula>
    </cfRule>
  </conditionalFormatting>
  <conditionalFormatting sqref="G52:H52">
    <cfRule type="expression" dxfId="5193" priority="2301">
      <formula>$L52&gt;0.15</formula>
    </cfRule>
    <cfRule type="expression" dxfId="5192" priority="2302">
      <formula>AND($L52&gt;0.08,$L52&lt;0.15)</formula>
    </cfRule>
  </conditionalFormatting>
  <conditionalFormatting sqref="E52:F52">
    <cfRule type="expression" dxfId="5191" priority="2305">
      <formula>$L52&gt;0.15</formula>
    </cfRule>
    <cfRule type="expression" dxfId="5190" priority="2306">
      <formula>AND($L52&gt;0.08,$L52&lt;0.15)</formula>
    </cfRule>
  </conditionalFormatting>
  <conditionalFormatting sqref="E52:F52">
    <cfRule type="expression" dxfId="5189" priority="2303">
      <formula>$L52&gt;0.15</formula>
    </cfRule>
    <cfRule type="expression" dxfId="5188" priority="2304">
      <formula>AND($L52&gt;0.08,$L52&lt;0.15)</formula>
    </cfRule>
  </conditionalFormatting>
  <conditionalFormatting sqref="D53">
    <cfRule type="expression" dxfId="5187" priority="2293">
      <formula>$L53&gt;0.15</formula>
    </cfRule>
    <cfRule type="expression" dxfId="5186" priority="2294">
      <formula>AND($L53&gt;0.08,$L53&lt;0.15)</formula>
    </cfRule>
  </conditionalFormatting>
  <conditionalFormatting sqref="D53">
    <cfRule type="expression" dxfId="5185" priority="2291">
      <formula>$L53&gt;0.15</formula>
    </cfRule>
    <cfRule type="expression" dxfId="5184" priority="2292">
      <formula>AND($L53&gt;0.08,$L53&lt;0.15)</formula>
    </cfRule>
  </conditionalFormatting>
  <conditionalFormatting sqref="D53">
    <cfRule type="expression" dxfId="5183" priority="2289">
      <formula>$L53&gt;0.15</formula>
    </cfRule>
    <cfRule type="expression" dxfId="5182" priority="2290">
      <formula>AND($L53&gt;0.08,$L53&lt;0.15)</formula>
    </cfRule>
  </conditionalFormatting>
  <conditionalFormatting sqref="E53:F53">
    <cfRule type="expression" dxfId="5181" priority="2281">
      <formula>$L53&gt;0.15</formula>
    </cfRule>
    <cfRule type="expression" dxfId="5180" priority="2282">
      <formula>AND($L53&gt;0.08,$L53&lt;0.15)</formula>
    </cfRule>
  </conditionalFormatting>
  <conditionalFormatting sqref="E53:F53">
    <cfRule type="expression" dxfId="5179" priority="2279">
      <formula>$L53&gt;0.15</formula>
    </cfRule>
    <cfRule type="expression" dxfId="5178" priority="2280">
      <formula>AND($L53&gt;0.08,$L53&lt;0.15)</formula>
    </cfRule>
  </conditionalFormatting>
  <conditionalFormatting sqref="G53:H53">
    <cfRule type="expression" dxfId="5177" priority="2277">
      <formula>$L53&gt;0.15</formula>
    </cfRule>
    <cfRule type="expression" dxfId="5176" priority="2278">
      <formula>AND($L53&gt;0.08,$L53&lt;0.15)</formula>
    </cfRule>
  </conditionalFormatting>
  <conditionalFormatting sqref="G53:H53">
    <cfRule type="expression" dxfId="5175" priority="2283">
      <formula>$L53&gt;0.15</formula>
    </cfRule>
    <cfRule type="expression" dxfId="5174" priority="2284">
      <formula>AND($L53&gt;0.08,$L53&lt;0.15)</formula>
    </cfRule>
  </conditionalFormatting>
  <conditionalFormatting sqref="E53:F53">
    <cfRule type="expression" dxfId="5173" priority="2287">
      <formula>$L53&gt;0.15</formula>
    </cfRule>
    <cfRule type="expression" dxfId="5172" priority="2288">
      <formula>AND($L53&gt;0.08,$L53&lt;0.15)</formula>
    </cfRule>
  </conditionalFormatting>
  <conditionalFormatting sqref="E53:F53">
    <cfRule type="expression" dxfId="5171" priority="2285">
      <formula>$L53&gt;0.15</formula>
    </cfRule>
    <cfRule type="expression" dxfId="5170" priority="2286">
      <formula>AND($L53&gt;0.08,$L53&lt;0.15)</formula>
    </cfRule>
  </conditionalFormatting>
  <conditionalFormatting sqref="E50:H50">
    <cfRule type="expression" dxfId="5169" priority="2275">
      <formula>$L50&gt;0.15</formula>
    </cfRule>
    <cfRule type="expression" dxfId="5168" priority="2276">
      <formula>AND($L50&gt;0.08,$L50&lt;0.15)</formula>
    </cfRule>
  </conditionalFormatting>
  <conditionalFormatting sqref="D50">
    <cfRule type="expression" dxfId="5167" priority="2273">
      <formula>$L50&gt;0.15</formula>
    </cfRule>
    <cfRule type="expression" dxfId="5166" priority="2274">
      <formula>AND($L50&gt;0.08,$L50&lt;0.15)</formula>
    </cfRule>
  </conditionalFormatting>
  <conditionalFormatting sqref="R27:R29">
    <cfRule type="expression" dxfId="5165" priority="2271">
      <formula>$L27&gt;0.15</formula>
    </cfRule>
    <cfRule type="expression" dxfId="5164" priority="2272">
      <formula>AND($L27&gt;0.08,$L27&lt;0.15)</formula>
    </cfRule>
  </conditionalFormatting>
  <conditionalFormatting sqref="I26:K26">
    <cfRule type="expression" dxfId="5163" priority="2269">
      <formula>$L26&gt;0.15</formula>
    </cfRule>
    <cfRule type="expression" dxfId="5162" priority="2270">
      <formula>AND($L26&gt;0.08,$L26&lt;0.15)</formula>
    </cfRule>
  </conditionalFormatting>
  <conditionalFormatting sqref="I27:K27">
    <cfRule type="expression" dxfId="5161" priority="2267">
      <formula>$L27&gt;0.15</formula>
    </cfRule>
    <cfRule type="expression" dxfId="5160" priority="2268">
      <formula>AND($L27&gt;0.08,$L27&lt;0.15)</formula>
    </cfRule>
  </conditionalFormatting>
  <conditionalFormatting sqref="P20:Q20">
    <cfRule type="expression" dxfId="5159" priority="2253">
      <formula>$L20&gt;0.15</formula>
    </cfRule>
    <cfRule type="expression" dxfId="5158" priority="2254">
      <formula>AND($L20&gt;0.08,$L20&lt;0.15)</formula>
    </cfRule>
  </conditionalFormatting>
  <conditionalFormatting sqref="P20:Q20">
    <cfRule type="expression" dxfId="5157" priority="2251">
      <formula>$L20&gt;0.15</formula>
    </cfRule>
    <cfRule type="expression" dxfId="5156" priority="2252">
      <formula>AND($L20&gt;0.08,$L20&lt;0.15)</formula>
    </cfRule>
  </conditionalFormatting>
  <conditionalFormatting sqref="M20">
    <cfRule type="expression" dxfId="5155" priority="2265">
      <formula>$L20&gt;0.15</formula>
    </cfRule>
    <cfRule type="expression" dxfId="5154" priority="2266">
      <formula>AND($L20&gt;0.08,$L20&lt;0.15)</formula>
    </cfRule>
  </conditionalFormatting>
  <conditionalFormatting sqref="M20">
    <cfRule type="expression" dxfId="5153" priority="2263">
      <formula>$L20&gt;0.15</formula>
    </cfRule>
    <cfRule type="expression" dxfId="5152" priority="2264">
      <formula>AND($L20&gt;0.08,$L20&lt;0.15)</formula>
    </cfRule>
  </conditionalFormatting>
  <conditionalFormatting sqref="M20">
    <cfRule type="expression" dxfId="5151" priority="2261">
      <formula>$L20&gt;0.15</formula>
    </cfRule>
    <cfRule type="expression" dxfId="5150" priority="2262">
      <formula>AND($L20&gt;0.08,$L20&lt;0.15)</formula>
    </cfRule>
  </conditionalFormatting>
  <conditionalFormatting sqref="N20:O20">
    <cfRule type="expression" dxfId="5149" priority="2259">
      <formula>$L20&gt;0.15</formula>
    </cfRule>
    <cfRule type="expression" dxfId="5148" priority="2260">
      <formula>AND($L20&gt;0.08,$L20&lt;0.15)</formula>
    </cfRule>
  </conditionalFormatting>
  <conditionalFormatting sqref="N20:O20">
    <cfRule type="expression" dxfId="5147" priority="2257">
      <formula>$L20&gt;0.15</formula>
    </cfRule>
    <cfRule type="expression" dxfId="5146" priority="2258">
      <formula>AND($L20&gt;0.08,$L20&lt;0.15)</formula>
    </cfRule>
  </conditionalFormatting>
  <conditionalFormatting sqref="N20:O20">
    <cfRule type="expression" dxfId="5145" priority="2255">
      <formula>$L20&gt;0.15</formula>
    </cfRule>
    <cfRule type="expression" dxfId="5144" priority="2256">
      <formula>AND($L20&gt;0.08,$L20&lt;0.15)</formula>
    </cfRule>
  </conditionalFormatting>
  <conditionalFormatting sqref="AA30">
    <cfRule type="expression" dxfId="5143" priority="2249">
      <formula>$L30&gt;0.15</formula>
    </cfRule>
    <cfRule type="expression" dxfId="5142" priority="2250">
      <formula>AND($L30&gt;0.08,$L30&lt;0.15)</formula>
    </cfRule>
  </conditionalFormatting>
  <conditionalFormatting sqref="AE7:AE19">
    <cfRule type="expression" dxfId="5141" priority="2245">
      <formula>$L7&gt;0.15</formula>
    </cfRule>
    <cfRule type="expression" dxfId="5140" priority="2246">
      <formula>AND($L7&gt;0.08,$L7&lt;0.15)</formula>
    </cfRule>
  </conditionalFormatting>
  <conditionalFormatting sqref="AE7:AE19">
    <cfRule type="expression" dxfId="5139" priority="2247">
      <formula>$L7&gt;0.15</formula>
    </cfRule>
    <cfRule type="expression" dxfId="5138" priority="2248">
      <formula>AND($L7&gt;0.08,$L7&lt;0.15)</formula>
    </cfRule>
  </conditionalFormatting>
  <conditionalFormatting sqref="AA29">
    <cfRule type="expression" dxfId="5137" priority="2243">
      <formula>$L29&gt;0.15</formula>
    </cfRule>
    <cfRule type="expression" dxfId="5136" priority="2244">
      <formula>AND($L29&gt;0.08,$L29&lt;0.15)</formula>
    </cfRule>
  </conditionalFormatting>
  <conditionalFormatting sqref="AA31">
    <cfRule type="expression" dxfId="5135" priority="2241">
      <formula>$L31&gt;0.15</formula>
    </cfRule>
    <cfRule type="expression" dxfId="5134" priority="2242">
      <formula>AND($L31&gt;0.08,$L31&lt;0.15)</formula>
    </cfRule>
  </conditionalFormatting>
  <conditionalFormatting sqref="AA26:AA28">
    <cfRule type="expression" dxfId="5133" priority="2239">
      <formula>$L26&gt;0.15</formula>
    </cfRule>
    <cfRule type="expression" dxfId="5132" priority="2240">
      <formula>AND($L26&gt;0.08,$L26&lt;0.15)</formula>
    </cfRule>
  </conditionalFormatting>
  <conditionalFormatting sqref="I30">
    <cfRule type="expression" dxfId="5131" priority="2237">
      <formula>$L30&gt;0.15</formula>
    </cfRule>
    <cfRule type="expression" dxfId="5130" priority="2238">
      <formula>AND($L30&gt;0.08,$L30&lt;0.15)</formula>
    </cfRule>
  </conditionalFormatting>
  <conditionalFormatting sqref="AF16">
    <cfRule type="expression" dxfId="5129" priority="2221">
      <formula>$L16&gt;0.15</formula>
    </cfRule>
    <cfRule type="expression" dxfId="5128" priority="2222">
      <formula>AND($L16&gt;0.08,$L16&lt;0.15)</formula>
    </cfRule>
  </conditionalFormatting>
  <conditionalFormatting sqref="P19">
    <cfRule type="expression" dxfId="5127" priority="2219">
      <formula>$L19&gt;0.15</formula>
    </cfRule>
    <cfRule type="expression" dxfId="5126" priority="2220">
      <formula>AND($L19&gt;0.08,$L19&lt;0.15)</formula>
    </cfRule>
  </conditionalFormatting>
  <conditionalFormatting sqref="P19">
    <cfRule type="expression" dxfId="5125" priority="2217">
      <formula>$L19&gt;0.15</formula>
    </cfRule>
    <cfRule type="expression" dxfId="5124" priority="2218">
      <formula>AND($L19&gt;0.08,$L19&lt;0.15)</formula>
    </cfRule>
  </conditionalFormatting>
  <conditionalFormatting sqref="R32:R35">
    <cfRule type="expression" dxfId="5123" priority="2215">
      <formula>$L32&gt;0.15</formula>
    </cfRule>
    <cfRule type="expression" dxfId="5122" priority="2216">
      <formula>AND($L32&gt;0.08,$L32&lt;0.15)</formula>
    </cfRule>
  </conditionalFormatting>
  <conditionalFormatting sqref="E40:F40">
    <cfRule type="expression" dxfId="5121" priority="2133">
      <formula>$L40&gt;0.15</formula>
    </cfRule>
    <cfRule type="expression" dxfId="5120" priority="2134">
      <formula>AND($L40&gt;0.08,$L40&lt;0.15)</formula>
    </cfRule>
  </conditionalFormatting>
  <conditionalFormatting sqref="D40">
    <cfRule type="expression" dxfId="5119" priority="2131">
      <formula>$L40&gt;0.15</formula>
    </cfRule>
    <cfRule type="expression" dxfId="5118" priority="2132">
      <formula>AND($L40&gt;0.08,$L40&lt;0.15)</formula>
    </cfRule>
  </conditionalFormatting>
  <conditionalFormatting sqref="G40:H40">
    <cfRule type="expression" dxfId="5117" priority="2129">
      <formula>$L40&gt;0.15</formula>
    </cfRule>
    <cfRule type="expression" dxfId="5116" priority="2130">
      <formula>AND($L40&gt;0.08,$L40&lt;0.15)</formula>
    </cfRule>
  </conditionalFormatting>
  <conditionalFormatting sqref="G40:H40">
    <cfRule type="expression" dxfId="5115" priority="2127">
      <formula>$L40&gt;0.15</formula>
    </cfRule>
    <cfRule type="expression" dxfId="5114" priority="2128">
      <formula>AND($L40&gt;0.08,$L40&lt;0.15)</formula>
    </cfRule>
  </conditionalFormatting>
  <conditionalFormatting sqref="G41:H41">
    <cfRule type="expression" dxfId="5113" priority="2113">
      <formula>$L41&gt;0.15</formula>
    </cfRule>
    <cfRule type="expression" dxfId="5112" priority="2114">
      <formula>AND($L41&gt;0.08,$L41&lt;0.15)</formula>
    </cfRule>
  </conditionalFormatting>
  <conditionalFormatting sqref="G41:H41">
    <cfRule type="expression" dxfId="5111" priority="2111">
      <formula>$L41&gt;0.15</formula>
    </cfRule>
    <cfRule type="expression" dxfId="5110" priority="2112">
      <formula>AND($L41&gt;0.08,$L41&lt;0.15)</formula>
    </cfRule>
  </conditionalFormatting>
  <conditionalFormatting sqref="D41">
    <cfRule type="expression" dxfId="5109" priority="2125">
      <formula>$L41&gt;0.15</formula>
    </cfRule>
    <cfRule type="expression" dxfId="5108" priority="2126">
      <formula>AND($L41&gt;0.08,$L41&lt;0.15)</formula>
    </cfRule>
  </conditionalFormatting>
  <conditionalFormatting sqref="D41">
    <cfRule type="expression" dxfId="5107" priority="2123">
      <formula>$L41&gt;0.15</formula>
    </cfRule>
    <cfRule type="expression" dxfId="5106" priority="2124">
      <formula>AND($L41&gt;0.08,$L41&lt;0.15)</formula>
    </cfRule>
  </conditionalFormatting>
  <conditionalFormatting sqref="D41">
    <cfRule type="expression" dxfId="5105" priority="2121">
      <formula>$L41&gt;0.15</formula>
    </cfRule>
    <cfRule type="expression" dxfId="5104" priority="2122">
      <formula>AND($L41&gt;0.08,$L41&lt;0.15)</formula>
    </cfRule>
  </conditionalFormatting>
  <conditionalFormatting sqref="E41:F41">
    <cfRule type="expression" dxfId="5103" priority="2119">
      <formula>$L41&gt;0.15</formula>
    </cfRule>
    <cfRule type="expression" dxfId="5102" priority="2120">
      <formula>AND($L41&gt;0.08,$L41&lt;0.15)</formula>
    </cfRule>
  </conditionalFormatting>
  <conditionalFormatting sqref="E41:F41">
    <cfRule type="expression" dxfId="5101" priority="2117">
      <formula>$L41&gt;0.15</formula>
    </cfRule>
    <cfRule type="expression" dxfId="5100" priority="2118">
      <formula>AND($L41&gt;0.08,$L41&lt;0.15)</formula>
    </cfRule>
  </conditionalFormatting>
  <conditionalFormatting sqref="E41:F41">
    <cfRule type="expression" dxfId="5099" priority="2115">
      <formula>$L41&gt;0.15</formula>
    </cfRule>
    <cfRule type="expression" dxfId="5098" priority="2116">
      <formula>AND($L41&gt;0.08,$L41&lt;0.15)</formula>
    </cfRule>
  </conditionalFormatting>
  <conditionalFormatting sqref="E13">
    <cfRule type="expression" dxfId="5097" priority="2091">
      <formula>$L13&gt;0.15</formula>
    </cfRule>
    <cfRule type="expression" dxfId="5096" priority="2092">
      <formula>AND($L13&gt;0.08,$L13&lt;0.15)</formula>
    </cfRule>
  </conditionalFormatting>
  <conditionalFormatting sqref="F13">
    <cfRule type="expression" dxfId="5095" priority="2089">
      <formula>$L13&gt;0.15</formula>
    </cfRule>
    <cfRule type="expression" dxfId="5094" priority="2090">
      <formula>AND($L13&gt;0.08,$L13&lt;0.15)</formula>
    </cfRule>
  </conditionalFormatting>
  <conditionalFormatting sqref="D13">
    <cfRule type="expression" dxfId="5093" priority="2099">
      <formula>$L13&gt;0.15</formula>
    </cfRule>
    <cfRule type="expression" dxfId="5092" priority="2100">
      <formula>AND($L13&gt;0.08,$L13&lt;0.15)</formula>
    </cfRule>
  </conditionalFormatting>
  <conditionalFormatting sqref="E13">
    <cfRule type="expression" dxfId="5091" priority="2097">
      <formula>$L13&gt;0.15</formula>
    </cfRule>
    <cfRule type="expression" dxfId="5090" priority="2098">
      <formula>AND($L13&gt;0.08,$L13&lt;0.15)</formula>
    </cfRule>
  </conditionalFormatting>
  <conditionalFormatting sqref="D13">
    <cfRule type="expression" dxfId="5089" priority="2109">
      <formula>$L13&gt;0.15</formula>
    </cfRule>
    <cfRule type="expression" dxfId="5088" priority="2110">
      <formula>AND($L13&gt;0.08,$L13&lt;0.15)</formula>
    </cfRule>
  </conditionalFormatting>
  <conditionalFormatting sqref="E13:F13">
    <cfRule type="expression" dxfId="5087" priority="2107">
      <formula>$L13&gt;0.15</formula>
    </cfRule>
    <cfRule type="expression" dxfId="5086" priority="2108">
      <formula>AND($L13&gt;0.08,$L13&lt;0.15)</formula>
    </cfRule>
  </conditionalFormatting>
  <conditionalFormatting sqref="E13:F13">
    <cfRule type="expression" dxfId="5085" priority="2105">
      <formula>$L13&gt;0.15</formula>
    </cfRule>
    <cfRule type="expression" dxfId="5084" priority="2106">
      <formula>AND($L13&gt;0.08,$L13&lt;0.15)</formula>
    </cfRule>
  </conditionalFormatting>
  <conditionalFormatting sqref="E13:F13">
    <cfRule type="expression" dxfId="5083" priority="2103">
      <formula>$L13&gt;0.15</formula>
    </cfRule>
    <cfRule type="expression" dxfId="5082" priority="2104">
      <formula>AND($L13&gt;0.08,$L13&lt;0.15)</formula>
    </cfRule>
  </conditionalFormatting>
  <conditionalFormatting sqref="F13">
    <cfRule type="expression" dxfId="5081" priority="2101">
      <formula>$L13&gt;0.15</formula>
    </cfRule>
    <cfRule type="expression" dxfId="5080" priority="2102">
      <formula>AND($L13&gt;0.08,$L13&lt;0.15)</formula>
    </cfRule>
  </conditionalFormatting>
  <conditionalFormatting sqref="E13">
    <cfRule type="expression" dxfId="5079" priority="2095">
      <formula>$L13&gt;0.15</formula>
    </cfRule>
    <cfRule type="expression" dxfId="5078" priority="2096">
      <formula>AND($L13&gt;0.08,$L13&lt;0.15)</formula>
    </cfRule>
  </conditionalFormatting>
  <conditionalFormatting sqref="E13">
    <cfRule type="expression" dxfId="5077" priority="2093">
      <formula>$L13&gt;0.15</formula>
    </cfRule>
    <cfRule type="expression" dxfId="5076" priority="2094">
      <formula>AND($L13&gt;0.08,$L13&lt;0.15)</formula>
    </cfRule>
  </conditionalFormatting>
  <conditionalFormatting sqref="D13">
    <cfRule type="expression" dxfId="5075" priority="2087">
      <formula>$L13&gt;0.15</formula>
    </cfRule>
    <cfRule type="expression" dxfId="5074" priority="2088">
      <formula>AND($L13&gt;0.08,$L13&lt;0.15)</formula>
    </cfRule>
  </conditionalFormatting>
  <conditionalFormatting sqref="E13">
    <cfRule type="expression" dxfId="5073" priority="2085">
      <formula>$L13&gt;0.15</formula>
    </cfRule>
    <cfRule type="expression" dxfId="5072" priority="2086">
      <formula>AND($L13&gt;0.08,$L13&lt;0.15)</formula>
    </cfRule>
  </conditionalFormatting>
  <conditionalFormatting sqref="F13">
    <cfRule type="expression" dxfId="5071" priority="2083">
      <formula>$L13&gt;0.15</formula>
    </cfRule>
    <cfRule type="expression" dxfId="5070" priority="2084">
      <formula>AND($L13&gt;0.08,$L13&lt;0.15)</formula>
    </cfRule>
  </conditionalFormatting>
  <conditionalFormatting sqref="D13">
    <cfRule type="expression" dxfId="5069" priority="2081">
      <formula>$L13&gt;0.15</formula>
    </cfRule>
    <cfRule type="expression" dxfId="5068" priority="2082">
      <formula>AND($L13&gt;0.08,$L13&lt;0.15)</formula>
    </cfRule>
  </conditionalFormatting>
  <conditionalFormatting sqref="E13">
    <cfRule type="expression" dxfId="5067" priority="2079">
      <formula>$L13&gt;0.15</formula>
    </cfRule>
    <cfRule type="expression" dxfId="5066" priority="2080">
      <formula>AND($L13&gt;0.08,$L13&lt;0.15)</formula>
    </cfRule>
  </conditionalFormatting>
  <conditionalFormatting sqref="G69:H69">
    <cfRule type="expression" dxfId="5065" priority="2003">
      <formula>$L69&gt;0.15</formula>
    </cfRule>
    <cfRule type="expression" dxfId="5064" priority="2004">
      <formula>AND($L69&gt;0.08,$L69&lt;0.15)</formula>
    </cfRule>
  </conditionalFormatting>
  <conditionalFormatting sqref="E69:F69">
    <cfRule type="expression" dxfId="5063" priority="2005">
      <formula>$L69&gt;0.15</formula>
    </cfRule>
    <cfRule type="expression" dxfId="5062" priority="2006">
      <formula>AND($L69&gt;0.08,$L69&lt;0.15)</formula>
    </cfRule>
  </conditionalFormatting>
  <conditionalFormatting sqref="G69:H69">
    <cfRule type="expression" dxfId="5061" priority="2001">
      <formula>$L69&gt;0.15</formula>
    </cfRule>
    <cfRule type="expression" dxfId="5060" priority="2002">
      <formula>AND($L69&gt;0.08,$L69&lt;0.15)</formula>
    </cfRule>
  </conditionalFormatting>
  <conditionalFormatting sqref="E69:F69">
    <cfRule type="expression" dxfId="5059" priority="1995">
      <formula>$L69&gt;0.15</formula>
    </cfRule>
    <cfRule type="expression" dxfId="5058" priority="1996">
      <formula>AND($L69&gt;0.08,$L69&lt;0.15)</formula>
    </cfRule>
  </conditionalFormatting>
  <conditionalFormatting sqref="E69:F69">
    <cfRule type="expression" dxfId="5057" priority="1993">
      <formula>$L69&gt;0.15</formula>
    </cfRule>
    <cfRule type="expression" dxfId="5056" priority="1994">
      <formula>AND($L69&gt;0.08,$L69&lt;0.15)</formula>
    </cfRule>
  </conditionalFormatting>
  <conditionalFormatting sqref="G69:H69">
    <cfRule type="expression" dxfId="5055" priority="1991">
      <formula>$L69&gt;0.15</formula>
    </cfRule>
    <cfRule type="expression" dxfId="5054" priority="1992">
      <formula>AND($L69&gt;0.08,$L69&lt;0.15)</formula>
    </cfRule>
  </conditionalFormatting>
  <conditionalFormatting sqref="E69:F69">
    <cfRule type="expression" dxfId="5053" priority="1997">
      <formula>$L69&gt;0.15</formula>
    </cfRule>
    <cfRule type="expression" dxfId="5052" priority="1998">
      <formula>AND($L69&gt;0.08,$L69&lt;0.15)</formula>
    </cfRule>
  </conditionalFormatting>
  <conditionalFormatting sqref="E69:F69">
    <cfRule type="expression" dxfId="5051" priority="2009">
      <formula>$L69&gt;0.15</formula>
    </cfRule>
    <cfRule type="expression" dxfId="5050" priority="2010">
      <formula>AND($L69&gt;0.08,$L69&lt;0.15)</formula>
    </cfRule>
  </conditionalFormatting>
  <conditionalFormatting sqref="E69:F69">
    <cfRule type="expression" dxfId="5049" priority="2007">
      <formula>$L69&gt;0.15</formula>
    </cfRule>
    <cfRule type="expression" dxfId="5048" priority="2008">
      <formula>AND($L69&gt;0.08,$L69&lt;0.15)</formula>
    </cfRule>
  </conditionalFormatting>
  <conditionalFormatting sqref="G69:H69">
    <cfRule type="expression" dxfId="5047" priority="1989">
      <formula>$L69&gt;0.15</formula>
    </cfRule>
    <cfRule type="expression" dxfId="5046" priority="1990">
      <formula>AND($L69&gt;0.08,$L69&lt;0.15)</formula>
    </cfRule>
  </conditionalFormatting>
  <conditionalFormatting sqref="E69:F69">
    <cfRule type="expression" dxfId="5045" priority="1985">
      <formula>$L69&gt;0.15</formula>
    </cfRule>
    <cfRule type="expression" dxfId="5044" priority="1986">
      <formula>AND($L69&gt;0.08,$L69&lt;0.15)</formula>
    </cfRule>
  </conditionalFormatting>
  <conditionalFormatting sqref="E69:F69">
    <cfRule type="expression" dxfId="5043" priority="1983">
      <formula>$L69&gt;0.15</formula>
    </cfRule>
    <cfRule type="expression" dxfId="5042" priority="1984">
      <formula>AND($L69&gt;0.08,$L69&lt;0.15)</formula>
    </cfRule>
  </conditionalFormatting>
  <conditionalFormatting sqref="E69:F69">
    <cfRule type="expression" dxfId="5041" priority="1981">
      <formula>$L69&gt;0.15</formula>
    </cfRule>
    <cfRule type="expression" dxfId="5040" priority="1982">
      <formula>AND($L69&gt;0.08,$L69&lt;0.15)</formula>
    </cfRule>
  </conditionalFormatting>
  <conditionalFormatting sqref="AB68:AB71">
    <cfRule type="expression" dxfId="5039" priority="2509">
      <formula>$L21&gt;0.15</formula>
    </cfRule>
    <cfRule type="expression" dxfId="5038" priority="2510">
      <formula>AND($L21&gt;0.08,$L21&lt;0.15)</formula>
    </cfRule>
  </conditionalFormatting>
  <conditionalFormatting sqref="E69">
    <cfRule type="expression" dxfId="5037" priority="1967">
      <formula>$L69&gt;0.15</formula>
    </cfRule>
    <cfRule type="expression" dxfId="5036" priority="1968">
      <formula>AND($L69&gt;0.08,$L69&lt;0.15)</formula>
    </cfRule>
  </conditionalFormatting>
  <conditionalFormatting sqref="E69">
    <cfRule type="expression" dxfId="5035" priority="1965">
      <formula>$L69&gt;0.15</formula>
    </cfRule>
    <cfRule type="expression" dxfId="5034" priority="1966">
      <formula>AND($L69&gt;0.08,$L69&lt;0.15)</formula>
    </cfRule>
  </conditionalFormatting>
  <conditionalFormatting sqref="E69">
    <cfRule type="expression" dxfId="5033" priority="1963">
      <formula>$L69&gt;0.15</formula>
    </cfRule>
    <cfRule type="expression" dxfId="5032" priority="1964">
      <formula>AND($L69&gt;0.08,$L69&lt;0.15)</formula>
    </cfRule>
  </conditionalFormatting>
  <conditionalFormatting sqref="F69">
    <cfRule type="expression" dxfId="5031" priority="1975">
      <formula>$L69&gt;0.15</formula>
    </cfRule>
    <cfRule type="expression" dxfId="5030" priority="1976">
      <formula>AND($L69&gt;0.08,$L69&lt;0.15)</formula>
    </cfRule>
  </conditionalFormatting>
  <conditionalFormatting sqref="G69:H69">
    <cfRule type="expression" dxfId="5029" priority="1979">
      <formula>$L69&gt;0.15</formula>
    </cfRule>
    <cfRule type="expression" dxfId="5028" priority="1980">
      <formula>AND($L69&gt;0.08,$L69&lt;0.15)</formula>
    </cfRule>
  </conditionalFormatting>
  <conditionalFormatting sqref="G69:H69">
    <cfRule type="expression" dxfId="5027" priority="1977">
      <formula>$L69&gt;0.15</formula>
    </cfRule>
    <cfRule type="expression" dxfId="5026" priority="1978">
      <formula>AND($L69&gt;0.08,$L69&lt;0.15)</formula>
    </cfRule>
  </conditionalFormatting>
  <conditionalFormatting sqref="G69:H69">
    <cfRule type="expression" dxfId="5025" priority="1973">
      <formula>$L69&gt;0.15</formula>
    </cfRule>
    <cfRule type="expression" dxfId="5024" priority="1974">
      <formula>AND($L69&gt;0.08,$L69&lt;0.15)</formula>
    </cfRule>
  </conditionalFormatting>
  <conditionalFormatting sqref="G69:H69">
    <cfRule type="expression" dxfId="5023" priority="1971">
      <formula>$L69&gt;0.15</formula>
    </cfRule>
    <cfRule type="expression" dxfId="5022" priority="1972">
      <formula>AND($L69&gt;0.08,$L69&lt;0.15)</formula>
    </cfRule>
  </conditionalFormatting>
  <conditionalFormatting sqref="E69">
    <cfRule type="expression" dxfId="5021" priority="1961">
      <formula>$L69&gt;0.15</formula>
    </cfRule>
    <cfRule type="expression" dxfId="5020" priority="1962">
      <formula>AND($L69&gt;0.08,$L69&lt;0.15)</formula>
    </cfRule>
  </conditionalFormatting>
  <conditionalFormatting sqref="E28:F28">
    <cfRule type="expression" dxfId="5019" priority="1955">
      <formula>$L28&gt;0.15</formula>
    </cfRule>
    <cfRule type="expression" dxfId="5018" priority="1956">
      <formula>AND($L28&gt;0.08,$L28&lt;0.15)</formula>
    </cfRule>
  </conditionalFormatting>
  <conditionalFormatting sqref="E28:F28">
    <cfRule type="expression" dxfId="5017" priority="1957">
      <formula>$L28&gt;0.15</formula>
    </cfRule>
    <cfRule type="expression" dxfId="5016" priority="1958">
      <formula>AND($L28&gt;0.08,$L28&lt;0.15)</formula>
    </cfRule>
  </conditionalFormatting>
  <conditionalFormatting sqref="D28">
    <cfRule type="expression" dxfId="5015" priority="1959">
      <formula>$L28&gt;0.15</formula>
    </cfRule>
    <cfRule type="expression" dxfId="5014" priority="1960">
      <formula>AND($L28&gt;0.08,$L28&lt;0.15)</formula>
    </cfRule>
  </conditionalFormatting>
  <conditionalFormatting sqref="E28:F28">
    <cfRule type="expression" dxfId="5013" priority="1951">
      <formula>$L28&gt;0.15</formula>
    </cfRule>
    <cfRule type="expression" dxfId="5012" priority="1952">
      <formula>AND($L28&gt;0.08,$L28&lt;0.15)</formula>
    </cfRule>
  </conditionalFormatting>
  <conditionalFormatting sqref="E28:F28">
    <cfRule type="expression" dxfId="5011" priority="1949">
      <formula>$L28&gt;0.15</formula>
    </cfRule>
    <cfRule type="expression" dxfId="5010" priority="1950">
      <formula>AND($L28&gt;0.08,$L28&lt;0.15)</formula>
    </cfRule>
  </conditionalFormatting>
  <conditionalFormatting sqref="G28:H28">
    <cfRule type="expression" dxfId="5009" priority="1947">
      <formula>$L28&gt;0.15</formula>
    </cfRule>
    <cfRule type="expression" dxfId="5008" priority="1948">
      <formula>AND($L28&gt;0.08,$L28&lt;0.15)</formula>
    </cfRule>
  </conditionalFormatting>
  <conditionalFormatting sqref="G28:H28">
    <cfRule type="expression" dxfId="5007" priority="1953">
      <formula>$L28&gt;0.15</formula>
    </cfRule>
    <cfRule type="expression" dxfId="5006" priority="1954">
      <formula>AND($L28&gt;0.08,$L28&lt;0.15)</formula>
    </cfRule>
  </conditionalFormatting>
  <conditionalFormatting sqref="AA32">
    <cfRule type="expression" dxfId="5005" priority="1945">
      <formula>$L32&gt;0.15</formula>
    </cfRule>
    <cfRule type="expression" dxfId="5004" priority="1946">
      <formula>AND($L32&gt;0.08,$L32&lt;0.15)</formula>
    </cfRule>
  </conditionalFormatting>
  <conditionalFormatting sqref="AA33">
    <cfRule type="expression" dxfId="5003" priority="1943">
      <formula>$L33&gt;0.15</formula>
    </cfRule>
    <cfRule type="expression" dxfId="5002" priority="1944">
      <formula>AND($L33&gt;0.08,$L33&lt;0.15)</formula>
    </cfRule>
  </conditionalFormatting>
  <conditionalFormatting sqref="AA34">
    <cfRule type="expression" dxfId="5001" priority="1941">
      <formula>$L34&gt;0.15</formula>
    </cfRule>
    <cfRule type="expression" dxfId="5000" priority="1942">
      <formula>AND($L34&gt;0.08,$L34&lt;0.15)</formula>
    </cfRule>
  </conditionalFormatting>
  <conditionalFormatting sqref="AA35">
    <cfRule type="expression" dxfId="4999" priority="1939">
      <formula>$L35&gt;0.15</formula>
    </cfRule>
    <cfRule type="expression" dxfId="4998" priority="1940">
      <formula>AND($L35&gt;0.08,$L35&lt;0.15)</formula>
    </cfRule>
  </conditionalFormatting>
  <conditionalFormatting sqref="E33:F33">
    <cfRule type="expression" dxfId="4997" priority="1937">
      <formula>$L33&gt;0.15</formula>
    </cfRule>
    <cfRule type="expression" dxfId="4996" priority="1938">
      <formula>AND($L33&gt;0.08,$L33&lt;0.15)</formula>
    </cfRule>
  </conditionalFormatting>
  <conditionalFormatting sqref="E33:F33">
    <cfRule type="expression" dxfId="4995" priority="1935">
      <formula>$L33&gt;0.15</formula>
    </cfRule>
    <cfRule type="expression" dxfId="4994" priority="1936">
      <formula>AND($L33&gt;0.08,$L33&lt;0.15)</formula>
    </cfRule>
  </conditionalFormatting>
  <conditionalFormatting sqref="E33:F33">
    <cfRule type="expression" dxfId="4993" priority="1931">
      <formula>$L33&gt;0.15</formula>
    </cfRule>
    <cfRule type="expression" dxfId="4992" priority="1932">
      <formula>AND($L33&gt;0.08,$L33&lt;0.15)</formula>
    </cfRule>
  </conditionalFormatting>
  <conditionalFormatting sqref="E33:F33">
    <cfRule type="expression" dxfId="4991" priority="1929">
      <formula>$L33&gt;0.15</formula>
    </cfRule>
    <cfRule type="expression" dxfId="4990" priority="1930">
      <formula>AND($L33&gt;0.08,$L33&lt;0.15)</formula>
    </cfRule>
  </conditionalFormatting>
  <conditionalFormatting sqref="G33:H33">
    <cfRule type="expression" dxfId="4989" priority="1927">
      <formula>$L33&gt;0.15</formula>
    </cfRule>
    <cfRule type="expression" dxfId="4988" priority="1928">
      <formula>AND($L33&gt;0.08,$L33&lt;0.15)</formula>
    </cfRule>
  </conditionalFormatting>
  <conditionalFormatting sqref="G33:H33">
    <cfRule type="expression" dxfId="4987" priority="1933">
      <formula>$L33&gt;0.15</formula>
    </cfRule>
    <cfRule type="expression" dxfId="4986" priority="1934">
      <formula>AND($L33&gt;0.08,$L33&lt;0.15)</formula>
    </cfRule>
  </conditionalFormatting>
  <conditionalFormatting sqref="D33">
    <cfRule type="expression" dxfId="4985" priority="1925">
      <formula>$L33&gt;0.15</formula>
    </cfRule>
    <cfRule type="expression" dxfId="4984" priority="1926">
      <formula>AND($L33&gt;0.08,$L33&lt;0.15)</formula>
    </cfRule>
  </conditionalFormatting>
  <conditionalFormatting sqref="D33">
    <cfRule type="expression" dxfId="4983" priority="1923">
      <formula>$L33&gt;0.15</formula>
    </cfRule>
    <cfRule type="expression" dxfId="4982" priority="1924">
      <formula>AND($L33&gt;0.08,$L33&lt;0.15)</formula>
    </cfRule>
  </conditionalFormatting>
  <conditionalFormatting sqref="E33:F33">
    <cfRule type="expression" dxfId="4981" priority="1919">
      <formula>$L33&gt;0.15</formula>
    </cfRule>
    <cfRule type="expression" dxfId="4980" priority="1920">
      <formula>AND($L33&gt;0.08,$L33&lt;0.15)</formula>
    </cfRule>
  </conditionalFormatting>
  <conditionalFormatting sqref="E33:F33">
    <cfRule type="expression" dxfId="4979" priority="1915">
      <formula>$L33&gt;0.15</formula>
    </cfRule>
    <cfRule type="expression" dxfId="4978" priority="1916">
      <formula>AND($L33&gt;0.08,$L33&lt;0.15)</formula>
    </cfRule>
  </conditionalFormatting>
  <conditionalFormatting sqref="E33:F33">
    <cfRule type="expression" dxfId="4977" priority="1913">
      <formula>$L33&gt;0.15</formula>
    </cfRule>
    <cfRule type="expression" dxfId="4976" priority="1914">
      <formula>AND($L33&gt;0.08,$L33&lt;0.15)</formula>
    </cfRule>
  </conditionalFormatting>
  <conditionalFormatting sqref="G33:H33">
    <cfRule type="expression" dxfId="4975" priority="1911">
      <formula>$L33&gt;0.15</formula>
    </cfRule>
    <cfRule type="expression" dxfId="4974" priority="1912">
      <formula>AND($L33&gt;0.08,$L33&lt;0.15)</formula>
    </cfRule>
  </conditionalFormatting>
  <conditionalFormatting sqref="G33:H33">
    <cfRule type="expression" dxfId="4973" priority="1917">
      <formula>$L33&gt;0.15</formula>
    </cfRule>
    <cfRule type="expression" dxfId="4972" priority="1918">
      <formula>AND($L33&gt;0.08,$L33&lt;0.15)</formula>
    </cfRule>
  </conditionalFormatting>
  <conditionalFormatting sqref="E33:F33">
    <cfRule type="expression" dxfId="4971" priority="1921">
      <formula>$L33&gt;0.15</formula>
    </cfRule>
    <cfRule type="expression" dxfId="4970" priority="1922">
      <formula>AND($L33&gt;0.08,$L33&lt;0.15)</formula>
    </cfRule>
  </conditionalFormatting>
  <conditionalFormatting sqref="D33">
    <cfRule type="expression" dxfId="4969" priority="1909">
      <formula>$L33&gt;0.15</formula>
    </cfRule>
    <cfRule type="expression" dxfId="4968" priority="1910">
      <formula>AND($L33&gt;0.08,$L33&lt;0.15)</formula>
    </cfRule>
  </conditionalFormatting>
  <conditionalFormatting sqref="D33">
    <cfRule type="expression" dxfId="4967" priority="1907">
      <formula>$L33&gt;0.15</formula>
    </cfRule>
    <cfRule type="expression" dxfId="4966" priority="1908">
      <formula>AND($L33&gt;0.08,$L33&lt;0.15)</formula>
    </cfRule>
  </conditionalFormatting>
  <conditionalFormatting sqref="E34:F34">
    <cfRule type="expression" dxfId="4965" priority="1901">
      <formula>$L34&gt;0.15</formula>
    </cfRule>
    <cfRule type="expression" dxfId="4964" priority="1902">
      <formula>AND($L34&gt;0.08,$L34&lt;0.15)</formula>
    </cfRule>
  </conditionalFormatting>
  <conditionalFormatting sqref="E34:F34">
    <cfRule type="expression" dxfId="4963" priority="1903">
      <formula>$L34&gt;0.15</formula>
    </cfRule>
    <cfRule type="expression" dxfId="4962" priority="1904">
      <formula>AND($L34&gt;0.08,$L34&lt;0.15)</formula>
    </cfRule>
  </conditionalFormatting>
  <conditionalFormatting sqref="D34">
    <cfRule type="expression" dxfId="4961" priority="1905">
      <formula>$L34&gt;0.15</formula>
    </cfRule>
    <cfRule type="expression" dxfId="4960" priority="1906">
      <formula>AND($L34&gt;0.08,$L34&lt;0.15)</formula>
    </cfRule>
  </conditionalFormatting>
  <conditionalFormatting sqref="E34:F34">
    <cfRule type="expression" dxfId="4959" priority="1897">
      <formula>$L34&gt;0.15</formula>
    </cfRule>
    <cfRule type="expression" dxfId="4958" priority="1898">
      <formula>AND($L34&gt;0.08,$L34&lt;0.15)</formula>
    </cfRule>
  </conditionalFormatting>
  <conditionalFormatting sqref="E34:F34">
    <cfRule type="expression" dxfId="4957" priority="1895">
      <formula>$L34&gt;0.15</formula>
    </cfRule>
    <cfRule type="expression" dxfId="4956" priority="1896">
      <formula>AND($L34&gt;0.08,$L34&lt;0.15)</formula>
    </cfRule>
  </conditionalFormatting>
  <conditionalFormatting sqref="G34:H34">
    <cfRule type="expression" dxfId="4955" priority="1893">
      <formula>$L34&gt;0.15</formula>
    </cfRule>
    <cfRule type="expression" dxfId="4954" priority="1894">
      <formula>AND($L34&gt;0.08,$L34&lt;0.15)</formula>
    </cfRule>
  </conditionalFormatting>
  <conditionalFormatting sqref="G34:H34">
    <cfRule type="expression" dxfId="4953" priority="1899">
      <formula>$L34&gt;0.15</formula>
    </cfRule>
    <cfRule type="expression" dxfId="4952" priority="1900">
      <formula>AND($L34&gt;0.08,$L34&lt;0.15)</formula>
    </cfRule>
  </conditionalFormatting>
  <conditionalFormatting sqref="D35">
    <cfRule type="expression" dxfId="4951" priority="1889">
      <formula>$L35&gt;0.15</formula>
    </cfRule>
    <cfRule type="expression" dxfId="4950" priority="1890">
      <formula>AND($L35&gt;0.08,$L35&lt;0.15)</formula>
    </cfRule>
  </conditionalFormatting>
  <conditionalFormatting sqref="E35:F35">
    <cfRule type="expression" dxfId="4949" priority="1887">
      <formula>$L35&gt;0.15</formula>
    </cfRule>
    <cfRule type="expression" dxfId="4948" priority="1888">
      <formula>AND($L35&gt;0.08,$L35&lt;0.15)</formula>
    </cfRule>
  </conditionalFormatting>
  <conditionalFormatting sqref="E35:F35">
    <cfRule type="expression" dxfId="4947" priority="1885">
      <formula>$L35&gt;0.15</formula>
    </cfRule>
    <cfRule type="expression" dxfId="4946" priority="1886">
      <formula>AND($L35&gt;0.08,$L35&lt;0.15)</formula>
    </cfRule>
  </conditionalFormatting>
  <conditionalFormatting sqref="E35:F35">
    <cfRule type="expression" dxfId="4945" priority="1883">
      <formula>$L35&gt;0.15</formula>
    </cfRule>
    <cfRule type="expression" dxfId="4944" priority="1884">
      <formula>AND($L35&gt;0.08,$L35&lt;0.15)</formula>
    </cfRule>
  </conditionalFormatting>
  <conditionalFormatting sqref="G35">
    <cfRule type="expression" dxfId="4943" priority="1881">
      <formula>$L35&gt;0.15</formula>
    </cfRule>
    <cfRule type="expression" dxfId="4942" priority="1882">
      <formula>AND($L35&gt;0.08,$L35&lt;0.15)</formula>
    </cfRule>
  </conditionalFormatting>
  <conditionalFormatting sqref="G35">
    <cfRule type="expression" dxfId="4941" priority="1879">
      <formula>$L35&gt;0.15</formula>
    </cfRule>
    <cfRule type="expression" dxfId="4940" priority="1880">
      <formula>AND($L35&gt;0.08,$L35&lt;0.15)</formula>
    </cfRule>
  </conditionalFormatting>
  <conditionalFormatting sqref="D35">
    <cfRule type="expression" dxfId="4939" priority="1877">
      <formula>$L35&gt;0.15</formula>
    </cfRule>
    <cfRule type="expression" dxfId="4938" priority="1878">
      <formula>AND($L35&gt;0.08,$L35&lt;0.15)</formula>
    </cfRule>
  </conditionalFormatting>
  <conditionalFormatting sqref="E35:F35">
    <cfRule type="expression" dxfId="4937" priority="1875">
      <formula>$L35&gt;0.15</formula>
    </cfRule>
    <cfRule type="expression" dxfId="4936" priority="1876">
      <formula>AND($L35&gt;0.08,$L35&lt;0.15)</formula>
    </cfRule>
  </conditionalFormatting>
  <conditionalFormatting sqref="E35:F35">
    <cfRule type="expression" dxfId="4935" priority="1873">
      <formula>$L35&gt;0.15</formula>
    </cfRule>
    <cfRule type="expression" dxfId="4934" priority="1874">
      <formula>AND($L35&gt;0.08,$L35&lt;0.15)</formula>
    </cfRule>
  </conditionalFormatting>
  <conditionalFormatting sqref="E35:F35">
    <cfRule type="expression" dxfId="4933" priority="1871">
      <formula>$L35&gt;0.15</formula>
    </cfRule>
    <cfRule type="expression" dxfId="4932" priority="1872">
      <formula>AND($L35&gt;0.08,$L35&lt;0.15)</formula>
    </cfRule>
  </conditionalFormatting>
  <conditionalFormatting sqref="G35">
    <cfRule type="expression" dxfId="4931" priority="1869">
      <formula>$L35&gt;0.15</formula>
    </cfRule>
    <cfRule type="expression" dxfId="4930" priority="1870">
      <formula>AND($L35&gt;0.08,$L35&lt;0.15)</formula>
    </cfRule>
  </conditionalFormatting>
  <conditionalFormatting sqref="G35">
    <cfRule type="expression" dxfId="4929" priority="1867">
      <formula>$L35&gt;0.15</formula>
    </cfRule>
    <cfRule type="expression" dxfId="4928" priority="1868">
      <formula>AND($L35&gt;0.08,$L35&lt;0.15)</formula>
    </cfRule>
  </conditionalFormatting>
  <conditionalFormatting sqref="D35">
    <cfRule type="expression" dxfId="4927" priority="1865">
      <formula>$L35&gt;0.15</formula>
    </cfRule>
    <cfRule type="expression" dxfId="4926" priority="1866">
      <formula>AND($L35&gt;0.08,$L35&lt;0.15)</formula>
    </cfRule>
  </conditionalFormatting>
  <conditionalFormatting sqref="E35:F35">
    <cfRule type="expression" dxfId="4925" priority="1863">
      <formula>$L35&gt;0.15</formula>
    </cfRule>
    <cfRule type="expression" dxfId="4924" priority="1864">
      <formula>AND($L35&gt;0.08,$L35&lt;0.15)</formula>
    </cfRule>
  </conditionalFormatting>
  <conditionalFormatting sqref="E35:F35">
    <cfRule type="expression" dxfId="4923" priority="1861">
      <formula>$L35&gt;0.15</formula>
    </cfRule>
    <cfRule type="expression" dxfId="4922" priority="1862">
      <formula>AND($L35&gt;0.08,$L35&lt;0.15)</formula>
    </cfRule>
  </conditionalFormatting>
  <conditionalFormatting sqref="E35:F35">
    <cfRule type="expression" dxfId="4921" priority="1859">
      <formula>$L35&gt;0.15</formula>
    </cfRule>
    <cfRule type="expression" dxfId="4920" priority="1860">
      <formula>AND($L35&gt;0.08,$L35&lt;0.15)</formula>
    </cfRule>
  </conditionalFormatting>
  <conditionalFormatting sqref="G35">
    <cfRule type="expression" dxfId="4919" priority="1857">
      <formula>$L35&gt;0.15</formula>
    </cfRule>
    <cfRule type="expression" dxfId="4918" priority="1858">
      <formula>AND($L35&gt;0.08,$L35&lt;0.15)</formula>
    </cfRule>
  </conditionalFormatting>
  <conditionalFormatting sqref="G35">
    <cfRule type="expression" dxfId="4917" priority="1855">
      <formula>$L35&gt;0.15</formula>
    </cfRule>
    <cfRule type="expression" dxfId="4916" priority="1856">
      <formula>AND($L35&gt;0.08,$L35&lt;0.15)</formula>
    </cfRule>
  </conditionalFormatting>
  <conditionalFormatting sqref="F35">
    <cfRule type="expression" dxfId="4915" priority="1853">
      <formula>$L35&gt;0.15</formula>
    </cfRule>
    <cfRule type="expression" dxfId="4914" priority="1854">
      <formula>AND($L35&gt;0.08,$L35&lt;0.15)</formula>
    </cfRule>
  </conditionalFormatting>
  <conditionalFormatting sqref="G35">
    <cfRule type="expression" dxfId="4913" priority="1851">
      <formula>$L35&gt;0.15</formula>
    </cfRule>
    <cfRule type="expression" dxfId="4912" priority="1852">
      <formula>AND($L35&gt;0.08,$L35&lt;0.15)</formula>
    </cfRule>
  </conditionalFormatting>
  <conditionalFormatting sqref="G35">
    <cfRule type="expression" dxfId="4911" priority="1849">
      <formula>$L35&gt;0.15</formula>
    </cfRule>
    <cfRule type="expression" dxfId="4910" priority="1850">
      <formula>AND($L35&gt;0.08,$L35&lt;0.15)</formula>
    </cfRule>
  </conditionalFormatting>
  <conditionalFormatting sqref="E35">
    <cfRule type="expression" dxfId="4909" priority="1843">
      <formula>$L35&gt;0.15</formula>
    </cfRule>
    <cfRule type="expression" dxfId="4908" priority="1844">
      <formula>AND($L35&gt;0.08,$L35&lt;0.15)</formula>
    </cfRule>
  </conditionalFormatting>
  <conditionalFormatting sqref="E35">
    <cfRule type="expression" dxfId="4907" priority="1845">
      <formula>$L35&gt;0.15</formula>
    </cfRule>
    <cfRule type="expression" dxfId="4906" priority="1846">
      <formula>AND($L35&gt;0.08,$L35&lt;0.15)</formula>
    </cfRule>
  </conditionalFormatting>
  <conditionalFormatting sqref="D35">
    <cfRule type="expression" dxfId="4905" priority="1847">
      <formula>$L35&gt;0.15</formula>
    </cfRule>
    <cfRule type="expression" dxfId="4904" priority="1848">
      <formula>AND($L35&gt;0.08,$L35&lt;0.15)</formula>
    </cfRule>
  </conditionalFormatting>
  <conditionalFormatting sqref="E35">
    <cfRule type="expression" dxfId="4903" priority="1841">
      <formula>$L35&gt;0.15</formula>
    </cfRule>
    <cfRule type="expression" dxfId="4902" priority="1842">
      <formula>AND($L35&gt;0.08,$L35&lt;0.15)</formula>
    </cfRule>
  </conditionalFormatting>
  <conditionalFormatting sqref="E35">
    <cfRule type="expression" dxfId="4901" priority="1839">
      <formula>$L35&gt;0.15</formula>
    </cfRule>
    <cfRule type="expression" dxfId="4900" priority="1840">
      <formula>AND($L35&gt;0.08,$L35&lt;0.15)</formula>
    </cfRule>
  </conditionalFormatting>
  <conditionalFormatting sqref="H35">
    <cfRule type="expression" dxfId="4899" priority="1891">
      <formula>$L33&gt;0.15</formula>
    </cfRule>
    <cfRule type="expression" dxfId="4898" priority="1892">
      <formula>AND($L33&gt;0.08,$L33&lt;0.15)</formula>
    </cfRule>
  </conditionalFormatting>
  <conditionalFormatting sqref="R31">
    <cfRule type="expression" dxfId="4897" priority="1837">
      <formula>$L31&gt;0.15</formula>
    </cfRule>
    <cfRule type="expression" dxfId="4896" priority="1838">
      <formula>AND($L31&gt;0.08,$L31&lt;0.15)</formula>
    </cfRule>
  </conditionalFormatting>
  <conditionalFormatting sqref="D36">
    <cfRule type="expression" dxfId="4895" priority="1835">
      <formula>$L36&gt;0.15</formula>
    </cfRule>
    <cfRule type="expression" dxfId="4894" priority="1836">
      <formula>AND($L36&gt;0.08,$L36&lt;0.15)</formula>
    </cfRule>
  </conditionalFormatting>
  <conditionalFormatting sqref="E36:F36">
    <cfRule type="expression" dxfId="4893" priority="1833">
      <formula>$L36&gt;0.15</formula>
    </cfRule>
    <cfRule type="expression" dxfId="4892" priority="1834">
      <formula>AND($L36&gt;0.08,$L36&lt;0.15)</formula>
    </cfRule>
  </conditionalFormatting>
  <conditionalFormatting sqref="E36:F36">
    <cfRule type="expression" dxfId="4891" priority="1831">
      <formula>$L36&gt;0.15</formula>
    </cfRule>
    <cfRule type="expression" dxfId="4890" priority="1832">
      <formula>AND($L36&gt;0.08,$L36&lt;0.15)</formula>
    </cfRule>
  </conditionalFormatting>
  <conditionalFormatting sqref="E36:F36">
    <cfRule type="expression" dxfId="4889" priority="1829">
      <formula>$L36&gt;0.15</formula>
    </cfRule>
    <cfRule type="expression" dxfId="4888" priority="1830">
      <formula>AND($L36&gt;0.08,$L36&lt;0.15)</formula>
    </cfRule>
  </conditionalFormatting>
  <conditionalFormatting sqref="G36:H36">
    <cfRule type="expression" dxfId="4887" priority="1827">
      <formula>$L36&gt;0.15</formula>
    </cfRule>
    <cfRule type="expression" dxfId="4886" priority="1828">
      <formula>AND($L36&gt;0.08,$L36&lt;0.15)</formula>
    </cfRule>
  </conditionalFormatting>
  <conditionalFormatting sqref="G36:H36">
    <cfRule type="expression" dxfId="4885" priority="1825">
      <formula>$L36&gt;0.15</formula>
    </cfRule>
    <cfRule type="expression" dxfId="4884" priority="1826">
      <formula>AND($L36&gt;0.08,$L36&lt;0.15)</formula>
    </cfRule>
  </conditionalFormatting>
  <conditionalFormatting sqref="D36">
    <cfRule type="expression" dxfId="4883" priority="1823">
      <formula>$L36&gt;0.15</formula>
    </cfRule>
    <cfRule type="expression" dxfId="4882" priority="1824">
      <formula>AND($L36&gt;0.08,$L36&lt;0.15)</formula>
    </cfRule>
  </conditionalFormatting>
  <conditionalFormatting sqref="E36:F36">
    <cfRule type="expression" dxfId="4881" priority="1821">
      <formula>$L36&gt;0.15</formula>
    </cfRule>
    <cfRule type="expression" dxfId="4880" priority="1822">
      <formula>AND($L36&gt;0.08,$L36&lt;0.15)</formula>
    </cfRule>
  </conditionalFormatting>
  <conditionalFormatting sqref="E36:F36">
    <cfRule type="expression" dxfId="4879" priority="1819">
      <formula>$L36&gt;0.15</formula>
    </cfRule>
    <cfRule type="expression" dxfId="4878" priority="1820">
      <formula>AND($L36&gt;0.08,$L36&lt;0.15)</formula>
    </cfRule>
  </conditionalFormatting>
  <conditionalFormatting sqref="E36:F36">
    <cfRule type="expression" dxfId="4877" priority="1817">
      <formula>$L36&gt;0.15</formula>
    </cfRule>
    <cfRule type="expression" dxfId="4876" priority="1818">
      <formula>AND($L36&gt;0.08,$L36&lt;0.15)</formula>
    </cfRule>
  </conditionalFormatting>
  <conditionalFormatting sqref="G36:H36">
    <cfRule type="expression" dxfId="4875" priority="1815">
      <formula>$L36&gt;0.15</formula>
    </cfRule>
    <cfRule type="expression" dxfId="4874" priority="1816">
      <formula>AND($L36&gt;0.08,$L36&lt;0.15)</formula>
    </cfRule>
  </conditionalFormatting>
  <conditionalFormatting sqref="G36:H36">
    <cfRule type="expression" dxfId="4873" priority="1813">
      <formula>$L36&gt;0.15</formula>
    </cfRule>
    <cfRule type="expression" dxfId="4872" priority="1814">
      <formula>AND($L36&gt;0.08,$L36&lt;0.15)</formula>
    </cfRule>
  </conditionalFormatting>
  <conditionalFormatting sqref="D36">
    <cfRule type="expression" dxfId="4871" priority="1811">
      <formula>$L36&gt;0.15</formula>
    </cfRule>
    <cfRule type="expression" dxfId="4870" priority="1812">
      <formula>AND($L36&gt;0.08,$L36&lt;0.15)</formula>
    </cfRule>
  </conditionalFormatting>
  <conditionalFormatting sqref="E36:F36">
    <cfRule type="expression" dxfId="4869" priority="1809">
      <formula>$L36&gt;0.15</formula>
    </cfRule>
    <cfRule type="expression" dxfId="4868" priority="1810">
      <formula>AND($L36&gt;0.08,$L36&lt;0.15)</formula>
    </cfRule>
  </conditionalFormatting>
  <conditionalFormatting sqref="E36:F36">
    <cfRule type="expression" dxfId="4867" priority="1807">
      <formula>$L36&gt;0.15</formula>
    </cfRule>
    <cfRule type="expression" dxfId="4866" priority="1808">
      <formula>AND($L36&gt;0.08,$L36&lt;0.15)</formula>
    </cfRule>
  </conditionalFormatting>
  <conditionalFormatting sqref="E36:F36">
    <cfRule type="expression" dxfId="4865" priority="1805">
      <formula>$L36&gt;0.15</formula>
    </cfRule>
    <cfRule type="expression" dxfId="4864" priority="1806">
      <formula>AND($L36&gt;0.08,$L36&lt;0.15)</formula>
    </cfRule>
  </conditionalFormatting>
  <conditionalFormatting sqref="G36:H36">
    <cfRule type="expression" dxfId="4863" priority="1803">
      <formula>$L36&gt;0.15</formula>
    </cfRule>
    <cfRule type="expression" dxfId="4862" priority="1804">
      <formula>AND($L36&gt;0.08,$L36&lt;0.15)</formula>
    </cfRule>
  </conditionalFormatting>
  <conditionalFormatting sqref="G36:H36">
    <cfRule type="expression" dxfId="4861" priority="1801">
      <formula>$L36&gt;0.15</formula>
    </cfRule>
    <cfRule type="expression" dxfId="4860" priority="1802">
      <formula>AND($L36&gt;0.08,$L36&lt;0.15)</formula>
    </cfRule>
  </conditionalFormatting>
  <conditionalFormatting sqref="F36">
    <cfRule type="expression" dxfId="4859" priority="1799">
      <formula>$L36&gt;0.15</formula>
    </cfRule>
    <cfRule type="expression" dxfId="4858" priority="1800">
      <formula>AND($L36&gt;0.08,$L36&lt;0.15)</formula>
    </cfRule>
  </conditionalFormatting>
  <conditionalFormatting sqref="G36:H36">
    <cfRule type="expression" dxfId="4857" priority="1797">
      <formula>$L36&gt;0.15</formula>
    </cfRule>
    <cfRule type="expression" dxfId="4856" priority="1798">
      <formula>AND($L36&gt;0.08,$L36&lt;0.15)</formula>
    </cfRule>
  </conditionalFormatting>
  <conditionalFormatting sqref="G36:H36">
    <cfRule type="expression" dxfId="4855" priority="1795">
      <formula>$L36&gt;0.15</formula>
    </cfRule>
    <cfRule type="expression" dxfId="4854" priority="1796">
      <formula>AND($L36&gt;0.08,$L36&lt;0.15)</formula>
    </cfRule>
  </conditionalFormatting>
  <conditionalFormatting sqref="E36">
    <cfRule type="expression" dxfId="4853" priority="1789">
      <formula>$L36&gt;0.15</formula>
    </cfRule>
    <cfRule type="expression" dxfId="4852" priority="1790">
      <formula>AND($L36&gt;0.08,$L36&lt;0.15)</formula>
    </cfRule>
  </conditionalFormatting>
  <conditionalFormatting sqref="E36">
    <cfRule type="expression" dxfId="4851" priority="1791">
      <formula>$L36&gt;0.15</formula>
    </cfRule>
    <cfRule type="expression" dxfId="4850" priority="1792">
      <formula>AND($L36&gt;0.08,$L36&lt;0.15)</formula>
    </cfRule>
  </conditionalFormatting>
  <conditionalFormatting sqref="D36">
    <cfRule type="expression" dxfId="4849" priority="1793">
      <formula>$L36&gt;0.15</formula>
    </cfRule>
    <cfRule type="expression" dxfId="4848" priority="1794">
      <formula>AND($L36&gt;0.08,$L36&lt;0.15)</formula>
    </cfRule>
  </conditionalFormatting>
  <conditionalFormatting sqref="E36">
    <cfRule type="expression" dxfId="4847" priority="1787">
      <formula>$L36&gt;0.15</formula>
    </cfRule>
    <cfRule type="expression" dxfId="4846" priority="1788">
      <formula>AND($L36&gt;0.08,$L36&lt;0.15)</formula>
    </cfRule>
  </conditionalFormatting>
  <conditionalFormatting sqref="E36">
    <cfRule type="expression" dxfId="4845" priority="1785">
      <formula>$L36&gt;0.15</formula>
    </cfRule>
    <cfRule type="expression" dxfId="4844" priority="1786">
      <formula>AND($L36&gt;0.08,$L36&lt;0.15)</formula>
    </cfRule>
  </conditionalFormatting>
  <conditionalFormatting sqref="E37:F37">
    <cfRule type="expression" dxfId="4843" priority="1783">
      <formula>$L37&gt;0.15</formula>
    </cfRule>
    <cfRule type="expression" dxfId="4842" priority="1784">
      <formula>AND($L37&gt;0.08,$L37&lt;0.15)</formula>
    </cfRule>
  </conditionalFormatting>
  <conditionalFormatting sqref="D37">
    <cfRule type="expression" dxfId="4841" priority="1781">
      <formula>$L37&gt;0.15</formula>
    </cfRule>
    <cfRule type="expression" dxfId="4840" priority="1782">
      <formula>AND($L37&gt;0.08,$L37&lt;0.15)</formula>
    </cfRule>
  </conditionalFormatting>
  <conditionalFormatting sqref="G37:H37">
    <cfRule type="expression" dxfId="4839" priority="1779">
      <formula>$L37&gt;0.15</formula>
    </cfRule>
    <cfRule type="expression" dxfId="4838" priority="1780">
      <formula>AND($L37&gt;0.08,$L37&lt;0.15)</formula>
    </cfRule>
  </conditionalFormatting>
  <conditionalFormatting sqref="G37:H37">
    <cfRule type="expression" dxfId="4837" priority="1777">
      <formula>$L37&gt;0.15</formula>
    </cfRule>
    <cfRule type="expression" dxfId="4836" priority="1778">
      <formula>AND($L37&gt;0.08,$L37&lt;0.15)</formula>
    </cfRule>
  </conditionalFormatting>
  <conditionalFormatting sqref="E38:F38">
    <cfRule type="expression" dxfId="4835" priority="1775">
      <formula>$L38&gt;0.15</formula>
    </cfRule>
    <cfRule type="expression" dxfId="4834" priority="1776">
      <formula>AND($L38&gt;0.08,$L38&lt;0.15)</formula>
    </cfRule>
  </conditionalFormatting>
  <conditionalFormatting sqref="D38">
    <cfRule type="expression" dxfId="4833" priority="1773">
      <formula>$L38&gt;0.15</formula>
    </cfRule>
    <cfRule type="expression" dxfId="4832" priority="1774">
      <formula>AND($L38&gt;0.08,$L38&lt;0.15)</formula>
    </cfRule>
  </conditionalFormatting>
  <conditionalFormatting sqref="G38:H38">
    <cfRule type="expression" dxfId="4831" priority="1771">
      <formula>$L38&gt;0.15</formula>
    </cfRule>
    <cfRule type="expression" dxfId="4830" priority="1772">
      <formula>AND($L38&gt;0.08,$L38&lt;0.15)</formula>
    </cfRule>
  </conditionalFormatting>
  <conditionalFormatting sqref="G38:H38">
    <cfRule type="expression" dxfId="4829" priority="1769">
      <formula>$L38&gt;0.15</formula>
    </cfRule>
    <cfRule type="expression" dxfId="4828" priority="1770">
      <formula>AND($L38&gt;0.08,$L38&lt;0.15)</formula>
    </cfRule>
  </conditionalFormatting>
  <conditionalFormatting sqref="E39:F39">
    <cfRule type="expression" dxfId="4827" priority="1767">
      <formula>$L39&gt;0.15</formula>
    </cfRule>
    <cfRule type="expression" dxfId="4826" priority="1768">
      <formula>AND($L39&gt;0.08,$L39&lt;0.15)</formula>
    </cfRule>
  </conditionalFormatting>
  <conditionalFormatting sqref="E39:F39">
    <cfRule type="expression" dxfId="4825" priority="1765">
      <formula>$L39&gt;0.15</formula>
    </cfRule>
    <cfRule type="expression" dxfId="4824" priority="1766">
      <formula>AND($L39&gt;0.08,$L39&lt;0.15)</formula>
    </cfRule>
  </conditionalFormatting>
  <conditionalFormatting sqref="G39:H39">
    <cfRule type="expression" dxfId="4823" priority="1763">
      <formula>$L39&gt;0.15</formula>
    </cfRule>
    <cfRule type="expression" dxfId="4822" priority="1764">
      <formula>AND($L39&gt;0.08,$L39&lt;0.15)</formula>
    </cfRule>
  </conditionalFormatting>
  <conditionalFormatting sqref="E39:F39">
    <cfRule type="expression" dxfId="4821" priority="1761">
      <formula>$L39&gt;0.15</formula>
    </cfRule>
    <cfRule type="expression" dxfId="4820" priority="1762">
      <formula>AND($L39&gt;0.08,$L39&lt;0.15)</formula>
    </cfRule>
  </conditionalFormatting>
  <conditionalFormatting sqref="E39:F39">
    <cfRule type="expression" dxfId="4819" priority="1759">
      <formula>$L39&gt;0.15</formula>
    </cfRule>
    <cfRule type="expression" dxfId="4818" priority="1760">
      <formula>AND($L39&gt;0.08,$L39&lt;0.15)</formula>
    </cfRule>
  </conditionalFormatting>
  <conditionalFormatting sqref="G39:H39">
    <cfRule type="expression" dxfId="4817" priority="1757">
      <formula>$L39&gt;0.15</formula>
    </cfRule>
    <cfRule type="expression" dxfId="4816" priority="1758">
      <formula>AND($L39&gt;0.08,$L39&lt;0.15)</formula>
    </cfRule>
  </conditionalFormatting>
  <conditionalFormatting sqref="D39">
    <cfRule type="expression" dxfId="4815" priority="1755">
      <formula>$L39&gt;0.15</formula>
    </cfRule>
    <cfRule type="expression" dxfId="4814" priority="1756">
      <formula>AND($L39&gt;0.08,$L39&lt;0.15)</formula>
    </cfRule>
  </conditionalFormatting>
  <conditionalFormatting sqref="D39">
    <cfRule type="expression" dxfId="4813" priority="1753">
      <formula>$L39&gt;0.15</formula>
    </cfRule>
    <cfRule type="expression" dxfId="4812" priority="1754">
      <formula>AND($L39&gt;0.08,$L39&lt;0.15)</formula>
    </cfRule>
  </conditionalFormatting>
  <conditionalFormatting sqref="D39">
    <cfRule type="expression" dxfId="4811" priority="1751">
      <formula>$L39&gt;0.15</formula>
    </cfRule>
    <cfRule type="expression" dxfId="4810" priority="1752">
      <formula>AND($L39&gt;0.08,$L39&lt;0.15)</formula>
    </cfRule>
  </conditionalFormatting>
  <conditionalFormatting sqref="E39:F39">
    <cfRule type="expression" dxfId="4809" priority="1749">
      <formula>$L39&gt;0.15</formula>
    </cfRule>
    <cfRule type="expression" dxfId="4808" priority="1750">
      <formula>AND($L39&gt;0.08,$L39&lt;0.15)</formula>
    </cfRule>
  </conditionalFormatting>
  <conditionalFormatting sqref="E39:F39">
    <cfRule type="expression" dxfId="4807" priority="1747">
      <formula>$L39&gt;0.15</formula>
    </cfRule>
    <cfRule type="expression" dxfId="4806" priority="1748">
      <formula>AND($L39&gt;0.08,$L39&lt;0.15)</formula>
    </cfRule>
  </conditionalFormatting>
  <conditionalFormatting sqref="E39:F39">
    <cfRule type="expression" dxfId="4805" priority="1745">
      <formula>$L39&gt;0.15</formula>
    </cfRule>
    <cfRule type="expression" dxfId="4804" priority="1746">
      <formula>AND($L39&gt;0.08,$L39&lt;0.15)</formula>
    </cfRule>
  </conditionalFormatting>
  <conditionalFormatting sqref="G39:H39">
    <cfRule type="expression" dxfId="4803" priority="1743">
      <formula>$L39&gt;0.15</formula>
    </cfRule>
    <cfRule type="expression" dxfId="4802" priority="1744">
      <formula>AND($L39&gt;0.08,$L39&lt;0.15)</formula>
    </cfRule>
  </conditionalFormatting>
  <conditionalFormatting sqref="G39:H39">
    <cfRule type="expression" dxfId="4801" priority="1741">
      <formula>$L39&gt;0.15</formula>
    </cfRule>
    <cfRule type="expression" dxfId="4800" priority="1742">
      <formula>AND($L39&gt;0.08,$L39&lt;0.15)</formula>
    </cfRule>
  </conditionalFormatting>
  <conditionalFormatting sqref="D39">
    <cfRule type="expression" dxfId="4799" priority="1739">
      <formula>$L39&gt;0.15</formula>
    </cfRule>
    <cfRule type="expression" dxfId="4798" priority="1740">
      <formula>AND($L39&gt;0.08,$L39&lt;0.15)</formula>
    </cfRule>
  </conditionalFormatting>
  <conditionalFormatting sqref="E39:F39">
    <cfRule type="expression" dxfId="4797" priority="1737">
      <formula>$L39&gt;0.15</formula>
    </cfRule>
    <cfRule type="expression" dxfId="4796" priority="1738">
      <formula>AND($L39&gt;0.08,$L39&lt;0.15)</formula>
    </cfRule>
  </conditionalFormatting>
  <conditionalFormatting sqref="E39:F39">
    <cfRule type="expression" dxfId="4795" priority="1735">
      <formula>$L39&gt;0.15</formula>
    </cfRule>
    <cfRule type="expression" dxfId="4794" priority="1736">
      <formula>AND($L39&gt;0.08,$L39&lt;0.15)</formula>
    </cfRule>
  </conditionalFormatting>
  <conditionalFormatting sqref="E39:F39">
    <cfRule type="expression" dxfId="4793" priority="1733">
      <formula>$L39&gt;0.15</formula>
    </cfRule>
    <cfRule type="expression" dxfId="4792" priority="1734">
      <formula>AND($L39&gt;0.08,$L39&lt;0.15)</formula>
    </cfRule>
  </conditionalFormatting>
  <conditionalFormatting sqref="G39:H39">
    <cfRule type="expression" dxfId="4791" priority="1731">
      <formula>$L39&gt;0.15</formula>
    </cfRule>
    <cfRule type="expression" dxfId="4790" priority="1732">
      <formula>AND($L39&gt;0.08,$L39&lt;0.15)</formula>
    </cfRule>
  </conditionalFormatting>
  <conditionalFormatting sqref="G39:H39">
    <cfRule type="expression" dxfId="4789" priority="1729">
      <formula>$L39&gt;0.15</formula>
    </cfRule>
    <cfRule type="expression" dxfId="4788" priority="1730">
      <formula>AND($L39&gt;0.08,$L39&lt;0.15)</formula>
    </cfRule>
  </conditionalFormatting>
  <conditionalFormatting sqref="D39">
    <cfRule type="expression" dxfId="4787" priority="1727">
      <formula>$L39&gt;0.15</formula>
    </cfRule>
    <cfRule type="expression" dxfId="4786" priority="1728">
      <formula>AND($L39&gt;0.08,$L39&lt;0.15)</formula>
    </cfRule>
  </conditionalFormatting>
  <conditionalFormatting sqref="E39:F39">
    <cfRule type="expression" dxfId="4785" priority="1725">
      <formula>$L39&gt;0.15</formula>
    </cfRule>
    <cfRule type="expression" dxfId="4784" priority="1726">
      <formula>AND($L39&gt;0.08,$L39&lt;0.15)</formula>
    </cfRule>
  </conditionalFormatting>
  <conditionalFormatting sqref="E39:F39">
    <cfRule type="expression" dxfId="4783" priority="1723">
      <formula>$L39&gt;0.15</formula>
    </cfRule>
    <cfRule type="expression" dxfId="4782" priority="1724">
      <formula>AND($L39&gt;0.08,$L39&lt;0.15)</formula>
    </cfRule>
  </conditionalFormatting>
  <conditionalFormatting sqref="E39:F39">
    <cfRule type="expression" dxfId="4781" priority="1721">
      <formula>$L39&gt;0.15</formula>
    </cfRule>
    <cfRule type="expression" dxfId="4780" priority="1722">
      <formula>AND($L39&gt;0.08,$L39&lt;0.15)</formula>
    </cfRule>
  </conditionalFormatting>
  <conditionalFormatting sqref="G39:H39">
    <cfRule type="expression" dxfId="4779" priority="1719">
      <formula>$L39&gt;0.15</formula>
    </cfRule>
    <cfRule type="expression" dxfId="4778" priority="1720">
      <formula>AND($L39&gt;0.08,$L39&lt;0.15)</formula>
    </cfRule>
  </conditionalFormatting>
  <conditionalFormatting sqref="G39:H39">
    <cfRule type="expression" dxfId="4777" priority="1717">
      <formula>$L39&gt;0.15</formula>
    </cfRule>
    <cfRule type="expression" dxfId="4776" priority="1718">
      <formula>AND($L39&gt;0.08,$L39&lt;0.15)</formula>
    </cfRule>
  </conditionalFormatting>
  <conditionalFormatting sqref="M40:Y40">
    <cfRule type="expression" dxfId="4775" priority="1715">
      <formula>$L40&gt;0.15</formula>
    </cfRule>
    <cfRule type="expression" dxfId="4774" priority="1716">
      <formula>AND($L40&gt;0.08,$L40&lt;0.15)</formula>
    </cfRule>
  </conditionalFormatting>
  <conditionalFormatting sqref="M36:Y39">
    <cfRule type="expression" dxfId="4773" priority="1713">
      <formula>$L36&gt;0.15</formula>
    </cfRule>
    <cfRule type="expression" dxfId="4772" priority="1714">
      <formula>AND($L36&gt;0.08,$L36&lt;0.15)</formula>
    </cfRule>
  </conditionalFormatting>
  <conditionalFormatting sqref="AA36:AD39">
    <cfRule type="expression" dxfId="4771" priority="1711">
      <formula>$L36&gt;0.15</formula>
    </cfRule>
    <cfRule type="expression" dxfId="4770" priority="1712">
      <formula>AND($L36&gt;0.08,$L36&lt;0.15)</formula>
    </cfRule>
  </conditionalFormatting>
  <conditionalFormatting sqref="AE36:AE39">
    <cfRule type="expression" dxfId="4769" priority="1709">
      <formula>$L36&gt;0.15</formula>
    </cfRule>
    <cfRule type="expression" dxfId="4768" priority="1710">
      <formula>AND($L36&gt;0.08,$L36&lt;0.15)</formula>
    </cfRule>
  </conditionalFormatting>
  <conditionalFormatting sqref="D68:D70">
    <cfRule type="expression" dxfId="4767" priority="1675">
      <formula>$L68&gt;0.15</formula>
    </cfRule>
    <cfRule type="expression" dxfId="4766" priority="1676">
      <formula>AND($L68&gt;0.08,$L68&lt;0.15)</formula>
    </cfRule>
  </conditionalFormatting>
  <conditionalFormatting sqref="G13:H13">
    <cfRule type="expression" dxfId="4765" priority="1703">
      <formula>$L13&gt;0.15</formula>
    </cfRule>
    <cfRule type="expression" dxfId="4764" priority="1704">
      <formula>AND($L13&gt;0.08,$L13&lt;0.15)</formula>
    </cfRule>
  </conditionalFormatting>
  <conditionalFormatting sqref="G13:H13">
    <cfRule type="expression" dxfId="4763" priority="1701">
      <formula>$L13&gt;0.15</formula>
    </cfRule>
    <cfRule type="expression" dxfId="4762" priority="1702">
      <formula>AND($L13&gt;0.08,$L13&lt;0.15)</formula>
    </cfRule>
  </conditionalFormatting>
  <conditionalFormatting sqref="G13:H13">
    <cfRule type="expression" dxfId="4761" priority="1707">
      <formula>$L13&gt;0.15</formula>
    </cfRule>
    <cfRule type="expression" dxfId="4760" priority="1708">
      <formula>AND($L13&gt;0.08,$L13&lt;0.15)</formula>
    </cfRule>
  </conditionalFormatting>
  <conditionalFormatting sqref="G13:H13">
    <cfRule type="expression" dxfId="4759" priority="1705">
      <formula>$L13&gt;0.15</formula>
    </cfRule>
    <cfRule type="expression" dxfId="4758" priority="1706">
      <formula>AND($L13&gt;0.08,$L13&lt;0.15)</formula>
    </cfRule>
  </conditionalFormatting>
  <conditionalFormatting sqref="G13:H13">
    <cfRule type="expression" dxfId="4757" priority="1699">
      <formula>$L13&gt;0.15</formula>
    </cfRule>
    <cfRule type="expression" dxfId="4756" priority="1700">
      <formula>AND($L13&gt;0.08,$L13&lt;0.15)</formula>
    </cfRule>
  </conditionalFormatting>
  <conditionalFormatting sqref="G13:H13">
    <cfRule type="expression" dxfId="4755" priority="1697">
      <formula>$L13&gt;0.15</formula>
    </cfRule>
    <cfRule type="expression" dxfId="4754" priority="1698">
      <formula>AND($L13&gt;0.08,$L13&lt;0.15)</formula>
    </cfRule>
  </conditionalFormatting>
  <conditionalFormatting sqref="G13:H13">
    <cfRule type="expression" dxfId="4753" priority="1695">
      <formula>$L13&gt;0.15</formula>
    </cfRule>
    <cfRule type="expression" dxfId="4752" priority="1696">
      <formula>AND($L13&gt;0.08,$L13&lt;0.15)</formula>
    </cfRule>
  </conditionalFormatting>
  <conditionalFormatting sqref="G13:H13">
    <cfRule type="expression" dxfId="4751" priority="1693">
      <formula>$L13&gt;0.15</formula>
    </cfRule>
    <cfRule type="expression" dxfId="4750" priority="1694">
      <formula>AND($L13&gt;0.08,$L13&lt;0.15)</formula>
    </cfRule>
  </conditionalFormatting>
  <conditionalFormatting sqref="H68">
    <cfRule type="expression" dxfId="4749" priority="1663">
      <formula>$L68&gt;0.15</formula>
    </cfRule>
    <cfRule type="expression" dxfId="4748" priority="1664">
      <formula>AND($L68&gt;0.08,$L68&lt;0.15)</formula>
    </cfRule>
  </conditionalFormatting>
  <conditionalFormatting sqref="H68">
    <cfRule type="expression" dxfId="4747" priority="1661">
      <formula>$L68&gt;0.15</formula>
    </cfRule>
    <cfRule type="expression" dxfId="4746" priority="1662">
      <formula>AND($L68&gt;0.08,$L68&lt;0.15)</formula>
    </cfRule>
  </conditionalFormatting>
  <conditionalFormatting sqref="D68:D70">
    <cfRule type="expression" dxfId="4745" priority="1673">
      <formula>$L68&gt;0.15</formula>
    </cfRule>
    <cfRule type="expression" dxfId="4744" priority="1674">
      <formula>AND($L68&gt;0.08,$L68&lt;0.15)</formula>
    </cfRule>
  </conditionalFormatting>
  <conditionalFormatting sqref="D68:D70">
    <cfRule type="expression" dxfId="4743" priority="1671">
      <formula>$L68&gt;0.15</formula>
    </cfRule>
    <cfRule type="expression" dxfId="4742" priority="1672">
      <formula>AND($L68&gt;0.08,$L68&lt;0.15)</formula>
    </cfRule>
  </conditionalFormatting>
  <conditionalFormatting sqref="E68:F68">
    <cfRule type="expression" dxfId="4741" priority="1669">
      <formula>$L68&gt;0.15</formula>
    </cfRule>
    <cfRule type="expression" dxfId="4740" priority="1670">
      <formula>AND($L68&gt;0.08,$L68&lt;0.15)</formula>
    </cfRule>
  </conditionalFormatting>
  <conditionalFormatting sqref="E68:F68">
    <cfRule type="expression" dxfId="4739" priority="1667">
      <formula>$L68&gt;0.15</formula>
    </cfRule>
    <cfRule type="expression" dxfId="4738" priority="1668">
      <formula>AND($L68&gt;0.08,$L68&lt;0.15)</formula>
    </cfRule>
  </conditionalFormatting>
  <conditionalFormatting sqref="E68:F68">
    <cfRule type="expression" dxfId="4737" priority="1665">
      <formula>$L68&gt;0.15</formula>
    </cfRule>
    <cfRule type="expression" dxfId="4736" priority="1666">
      <formula>AND($L68&gt;0.08,$L68&lt;0.15)</formula>
    </cfRule>
  </conditionalFormatting>
  <conditionalFormatting sqref="G68">
    <cfRule type="expression" dxfId="4735" priority="1655">
      <formula>$L68&gt;0.15</formula>
    </cfRule>
    <cfRule type="expression" dxfId="4734" priority="1656">
      <formula>AND($L68&gt;0.08,$L68&lt;0.15)</formula>
    </cfRule>
  </conditionalFormatting>
  <conditionalFormatting sqref="G68">
    <cfRule type="expression" dxfId="4733" priority="1653">
      <formula>$L68&gt;0.15</formula>
    </cfRule>
    <cfRule type="expression" dxfId="4732" priority="1654">
      <formula>AND($L68&gt;0.08,$L68&lt;0.15)</formula>
    </cfRule>
  </conditionalFormatting>
  <conditionalFormatting sqref="G68">
    <cfRule type="expression" dxfId="4731" priority="1651">
      <formula>$L68&gt;0.15</formula>
    </cfRule>
    <cfRule type="expression" dxfId="4730" priority="1652">
      <formula>AND($L68&gt;0.08,$L68&lt;0.15)</formula>
    </cfRule>
  </conditionalFormatting>
  <conditionalFormatting sqref="G68">
    <cfRule type="expression" dxfId="4729" priority="1649">
      <formula>$L68&gt;0.15</formula>
    </cfRule>
    <cfRule type="expression" dxfId="4728" priority="1650">
      <formula>AND($L68&gt;0.08,$L68&lt;0.15)</formula>
    </cfRule>
  </conditionalFormatting>
  <conditionalFormatting sqref="G68">
    <cfRule type="expression" dxfId="4727" priority="1659">
      <formula>$L68&gt;0.15</formula>
    </cfRule>
    <cfRule type="expression" dxfId="4726" priority="1660">
      <formula>AND($L68&gt;0.08,$L68&lt;0.15)</formula>
    </cfRule>
  </conditionalFormatting>
  <conditionalFormatting sqref="G68">
    <cfRule type="expression" dxfId="4725" priority="1657">
      <formula>$L68&gt;0.15</formula>
    </cfRule>
    <cfRule type="expression" dxfId="4724" priority="1658">
      <formula>AND($L68&gt;0.08,$L68&lt;0.15)</formula>
    </cfRule>
  </conditionalFormatting>
  <conditionalFormatting sqref="G68">
    <cfRule type="expression" dxfId="4723" priority="1647">
      <formula>$L68&gt;0.15</formula>
    </cfRule>
    <cfRule type="expression" dxfId="4722" priority="1648">
      <formula>AND($L68&gt;0.08,$L68&lt;0.15)</formula>
    </cfRule>
  </conditionalFormatting>
  <conditionalFormatting sqref="G68">
    <cfRule type="expression" dxfId="4721" priority="1645">
      <formula>$L68&gt;0.15</formula>
    </cfRule>
    <cfRule type="expression" dxfId="4720" priority="1646">
      <formula>AND($L68&gt;0.08,$L68&lt;0.15)</formula>
    </cfRule>
  </conditionalFormatting>
  <conditionalFormatting sqref="E10:F10">
    <cfRule type="expression" dxfId="4719" priority="1587">
      <formula>$L10&gt;0.15</formula>
    </cfRule>
    <cfRule type="expression" dxfId="4718" priority="1588">
      <formula>AND($L10&gt;0.08,$L10&lt;0.15)</formula>
    </cfRule>
  </conditionalFormatting>
  <conditionalFormatting sqref="E10:F10">
    <cfRule type="expression" dxfId="4717" priority="1589">
      <formula>$L10&gt;0.15</formula>
    </cfRule>
    <cfRule type="expression" dxfId="4716" priority="1590">
      <formula>AND($L10&gt;0.08,$L10&lt;0.15)</formula>
    </cfRule>
  </conditionalFormatting>
  <conditionalFormatting sqref="D10">
    <cfRule type="expression" dxfId="4715" priority="1591">
      <formula>$L10&gt;0.15</formula>
    </cfRule>
    <cfRule type="expression" dxfId="4714" priority="1592">
      <formula>AND($L10&gt;0.08,$L10&lt;0.15)</formula>
    </cfRule>
  </conditionalFormatting>
  <conditionalFormatting sqref="E10:F10">
    <cfRule type="expression" dxfId="4713" priority="1583">
      <formula>$L10&gt;0.15</formula>
    </cfRule>
    <cfRule type="expression" dxfId="4712" priority="1584">
      <formula>AND($L10&gt;0.08,$L10&lt;0.15)</formula>
    </cfRule>
  </conditionalFormatting>
  <conditionalFormatting sqref="E10:F10">
    <cfRule type="expression" dxfId="4711" priority="1581">
      <formula>$L10&gt;0.15</formula>
    </cfRule>
    <cfRule type="expression" dxfId="4710" priority="1582">
      <formula>AND($L10&gt;0.08,$L10&lt;0.15)</formula>
    </cfRule>
  </conditionalFormatting>
  <conditionalFormatting sqref="G10:H10">
    <cfRule type="expression" dxfId="4709" priority="1579">
      <formula>$L10&gt;0.15</formula>
    </cfRule>
    <cfRule type="expression" dxfId="4708" priority="1580">
      <formula>AND($L10&gt;0.08,$L10&lt;0.15)</formula>
    </cfRule>
  </conditionalFormatting>
  <conditionalFormatting sqref="G10:H10">
    <cfRule type="expression" dxfId="4707" priority="1585">
      <formula>$L10&gt;0.15</formula>
    </cfRule>
    <cfRule type="expression" dxfId="4706" priority="1586">
      <formula>AND($L10&gt;0.08,$L10&lt;0.15)</formula>
    </cfRule>
  </conditionalFormatting>
  <conditionalFormatting sqref="E11:F11">
    <cfRule type="expression" dxfId="4705" priority="1559">
      <formula>$L11&gt;0.15</formula>
    </cfRule>
    <cfRule type="expression" dxfId="4704" priority="1560">
      <formula>AND($L11&gt;0.08,$L11&lt;0.15)</formula>
    </cfRule>
  </conditionalFormatting>
  <conditionalFormatting sqref="E11:F11">
    <cfRule type="expression" dxfId="4703" priority="1561">
      <formula>$L11&gt;0.15</formula>
    </cfRule>
    <cfRule type="expression" dxfId="4702" priority="1562">
      <formula>AND($L11&gt;0.08,$L11&lt;0.15)</formula>
    </cfRule>
  </conditionalFormatting>
  <conditionalFormatting sqref="E11:F11">
    <cfRule type="expression" dxfId="4701" priority="1563">
      <formula>$L11&gt;0.15</formula>
    </cfRule>
    <cfRule type="expression" dxfId="4700" priority="1564">
      <formula>AND($L11&gt;0.08,$L11&lt;0.15)</formula>
    </cfRule>
  </conditionalFormatting>
  <conditionalFormatting sqref="G11:H11">
    <cfRule type="expression" dxfId="4699" priority="1555">
      <formula>$L11&gt;0.15</formula>
    </cfRule>
    <cfRule type="expression" dxfId="4698" priority="1556">
      <formula>AND($L11&gt;0.08,$L11&lt;0.15)</formula>
    </cfRule>
  </conditionalFormatting>
  <conditionalFormatting sqref="D11">
    <cfRule type="expression" dxfId="4697" priority="1553">
      <formula>$L11&gt;0.15</formula>
    </cfRule>
    <cfRule type="expression" dxfId="4696" priority="1554">
      <formula>AND($L11&gt;0.08,$L11&lt;0.15)</formula>
    </cfRule>
  </conditionalFormatting>
  <conditionalFormatting sqref="E11:F11">
    <cfRule type="expression" dxfId="4695" priority="1551">
      <formula>$L11&gt;0.15</formula>
    </cfRule>
    <cfRule type="expression" dxfId="4694" priority="1552">
      <formula>AND($L11&gt;0.08,$L11&lt;0.15)</formula>
    </cfRule>
  </conditionalFormatting>
  <conditionalFormatting sqref="G11:H11">
    <cfRule type="expression" dxfId="4693" priority="1557">
      <formula>$L11&gt;0.15</formula>
    </cfRule>
    <cfRule type="expression" dxfId="4692" priority="1558">
      <formula>AND($L11&gt;0.08,$L11&lt;0.15)</formula>
    </cfRule>
  </conditionalFormatting>
  <conditionalFormatting sqref="D11">
    <cfRule type="expression" dxfId="4691" priority="1577">
      <formula>$L11&gt;0.15</formula>
    </cfRule>
    <cfRule type="expression" dxfId="4690" priority="1578">
      <formula>AND($L11&gt;0.08,$L11&lt;0.15)</formula>
    </cfRule>
  </conditionalFormatting>
  <conditionalFormatting sqref="E11:F11">
    <cfRule type="expression" dxfId="4689" priority="1575">
      <formula>$L11&gt;0.15</formula>
    </cfRule>
    <cfRule type="expression" dxfId="4688" priority="1576">
      <formula>AND($L11&gt;0.08,$L11&lt;0.15)</formula>
    </cfRule>
  </conditionalFormatting>
  <conditionalFormatting sqref="E11:F11">
    <cfRule type="expression" dxfId="4687" priority="1573">
      <formula>$L11&gt;0.15</formula>
    </cfRule>
    <cfRule type="expression" dxfId="4686" priority="1574">
      <formula>AND($L11&gt;0.08,$L11&lt;0.15)</formula>
    </cfRule>
  </conditionalFormatting>
  <conditionalFormatting sqref="E11:F11">
    <cfRule type="expression" dxfId="4685" priority="1571">
      <formula>$L11&gt;0.15</formula>
    </cfRule>
    <cfRule type="expression" dxfId="4684" priority="1572">
      <formula>AND($L11&gt;0.08,$L11&lt;0.15)</formula>
    </cfRule>
  </conditionalFormatting>
  <conditionalFormatting sqref="G11:H11">
    <cfRule type="expression" dxfId="4683" priority="1569">
      <formula>$L11&gt;0.15</formula>
    </cfRule>
    <cfRule type="expression" dxfId="4682" priority="1570">
      <formula>AND($L11&gt;0.08,$L11&lt;0.15)</formula>
    </cfRule>
  </conditionalFormatting>
  <conditionalFormatting sqref="E11:F11">
    <cfRule type="expression" dxfId="4681" priority="1549">
      <formula>$L11&gt;0.15</formula>
    </cfRule>
    <cfRule type="expression" dxfId="4680" priority="1550">
      <formula>AND($L11&gt;0.08,$L11&lt;0.15)</formula>
    </cfRule>
  </conditionalFormatting>
  <conditionalFormatting sqref="G11:H11">
    <cfRule type="expression" dxfId="4679" priority="1545">
      <formula>$L11&gt;0.15</formula>
    </cfRule>
    <cfRule type="expression" dxfId="4678" priority="1546">
      <formula>AND($L11&gt;0.08,$L11&lt;0.15)</formula>
    </cfRule>
  </conditionalFormatting>
  <conditionalFormatting sqref="G11:H11">
    <cfRule type="expression" dxfId="4677" priority="1543">
      <formula>$L11&gt;0.15</formula>
    </cfRule>
    <cfRule type="expression" dxfId="4676" priority="1544">
      <formula>AND($L11&gt;0.08,$L11&lt;0.15)</formula>
    </cfRule>
  </conditionalFormatting>
  <conditionalFormatting sqref="F11">
    <cfRule type="expression" dxfId="4675" priority="1541">
      <formula>$L11&gt;0.15</formula>
    </cfRule>
    <cfRule type="expression" dxfId="4674" priority="1542">
      <formula>AND($L11&gt;0.08,$L11&lt;0.15)</formula>
    </cfRule>
  </conditionalFormatting>
  <conditionalFormatting sqref="E11:F11">
    <cfRule type="expression" dxfId="4673" priority="1547">
      <formula>$L11&gt;0.15</formula>
    </cfRule>
    <cfRule type="expression" dxfId="4672" priority="1548">
      <formula>AND($L11&gt;0.08,$L11&lt;0.15)</formula>
    </cfRule>
  </conditionalFormatting>
  <conditionalFormatting sqref="G11:H11">
    <cfRule type="expression" dxfId="4671" priority="1539">
      <formula>$L11&gt;0.15</formula>
    </cfRule>
    <cfRule type="expression" dxfId="4670" priority="1540">
      <formula>AND($L11&gt;0.08,$L11&lt;0.15)</formula>
    </cfRule>
  </conditionalFormatting>
  <conditionalFormatting sqref="G11:H11">
    <cfRule type="expression" dxfId="4669" priority="1537">
      <formula>$L11&gt;0.15</formula>
    </cfRule>
    <cfRule type="expression" dxfId="4668" priority="1538">
      <formula>AND($L11&gt;0.08,$L11&lt;0.15)</formula>
    </cfRule>
  </conditionalFormatting>
  <conditionalFormatting sqref="D11">
    <cfRule type="expression" dxfId="4667" priority="1565">
      <formula>$L11&gt;0.15</formula>
    </cfRule>
    <cfRule type="expression" dxfId="4666" priority="1566">
      <formula>AND($L11&gt;0.08,$L11&lt;0.15)</formula>
    </cfRule>
  </conditionalFormatting>
  <conditionalFormatting sqref="D11">
    <cfRule type="expression" dxfId="4665" priority="1535">
      <formula>$L11&gt;0.15</formula>
    </cfRule>
    <cfRule type="expression" dxfId="4664" priority="1536">
      <formula>AND($L11&gt;0.08,$L11&lt;0.15)</formula>
    </cfRule>
  </conditionalFormatting>
  <conditionalFormatting sqref="E11">
    <cfRule type="expression" dxfId="4663" priority="1529">
      <formula>$L11&gt;0.15</formula>
    </cfRule>
    <cfRule type="expression" dxfId="4662" priority="1530">
      <formula>AND($L11&gt;0.08,$L11&lt;0.15)</formula>
    </cfRule>
  </conditionalFormatting>
  <conditionalFormatting sqref="E11">
    <cfRule type="expression" dxfId="4661" priority="1527">
      <formula>$L11&gt;0.15</formula>
    </cfRule>
    <cfRule type="expression" dxfId="4660" priority="1528">
      <formula>AND($L11&gt;0.08,$L11&lt;0.15)</formula>
    </cfRule>
  </conditionalFormatting>
  <conditionalFormatting sqref="E11">
    <cfRule type="expression" dxfId="4659" priority="1533">
      <formula>$L11&gt;0.15</formula>
    </cfRule>
    <cfRule type="expression" dxfId="4658" priority="1534">
      <formula>AND($L11&gt;0.08,$L11&lt;0.15)</formula>
    </cfRule>
  </conditionalFormatting>
  <conditionalFormatting sqref="E11">
    <cfRule type="expression" dxfId="4657" priority="1531">
      <formula>$L11&gt;0.15</formula>
    </cfRule>
    <cfRule type="expression" dxfId="4656" priority="1532">
      <formula>AND($L11&gt;0.08,$L11&lt;0.15)</formula>
    </cfRule>
  </conditionalFormatting>
  <conditionalFormatting sqref="G11:H11">
    <cfRule type="expression" dxfId="4655" priority="1567">
      <formula>$L11&gt;0.15</formula>
    </cfRule>
    <cfRule type="expression" dxfId="4654" priority="1568">
      <formula>AND($L11&gt;0.08,$L11&lt;0.15)</formula>
    </cfRule>
  </conditionalFormatting>
  <conditionalFormatting sqref="F70">
    <cfRule type="expression" dxfId="4653" priority="1493">
      <formula>$L70&gt;0.15</formula>
    </cfRule>
    <cfRule type="expression" dxfId="4652" priority="1494">
      <formula>AND($L70&gt;0.08,$L70&lt;0.15)</formula>
    </cfRule>
  </conditionalFormatting>
  <conditionalFormatting sqref="F70">
    <cfRule type="expression" dxfId="4651" priority="1491">
      <formula>$L70&gt;0.15</formula>
    </cfRule>
    <cfRule type="expression" dxfId="4650" priority="1492">
      <formula>AND($L70&gt;0.08,$L70&lt;0.15)</formula>
    </cfRule>
  </conditionalFormatting>
  <conditionalFormatting sqref="F70">
    <cfRule type="expression" dxfId="4649" priority="1489">
      <formula>$L70&gt;0.15</formula>
    </cfRule>
    <cfRule type="expression" dxfId="4648" priority="1490">
      <formula>AND($L70&gt;0.08,$L70&lt;0.15)</formula>
    </cfRule>
  </conditionalFormatting>
  <conditionalFormatting sqref="G70">
    <cfRule type="expression" dxfId="4647" priority="1483">
      <formula>$L70&gt;0.15</formula>
    </cfRule>
    <cfRule type="expression" dxfId="4646" priority="1484">
      <formula>AND($L70&gt;0.08,$L70&lt;0.15)</formula>
    </cfRule>
  </conditionalFormatting>
  <conditionalFormatting sqref="G70">
    <cfRule type="expression" dxfId="4645" priority="1481">
      <formula>$L70&gt;0.15</formula>
    </cfRule>
    <cfRule type="expression" dxfId="4644" priority="1482">
      <formula>AND($L70&gt;0.08,$L70&lt;0.15)</formula>
    </cfRule>
  </conditionalFormatting>
  <conditionalFormatting sqref="G70">
    <cfRule type="expression" dxfId="4643" priority="1479">
      <formula>$L70&gt;0.15</formula>
    </cfRule>
    <cfRule type="expression" dxfId="4642" priority="1480">
      <formula>AND($L70&gt;0.08,$L70&lt;0.15)</formula>
    </cfRule>
  </conditionalFormatting>
  <conditionalFormatting sqref="G70">
    <cfRule type="expression" dxfId="4641" priority="1477">
      <formula>$L70&gt;0.15</formula>
    </cfRule>
    <cfRule type="expression" dxfId="4640" priority="1478">
      <formula>AND($L70&gt;0.08,$L70&lt;0.15)</formula>
    </cfRule>
  </conditionalFormatting>
  <conditionalFormatting sqref="G70">
    <cfRule type="expression" dxfId="4639" priority="1487">
      <formula>$L70&gt;0.15</formula>
    </cfRule>
    <cfRule type="expression" dxfId="4638" priority="1488">
      <formula>AND($L70&gt;0.08,$L70&lt;0.15)</formula>
    </cfRule>
  </conditionalFormatting>
  <conditionalFormatting sqref="G70">
    <cfRule type="expression" dxfId="4637" priority="1485">
      <formula>$L70&gt;0.15</formula>
    </cfRule>
    <cfRule type="expression" dxfId="4636" priority="1486">
      <formula>AND($L70&gt;0.08,$L70&lt;0.15)</formula>
    </cfRule>
  </conditionalFormatting>
  <conditionalFormatting sqref="G70">
    <cfRule type="expression" dxfId="4635" priority="1475">
      <formula>$L70&gt;0.15</formula>
    </cfRule>
    <cfRule type="expression" dxfId="4634" priority="1476">
      <formula>AND($L70&gt;0.08,$L70&lt;0.15)</formula>
    </cfRule>
  </conditionalFormatting>
  <conditionalFormatting sqref="G70">
    <cfRule type="expression" dxfId="4633" priority="1473">
      <formula>$L70&gt;0.15</formula>
    </cfRule>
    <cfRule type="expression" dxfId="4632" priority="1474">
      <formula>AND($L70&gt;0.08,$L70&lt;0.15)</formula>
    </cfRule>
  </conditionalFormatting>
  <conditionalFormatting sqref="D72">
    <cfRule type="expression" dxfId="4631" priority="1453">
      <formula>$L72&gt;0.15</formula>
    </cfRule>
    <cfRule type="expression" dxfId="4630" priority="1454">
      <formula>AND($L72&gt;0.08,$L72&lt;0.15)</formula>
    </cfRule>
  </conditionalFormatting>
  <conditionalFormatting sqref="D72">
    <cfRule type="expression" dxfId="4629" priority="1471">
      <formula>$L72&gt;0.15</formula>
    </cfRule>
    <cfRule type="expression" dxfId="4628" priority="1472">
      <formula>AND($L72&gt;0.08,$L72&lt;0.15)</formula>
    </cfRule>
  </conditionalFormatting>
  <conditionalFormatting sqref="D72">
    <cfRule type="expression" dxfId="4627" priority="1441">
      <formula>$L72&gt;0.15</formula>
    </cfRule>
    <cfRule type="expression" dxfId="4626" priority="1442">
      <formula>AND($L72&gt;0.08,$L72&lt;0.15)</formula>
    </cfRule>
  </conditionalFormatting>
  <conditionalFormatting sqref="D72">
    <cfRule type="expression" dxfId="4625" priority="1431">
      <formula>$L72&gt;0.15</formula>
    </cfRule>
    <cfRule type="expression" dxfId="4624" priority="1432">
      <formula>AND($L72&gt;0.08,$L72&lt;0.15)</formula>
    </cfRule>
  </conditionalFormatting>
  <conditionalFormatting sqref="E22">
    <cfRule type="expression" dxfId="4623" priority="1231">
      <formula>$L22&gt;0.15</formula>
    </cfRule>
    <cfRule type="expression" dxfId="4622" priority="1232">
      <formula>AND($L22&gt;0.08,$L22&lt;0.15)</formula>
    </cfRule>
  </conditionalFormatting>
  <conditionalFormatting sqref="F22">
    <cfRule type="expression" dxfId="4621" priority="1229">
      <formula>$L22&gt;0.15</formula>
    </cfRule>
    <cfRule type="expression" dxfId="4620" priority="1230">
      <formula>AND($L22&gt;0.08,$L22&lt;0.15)</formula>
    </cfRule>
  </conditionalFormatting>
  <conditionalFormatting sqref="G22:H22">
    <cfRule type="expression" dxfId="4619" priority="1243">
      <formula>$L22&gt;0.15</formula>
    </cfRule>
    <cfRule type="expression" dxfId="4618" priority="1244">
      <formula>AND($L22&gt;0.08,$L22&lt;0.15)</formula>
    </cfRule>
  </conditionalFormatting>
  <conditionalFormatting sqref="G22:H22">
    <cfRule type="expression" dxfId="4617" priority="1241">
      <formula>$L22&gt;0.15</formula>
    </cfRule>
    <cfRule type="expression" dxfId="4616" priority="1242">
      <formula>AND($L22&gt;0.08,$L22&lt;0.15)</formula>
    </cfRule>
  </conditionalFormatting>
  <conditionalFormatting sqref="D22">
    <cfRule type="expression" dxfId="4615" priority="1239">
      <formula>$L22&gt;0.15</formula>
    </cfRule>
    <cfRule type="expression" dxfId="4614" priority="1240">
      <formula>AND($L22&gt;0.08,$L22&lt;0.15)</formula>
    </cfRule>
  </conditionalFormatting>
  <conditionalFormatting sqref="E22">
    <cfRule type="expression" dxfId="4613" priority="1237">
      <formula>$L22&gt;0.15</formula>
    </cfRule>
    <cfRule type="expression" dxfId="4612" priority="1238">
      <formula>AND($L22&gt;0.08,$L22&lt;0.15)</formula>
    </cfRule>
  </conditionalFormatting>
  <conditionalFormatting sqref="D22">
    <cfRule type="expression" dxfId="4611" priority="1257">
      <formula>$L22&gt;0.15</formula>
    </cfRule>
    <cfRule type="expression" dxfId="4610" priority="1258">
      <formula>AND($L22&gt;0.08,$L22&lt;0.15)</formula>
    </cfRule>
  </conditionalFormatting>
  <conditionalFormatting sqref="E22:F22">
    <cfRule type="expression" dxfId="4609" priority="1255">
      <formula>$L22&gt;0.15</formula>
    </cfRule>
    <cfRule type="expression" dxfId="4608" priority="1256">
      <formula>AND($L22&gt;0.08,$L22&lt;0.15)</formula>
    </cfRule>
  </conditionalFormatting>
  <conditionalFormatting sqref="E22:F22">
    <cfRule type="expression" dxfId="4607" priority="1253">
      <formula>$L22&gt;0.15</formula>
    </cfRule>
    <cfRule type="expression" dxfId="4606" priority="1254">
      <formula>AND($L22&gt;0.08,$L22&lt;0.15)</formula>
    </cfRule>
  </conditionalFormatting>
  <conditionalFormatting sqref="E22:F22">
    <cfRule type="expression" dxfId="4605" priority="1251">
      <formula>$L22&gt;0.15</formula>
    </cfRule>
    <cfRule type="expression" dxfId="4604" priority="1252">
      <formula>AND($L22&gt;0.08,$L22&lt;0.15)</formula>
    </cfRule>
  </conditionalFormatting>
  <conditionalFormatting sqref="G22:H22">
    <cfRule type="expression" dxfId="4603" priority="1249">
      <formula>$L22&gt;0.15</formula>
    </cfRule>
    <cfRule type="expression" dxfId="4602" priority="1250">
      <formula>AND($L22&gt;0.08,$L22&lt;0.15)</formula>
    </cfRule>
  </conditionalFormatting>
  <conditionalFormatting sqref="G22:H22">
    <cfRule type="expression" dxfId="4601" priority="1247">
      <formula>$L22&gt;0.15</formula>
    </cfRule>
    <cfRule type="expression" dxfId="4600" priority="1248">
      <formula>AND($L22&gt;0.08,$L22&lt;0.15)</formula>
    </cfRule>
  </conditionalFormatting>
  <conditionalFormatting sqref="F22">
    <cfRule type="expression" dxfId="4599" priority="1245">
      <formula>$L22&gt;0.15</formula>
    </cfRule>
    <cfRule type="expression" dxfId="4598" priority="1246">
      <formula>AND($L22&gt;0.08,$L22&lt;0.15)</formula>
    </cfRule>
  </conditionalFormatting>
  <conditionalFormatting sqref="E22">
    <cfRule type="expression" dxfId="4597" priority="1235">
      <formula>$L22&gt;0.15</formula>
    </cfRule>
    <cfRule type="expression" dxfId="4596" priority="1236">
      <formula>AND($L22&gt;0.08,$L22&lt;0.15)</formula>
    </cfRule>
  </conditionalFormatting>
  <conditionalFormatting sqref="E22">
    <cfRule type="expression" dxfId="4595" priority="1233">
      <formula>$L22&gt;0.15</formula>
    </cfRule>
    <cfRule type="expression" dxfId="4594" priority="1234">
      <formula>AND($L22&gt;0.08,$L22&lt;0.15)</formula>
    </cfRule>
  </conditionalFormatting>
  <conditionalFormatting sqref="D22">
    <cfRule type="expression" dxfId="4593" priority="1227">
      <formula>$L22&gt;0.15</formula>
    </cfRule>
    <cfRule type="expression" dxfId="4592" priority="1228">
      <formula>AND($L22&gt;0.08,$L22&lt;0.15)</formula>
    </cfRule>
  </conditionalFormatting>
  <conditionalFormatting sqref="G22:H22">
    <cfRule type="expression" dxfId="4591" priority="1225">
      <formula>$L22&gt;0.15</formula>
    </cfRule>
    <cfRule type="expression" dxfId="4590" priority="1226">
      <formula>AND($L22&gt;0.08,$L22&lt;0.15)</formula>
    </cfRule>
  </conditionalFormatting>
  <conditionalFormatting sqref="G22:H22">
    <cfRule type="expression" dxfId="4589" priority="1223">
      <formula>$L22&gt;0.15</formula>
    </cfRule>
    <cfRule type="expression" dxfId="4588" priority="1224">
      <formula>AND($L22&gt;0.08,$L22&lt;0.15)</formula>
    </cfRule>
  </conditionalFormatting>
  <conditionalFormatting sqref="E22">
    <cfRule type="expression" dxfId="4587" priority="1221">
      <formula>$L22&gt;0.15</formula>
    </cfRule>
    <cfRule type="expression" dxfId="4586" priority="1222">
      <formula>AND($L22&gt;0.08,$L22&lt;0.15)</formula>
    </cfRule>
  </conditionalFormatting>
  <conditionalFormatting sqref="F22">
    <cfRule type="expression" dxfId="4585" priority="1219">
      <formula>$L22&gt;0.15</formula>
    </cfRule>
    <cfRule type="expression" dxfId="4584" priority="1220">
      <formula>AND($L22&gt;0.08,$L22&lt;0.15)</formula>
    </cfRule>
  </conditionalFormatting>
  <conditionalFormatting sqref="D22">
    <cfRule type="expression" dxfId="4583" priority="1217">
      <formula>$L22&gt;0.15</formula>
    </cfRule>
    <cfRule type="expression" dxfId="4582" priority="1218">
      <formula>AND($L22&gt;0.08,$L22&lt;0.15)</formula>
    </cfRule>
  </conditionalFormatting>
  <conditionalFormatting sqref="G22:H22">
    <cfRule type="expression" dxfId="4581" priority="1215">
      <formula>$L22&gt;0.15</formula>
    </cfRule>
    <cfRule type="expression" dxfId="4580" priority="1216">
      <formula>AND($L22&gt;0.08,$L22&lt;0.15)</formula>
    </cfRule>
  </conditionalFormatting>
  <conditionalFormatting sqref="G22:H22">
    <cfRule type="expression" dxfId="4579" priority="1213">
      <formula>$L22&gt;0.15</formula>
    </cfRule>
    <cfRule type="expression" dxfId="4578" priority="1214">
      <formula>AND($L22&gt;0.08,$L22&lt;0.15)</formula>
    </cfRule>
  </conditionalFormatting>
  <conditionalFormatting sqref="E22">
    <cfRule type="expression" dxfId="4577" priority="1211">
      <formula>$L22&gt;0.15</formula>
    </cfRule>
    <cfRule type="expression" dxfId="4576" priority="1212">
      <formula>AND($L22&gt;0.08,$L22&lt;0.15)</formula>
    </cfRule>
  </conditionalFormatting>
  <conditionalFormatting sqref="AA19:AA22">
    <cfRule type="expression" dxfId="4575" priority="1209">
      <formula>$L19&gt;0.15</formula>
    </cfRule>
    <cfRule type="expression" dxfId="4574" priority="1210">
      <formula>AND($L19&gt;0.08,$L19&lt;0.15)</formula>
    </cfRule>
  </conditionalFormatting>
  <conditionalFormatting sqref="AB22">
    <cfRule type="expression" dxfId="4573" priority="1207">
      <formula>$L22&gt;0.15</formula>
    </cfRule>
    <cfRule type="expression" dxfId="4572" priority="1208">
      <formula>AND($L22&gt;0.08,$L22&lt;0.15)</formula>
    </cfRule>
  </conditionalFormatting>
  <conditionalFormatting sqref="E73:F73">
    <cfRule type="expression" dxfId="4571" priority="1007">
      <formula>$L73&gt;0.15</formula>
    </cfRule>
    <cfRule type="expression" dxfId="4570" priority="1008">
      <formula>AND($L73&gt;0.08,$L73&lt;0.15)</formula>
    </cfRule>
  </conditionalFormatting>
  <conditionalFormatting sqref="E73:F73">
    <cfRule type="expression" dxfId="4569" priority="1009">
      <formula>$L73&gt;0.15</formula>
    </cfRule>
    <cfRule type="expression" dxfId="4568" priority="1010">
      <formula>AND($L73&gt;0.08,$L73&lt;0.15)</formula>
    </cfRule>
  </conditionalFormatting>
  <conditionalFormatting sqref="E73:F73">
    <cfRule type="expression" dxfId="4567" priority="1011">
      <formula>$L73&gt;0.15</formula>
    </cfRule>
    <cfRule type="expression" dxfId="4566" priority="1012">
      <formula>AND($L73&gt;0.08,$L73&lt;0.15)</formula>
    </cfRule>
  </conditionalFormatting>
  <conditionalFormatting sqref="G73:H73">
    <cfRule type="expression" dxfId="4565" priority="1003">
      <formula>$L73&gt;0.15</formula>
    </cfRule>
    <cfRule type="expression" dxfId="4564" priority="1004">
      <formula>AND($L73&gt;0.08,$L73&lt;0.15)</formula>
    </cfRule>
  </conditionalFormatting>
  <conditionalFormatting sqref="D73">
    <cfRule type="expression" dxfId="4563" priority="1001">
      <formula>$L73&gt;0.15</formula>
    </cfRule>
    <cfRule type="expression" dxfId="4562" priority="1002">
      <formula>AND($L73&gt;0.08,$L73&lt;0.15)</formula>
    </cfRule>
  </conditionalFormatting>
  <conditionalFormatting sqref="E73:F73">
    <cfRule type="expression" dxfId="4561" priority="999">
      <formula>$L73&gt;0.15</formula>
    </cfRule>
    <cfRule type="expression" dxfId="4560" priority="1000">
      <formula>AND($L73&gt;0.08,$L73&lt;0.15)</formula>
    </cfRule>
  </conditionalFormatting>
  <conditionalFormatting sqref="G73:H73">
    <cfRule type="expression" dxfId="4559" priority="1005">
      <formula>$L73&gt;0.15</formula>
    </cfRule>
    <cfRule type="expression" dxfId="4558" priority="1006">
      <formula>AND($L73&gt;0.08,$L73&lt;0.15)</formula>
    </cfRule>
  </conditionalFormatting>
  <conditionalFormatting sqref="D73">
    <cfRule type="expression" dxfId="4557" priority="1025">
      <formula>$L73&gt;0.15</formula>
    </cfRule>
    <cfRule type="expression" dxfId="4556" priority="1026">
      <formula>AND($L73&gt;0.08,$L73&lt;0.15)</formula>
    </cfRule>
  </conditionalFormatting>
  <conditionalFormatting sqref="E73:F73">
    <cfRule type="expression" dxfId="4555" priority="1023">
      <formula>$L73&gt;0.15</formula>
    </cfRule>
    <cfRule type="expression" dxfId="4554" priority="1024">
      <formula>AND($L73&gt;0.08,$L73&lt;0.15)</formula>
    </cfRule>
  </conditionalFormatting>
  <conditionalFormatting sqref="E73:F73">
    <cfRule type="expression" dxfId="4553" priority="1021">
      <formula>$L73&gt;0.15</formula>
    </cfRule>
    <cfRule type="expression" dxfId="4552" priority="1022">
      <formula>AND($L73&gt;0.08,$L73&lt;0.15)</formula>
    </cfRule>
  </conditionalFormatting>
  <conditionalFormatting sqref="E73:F73">
    <cfRule type="expression" dxfId="4551" priority="1019">
      <formula>$L73&gt;0.15</formula>
    </cfRule>
    <cfRule type="expression" dxfId="4550" priority="1020">
      <formula>AND($L73&gt;0.08,$L73&lt;0.15)</formula>
    </cfRule>
  </conditionalFormatting>
  <conditionalFormatting sqref="G73:H73">
    <cfRule type="expression" dxfId="4549" priority="1017">
      <formula>$L73&gt;0.15</formula>
    </cfRule>
    <cfRule type="expression" dxfId="4548" priority="1018">
      <formula>AND($L73&gt;0.08,$L73&lt;0.15)</formula>
    </cfRule>
  </conditionalFormatting>
  <conditionalFormatting sqref="E73:F73">
    <cfRule type="expression" dxfId="4547" priority="997">
      <formula>$L73&gt;0.15</formula>
    </cfRule>
    <cfRule type="expression" dxfId="4546" priority="998">
      <formula>AND($L73&gt;0.08,$L73&lt;0.15)</formula>
    </cfRule>
  </conditionalFormatting>
  <conditionalFormatting sqref="G73:H73">
    <cfRule type="expression" dxfId="4545" priority="993">
      <formula>$L73&gt;0.15</formula>
    </cfRule>
    <cfRule type="expression" dxfId="4544" priority="994">
      <formula>AND($L73&gt;0.08,$L73&lt;0.15)</formula>
    </cfRule>
  </conditionalFormatting>
  <conditionalFormatting sqref="G73:H73">
    <cfRule type="expression" dxfId="4543" priority="991">
      <formula>$L73&gt;0.15</formula>
    </cfRule>
    <cfRule type="expression" dxfId="4542" priority="992">
      <formula>AND($L73&gt;0.08,$L73&lt;0.15)</formula>
    </cfRule>
  </conditionalFormatting>
  <conditionalFormatting sqref="F73">
    <cfRule type="expression" dxfId="4541" priority="989">
      <formula>$L73&gt;0.15</formula>
    </cfRule>
    <cfRule type="expression" dxfId="4540" priority="990">
      <formula>AND($L73&gt;0.08,$L73&lt;0.15)</formula>
    </cfRule>
  </conditionalFormatting>
  <conditionalFormatting sqref="E73:F73">
    <cfRule type="expression" dxfId="4539" priority="995">
      <formula>$L73&gt;0.15</formula>
    </cfRule>
    <cfRule type="expression" dxfId="4538" priority="996">
      <formula>AND($L73&gt;0.08,$L73&lt;0.15)</formula>
    </cfRule>
  </conditionalFormatting>
  <conditionalFormatting sqref="G73:H73">
    <cfRule type="expression" dxfId="4537" priority="987">
      <formula>$L73&gt;0.15</formula>
    </cfRule>
    <cfRule type="expression" dxfId="4536" priority="988">
      <formula>AND($L73&gt;0.08,$L73&lt;0.15)</formula>
    </cfRule>
  </conditionalFormatting>
  <conditionalFormatting sqref="G73:H73">
    <cfRule type="expression" dxfId="4535" priority="985">
      <formula>$L73&gt;0.15</formula>
    </cfRule>
    <cfRule type="expression" dxfId="4534" priority="986">
      <formula>AND($L73&gt;0.08,$L73&lt;0.15)</formula>
    </cfRule>
  </conditionalFormatting>
  <conditionalFormatting sqref="D73">
    <cfRule type="expression" dxfId="4533" priority="1013">
      <formula>$L73&gt;0.15</formula>
    </cfRule>
    <cfRule type="expression" dxfId="4532" priority="1014">
      <formula>AND($L73&gt;0.08,$L73&lt;0.15)</formula>
    </cfRule>
  </conditionalFormatting>
  <conditionalFormatting sqref="D73">
    <cfRule type="expression" dxfId="4531" priority="983">
      <formula>$L73&gt;0.15</formula>
    </cfRule>
    <cfRule type="expression" dxfId="4530" priority="984">
      <formula>AND($L73&gt;0.08,$L73&lt;0.15)</formula>
    </cfRule>
  </conditionalFormatting>
  <conditionalFormatting sqref="E73">
    <cfRule type="expression" dxfId="4529" priority="977">
      <formula>$L73&gt;0.15</formula>
    </cfRule>
    <cfRule type="expression" dxfId="4528" priority="978">
      <formula>AND($L73&gt;0.08,$L73&lt;0.15)</formula>
    </cfRule>
  </conditionalFormatting>
  <conditionalFormatting sqref="E73">
    <cfRule type="expression" dxfId="4527" priority="975">
      <formula>$L73&gt;0.15</formula>
    </cfRule>
    <cfRule type="expression" dxfId="4526" priority="976">
      <formula>AND($L73&gt;0.08,$L73&lt;0.15)</formula>
    </cfRule>
  </conditionalFormatting>
  <conditionalFormatting sqref="E73">
    <cfRule type="expression" dxfId="4525" priority="981">
      <formula>$L73&gt;0.15</formula>
    </cfRule>
    <cfRule type="expression" dxfId="4524" priority="982">
      <formula>AND($L73&gt;0.08,$L73&lt;0.15)</formula>
    </cfRule>
  </conditionalFormatting>
  <conditionalFormatting sqref="E73">
    <cfRule type="expression" dxfId="4523" priority="979">
      <formula>$L73&gt;0.15</formula>
    </cfRule>
    <cfRule type="expression" dxfId="4522" priority="980">
      <formula>AND($L73&gt;0.08,$L73&lt;0.15)</formula>
    </cfRule>
  </conditionalFormatting>
  <conditionalFormatting sqref="G73:H73">
    <cfRule type="expression" dxfId="4521" priority="1015">
      <formula>$L73&gt;0.15</formula>
    </cfRule>
    <cfRule type="expression" dxfId="4520" priority="1016">
      <formula>AND($L73&gt;0.08,$L73&lt;0.15)</formula>
    </cfRule>
  </conditionalFormatting>
  <conditionalFormatting sqref="E29:F29">
    <cfRule type="expression" dxfId="4519" priority="969">
      <formula>$L29&gt;0.15</formula>
    </cfRule>
    <cfRule type="expression" dxfId="4518" priority="970">
      <formula>AND($L29&gt;0.08,$L29&lt;0.15)</formula>
    </cfRule>
  </conditionalFormatting>
  <conditionalFormatting sqref="E29:F29">
    <cfRule type="expression" dxfId="4517" priority="971">
      <formula>$L29&gt;0.15</formula>
    </cfRule>
    <cfRule type="expression" dxfId="4516" priority="972">
      <formula>AND($L29&gt;0.08,$L29&lt;0.15)</formula>
    </cfRule>
  </conditionalFormatting>
  <conditionalFormatting sqref="D29">
    <cfRule type="expression" dxfId="4515" priority="973">
      <formula>$L29&gt;0.15</formula>
    </cfRule>
    <cfRule type="expression" dxfId="4514" priority="974">
      <formula>AND($L29&gt;0.08,$L29&lt;0.15)</formula>
    </cfRule>
  </conditionalFormatting>
  <conditionalFormatting sqref="E29:F29">
    <cfRule type="expression" dxfId="4513" priority="965">
      <formula>$L29&gt;0.15</formula>
    </cfRule>
    <cfRule type="expression" dxfId="4512" priority="966">
      <formula>AND($L29&gt;0.08,$L29&lt;0.15)</formula>
    </cfRule>
  </conditionalFormatting>
  <conditionalFormatting sqref="E29:F29">
    <cfRule type="expression" dxfId="4511" priority="963">
      <formula>$L29&gt;0.15</formula>
    </cfRule>
    <cfRule type="expression" dxfId="4510" priority="964">
      <formula>AND($L29&gt;0.08,$L29&lt;0.15)</formula>
    </cfRule>
  </conditionalFormatting>
  <conditionalFormatting sqref="G29:H29">
    <cfRule type="expression" dxfId="4509" priority="961">
      <formula>$L29&gt;0.15</formula>
    </cfRule>
    <cfRule type="expression" dxfId="4508" priority="962">
      <formula>AND($L29&gt;0.08,$L29&lt;0.15)</formula>
    </cfRule>
  </conditionalFormatting>
  <conditionalFormatting sqref="G29:H29">
    <cfRule type="expression" dxfId="4507" priority="967">
      <formula>$L29&gt;0.15</formula>
    </cfRule>
    <cfRule type="expression" dxfId="4506" priority="968">
      <formula>AND($L29&gt;0.08,$L29&lt;0.15)</formula>
    </cfRule>
  </conditionalFormatting>
  <conditionalFormatting sqref="G30:H30">
    <cfRule type="expression" dxfId="4505" priority="917">
      <formula>$L30&gt;0.15</formula>
    </cfRule>
    <cfRule type="expression" dxfId="4504" priority="918">
      <formula>AND($L30&gt;0.08,$L30&lt;0.15)</formula>
    </cfRule>
  </conditionalFormatting>
  <conditionalFormatting sqref="F30">
    <cfRule type="expression" dxfId="4503" priority="919">
      <formula>$L30&gt;0.15</formula>
    </cfRule>
    <cfRule type="expression" dxfId="4502" priority="920">
      <formula>AND($L30&gt;0.08,$L30&lt;0.15)</formula>
    </cfRule>
  </conditionalFormatting>
  <conditionalFormatting sqref="F30">
    <cfRule type="expression" dxfId="4501" priority="921">
      <formula>$L30&gt;0.15</formula>
    </cfRule>
    <cfRule type="expression" dxfId="4500" priority="922">
      <formula>AND($L30&gt;0.08,$L30&lt;0.15)</formula>
    </cfRule>
  </conditionalFormatting>
  <conditionalFormatting sqref="F30">
    <cfRule type="expression" dxfId="4499" priority="913">
      <formula>$L30&gt;0.15</formula>
    </cfRule>
    <cfRule type="expression" dxfId="4498" priority="914">
      <formula>AND($L30&gt;0.08,$L30&lt;0.15)</formula>
    </cfRule>
  </conditionalFormatting>
  <conditionalFormatting sqref="F30">
    <cfRule type="expression" dxfId="4497" priority="911">
      <formula>$L30&gt;0.15</formula>
    </cfRule>
    <cfRule type="expression" dxfId="4496" priority="912">
      <formula>AND($L30&gt;0.08,$L30&lt;0.15)</formula>
    </cfRule>
  </conditionalFormatting>
  <conditionalFormatting sqref="F30">
    <cfRule type="expression" dxfId="4495" priority="909">
      <formula>$L30&gt;0.15</formula>
    </cfRule>
    <cfRule type="expression" dxfId="4494" priority="910">
      <formula>AND($L30&gt;0.08,$L30&lt;0.15)</formula>
    </cfRule>
  </conditionalFormatting>
  <conditionalFormatting sqref="G30:H30">
    <cfRule type="expression" dxfId="4493" priority="915">
      <formula>$L30&gt;0.15</formula>
    </cfRule>
    <cfRule type="expression" dxfId="4492" priority="916">
      <formula>AND($L30&gt;0.08,$L30&lt;0.15)</formula>
    </cfRule>
  </conditionalFormatting>
  <conditionalFormatting sqref="G30:H30">
    <cfRule type="expression" dxfId="4491" priority="907">
      <formula>$L30&gt;0.15</formula>
    </cfRule>
    <cfRule type="expression" dxfId="4490" priority="908">
      <formula>AND($L30&gt;0.08,$L30&lt;0.15)</formula>
    </cfRule>
  </conditionalFormatting>
  <conditionalFormatting sqref="G30:H30">
    <cfRule type="expression" dxfId="4489" priority="905">
      <formula>$L30&gt;0.15</formula>
    </cfRule>
    <cfRule type="expression" dxfId="4488" priority="906">
      <formula>AND($L30&gt;0.08,$L30&lt;0.15)</formula>
    </cfRule>
  </conditionalFormatting>
  <conditionalFormatting sqref="F30">
    <cfRule type="expression" dxfId="4487" priority="935">
      <formula>$L30&gt;0.15</formula>
    </cfRule>
    <cfRule type="expression" dxfId="4486" priority="936">
      <formula>AND($L30&gt;0.08,$L30&lt;0.15)</formula>
    </cfRule>
  </conditionalFormatting>
  <conditionalFormatting sqref="F30">
    <cfRule type="expression" dxfId="4485" priority="933">
      <formula>$L30&gt;0.15</formula>
    </cfRule>
    <cfRule type="expression" dxfId="4484" priority="934">
      <formula>AND($L30&gt;0.08,$L30&lt;0.15)</formula>
    </cfRule>
  </conditionalFormatting>
  <conditionalFormatting sqref="G30:H30">
    <cfRule type="expression" dxfId="4483" priority="931">
      <formula>$L30&gt;0.15</formula>
    </cfRule>
    <cfRule type="expression" dxfId="4482" priority="932">
      <formula>AND($L30&gt;0.08,$L30&lt;0.15)</formula>
    </cfRule>
  </conditionalFormatting>
  <conditionalFormatting sqref="F30">
    <cfRule type="expression" dxfId="4481" priority="929">
      <formula>$L30&gt;0.15</formula>
    </cfRule>
    <cfRule type="expression" dxfId="4480" priority="930">
      <formula>AND($L30&gt;0.08,$L30&lt;0.15)</formula>
    </cfRule>
  </conditionalFormatting>
  <conditionalFormatting sqref="F30">
    <cfRule type="expression" dxfId="4479" priority="927">
      <formula>$L30&gt;0.15</formula>
    </cfRule>
    <cfRule type="expression" dxfId="4478" priority="928">
      <formula>AND($L30&gt;0.08,$L30&lt;0.15)</formula>
    </cfRule>
  </conditionalFormatting>
  <conditionalFormatting sqref="G30:H30">
    <cfRule type="expression" dxfId="4477" priority="925">
      <formula>$L30&gt;0.15</formula>
    </cfRule>
    <cfRule type="expression" dxfId="4476" priority="926">
      <formula>AND($L30&gt;0.08,$L30&lt;0.15)</formula>
    </cfRule>
  </conditionalFormatting>
  <conditionalFormatting sqref="E30">
    <cfRule type="expression" dxfId="4475" priority="959">
      <formula>$L30&gt;0.15</formula>
    </cfRule>
    <cfRule type="expression" dxfId="4474" priority="960">
      <formula>AND($L30&gt;0.08,$L30&lt;0.15)</formula>
    </cfRule>
  </conditionalFormatting>
  <conditionalFormatting sqref="E30">
    <cfRule type="expression" dxfId="4473" priority="957">
      <formula>$L30&gt;0.15</formula>
    </cfRule>
    <cfRule type="expression" dxfId="4472" priority="958">
      <formula>AND($L30&gt;0.08,$L30&lt;0.15)</formula>
    </cfRule>
  </conditionalFormatting>
  <conditionalFormatting sqref="E30">
    <cfRule type="expression" dxfId="4471" priority="955">
      <formula>$L30&gt;0.15</formula>
    </cfRule>
    <cfRule type="expression" dxfId="4470" priority="956">
      <formula>AND($L30&gt;0.08,$L30&lt;0.15)</formula>
    </cfRule>
  </conditionalFormatting>
  <conditionalFormatting sqref="E30">
    <cfRule type="expression" dxfId="4469" priority="953">
      <formula>$L30&gt;0.15</formula>
    </cfRule>
    <cfRule type="expression" dxfId="4468" priority="954">
      <formula>AND($L30&gt;0.08,$L30&lt;0.15)</formula>
    </cfRule>
  </conditionalFormatting>
  <conditionalFormatting sqref="D30">
    <cfRule type="expression" dxfId="4467" priority="951">
      <formula>$L30&gt;0.15</formula>
    </cfRule>
    <cfRule type="expression" dxfId="4466" priority="952">
      <formula>AND($L30&gt;0.08,$L30&lt;0.15)</formula>
    </cfRule>
  </conditionalFormatting>
  <conditionalFormatting sqref="D30">
    <cfRule type="expression" dxfId="4465" priority="949">
      <formula>$L30&gt;0.15</formula>
    </cfRule>
    <cfRule type="expression" dxfId="4464" priority="950">
      <formula>AND($L30&gt;0.08,$L30&lt;0.15)</formula>
    </cfRule>
  </conditionalFormatting>
  <conditionalFormatting sqref="E30">
    <cfRule type="expression" dxfId="4463" priority="945">
      <formula>$L30&gt;0.15</formula>
    </cfRule>
    <cfRule type="expression" dxfId="4462" priority="946">
      <formula>AND($L30&gt;0.08,$L30&lt;0.15)</formula>
    </cfRule>
  </conditionalFormatting>
  <conditionalFormatting sqref="E30">
    <cfRule type="expression" dxfId="4461" priority="943">
      <formula>$L30&gt;0.15</formula>
    </cfRule>
    <cfRule type="expression" dxfId="4460" priority="944">
      <formula>AND($L30&gt;0.08,$L30&lt;0.15)</formula>
    </cfRule>
  </conditionalFormatting>
  <conditionalFormatting sqref="E30">
    <cfRule type="expression" dxfId="4459" priority="941">
      <formula>$L30&gt;0.15</formula>
    </cfRule>
    <cfRule type="expression" dxfId="4458" priority="942">
      <formula>AND($L30&gt;0.08,$L30&lt;0.15)</formula>
    </cfRule>
  </conditionalFormatting>
  <conditionalFormatting sqref="E30">
    <cfRule type="expression" dxfId="4457" priority="947">
      <formula>$L30&gt;0.15</formula>
    </cfRule>
    <cfRule type="expression" dxfId="4456" priority="948">
      <formula>AND($L30&gt;0.08,$L30&lt;0.15)</formula>
    </cfRule>
  </conditionalFormatting>
  <conditionalFormatting sqref="D30">
    <cfRule type="expression" dxfId="4455" priority="939">
      <formula>$L30&gt;0.15</formula>
    </cfRule>
    <cfRule type="expression" dxfId="4454" priority="940">
      <formula>AND($L30&gt;0.08,$L30&lt;0.15)</formula>
    </cfRule>
  </conditionalFormatting>
  <conditionalFormatting sqref="D30">
    <cfRule type="expression" dxfId="4453" priority="937">
      <formula>$L30&gt;0.15</formula>
    </cfRule>
    <cfRule type="expression" dxfId="4452" priority="938">
      <formula>AND($L30&gt;0.08,$L30&lt;0.15)</formula>
    </cfRule>
  </conditionalFormatting>
  <conditionalFormatting sqref="F30">
    <cfRule type="expression" dxfId="4451" priority="923">
      <formula>$L30&gt;0.15</formula>
    </cfRule>
    <cfRule type="expression" dxfId="4450" priority="924">
      <formula>AND($L30&gt;0.08,$L30&lt;0.15)</formula>
    </cfRule>
  </conditionalFormatting>
  <conditionalFormatting sqref="F30">
    <cfRule type="expression" dxfId="4449" priority="903">
      <formula>$L30&gt;0.15</formula>
    </cfRule>
    <cfRule type="expression" dxfId="4448" priority="904">
      <formula>AND($L30&gt;0.08,$L30&lt;0.15)</formula>
    </cfRule>
  </conditionalFormatting>
  <conditionalFormatting sqref="F30">
    <cfRule type="expression" dxfId="4447" priority="901">
      <formula>$L30&gt;0.15</formula>
    </cfRule>
    <cfRule type="expression" dxfId="4446" priority="902">
      <formula>AND($L30&gt;0.08,$L30&lt;0.15)</formula>
    </cfRule>
  </conditionalFormatting>
  <conditionalFormatting sqref="F30">
    <cfRule type="expression" dxfId="4445" priority="899">
      <formula>$L30&gt;0.15</formula>
    </cfRule>
    <cfRule type="expression" dxfId="4444" priority="900">
      <formula>AND($L30&gt;0.08,$L30&lt;0.15)</formula>
    </cfRule>
  </conditionalFormatting>
  <conditionalFormatting sqref="G30:H30">
    <cfRule type="expression" dxfId="4443" priority="897">
      <formula>$L30&gt;0.15</formula>
    </cfRule>
    <cfRule type="expression" dxfId="4442" priority="898">
      <formula>AND($L30&gt;0.08,$L30&lt;0.15)</formula>
    </cfRule>
  </conditionalFormatting>
  <conditionalFormatting sqref="G30:H30">
    <cfRule type="expression" dxfId="4441" priority="895">
      <formula>$L30&gt;0.15</formula>
    </cfRule>
    <cfRule type="expression" dxfId="4440" priority="896">
      <formula>AND($L30&gt;0.08,$L30&lt;0.15)</formula>
    </cfRule>
  </conditionalFormatting>
  <conditionalFormatting sqref="E31:F31">
    <cfRule type="expression" dxfId="4439" priority="893">
      <formula>$L31&gt;0.15</formula>
    </cfRule>
    <cfRule type="expression" dxfId="4438" priority="894">
      <formula>AND($L31&gt;0.08,$L31&lt;0.15)</formula>
    </cfRule>
  </conditionalFormatting>
  <conditionalFormatting sqref="E31:F31">
    <cfRule type="expression" dxfId="4437" priority="891">
      <formula>$L31&gt;0.15</formula>
    </cfRule>
    <cfRule type="expression" dxfId="4436" priority="892">
      <formula>AND($L31&gt;0.08,$L31&lt;0.15)</formula>
    </cfRule>
  </conditionalFormatting>
  <conditionalFormatting sqref="G31:H31">
    <cfRule type="expression" dxfId="4435" priority="889">
      <formula>$L31&gt;0.15</formula>
    </cfRule>
    <cfRule type="expression" dxfId="4434" priority="890">
      <formula>AND($L31&gt;0.08,$L31&lt;0.15)</formula>
    </cfRule>
  </conditionalFormatting>
  <conditionalFormatting sqref="E31:F31">
    <cfRule type="expression" dxfId="4433" priority="887">
      <formula>$L31&gt;0.15</formula>
    </cfRule>
    <cfRule type="expression" dxfId="4432" priority="888">
      <formula>AND($L31&gt;0.08,$L31&lt;0.15)</formula>
    </cfRule>
  </conditionalFormatting>
  <conditionalFormatting sqref="E31:F31">
    <cfRule type="expression" dxfId="4431" priority="885">
      <formula>$L31&gt;0.15</formula>
    </cfRule>
    <cfRule type="expression" dxfId="4430" priority="886">
      <formula>AND($L31&gt;0.08,$L31&lt;0.15)</formula>
    </cfRule>
  </conditionalFormatting>
  <conditionalFormatting sqref="G31:H31">
    <cfRule type="expression" dxfId="4429" priority="883">
      <formula>$L31&gt;0.15</formula>
    </cfRule>
    <cfRule type="expression" dxfId="4428" priority="884">
      <formula>AND($L31&gt;0.08,$L31&lt;0.15)</formula>
    </cfRule>
  </conditionalFormatting>
  <conditionalFormatting sqref="D31">
    <cfRule type="expression" dxfId="4427" priority="881">
      <formula>$L31&gt;0.15</formula>
    </cfRule>
    <cfRule type="expression" dxfId="4426" priority="882">
      <formula>AND($L31&gt;0.08,$L31&lt;0.15)</formula>
    </cfRule>
  </conditionalFormatting>
  <conditionalFormatting sqref="D31">
    <cfRule type="expression" dxfId="4425" priority="879">
      <formula>$L31&gt;0.15</formula>
    </cfRule>
    <cfRule type="expression" dxfId="4424" priority="880">
      <formula>AND($L31&gt;0.08,$L31&lt;0.15)</formula>
    </cfRule>
  </conditionalFormatting>
  <conditionalFormatting sqref="D31">
    <cfRule type="expression" dxfId="4423" priority="877">
      <formula>$L31&gt;0.15</formula>
    </cfRule>
    <cfRule type="expression" dxfId="4422" priority="878">
      <formula>AND($L31&gt;0.08,$L31&lt;0.15)</formula>
    </cfRule>
  </conditionalFormatting>
  <conditionalFormatting sqref="E31:F31">
    <cfRule type="expression" dxfId="4421" priority="875">
      <formula>$L31&gt;0.15</formula>
    </cfRule>
    <cfRule type="expression" dxfId="4420" priority="876">
      <formula>AND($L31&gt;0.08,$L31&lt;0.15)</formula>
    </cfRule>
  </conditionalFormatting>
  <conditionalFormatting sqref="E31:F31">
    <cfRule type="expression" dxfId="4419" priority="873">
      <formula>$L31&gt;0.15</formula>
    </cfRule>
    <cfRule type="expression" dxfId="4418" priority="874">
      <formula>AND($L31&gt;0.08,$L31&lt;0.15)</formula>
    </cfRule>
  </conditionalFormatting>
  <conditionalFormatting sqref="E31:F31">
    <cfRule type="expression" dxfId="4417" priority="871">
      <formula>$L31&gt;0.15</formula>
    </cfRule>
    <cfRule type="expression" dxfId="4416" priority="872">
      <formula>AND($L31&gt;0.08,$L31&lt;0.15)</formula>
    </cfRule>
  </conditionalFormatting>
  <conditionalFormatting sqref="G31:H31">
    <cfRule type="expression" dxfId="4415" priority="869">
      <formula>$L31&gt;0.15</formula>
    </cfRule>
    <cfRule type="expression" dxfId="4414" priority="870">
      <formula>AND($L31&gt;0.08,$L31&lt;0.15)</formula>
    </cfRule>
  </conditionalFormatting>
  <conditionalFormatting sqref="G31:H31">
    <cfRule type="expression" dxfId="4413" priority="867">
      <formula>$L31&gt;0.15</formula>
    </cfRule>
    <cfRule type="expression" dxfId="4412" priority="868">
      <formula>AND($L31&gt;0.08,$L31&lt;0.15)</formula>
    </cfRule>
  </conditionalFormatting>
  <conditionalFormatting sqref="D31">
    <cfRule type="expression" dxfId="4411" priority="865">
      <formula>$L31&gt;0.15</formula>
    </cfRule>
    <cfRule type="expression" dxfId="4410" priority="866">
      <formula>AND($L31&gt;0.08,$L31&lt;0.15)</formula>
    </cfRule>
  </conditionalFormatting>
  <conditionalFormatting sqref="E31:F31">
    <cfRule type="expression" dxfId="4409" priority="863">
      <formula>$L31&gt;0.15</formula>
    </cfRule>
    <cfRule type="expression" dxfId="4408" priority="864">
      <formula>AND($L31&gt;0.08,$L31&lt;0.15)</formula>
    </cfRule>
  </conditionalFormatting>
  <conditionalFormatting sqref="E31:F31">
    <cfRule type="expression" dxfId="4407" priority="861">
      <formula>$L31&gt;0.15</formula>
    </cfRule>
    <cfRule type="expression" dxfId="4406" priority="862">
      <formula>AND($L31&gt;0.08,$L31&lt;0.15)</formula>
    </cfRule>
  </conditionalFormatting>
  <conditionalFormatting sqref="E31:F31">
    <cfRule type="expression" dxfId="4405" priority="859">
      <formula>$L31&gt;0.15</formula>
    </cfRule>
    <cfRule type="expression" dxfId="4404" priority="860">
      <formula>AND($L31&gt;0.08,$L31&lt;0.15)</formula>
    </cfRule>
  </conditionalFormatting>
  <conditionalFormatting sqref="G31:H31">
    <cfRule type="expression" dxfId="4403" priority="857">
      <formula>$L31&gt;0.15</formula>
    </cfRule>
    <cfRule type="expression" dxfId="4402" priority="858">
      <formula>AND($L31&gt;0.08,$L31&lt;0.15)</formula>
    </cfRule>
  </conditionalFormatting>
  <conditionalFormatting sqref="G31:H31">
    <cfRule type="expression" dxfId="4401" priority="855">
      <formula>$L31&gt;0.15</formula>
    </cfRule>
    <cfRule type="expression" dxfId="4400" priority="856">
      <formula>AND($L31&gt;0.08,$L31&lt;0.15)</formula>
    </cfRule>
  </conditionalFormatting>
  <conditionalFormatting sqref="D31">
    <cfRule type="expression" dxfId="4399" priority="853">
      <formula>$L31&gt;0.15</formula>
    </cfRule>
    <cfRule type="expression" dxfId="4398" priority="854">
      <formula>AND($L31&gt;0.08,$L31&lt;0.15)</formula>
    </cfRule>
  </conditionalFormatting>
  <conditionalFormatting sqref="E31:F31">
    <cfRule type="expression" dxfId="4397" priority="851">
      <formula>$L31&gt;0.15</formula>
    </cfRule>
    <cfRule type="expression" dxfId="4396" priority="852">
      <formula>AND($L31&gt;0.08,$L31&lt;0.15)</formula>
    </cfRule>
  </conditionalFormatting>
  <conditionalFormatting sqref="E31:F31">
    <cfRule type="expression" dxfId="4395" priority="849">
      <formula>$L31&gt;0.15</formula>
    </cfRule>
    <cfRule type="expression" dxfId="4394" priority="850">
      <formula>AND($L31&gt;0.08,$L31&lt;0.15)</formula>
    </cfRule>
  </conditionalFormatting>
  <conditionalFormatting sqref="E31:F31">
    <cfRule type="expression" dxfId="4393" priority="847">
      <formula>$L31&gt;0.15</formula>
    </cfRule>
    <cfRule type="expression" dxfId="4392" priority="848">
      <formula>AND($L31&gt;0.08,$L31&lt;0.15)</formula>
    </cfRule>
  </conditionalFormatting>
  <conditionalFormatting sqref="G31:H31">
    <cfRule type="expression" dxfId="4391" priority="845">
      <formula>$L31&gt;0.15</formula>
    </cfRule>
    <cfRule type="expression" dxfId="4390" priority="846">
      <formula>AND($L31&gt;0.08,$L31&lt;0.15)</formula>
    </cfRule>
  </conditionalFormatting>
  <conditionalFormatting sqref="G31:H31">
    <cfRule type="expression" dxfId="4389" priority="843">
      <formula>$L31&gt;0.15</formula>
    </cfRule>
    <cfRule type="expression" dxfId="4388" priority="844">
      <formula>AND($L31&gt;0.08,$L31&lt;0.15)</formula>
    </cfRule>
  </conditionalFormatting>
  <conditionalFormatting sqref="D32">
    <cfRule type="expression" dxfId="4387" priority="841">
      <formula>$L31&gt;0.15</formula>
    </cfRule>
    <cfRule type="expression" dxfId="4386" priority="842">
      <formula>AND($L31&gt;0.08,$L31&lt;0.15)</formula>
    </cfRule>
  </conditionalFormatting>
  <conditionalFormatting sqref="D32">
    <cfRule type="expression" dxfId="4385" priority="839">
      <formula>$L31&gt;0.15</formula>
    </cfRule>
    <cfRule type="expression" dxfId="4384" priority="840">
      <formula>AND($L31&gt;0.08,$L31&lt;0.15)</formula>
    </cfRule>
  </conditionalFormatting>
  <conditionalFormatting sqref="D32">
    <cfRule type="expression" dxfId="4383" priority="837">
      <formula>$L31&gt;0.15</formula>
    </cfRule>
    <cfRule type="expression" dxfId="4382" priority="838">
      <formula>AND($L31&gt;0.08,$L31&lt;0.15)</formula>
    </cfRule>
  </conditionalFormatting>
  <conditionalFormatting sqref="E32:F32">
    <cfRule type="expression" dxfId="4381" priority="835">
      <formula>$L31&gt;0.15</formula>
    </cfRule>
    <cfRule type="expression" dxfId="4380" priority="836">
      <formula>AND($L31&gt;0.08,$L31&lt;0.15)</formula>
    </cfRule>
  </conditionalFormatting>
  <conditionalFormatting sqref="E32:F32">
    <cfRule type="expression" dxfId="4379" priority="833">
      <formula>$L31&gt;0.15</formula>
    </cfRule>
    <cfRule type="expression" dxfId="4378" priority="834">
      <formula>AND($L31&gt;0.08,$L31&lt;0.15)</formula>
    </cfRule>
  </conditionalFormatting>
  <conditionalFormatting sqref="E32:F32">
    <cfRule type="expression" dxfId="4377" priority="831">
      <formula>$L31&gt;0.15</formula>
    </cfRule>
    <cfRule type="expression" dxfId="4376" priority="832">
      <formula>AND($L31&gt;0.08,$L31&lt;0.15)</formula>
    </cfRule>
  </conditionalFormatting>
  <conditionalFormatting sqref="G32:H32">
    <cfRule type="expression" dxfId="4375" priority="825">
      <formula>$L31&gt;0.15</formula>
    </cfRule>
    <cfRule type="expression" dxfId="4374" priority="826">
      <formula>AND($L31&gt;0.08,$L31&lt;0.15)</formula>
    </cfRule>
  </conditionalFormatting>
  <conditionalFormatting sqref="G32:H32">
    <cfRule type="expression" dxfId="4373" priority="823">
      <formula>$L31&gt;0.15</formula>
    </cfRule>
    <cfRule type="expression" dxfId="4372" priority="824">
      <formula>AND($L31&gt;0.08,$L31&lt;0.15)</formula>
    </cfRule>
  </conditionalFormatting>
  <conditionalFormatting sqref="G32:H32">
    <cfRule type="expression" dxfId="4371" priority="821">
      <formula>$L31&gt;0.15</formula>
    </cfRule>
    <cfRule type="expression" dxfId="4370" priority="822">
      <formula>AND($L31&gt;0.08,$L31&lt;0.15)</formula>
    </cfRule>
  </conditionalFormatting>
  <conditionalFormatting sqref="G32:H32">
    <cfRule type="expression" dxfId="4369" priority="819">
      <formula>$L31&gt;0.15</formula>
    </cfRule>
    <cfRule type="expression" dxfId="4368" priority="820">
      <formula>AND($L31&gt;0.08,$L31&lt;0.15)</formula>
    </cfRule>
  </conditionalFormatting>
  <conditionalFormatting sqref="G32:H32">
    <cfRule type="expression" dxfId="4367" priority="829">
      <formula>$L31&gt;0.15</formula>
    </cfRule>
    <cfRule type="expression" dxfId="4366" priority="830">
      <formula>AND($L31&gt;0.08,$L31&lt;0.15)</formula>
    </cfRule>
  </conditionalFormatting>
  <conditionalFormatting sqref="G32:H32">
    <cfRule type="expression" dxfId="4365" priority="827">
      <formula>$L31&gt;0.15</formula>
    </cfRule>
    <cfRule type="expression" dxfId="4364" priority="828">
      <formula>AND($L31&gt;0.08,$L31&lt;0.15)</formula>
    </cfRule>
  </conditionalFormatting>
  <conditionalFormatting sqref="G32:H32">
    <cfRule type="expression" dxfId="4363" priority="817">
      <formula>$L31&gt;0.15</formula>
    </cfRule>
    <cfRule type="expression" dxfId="4362" priority="818">
      <formula>AND($L31&gt;0.08,$L31&lt;0.15)</formula>
    </cfRule>
  </conditionalFormatting>
  <conditionalFormatting sqref="G32:H32">
    <cfRule type="expression" dxfId="4361" priority="815">
      <formula>$L31&gt;0.15</formula>
    </cfRule>
    <cfRule type="expression" dxfId="4360" priority="816">
      <formula>AND($L31&gt;0.08,$L31&lt;0.15)</formula>
    </cfRule>
  </conditionalFormatting>
  <conditionalFormatting sqref="J83:J84 L84:AB84 L83:Z83 AF83:AF84 AD83">
    <cfRule type="expression" dxfId="4359" priority="813">
      <formula>$L83&gt;0.15</formula>
    </cfRule>
    <cfRule type="expression" dxfId="4358" priority="814">
      <formula>AND($L83&gt;0.08,$L83&lt;0.15)</formula>
    </cfRule>
  </conditionalFormatting>
  <conditionalFormatting sqref="AE83:AE84">
    <cfRule type="expression" dxfId="4357" priority="809">
      <formula>$L83&gt;0.15</formula>
    </cfRule>
    <cfRule type="expression" dxfId="4356" priority="810">
      <formula>AND($L83&gt;0.08,$L83&lt;0.15)</formula>
    </cfRule>
  </conditionalFormatting>
  <conditionalFormatting sqref="AE83:AE84">
    <cfRule type="expression" dxfId="4355" priority="811">
      <formula>$L83&gt;0.15</formula>
    </cfRule>
    <cfRule type="expression" dxfId="4354" priority="812">
      <formula>AND($L83&gt;0.08,$L83&lt;0.15)</formula>
    </cfRule>
  </conditionalFormatting>
  <conditionalFormatting sqref="K83:K84">
    <cfRule type="expression" dxfId="4353" priority="807">
      <formula>$L83&gt;0.15</formula>
    </cfRule>
    <cfRule type="expression" dxfId="4352" priority="808">
      <formula>AND($L83&gt;0.08,$L83&lt;0.15)</formula>
    </cfRule>
  </conditionalFormatting>
  <conditionalFormatting sqref="I83:I84">
    <cfRule type="expression" dxfId="4351" priority="805">
      <formula>$L83&gt;0.15</formula>
    </cfRule>
    <cfRule type="expression" dxfId="4350" priority="806">
      <formula>AND($L83&gt;0.08,$L83&lt;0.15)</formula>
    </cfRule>
  </conditionalFormatting>
  <conditionalFormatting sqref="AC84:AD84">
    <cfRule type="expression" dxfId="4349" priority="803">
      <formula>$L84&gt;0.15</formula>
    </cfRule>
    <cfRule type="expression" dxfId="4348" priority="804">
      <formula>AND($L84&gt;0.08,$L84&lt;0.15)</formula>
    </cfRule>
  </conditionalFormatting>
  <conditionalFormatting sqref="B83:C84">
    <cfRule type="expression" dxfId="4347" priority="801">
      <formula>$L83&gt;0.15</formula>
    </cfRule>
    <cfRule type="expression" dxfId="4346" priority="802">
      <formula>AND($L83&gt;0.08,$L83&lt;0.15)</formula>
    </cfRule>
  </conditionalFormatting>
  <conditionalFormatting sqref="E83">
    <cfRule type="expression" dxfId="4345" priority="785">
      <formula>$L83&gt;0.15</formula>
    </cfRule>
    <cfRule type="expression" dxfId="4344" priority="786">
      <formula>AND($L83&gt;0.08,$L83&lt;0.15)</formula>
    </cfRule>
  </conditionalFormatting>
  <conditionalFormatting sqref="E83">
    <cfRule type="expression" dxfId="4343" priority="787">
      <formula>$L83&gt;0.15</formula>
    </cfRule>
    <cfRule type="expression" dxfId="4342" priority="788">
      <formula>AND($L83&gt;0.08,$L83&lt;0.15)</formula>
    </cfRule>
  </conditionalFormatting>
  <conditionalFormatting sqref="E83">
    <cfRule type="expression" dxfId="4341" priority="789">
      <formula>$L83&gt;0.15</formula>
    </cfRule>
    <cfRule type="expression" dxfId="4340" priority="790">
      <formula>AND($L83&gt;0.08,$L83&lt;0.15)</formula>
    </cfRule>
  </conditionalFormatting>
  <conditionalFormatting sqref="D83">
    <cfRule type="expression" dxfId="4339" priority="783">
      <formula>$L83&gt;0.15</formula>
    </cfRule>
    <cfRule type="expression" dxfId="4338" priority="784">
      <formula>AND($L83&gt;0.08,$L83&lt;0.15)</formula>
    </cfRule>
  </conditionalFormatting>
  <conditionalFormatting sqref="E83">
    <cfRule type="expression" dxfId="4337" priority="781">
      <formula>$L83&gt;0.15</formula>
    </cfRule>
    <cfRule type="expression" dxfId="4336" priority="782">
      <formula>AND($L83&gt;0.08,$L83&lt;0.15)</formula>
    </cfRule>
  </conditionalFormatting>
  <conditionalFormatting sqref="D83">
    <cfRule type="expression" dxfId="4335" priority="799">
      <formula>$L83&gt;0.15</formula>
    </cfRule>
    <cfRule type="expression" dxfId="4334" priority="800">
      <formula>AND($L83&gt;0.08,$L83&lt;0.15)</formula>
    </cfRule>
  </conditionalFormatting>
  <conditionalFormatting sqref="E83">
    <cfRule type="expression" dxfId="4333" priority="797">
      <formula>$L83&gt;0.15</formula>
    </cfRule>
    <cfRule type="expression" dxfId="4332" priority="798">
      <formula>AND($L83&gt;0.08,$L83&lt;0.15)</formula>
    </cfRule>
  </conditionalFormatting>
  <conditionalFormatting sqref="E83">
    <cfRule type="expression" dxfId="4331" priority="795">
      <formula>$L83&gt;0.15</formula>
    </cfRule>
    <cfRule type="expression" dxfId="4330" priority="796">
      <formula>AND($L83&gt;0.08,$L83&lt;0.15)</formula>
    </cfRule>
  </conditionalFormatting>
  <conditionalFormatting sqref="E83">
    <cfRule type="expression" dxfId="4329" priority="793">
      <formula>$L83&gt;0.15</formula>
    </cfRule>
    <cfRule type="expression" dxfId="4328" priority="794">
      <formula>AND($L83&gt;0.08,$L83&lt;0.15)</formula>
    </cfRule>
  </conditionalFormatting>
  <conditionalFormatting sqref="E83">
    <cfRule type="expression" dxfId="4327" priority="779">
      <formula>$L83&gt;0.15</formula>
    </cfRule>
    <cfRule type="expression" dxfId="4326" priority="780">
      <formula>AND($L83&gt;0.08,$L83&lt;0.15)</formula>
    </cfRule>
  </conditionalFormatting>
  <conditionalFormatting sqref="E83">
    <cfRule type="expression" dxfId="4325" priority="777">
      <formula>$L83&gt;0.15</formula>
    </cfRule>
    <cfRule type="expression" dxfId="4324" priority="778">
      <formula>AND($L83&gt;0.08,$L83&lt;0.15)</formula>
    </cfRule>
  </conditionalFormatting>
  <conditionalFormatting sqref="D83">
    <cfRule type="expression" dxfId="4323" priority="791">
      <formula>$L83&gt;0.15</formula>
    </cfRule>
    <cfRule type="expression" dxfId="4322" priority="792">
      <formula>AND($L83&gt;0.08,$L83&lt;0.15)</formula>
    </cfRule>
  </conditionalFormatting>
  <conditionalFormatting sqref="D83">
    <cfRule type="expression" dxfId="4321" priority="775">
      <formula>$L83&gt;0.15</formula>
    </cfRule>
    <cfRule type="expression" dxfId="4320" priority="776">
      <formula>AND($L83&gt;0.08,$L83&lt;0.15)</formula>
    </cfRule>
  </conditionalFormatting>
  <conditionalFormatting sqref="E83">
    <cfRule type="expression" dxfId="4319" priority="769">
      <formula>$L83&gt;0.15</formula>
    </cfRule>
    <cfRule type="expression" dxfId="4318" priority="770">
      <formula>AND($L83&gt;0.08,$L83&lt;0.15)</formula>
    </cfRule>
  </conditionalFormatting>
  <conditionalFormatting sqref="E83">
    <cfRule type="expression" dxfId="4317" priority="767">
      <formula>$L83&gt;0.15</formula>
    </cfRule>
    <cfRule type="expression" dxfId="4316" priority="768">
      <formula>AND($L83&gt;0.08,$L83&lt;0.15)</formula>
    </cfRule>
  </conditionalFormatting>
  <conditionalFormatting sqref="E83">
    <cfRule type="expression" dxfId="4315" priority="773">
      <formula>$L83&gt;0.15</formula>
    </cfRule>
    <cfRule type="expression" dxfId="4314" priority="774">
      <formula>AND($L83&gt;0.08,$L83&lt;0.15)</formula>
    </cfRule>
  </conditionalFormatting>
  <conditionalFormatting sqref="E83">
    <cfRule type="expression" dxfId="4313" priority="771">
      <formula>$L83&gt;0.15</formula>
    </cfRule>
    <cfRule type="expression" dxfId="4312" priority="772">
      <formula>AND($L83&gt;0.08,$L83&lt;0.15)</formula>
    </cfRule>
  </conditionalFormatting>
  <conditionalFormatting sqref="F83">
    <cfRule type="expression" dxfId="4311" priority="751">
      <formula>$L83&gt;0.15</formula>
    </cfRule>
    <cfRule type="expression" dxfId="4310" priority="752">
      <formula>AND($L83&gt;0.08,$L83&lt;0.15)</formula>
    </cfRule>
  </conditionalFormatting>
  <conditionalFormatting sqref="F83">
    <cfRule type="expression" dxfId="4309" priority="753">
      <formula>$L83&gt;0.15</formula>
    </cfRule>
    <cfRule type="expression" dxfId="4308" priority="754">
      <formula>AND($L83&gt;0.08,$L83&lt;0.15)</formula>
    </cfRule>
  </conditionalFormatting>
  <conditionalFormatting sqref="F83">
    <cfRule type="expression" dxfId="4307" priority="755">
      <formula>$L83&gt;0.15</formula>
    </cfRule>
    <cfRule type="expression" dxfId="4306" priority="756">
      <formula>AND($L83&gt;0.08,$L83&lt;0.15)</formula>
    </cfRule>
  </conditionalFormatting>
  <conditionalFormatting sqref="G83">
    <cfRule type="expression" dxfId="4305" priority="747">
      <formula>$L83&gt;0.15</formula>
    </cfRule>
    <cfRule type="expression" dxfId="4304" priority="748">
      <formula>AND($L83&gt;0.08,$L83&lt;0.15)</formula>
    </cfRule>
  </conditionalFormatting>
  <conditionalFormatting sqref="F83">
    <cfRule type="expression" dxfId="4303" priority="745">
      <formula>$L83&gt;0.15</formula>
    </cfRule>
    <cfRule type="expression" dxfId="4302" priority="746">
      <formula>AND($L83&gt;0.08,$L83&lt;0.15)</formula>
    </cfRule>
  </conditionalFormatting>
  <conditionalFormatting sqref="G83">
    <cfRule type="expression" dxfId="4301" priority="749">
      <formula>$L83&gt;0.15</formula>
    </cfRule>
    <cfRule type="expression" dxfId="4300" priority="750">
      <formula>AND($L83&gt;0.08,$L83&lt;0.15)</formula>
    </cfRule>
  </conditionalFormatting>
  <conditionalFormatting sqref="F83">
    <cfRule type="expression" dxfId="4299" priority="765">
      <formula>$L83&gt;0.15</formula>
    </cfRule>
    <cfRule type="expression" dxfId="4298" priority="766">
      <formula>AND($L83&gt;0.08,$L83&lt;0.15)</formula>
    </cfRule>
  </conditionalFormatting>
  <conditionalFormatting sqref="F83">
    <cfRule type="expression" dxfId="4297" priority="763">
      <formula>$L83&gt;0.15</formula>
    </cfRule>
    <cfRule type="expression" dxfId="4296" priority="764">
      <formula>AND($L83&gt;0.08,$L83&lt;0.15)</formula>
    </cfRule>
  </conditionalFormatting>
  <conditionalFormatting sqref="F83">
    <cfRule type="expression" dxfId="4295" priority="761">
      <formula>$L83&gt;0.15</formula>
    </cfRule>
    <cfRule type="expression" dxfId="4294" priority="762">
      <formula>AND($L83&gt;0.08,$L83&lt;0.15)</formula>
    </cfRule>
  </conditionalFormatting>
  <conditionalFormatting sqref="G83">
    <cfRule type="expression" dxfId="4293" priority="759">
      <formula>$L83&gt;0.15</formula>
    </cfRule>
    <cfRule type="expression" dxfId="4292" priority="760">
      <formula>AND($L83&gt;0.08,$L83&lt;0.15)</formula>
    </cfRule>
  </conditionalFormatting>
  <conditionalFormatting sqref="F83">
    <cfRule type="expression" dxfId="4291" priority="743">
      <formula>$L83&gt;0.15</formula>
    </cfRule>
    <cfRule type="expression" dxfId="4290" priority="744">
      <formula>AND($L83&gt;0.08,$L83&lt;0.15)</formula>
    </cfRule>
  </conditionalFormatting>
  <conditionalFormatting sqref="G83">
    <cfRule type="expression" dxfId="4289" priority="739">
      <formula>$L83&gt;0.15</formula>
    </cfRule>
    <cfRule type="expression" dxfId="4288" priority="740">
      <formula>AND($L83&gt;0.08,$L83&lt;0.15)</formula>
    </cfRule>
  </conditionalFormatting>
  <conditionalFormatting sqref="G83">
    <cfRule type="expression" dxfId="4287" priority="737">
      <formula>$L83&gt;0.15</formula>
    </cfRule>
    <cfRule type="expression" dxfId="4286" priority="738">
      <formula>AND($L83&gt;0.08,$L83&lt;0.15)</formula>
    </cfRule>
  </conditionalFormatting>
  <conditionalFormatting sqref="F83">
    <cfRule type="expression" dxfId="4285" priority="735">
      <formula>$L83&gt;0.15</formula>
    </cfRule>
    <cfRule type="expression" dxfId="4284" priority="736">
      <formula>AND($L83&gt;0.08,$L83&lt;0.15)</formula>
    </cfRule>
  </conditionalFormatting>
  <conditionalFormatting sqref="F83">
    <cfRule type="expression" dxfId="4283" priority="741">
      <formula>$L83&gt;0.15</formula>
    </cfRule>
    <cfRule type="expression" dxfId="4282" priority="742">
      <formula>AND($L83&gt;0.08,$L83&lt;0.15)</formula>
    </cfRule>
  </conditionalFormatting>
  <conditionalFormatting sqref="G83">
    <cfRule type="expression" dxfId="4281" priority="733">
      <formula>$L83&gt;0.15</formula>
    </cfRule>
    <cfRule type="expression" dxfId="4280" priority="734">
      <formula>AND($L83&gt;0.08,$L83&lt;0.15)</formula>
    </cfRule>
  </conditionalFormatting>
  <conditionalFormatting sqref="G83">
    <cfRule type="expression" dxfId="4279" priority="731">
      <formula>$L83&gt;0.15</formula>
    </cfRule>
    <cfRule type="expression" dxfId="4278" priority="732">
      <formula>AND($L83&gt;0.08,$L83&lt;0.15)</formula>
    </cfRule>
  </conditionalFormatting>
  <conditionalFormatting sqref="G83">
    <cfRule type="expression" dxfId="4277" priority="757">
      <formula>$L83&gt;0.15</formula>
    </cfRule>
    <cfRule type="expression" dxfId="4276" priority="758">
      <formula>AND($L83&gt;0.08,$L83&lt;0.15)</formula>
    </cfRule>
  </conditionalFormatting>
  <conditionalFormatting sqref="H83">
    <cfRule type="expression" dxfId="4275" priority="723">
      <formula>$L83&gt;0.15</formula>
    </cfRule>
    <cfRule type="expression" dxfId="4274" priority="724">
      <formula>AND($L83&gt;0.08,$L83&lt;0.15)</formula>
    </cfRule>
  </conditionalFormatting>
  <conditionalFormatting sqref="H83">
    <cfRule type="expression" dxfId="4273" priority="725">
      <formula>$L83&gt;0.15</formula>
    </cfRule>
    <cfRule type="expression" dxfId="4272" priority="726">
      <formula>AND($L83&gt;0.08,$L83&lt;0.15)</formula>
    </cfRule>
  </conditionalFormatting>
  <conditionalFormatting sqref="H83">
    <cfRule type="expression" dxfId="4271" priority="729">
      <formula>$L83&gt;0.15</formula>
    </cfRule>
    <cfRule type="expression" dxfId="4270" priority="730">
      <formula>AND($L83&gt;0.08,$L83&lt;0.15)</formula>
    </cfRule>
  </conditionalFormatting>
  <conditionalFormatting sqref="H83">
    <cfRule type="expression" dxfId="4269" priority="721">
      <formula>$L83&gt;0.15</formula>
    </cfRule>
    <cfRule type="expression" dxfId="4268" priority="722">
      <formula>AND($L83&gt;0.08,$L83&lt;0.15)</formula>
    </cfRule>
  </conditionalFormatting>
  <conditionalFormatting sqref="H83">
    <cfRule type="expression" dxfId="4267" priority="719">
      <formula>$L83&gt;0.15</formula>
    </cfRule>
    <cfRule type="expression" dxfId="4266" priority="720">
      <formula>AND($L83&gt;0.08,$L83&lt;0.15)</formula>
    </cfRule>
  </conditionalFormatting>
  <conditionalFormatting sqref="H83">
    <cfRule type="expression" dxfId="4265" priority="717">
      <formula>$L83&gt;0.15</formula>
    </cfRule>
    <cfRule type="expression" dxfId="4264" priority="718">
      <formula>AND($L83&gt;0.08,$L83&lt;0.15)</formula>
    </cfRule>
  </conditionalFormatting>
  <conditionalFormatting sqref="H83">
    <cfRule type="expression" dxfId="4263" priority="715">
      <formula>$L83&gt;0.15</formula>
    </cfRule>
    <cfRule type="expression" dxfId="4262" priority="716">
      <formula>AND($L83&gt;0.08,$L83&lt;0.15)</formula>
    </cfRule>
  </conditionalFormatting>
  <conditionalFormatting sqref="H83">
    <cfRule type="expression" dxfId="4261" priority="727">
      <formula>$L83&gt;0.15</formula>
    </cfRule>
    <cfRule type="expression" dxfId="4260" priority="728">
      <formula>AND($L83&gt;0.08,$L83&lt;0.15)</formula>
    </cfRule>
  </conditionalFormatting>
  <conditionalFormatting sqref="AA83:AC83">
    <cfRule type="expression" dxfId="4259" priority="713">
      <formula>$L83&gt;0.15</formula>
    </cfRule>
    <cfRule type="expression" dxfId="4258" priority="714">
      <formula>AND($L83&gt;0.08,$L83&lt;0.15)</formula>
    </cfRule>
  </conditionalFormatting>
  <conditionalFormatting sqref="G84">
    <cfRule type="expression" dxfId="4257" priority="711">
      <formula>$L84&gt;0.15</formula>
    </cfRule>
    <cfRule type="expression" dxfId="4256" priority="712">
      <formula>AND($L84&gt;0.08,$L84&lt;0.15)</formula>
    </cfRule>
  </conditionalFormatting>
  <conditionalFormatting sqref="G84">
    <cfRule type="expression" dxfId="4255" priority="709">
      <formula>$L84&gt;0.15</formula>
    </cfRule>
    <cfRule type="expression" dxfId="4254" priority="710">
      <formula>AND($L84&gt;0.08,$L84&lt;0.15)</formula>
    </cfRule>
  </conditionalFormatting>
  <conditionalFormatting sqref="H84">
    <cfRule type="expression" dxfId="4253" priority="707">
      <formula>$L84&gt;0.15</formula>
    </cfRule>
    <cfRule type="expression" dxfId="4252" priority="708">
      <formula>AND($L84&gt;0.08,$L84&lt;0.15)</formula>
    </cfRule>
  </conditionalFormatting>
  <conditionalFormatting sqref="E84:F84">
    <cfRule type="expression" dxfId="4251" priority="705">
      <formula>$L84&gt;0.15</formula>
    </cfRule>
    <cfRule type="expression" dxfId="4250" priority="706">
      <formula>AND($L84&gt;0.08,$L84&lt;0.15)</formula>
    </cfRule>
  </conditionalFormatting>
  <conditionalFormatting sqref="D84">
    <cfRule type="expression" dxfId="4249" priority="703">
      <formula>$L84&gt;0.15</formula>
    </cfRule>
    <cfRule type="expression" dxfId="4248" priority="704">
      <formula>AND($L84&gt;0.08,$L84&lt;0.15)</formula>
    </cfRule>
  </conditionalFormatting>
  <conditionalFormatting sqref="E7:F7">
    <cfRule type="expression" dxfId="4247" priority="697">
      <formula>$L7&gt;0.15</formula>
    </cfRule>
    <cfRule type="expression" dxfId="4246" priority="698">
      <formula>AND($L7&gt;0.08,$L7&lt;0.15)</formula>
    </cfRule>
  </conditionalFormatting>
  <conditionalFormatting sqref="E7:F7">
    <cfRule type="expression" dxfId="4245" priority="699">
      <formula>$L7&gt;0.15</formula>
    </cfRule>
    <cfRule type="expression" dxfId="4244" priority="700">
      <formula>AND($L7&gt;0.08,$L7&lt;0.15)</formula>
    </cfRule>
  </conditionalFormatting>
  <conditionalFormatting sqref="D7">
    <cfRule type="expression" dxfId="4243" priority="701">
      <formula>$L7&gt;0.15</formula>
    </cfRule>
    <cfRule type="expression" dxfId="4242" priority="702">
      <formula>AND($L7&gt;0.08,$L7&lt;0.15)</formula>
    </cfRule>
  </conditionalFormatting>
  <conditionalFormatting sqref="E7:F7">
    <cfRule type="expression" dxfId="4241" priority="693">
      <formula>$L7&gt;0.15</formula>
    </cfRule>
    <cfRule type="expression" dxfId="4240" priority="694">
      <formula>AND($L7&gt;0.08,$L7&lt;0.15)</formula>
    </cfRule>
  </conditionalFormatting>
  <conditionalFormatting sqref="E7:F7">
    <cfRule type="expression" dxfId="4239" priority="691">
      <formula>$L7&gt;0.15</formula>
    </cfRule>
    <cfRule type="expression" dxfId="4238" priority="692">
      <formula>AND($L7&gt;0.08,$L7&lt;0.15)</formula>
    </cfRule>
  </conditionalFormatting>
  <conditionalFormatting sqref="G7:H7">
    <cfRule type="expression" dxfId="4237" priority="689">
      <formula>$L7&gt;0.15</formula>
    </cfRule>
    <cfRule type="expression" dxfId="4236" priority="690">
      <formula>AND($L7&gt;0.08,$L7&lt;0.15)</formula>
    </cfRule>
  </conditionalFormatting>
  <conditionalFormatting sqref="G7:H7">
    <cfRule type="expression" dxfId="4235" priority="695">
      <formula>$L7&gt;0.15</formula>
    </cfRule>
    <cfRule type="expression" dxfId="4234" priority="696">
      <formula>AND($L7&gt;0.08,$L7&lt;0.15)</formula>
    </cfRule>
  </conditionalFormatting>
  <conditionalFormatting sqref="E8:F8">
    <cfRule type="expression" dxfId="4233" priority="683">
      <formula>$L8&gt;0.15</formula>
    </cfRule>
    <cfRule type="expression" dxfId="4232" priority="684">
      <formula>AND($L8&gt;0.08,$L8&lt;0.15)</formula>
    </cfRule>
  </conditionalFormatting>
  <conditionalFormatting sqref="E8:F8">
    <cfRule type="expression" dxfId="4231" priority="685">
      <formula>$L8&gt;0.15</formula>
    </cfRule>
    <cfRule type="expression" dxfId="4230" priority="686">
      <formula>AND($L8&gt;0.08,$L8&lt;0.15)</formula>
    </cfRule>
  </conditionalFormatting>
  <conditionalFormatting sqref="D8">
    <cfRule type="expression" dxfId="4229" priority="687">
      <formula>$L8&gt;0.15</formula>
    </cfRule>
    <cfRule type="expression" dxfId="4228" priority="688">
      <formula>AND($L8&gt;0.08,$L8&lt;0.15)</formula>
    </cfRule>
  </conditionalFormatting>
  <conditionalFormatting sqref="E8:F8">
    <cfRule type="expression" dxfId="4227" priority="679">
      <formula>$L8&gt;0.15</formula>
    </cfRule>
    <cfRule type="expression" dxfId="4226" priority="680">
      <formula>AND($L8&gt;0.08,$L8&lt;0.15)</formula>
    </cfRule>
  </conditionalFormatting>
  <conditionalFormatting sqref="E8:F8">
    <cfRule type="expression" dxfId="4225" priority="677">
      <formula>$L8&gt;0.15</formula>
    </cfRule>
    <cfRule type="expression" dxfId="4224" priority="678">
      <formula>AND($L8&gt;0.08,$L8&lt;0.15)</formula>
    </cfRule>
  </conditionalFormatting>
  <conditionalFormatting sqref="G8:H8">
    <cfRule type="expression" dxfId="4223" priority="675">
      <formula>$L8&gt;0.15</formula>
    </cfRule>
    <cfRule type="expression" dxfId="4222" priority="676">
      <formula>AND($L8&gt;0.08,$L8&lt;0.15)</formula>
    </cfRule>
  </conditionalFormatting>
  <conditionalFormatting sqref="G8:H8">
    <cfRule type="expression" dxfId="4221" priority="681">
      <formula>$L8&gt;0.15</formula>
    </cfRule>
    <cfRule type="expression" dxfId="4220" priority="682">
      <formula>AND($L8&gt;0.08,$L8&lt;0.15)</formula>
    </cfRule>
  </conditionalFormatting>
  <conditionalFormatting sqref="E9:F9">
    <cfRule type="expression" dxfId="4219" priority="655">
      <formula>$L9&gt;0.15</formula>
    </cfRule>
    <cfRule type="expression" dxfId="4218" priority="656">
      <formula>AND($L9&gt;0.08,$L9&lt;0.15)</formula>
    </cfRule>
  </conditionalFormatting>
  <conditionalFormatting sqref="E9:F9">
    <cfRule type="expression" dxfId="4217" priority="657">
      <formula>$L9&gt;0.15</formula>
    </cfRule>
    <cfRule type="expression" dxfId="4216" priority="658">
      <formula>AND($L9&gt;0.08,$L9&lt;0.15)</formula>
    </cfRule>
  </conditionalFormatting>
  <conditionalFormatting sqref="E9:F9">
    <cfRule type="expression" dxfId="4215" priority="659">
      <formula>$L9&gt;0.15</formula>
    </cfRule>
    <cfRule type="expression" dxfId="4214" priority="660">
      <formula>AND($L9&gt;0.08,$L9&lt;0.15)</formula>
    </cfRule>
  </conditionalFormatting>
  <conditionalFormatting sqref="G9:H9">
    <cfRule type="expression" dxfId="4213" priority="651">
      <formula>$L9&gt;0.15</formula>
    </cfRule>
    <cfRule type="expression" dxfId="4212" priority="652">
      <formula>AND($L9&gt;0.08,$L9&lt;0.15)</formula>
    </cfRule>
  </conditionalFormatting>
  <conditionalFormatting sqref="D9">
    <cfRule type="expression" dxfId="4211" priority="649">
      <formula>$L9&gt;0.15</formula>
    </cfRule>
    <cfRule type="expression" dxfId="4210" priority="650">
      <formula>AND($L9&gt;0.08,$L9&lt;0.15)</formula>
    </cfRule>
  </conditionalFormatting>
  <conditionalFormatting sqref="E9:F9">
    <cfRule type="expression" dxfId="4209" priority="647">
      <formula>$L9&gt;0.15</formula>
    </cfRule>
    <cfRule type="expression" dxfId="4208" priority="648">
      <formula>AND($L9&gt;0.08,$L9&lt;0.15)</formula>
    </cfRule>
  </conditionalFormatting>
  <conditionalFormatting sqref="G9:H9">
    <cfRule type="expression" dxfId="4207" priority="653">
      <formula>$L9&gt;0.15</formula>
    </cfRule>
    <cfRule type="expression" dxfId="4206" priority="654">
      <formula>AND($L9&gt;0.08,$L9&lt;0.15)</formula>
    </cfRule>
  </conditionalFormatting>
  <conditionalFormatting sqref="D9">
    <cfRule type="expression" dxfId="4205" priority="673">
      <formula>$L9&gt;0.15</formula>
    </cfRule>
    <cfRule type="expression" dxfId="4204" priority="674">
      <formula>AND($L9&gt;0.08,$L9&lt;0.15)</formula>
    </cfRule>
  </conditionalFormatting>
  <conditionalFormatting sqref="E9:F9">
    <cfRule type="expression" dxfId="4203" priority="671">
      <formula>$L9&gt;0.15</formula>
    </cfRule>
    <cfRule type="expression" dxfId="4202" priority="672">
      <formula>AND($L9&gt;0.08,$L9&lt;0.15)</formula>
    </cfRule>
  </conditionalFormatting>
  <conditionalFormatting sqref="E9:F9">
    <cfRule type="expression" dxfId="4201" priority="669">
      <formula>$L9&gt;0.15</formula>
    </cfRule>
    <cfRule type="expression" dxfId="4200" priority="670">
      <formula>AND($L9&gt;0.08,$L9&lt;0.15)</formula>
    </cfRule>
  </conditionalFormatting>
  <conditionalFormatting sqref="E9:F9">
    <cfRule type="expression" dxfId="4199" priority="667">
      <formula>$L9&gt;0.15</formula>
    </cfRule>
    <cfRule type="expression" dxfId="4198" priority="668">
      <formula>AND($L9&gt;0.08,$L9&lt;0.15)</formula>
    </cfRule>
  </conditionalFormatting>
  <conditionalFormatting sqref="G9:H9">
    <cfRule type="expression" dxfId="4197" priority="665">
      <formula>$L9&gt;0.15</formula>
    </cfRule>
    <cfRule type="expression" dxfId="4196" priority="666">
      <formula>AND($L9&gt;0.08,$L9&lt;0.15)</formula>
    </cfRule>
  </conditionalFormatting>
  <conditionalFormatting sqref="E9:F9">
    <cfRule type="expression" dxfId="4195" priority="645">
      <formula>$L9&gt;0.15</formula>
    </cfRule>
    <cfRule type="expression" dxfId="4194" priority="646">
      <formula>AND($L9&gt;0.08,$L9&lt;0.15)</formula>
    </cfRule>
  </conditionalFormatting>
  <conditionalFormatting sqref="G9:H9">
    <cfRule type="expression" dxfId="4193" priority="641">
      <formula>$L9&gt;0.15</formula>
    </cfRule>
    <cfRule type="expression" dxfId="4192" priority="642">
      <formula>AND($L9&gt;0.08,$L9&lt;0.15)</formula>
    </cfRule>
  </conditionalFormatting>
  <conditionalFormatting sqref="G9:H9">
    <cfRule type="expression" dxfId="4191" priority="639">
      <formula>$L9&gt;0.15</formula>
    </cfRule>
    <cfRule type="expression" dxfId="4190" priority="640">
      <formula>AND($L9&gt;0.08,$L9&lt;0.15)</formula>
    </cfRule>
  </conditionalFormatting>
  <conditionalFormatting sqref="F9">
    <cfRule type="expression" dxfId="4189" priority="637">
      <formula>$L9&gt;0.15</formula>
    </cfRule>
    <cfRule type="expression" dxfId="4188" priority="638">
      <formula>AND($L9&gt;0.08,$L9&lt;0.15)</formula>
    </cfRule>
  </conditionalFormatting>
  <conditionalFormatting sqref="E9:F9">
    <cfRule type="expression" dxfId="4187" priority="643">
      <formula>$L9&gt;0.15</formula>
    </cfRule>
    <cfRule type="expression" dxfId="4186" priority="644">
      <formula>AND($L9&gt;0.08,$L9&lt;0.15)</formula>
    </cfRule>
  </conditionalFormatting>
  <conditionalFormatting sqref="G9:H9">
    <cfRule type="expression" dxfId="4185" priority="635">
      <formula>$L9&gt;0.15</formula>
    </cfRule>
    <cfRule type="expression" dxfId="4184" priority="636">
      <formula>AND($L9&gt;0.08,$L9&lt;0.15)</formula>
    </cfRule>
  </conditionalFormatting>
  <conditionalFormatting sqref="G9:H9">
    <cfRule type="expression" dxfId="4183" priority="633">
      <formula>$L9&gt;0.15</formula>
    </cfRule>
    <cfRule type="expression" dxfId="4182" priority="634">
      <formula>AND($L9&gt;0.08,$L9&lt;0.15)</formula>
    </cfRule>
  </conditionalFormatting>
  <conditionalFormatting sqref="D9">
    <cfRule type="expression" dxfId="4181" priority="661">
      <formula>$L9&gt;0.15</formula>
    </cfRule>
    <cfRule type="expression" dxfId="4180" priority="662">
      <formula>AND($L9&gt;0.08,$L9&lt;0.15)</formula>
    </cfRule>
  </conditionalFormatting>
  <conditionalFormatting sqref="D9">
    <cfRule type="expression" dxfId="4179" priority="631">
      <formula>$L9&gt;0.15</formula>
    </cfRule>
    <cfRule type="expression" dxfId="4178" priority="632">
      <formula>AND($L9&gt;0.08,$L9&lt;0.15)</formula>
    </cfRule>
  </conditionalFormatting>
  <conditionalFormatting sqref="E9">
    <cfRule type="expression" dxfId="4177" priority="625">
      <formula>$L9&gt;0.15</formula>
    </cfRule>
    <cfRule type="expression" dxfId="4176" priority="626">
      <formula>AND($L9&gt;0.08,$L9&lt;0.15)</formula>
    </cfRule>
  </conditionalFormatting>
  <conditionalFormatting sqref="E9">
    <cfRule type="expression" dxfId="4175" priority="623">
      <formula>$L9&gt;0.15</formula>
    </cfRule>
    <cfRule type="expression" dxfId="4174" priority="624">
      <formula>AND($L9&gt;0.08,$L9&lt;0.15)</formula>
    </cfRule>
  </conditionalFormatting>
  <conditionalFormatting sqref="E9">
    <cfRule type="expression" dxfId="4173" priority="629">
      <formula>$L9&gt;0.15</formula>
    </cfRule>
    <cfRule type="expression" dxfId="4172" priority="630">
      <formula>AND($L9&gt;0.08,$L9&lt;0.15)</formula>
    </cfRule>
  </conditionalFormatting>
  <conditionalFormatting sqref="E9">
    <cfRule type="expression" dxfId="4171" priority="627">
      <formula>$L9&gt;0.15</formula>
    </cfRule>
    <cfRule type="expression" dxfId="4170" priority="628">
      <formula>AND($L9&gt;0.08,$L9&lt;0.15)</formula>
    </cfRule>
  </conditionalFormatting>
  <conditionalFormatting sqref="G9:H9">
    <cfRule type="expression" dxfId="4169" priority="663">
      <formula>$L9&gt;0.15</formula>
    </cfRule>
    <cfRule type="expression" dxfId="4168" priority="664">
      <formula>AND($L9&gt;0.08,$L9&lt;0.15)</formula>
    </cfRule>
  </conditionalFormatting>
  <conditionalFormatting sqref="AE68:AE69">
    <cfRule type="expression" dxfId="4167" priority="619">
      <formula>$L68&gt;0.15</formula>
    </cfRule>
    <cfRule type="expression" dxfId="4166" priority="620">
      <formula>AND($L68&gt;0.08,$L68&lt;0.15)</formula>
    </cfRule>
  </conditionalFormatting>
  <conditionalFormatting sqref="AE68:AE69">
    <cfRule type="expression" dxfId="4165" priority="621">
      <formula>$L68&gt;0.15</formula>
    </cfRule>
    <cfRule type="expression" dxfId="4164" priority="622">
      <formula>AND($L68&gt;0.08,$L68&lt;0.15)</formula>
    </cfRule>
  </conditionalFormatting>
  <conditionalFormatting sqref="E12:F12">
    <cfRule type="expression" dxfId="4163" priority="599">
      <formula>$L12&gt;0.15</formula>
    </cfRule>
    <cfRule type="expression" dxfId="4162" priority="600">
      <formula>AND($L12&gt;0.08,$L12&lt;0.15)</formula>
    </cfRule>
  </conditionalFormatting>
  <conditionalFormatting sqref="E12:F12">
    <cfRule type="expression" dxfId="4161" priority="601">
      <formula>$L12&gt;0.15</formula>
    </cfRule>
    <cfRule type="expression" dxfId="4160" priority="602">
      <formula>AND($L12&gt;0.08,$L12&lt;0.15)</formula>
    </cfRule>
  </conditionalFormatting>
  <conditionalFormatting sqref="E12:F12">
    <cfRule type="expression" dxfId="4159" priority="603">
      <formula>$L12&gt;0.15</formula>
    </cfRule>
    <cfRule type="expression" dxfId="4158" priority="604">
      <formula>AND($L12&gt;0.08,$L12&lt;0.15)</formula>
    </cfRule>
  </conditionalFormatting>
  <conditionalFormatting sqref="G12:H12">
    <cfRule type="expression" dxfId="4157" priority="595">
      <formula>$L12&gt;0.15</formula>
    </cfRule>
    <cfRule type="expression" dxfId="4156" priority="596">
      <formula>AND($L12&gt;0.08,$L12&lt;0.15)</formula>
    </cfRule>
  </conditionalFormatting>
  <conditionalFormatting sqref="D12">
    <cfRule type="expression" dxfId="4155" priority="593">
      <formula>$L12&gt;0.15</formula>
    </cfRule>
    <cfRule type="expression" dxfId="4154" priority="594">
      <formula>AND($L12&gt;0.08,$L12&lt;0.15)</formula>
    </cfRule>
  </conditionalFormatting>
  <conditionalFormatting sqref="E12:F12">
    <cfRule type="expression" dxfId="4153" priority="591">
      <formula>$L12&gt;0.15</formula>
    </cfRule>
    <cfRule type="expression" dxfId="4152" priority="592">
      <formula>AND($L12&gt;0.08,$L12&lt;0.15)</formula>
    </cfRule>
  </conditionalFormatting>
  <conditionalFormatting sqref="G12:H12">
    <cfRule type="expression" dxfId="4151" priority="597">
      <formula>$L12&gt;0.15</formula>
    </cfRule>
    <cfRule type="expression" dxfId="4150" priority="598">
      <formula>AND($L12&gt;0.08,$L12&lt;0.15)</formula>
    </cfRule>
  </conditionalFormatting>
  <conditionalFormatting sqref="D12">
    <cfRule type="expression" dxfId="4149" priority="617">
      <formula>$L12&gt;0.15</formula>
    </cfRule>
    <cfRule type="expression" dxfId="4148" priority="618">
      <formula>AND($L12&gt;0.08,$L12&lt;0.15)</formula>
    </cfRule>
  </conditionalFormatting>
  <conditionalFormatting sqref="E12:F12">
    <cfRule type="expression" dxfId="4147" priority="615">
      <formula>$L12&gt;0.15</formula>
    </cfRule>
    <cfRule type="expression" dxfId="4146" priority="616">
      <formula>AND($L12&gt;0.08,$L12&lt;0.15)</formula>
    </cfRule>
  </conditionalFormatting>
  <conditionalFormatting sqref="E12:F12">
    <cfRule type="expression" dxfId="4145" priority="613">
      <formula>$L12&gt;0.15</formula>
    </cfRule>
    <cfRule type="expression" dxfId="4144" priority="614">
      <formula>AND($L12&gt;0.08,$L12&lt;0.15)</formula>
    </cfRule>
  </conditionalFormatting>
  <conditionalFormatting sqref="E12:F12">
    <cfRule type="expression" dxfId="4143" priority="611">
      <formula>$L12&gt;0.15</formula>
    </cfRule>
    <cfRule type="expression" dxfId="4142" priority="612">
      <formula>AND($L12&gt;0.08,$L12&lt;0.15)</formula>
    </cfRule>
  </conditionalFormatting>
  <conditionalFormatting sqref="G12:H12">
    <cfRule type="expression" dxfId="4141" priority="609">
      <formula>$L12&gt;0.15</formula>
    </cfRule>
    <cfRule type="expression" dxfId="4140" priority="610">
      <formula>AND($L12&gt;0.08,$L12&lt;0.15)</formula>
    </cfRule>
  </conditionalFormatting>
  <conditionalFormatting sqref="E12:F12">
    <cfRule type="expression" dxfId="4139" priority="589">
      <formula>$L12&gt;0.15</formula>
    </cfRule>
    <cfRule type="expression" dxfId="4138" priority="590">
      <formula>AND($L12&gt;0.08,$L12&lt;0.15)</formula>
    </cfRule>
  </conditionalFormatting>
  <conditionalFormatting sqref="G12:H12">
    <cfRule type="expression" dxfId="4137" priority="585">
      <formula>$L12&gt;0.15</formula>
    </cfRule>
    <cfRule type="expression" dxfId="4136" priority="586">
      <formula>AND($L12&gt;0.08,$L12&lt;0.15)</formula>
    </cfRule>
  </conditionalFormatting>
  <conditionalFormatting sqref="G12:H12">
    <cfRule type="expression" dxfId="4135" priority="583">
      <formula>$L12&gt;0.15</formula>
    </cfRule>
    <cfRule type="expression" dxfId="4134" priority="584">
      <formula>AND($L12&gt;0.08,$L12&lt;0.15)</formula>
    </cfRule>
  </conditionalFormatting>
  <conditionalFormatting sqref="F12">
    <cfRule type="expression" dxfId="4133" priority="581">
      <formula>$L12&gt;0.15</formula>
    </cfRule>
    <cfRule type="expression" dxfId="4132" priority="582">
      <formula>AND($L12&gt;0.08,$L12&lt;0.15)</formula>
    </cfRule>
  </conditionalFormatting>
  <conditionalFormatting sqref="E12:F12">
    <cfRule type="expression" dxfId="4131" priority="587">
      <formula>$L12&gt;0.15</formula>
    </cfRule>
    <cfRule type="expression" dxfId="4130" priority="588">
      <formula>AND($L12&gt;0.08,$L12&lt;0.15)</formula>
    </cfRule>
  </conditionalFormatting>
  <conditionalFormatting sqref="G12:H12">
    <cfRule type="expression" dxfId="4129" priority="579">
      <formula>$L12&gt;0.15</formula>
    </cfRule>
    <cfRule type="expression" dxfId="4128" priority="580">
      <formula>AND($L12&gt;0.08,$L12&lt;0.15)</formula>
    </cfRule>
  </conditionalFormatting>
  <conditionalFormatting sqref="G12:H12">
    <cfRule type="expression" dxfId="4127" priority="577">
      <formula>$L12&gt;0.15</formula>
    </cfRule>
    <cfRule type="expression" dxfId="4126" priority="578">
      <formula>AND($L12&gt;0.08,$L12&lt;0.15)</formula>
    </cfRule>
  </conditionalFormatting>
  <conditionalFormatting sqref="D12">
    <cfRule type="expression" dxfId="4125" priority="605">
      <formula>$L12&gt;0.15</formula>
    </cfRule>
    <cfRule type="expression" dxfId="4124" priority="606">
      <formula>AND($L12&gt;0.08,$L12&lt;0.15)</formula>
    </cfRule>
  </conditionalFormatting>
  <conditionalFormatting sqref="D12">
    <cfRule type="expression" dxfId="4123" priority="575">
      <formula>$L12&gt;0.15</formula>
    </cfRule>
    <cfRule type="expression" dxfId="4122" priority="576">
      <formula>AND($L12&gt;0.08,$L12&lt;0.15)</formula>
    </cfRule>
  </conditionalFormatting>
  <conditionalFormatting sqref="E12">
    <cfRule type="expression" dxfId="4121" priority="569">
      <formula>$L12&gt;0.15</formula>
    </cfRule>
    <cfRule type="expression" dxfId="4120" priority="570">
      <formula>AND($L12&gt;0.08,$L12&lt;0.15)</formula>
    </cfRule>
  </conditionalFormatting>
  <conditionalFormatting sqref="E12">
    <cfRule type="expression" dxfId="4119" priority="567">
      <formula>$L12&gt;0.15</formula>
    </cfRule>
    <cfRule type="expression" dxfId="4118" priority="568">
      <formula>AND($L12&gt;0.08,$L12&lt;0.15)</formula>
    </cfRule>
  </conditionalFormatting>
  <conditionalFormatting sqref="E12">
    <cfRule type="expression" dxfId="4117" priority="573">
      <formula>$L12&gt;0.15</formula>
    </cfRule>
    <cfRule type="expression" dxfId="4116" priority="574">
      <formula>AND($L12&gt;0.08,$L12&lt;0.15)</formula>
    </cfRule>
  </conditionalFormatting>
  <conditionalFormatting sqref="E12">
    <cfRule type="expression" dxfId="4115" priority="571">
      <formula>$L12&gt;0.15</formula>
    </cfRule>
    <cfRule type="expression" dxfId="4114" priority="572">
      <formula>AND($L12&gt;0.08,$L12&lt;0.15)</formula>
    </cfRule>
  </conditionalFormatting>
  <conditionalFormatting sqref="G12:H12">
    <cfRule type="expression" dxfId="4113" priority="607">
      <formula>$L12&gt;0.15</formula>
    </cfRule>
    <cfRule type="expression" dxfId="4112" priority="608">
      <formula>AND($L12&gt;0.08,$L12&lt;0.15)</formula>
    </cfRule>
  </conditionalFormatting>
  <conditionalFormatting sqref="E14:F14">
    <cfRule type="expression" dxfId="4111" priority="561">
      <formula>$L14&gt;0.15</formula>
    </cfRule>
    <cfRule type="expression" dxfId="4110" priority="562">
      <formula>AND($L14&gt;0.08,$L14&lt;0.15)</formula>
    </cfRule>
  </conditionalFormatting>
  <conditionalFormatting sqref="E14:F14">
    <cfRule type="expression" dxfId="4109" priority="563">
      <formula>$L14&gt;0.15</formula>
    </cfRule>
    <cfRule type="expression" dxfId="4108" priority="564">
      <formula>AND($L14&gt;0.08,$L14&lt;0.15)</formula>
    </cfRule>
  </conditionalFormatting>
  <conditionalFormatting sqref="D14">
    <cfRule type="expression" dxfId="4107" priority="565">
      <formula>$L14&gt;0.15</formula>
    </cfRule>
    <cfRule type="expression" dxfId="4106" priority="566">
      <formula>AND($L14&gt;0.08,$L14&lt;0.15)</formula>
    </cfRule>
  </conditionalFormatting>
  <conditionalFormatting sqref="E14:F14">
    <cfRule type="expression" dxfId="4105" priority="557">
      <formula>$L14&gt;0.15</formula>
    </cfRule>
    <cfRule type="expression" dxfId="4104" priority="558">
      <formula>AND($L14&gt;0.08,$L14&lt;0.15)</formula>
    </cfRule>
  </conditionalFormatting>
  <conditionalFormatting sqref="E14:F14">
    <cfRule type="expression" dxfId="4103" priority="555">
      <formula>$L14&gt;0.15</formula>
    </cfRule>
    <cfRule type="expression" dxfId="4102" priority="556">
      <formula>AND($L14&gt;0.08,$L14&lt;0.15)</formula>
    </cfRule>
  </conditionalFormatting>
  <conditionalFormatting sqref="G14:H14">
    <cfRule type="expression" dxfId="4101" priority="553">
      <formula>$L14&gt;0.15</formula>
    </cfRule>
    <cfRule type="expression" dxfId="4100" priority="554">
      <formula>AND($L14&gt;0.08,$L14&lt;0.15)</formula>
    </cfRule>
  </conditionalFormatting>
  <conditionalFormatting sqref="G14:H14">
    <cfRule type="expression" dxfId="4099" priority="559">
      <formula>$L14&gt;0.15</formula>
    </cfRule>
    <cfRule type="expression" dxfId="4098" priority="560">
      <formula>AND($L14&gt;0.08,$L14&lt;0.15)</formula>
    </cfRule>
  </conditionalFormatting>
  <conditionalFormatting sqref="E15:F15">
    <cfRule type="expression" dxfId="4097" priority="533">
      <formula>$L15&gt;0.15</formula>
    </cfRule>
    <cfRule type="expression" dxfId="4096" priority="534">
      <formula>AND($L15&gt;0.08,$L15&lt;0.15)</formula>
    </cfRule>
  </conditionalFormatting>
  <conditionalFormatting sqref="E15:F15">
    <cfRule type="expression" dxfId="4095" priority="535">
      <formula>$L15&gt;0.15</formula>
    </cfRule>
    <cfRule type="expression" dxfId="4094" priority="536">
      <formula>AND($L15&gt;0.08,$L15&lt;0.15)</formula>
    </cfRule>
  </conditionalFormatting>
  <conditionalFormatting sqref="E15:F15">
    <cfRule type="expression" dxfId="4093" priority="537">
      <formula>$L15&gt;0.15</formula>
    </cfRule>
    <cfRule type="expression" dxfId="4092" priority="538">
      <formula>AND($L15&gt;0.08,$L15&lt;0.15)</formula>
    </cfRule>
  </conditionalFormatting>
  <conditionalFormatting sqref="G15:H15">
    <cfRule type="expression" dxfId="4091" priority="529">
      <formula>$L15&gt;0.15</formula>
    </cfRule>
    <cfRule type="expression" dxfId="4090" priority="530">
      <formula>AND($L15&gt;0.08,$L15&lt;0.15)</formula>
    </cfRule>
  </conditionalFormatting>
  <conditionalFormatting sqref="D15">
    <cfRule type="expression" dxfId="4089" priority="527">
      <formula>$L15&gt;0.15</formula>
    </cfRule>
    <cfRule type="expression" dxfId="4088" priority="528">
      <formula>AND($L15&gt;0.08,$L15&lt;0.15)</formula>
    </cfRule>
  </conditionalFormatting>
  <conditionalFormatting sqref="E15:F15">
    <cfRule type="expression" dxfId="4087" priority="525">
      <formula>$L15&gt;0.15</formula>
    </cfRule>
    <cfRule type="expression" dxfId="4086" priority="526">
      <formula>AND($L15&gt;0.08,$L15&lt;0.15)</formula>
    </cfRule>
  </conditionalFormatting>
  <conditionalFormatting sqref="G15:H15">
    <cfRule type="expression" dxfId="4085" priority="531">
      <formula>$L15&gt;0.15</formula>
    </cfRule>
    <cfRule type="expression" dxfId="4084" priority="532">
      <formula>AND($L15&gt;0.08,$L15&lt;0.15)</formula>
    </cfRule>
  </conditionalFormatting>
  <conditionalFormatting sqref="D15">
    <cfRule type="expression" dxfId="4083" priority="551">
      <formula>$L15&gt;0.15</formula>
    </cfRule>
    <cfRule type="expression" dxfId="4082" priority="552">
      <formula>AND($L15&gt;0.08,$L15&lt;0.15)</formula>
    </cfRule>
  </conditionalFormatting>
  <conditionalFormatting sqref="E15:F15">
    <cfRule type="expression" dxfId="4081" priority="549">
      <formula>$L15&gt;0.15</formula>
    </cfRule>
    <cfRule type="expression" dxfId="4080" priority="550">
      <formula>AND($L15&gt;0.08,$L15&lt;0.15)</formula>
    </cfRule>
  </conditionalFormatting>
  <conditionalFormatting sqref="E15:F15">
    <cfRule type="expression" dxfId="4079" priority="547">
      <formula>$L15&gt;0.15</formula>
    </cfRule>
    <cfRule type="expression" dxfId="4078" priority="548">
      <formula>AND($L15&gt;0.08,$L15&lt;0.15)</formula>
    </cfRule>
  </conditionalFormatting>
  <conditionalFormatting sqref="E15:F15">
    <cfRule type="expression" dxfId="4077" priority="545">
      <formula>$L15&gt;0.15</formula>
    </cfRule>
    <cfRule type="expression" dxfId="4076" priority="546">
      <formula>AND($L15&gt;0.08,$L15&lt;0.15)</formula>
    </cfRule>
  </conditionalFormatting>
  <conditionalFormatting sqref="G15:H15">
    <cfRule type="expression" dxfId="4075" priority="543">
      <formula>$L15&gt;0.15</formula>
    </cfRule>
    <cfRule type="expression" dxfId="4074" priority="544">
      <formula>AND($L15&gt;0.08,$L15&lt;0.15)</formula>
    </cfRule>
  </conditionalFormatting>
  <conditionalFormatting sqref="E15:F15">
    <cfRule type="expression" dxfId="4073" priority="523">
      <formula>$L15&gt;0.15</formula>
    </cfRule>
    <cfRule type="expression" dxfId="4072" priority="524">
      <formula>AND($L15&gt;0.08,$L15&lt;0.15)</formula>
    </cfRule>
  </conditionalFormatting>
  <conditionalFormatting sqref="G15:H15">
    <cfRule type="expression" dxfId="4071" priority="519">
      <formula>$L15&gt;0.15</formula>
    </cfRule>
    <cfRule type="expression" dxfId="4070" priority="520">
      <formula>AND($L15&gt;0.08,$L15&lt;0.15)</formula>
    </cfRule>
  </conditionalFormatting>
  <conditionalFormatting sqref="G15:H15">
    <cfRule type="expression" dxfId="4069" priority="517">
      <formula>$L15&gt;0.15</formula>
    </cfRule>
    <cfRule type="expression" dxfId="4068" priority="518">
      <formula>AND($L15&gt;0.08,$L15&lt;0.15)</formula>
    </cfRule>
  </conditionalFormatting>
  <conditionalFormatting sqref="F15">
    <cfRule type="expression" dxfId="4067" priority="515">
      <formula>$L15&gt;0.15</formula>
    </cfRule>
    <cfRule type="expression" dxfId="4066" priority="516">
      <formula>AND($L15&gt;0.08,$L15&lt;0.15)</formula>
    </cfRule>
  </conditionalFormatting>
  <conditionalFormatting sqref="E15:F15">
    <cfRule type="expression" dxfId="4065" priority="521">
      <formula>$L15&gt;0.15</formula>
    </cfRule>
    <cfRule type="expression" dxfId="4064" priority="522">
      <formula>AND($L15&gt;0.08,$L15&lt;0.15)</formula>
    </cfRule>
  </conditionalFormatting>
  <conditionalFormatting sqref="G15:H15">
    <cfRule type="expression" dxfId="4063" priority="513">
      <formula>$L15&gt;0.15</formula>
    </cfRule>
    <cfRule type="expression" dxfId="4062" priority="514">
      <formula>AND($L15&gt;0.08,$L15&lt;0.15)</formula>
    </cfRule>
  </conditionalFormatting>
  <conditionalFormatting sqref="G15:H15">
    <cfRule type="expression" dxfId="4061" priority="511">
      <formula>$L15&gt;0.15</formula>
    </cfRule>
    <cfRule type="expression" dxfId="4060" priority="512">
      <formula>AND($L15&gt;0.08,$L15&lt;0.15)</formula>
    </cfRule>
  </conditionalFormatting>
  <conditionalFormatting sqref="D15">
    <cfRule type="expression" dxfId="4059" priority="539">
      <formula>$L15&gt;0.15</formula>
    </cfRule>
    <cfRule type="expression" dxfId="4058" priority="540">
      <formula>AND($L15&gt;0.08,$L15&lt;0.15)</formula>
    </cfRule>
  </conditionalFormatting>
  <conditionalFormatting sqref="D15">
    <cfRule type="expression" dxfId="4057" priority="509">
      <formula>$L15&gt;0.15</formula>
    </cfRule>
    <cfRule type="expression" dxfId="4056" priority="510">
      <formula>AND($L15&gt;0.08,$L15&lt;0.15)</formula>
    </cfRule>
  </conditionalFormatting>
  <conditionalFormatting sqref="E15">
    <cfRule type="expression" dxfId="4055" priority="503">
      <formula>$L15&gt;0.15</formula>
    </cfRule>
    <cfRule type="expression" dxfId="4054" priority="504">
      <formula>AND($L15&gt;0.08,$L15&lt;0.15)</formula>
    </cfRule>
  </conditionalFormatting>
  <conditionalFormatting sqref="E15">
    <cfRule type="expression" dxfId="4053" priority="501">
      <formula>$L15&gt;0.15</formula>
    </cfRule>
    <cfRule type="expression" dxfId="4052" priority="502">
      <formula>AND($L15&gt;0.08,$L15&lt;0.15)</formula>
    </cfRule>
  </conditionalFormatting>
  <conditionalFormatting sqref="E15">
    <cfRule type="expression" dxfId="4051" priority="507">
      <formula>$L15&gt;0.15</formula>
    </cfRule>
    <cfRule type="expression" dxfId="4050" priority="508">
      <formula>AND($L15&gt;0.08,$L15&lt;0.15)</formula>
    </cfRule>
  </conditionalFormatting>
  <conditionalFormatting sqref="E15">
    <cfRule type="expression" dxfId="4049" priority="505">
      <formula>$L15&gt;0.15</formula>
    </cfRule>
    <cfRule type="expression" dxfId="4048" priority="506">
      <formula>AND($L15&gt;0.08,$L15&lt;0.15)</formula>
    </cfRule>
  </conditionalFormatting>
  <conditionalFormatting sqref="G15:H15">
    <cfRule type="expression" dxfId="4047" priority="541">
      <formula>$L15&gt;0.15</formula>
    </cfRule>
    <cfRule type="expression" dxfId="4046" priority="542">
      <formula>AND($L15&gt;0.08,$L15&lt;0.15)</formula>
    </cfRule>
  </conditionalFormatting>
  <conditionalFormatting sqref="E16:F16">
    <cfRule type="expression" dxfId="4045" priority="481">
      <formula>$L16&gt;0.15</formula>
    </cfRule>
    <cfRule type="expression" dxfId="4044" priority="482">
      <formula>AND($L16&gt;0.08,$L16&lt;0.15)</formula>
    </cfRule>
  </conditionalFormatting>
  <conditionalFormatting sqref="E16:F16">
    <cfRule type="expression" dxfId="4043" priority="483">
      <formula>$L16&gt;0.15</formula>
    </cfRule>
    <cfRule type="expression" dxfId="4042" priority="484">
      <formula>AND($L16&gt;0.08,$L16&lt;0.15)</formula>
    </cfRule>
  </conditionalFormatting>
  <conditionalFormatting sqref="E16:F16">
    <cfRule type="expression" dxfId="4041" priority="485">
      <formula>$L16&gt;0.15</formula>
    </cfRule>
    <cfRule type="expression" dxfId="4040" priority="486">
      <formula>AND($L16&gt;0.08,$L16&lt;0.15)</formula>
    </cfRule>
  </conditionalFormatting>
  <conditionalFormatting sqref="G16:H16">
    <cfRule type="expression" dxfId="4039" priority="477">
      <formula>$L16&gt;0.15</formula>
    </cfRule>
    <cfRule type="expression" dxfId="4038" priority="478">
      <formula>AND($L16&gt;0.08,$L16&lt;0.15)</formula>
    </cfRule>
  </conditionalFormatting>
  <conditionalFormatting sqref="D16">
    <cfRule type="expression" dxfId="4037" priority="475">
      <formula>$L16&gt;0.15</formula>
    </cfRule>
    <cfRule type="expression" dxfId="4036" priority="476">
      <formula>AND($L16&gt;0.08,$L16&lt;0.15)</formula>
    </cfRule>
  </conditionalFormatting>
  <conditionalFormatting sqref="E16:F16">
    <cfRule type="expression" dxfId="4035" priority="473">
      <formula>$L16&gt;0.15</formula>
    </cfRule>
    <cfRule type="expression" dxfId="4034" priority="474">
      <formula>AND($L16&gt;0.08,$L16&lt;0.15)</formula>
    </cfRule>
  </conditionalFormatting>
  <conditionalFormatting sqref="G16:H16">
    <cfRule type="expression" dxfId="4033" priority="479">
      <formula>$L16&gt;0.15</formula>
    </cfRule>
    <cfRule type="expression" dxfId="4032" priority="480">
      <formula>AND($L16&gt;0.08,$L16&lt;0.15)</formula>
    </cfRule>
  </conditionalFormatting>
  <conditionalFormatting sqref="D16">
    <cfRule type="expression" dxfId="4031" priority="499">
      <formula>$L16&gt;0.15</formula>
    </cfRule>
    <cfRule type="expression" dxfId="4030" priority="500">
      <formula>AND($L16&gt;0.08,$L16&lt;0.15)</formula>
    </cfRule>
  </conditionalFormatting>
  <conditionalFormatting sqref="E16:F16">
    <cfRule type="expression" dxfId="4029" priority="497">
      <formula>$L16&gt;0.15</formula>
    </cfRule>
    <cfRule type="expression" dxfId="4028" priority="498">
      <formula>AND($L16&gt;0.08,$L16&lt;0.15)</formula>
    </cfRule>
  </conditionalFormatting>
  <conditionalFormatting sqref="E16:F16">
    <cfRule type="expression" dxfId="4027" priority="495">
      <formula>$L16&gt;0.15</formula>
    </cfRule>
    <cfRule type="expression" dxfId="4026" priority="496">
      <formula>AND($L16&gt;0.08,$L16&lt;0.15)</formula>
    </cfRule>
  </conditionalFormatting>
  <conditionalFormatting sqref="E16:F16">
    <cfRule type="expression" dxfId="4025" priority="493">
      <formula>$L16&gt;0.15</formula>
    </cfRule>
    <cfRule type="expression" dxfId="4024" priority="494">
      <formula>AND($L16&gt;0.08,$L16&lt;0.15)</formula>
    </cfRule>
  </conditionalFormatting>
  <conditionalFormatting sqref="G16:H16">
    <cfRule type="expression" dxfId="4023" priority="491">
      <formula>$L16&gt;0.15</formula>
    </cfRule>
    <cfRule type="expression" dxfId="4022" priority="492">
      <formula>AND($L16&gt;0.08,$L16&lt;0.15)</formula>
    </cfRule>
  </conditionalFormatting>
  <conditionalFormatting sqref="E16:F16">
    <cfRule type="expression" dxfId="4021" priority="471">
      <formula>$L16&gt;0.15</formula>
    </cfRule>
    <cfRule type="expression" dxfId="4020" priority="472">
      <formula>AND($L16&gt;0.08,$L16&lt;0.15)</formula>
    </cfRule>
  </conditionalFormatting>
  <conditionalFormatting sqref="G16:H16">
    <cfRule type="expression" dxfId="4019" priority="467">
      <formula>$L16&gt;0.15</formula>
    </cfRule>
    <cfRule type="expression" dxfId="4018" priority="468">
      <formula>AND($L16&gt;0.08,$L16&lt;0.15)</formula>
    </cfRule>
  </conditionalFormatting>
  <conditionalFormatting sqref="G16:H16">
    <cfRule type="expression" dxfId="4017" priority="465">
      <formula>$L16&gt;0.15</formula>
    </cfRule>
    <cfRule type="expression" dxfId="4016" priority="466">
      <formula>AND($L16&gt;0.08,$L16&lt;0.15)</formula>
    </cfRule>
  </conditionalFormatting>
  <conditionalFormatting sqref="F16">
    <cfRule type="expression" dxfId="4015" priority="463">
      <formula>$L16&gt;0.15</formula>
    </cfRule>
    <cfRule type="expression" dxfId="4014" priority="464">
      <formula>AND($L16&gt;0.08,$L16&lt;0.15)</formula>
    </cfRule>
  </conditionalFormatting>
  <conditionalFormatting sqref="E16:F16">
    <cfRule type="expression" dxfId="4013" priority="469">
      <formula>$L16&gt;0.15</formula>
    </cfRule>
    <cfRule type="expression" dxfId="4012" priority="470">
      <formula>AND($L16&gt;0.08,$L16&lt;0.15)</formula>
    </cfRule>
  </conditionalFormatting>
  <conditionalFormatting sqref="G16:H16">
    <cfRule type="expression" dxfId="4011" priority="461">
      <formula>$L16&gt;0.15</formula>
    </cfRule>
    <cfRule type="expression" dxfId="4010" priority="462">
      <formula>AND($L16&gt;0.08,$L16&lt;0.15)</formula>
    </cfRule>
  </conditionalFormatting>
  <conditionalFormatting sqref="G16:H16">
    <cfRule type="expression" dxfId="4009" priority="459">
      <formula>$L16&gt;0.15</formula>
    </cfRule>
    <cfRule type="expression" dxfId="4008" priority="460">
      <formula>AND($L16&gt;0.08,$L16&lt;0.15)</formula>
    </cfRule>
  </conditionalFormatting>
  <conditionalFormatting sqref="D16">
    <cfRule type="expression" dxfId="4007" priority="487">
      <formula>$L16&gt;0.15</formula>
    </cfRule>
    <cfRule type="expression" dxfId="4006" priority="488">
      <formula>AND($L16&gt;0.08,$L16&lt;0.15)</formula>
    </cfRule>
  </conditionalFormatting>
  <conditionalFormatting sqref="D16">
    <cfRule type="expression" dxfId="4005" priority="457">
      <formula>$L16&gt;0.15</formula>
    </cfRule>
    <cfRule type="expression" dxfId="4004" priority="458">
      <formula>AND($L16&gt;0.08,$L16&lt;0.15)</formula>
    </cfRule>
  </conditionalFormatting>
  <conditionalFormatting sqref="E16">
    <cfRule type="expression" dxfId="4003" priority="451">
      <formula>$L16&gt;0.15</formula>
    </cfRule>
    <cfRule type="expression" dxfId="4002" priority="452">
      <formula>AND($L16&gt;0.08,$L16&lt;0.15)</formula>
    </cfRule>
  </conditionalFormatting>
  <conditionalFormatting sqref="E16">
    <cfRule type="expression" dxfId="4001" priority="449">
      <formula>$L16&gt;0.15</formula>
    </cfRule>
    <cfRule type="expression" dxfId="4000" priority="450">
      <formula>AND($L16&gt;0.08,$L16&lt;0.15)</formula>
    </cfRule>
  </conditionalFormatting>
  <conditionalFormatting sqref="E16">
    <cfRule type="expression" dxfId="3999" priority="455">
      <formula>$L16&gt;0.15</formula>
    </cfRule>
    <cfRule type="expression" dxfId="3998" priority="456">
      <formula>AND($L16&gt;0.08,$L16&lt;0.15)</formula>
    </cfRule>
  </conditionalFormatting>
  <conditionalFormatting sqref="E16">
    <cfRule type="expression" dxfId="3997" priority="453">
      <formula>$L16&gt;0.15</formula>
    </cfRule>
    <cfRule type="expression" dxfId="3996" priority="454">
      <formula>AND($L16&gt;0.08,$L16&lt;0.15)</formula>
    </cfRule>
  </conditionalFormatting>
  <conditionalFormatting sqref="G16:H16">
    <cfRule type="expression" dxfId="3995" priority="489">
      <formula>$L16&gt;0.15</formula>
    </cfRule>
    <cfRule type="expression" dxfId="3994" priority="490">
      <formula>AND($L16&gt;0.08,$L16&lt;0.15)</formula>
    </cfRule>
  </conditionalFormatting>
  <conditionalFormatting sqref="E17:F17">
    <cfRule type="expression" dxfId="3993" priority="443">
      <formula>$L17&gt;0.15</formula>
    </cfRule>
    <cfRule type="expression" dxfId="3992" priority="444">
      <formula>AND($L17&gt;0.08,$L17&lt;0.15)</formula>
    </cfRule>
  </conditionalFormatting>
  <conditionalFormatting sqref="E17:F17">
    <cfRule type="expression" dxfId="3991" priority="445">
      <formula>$L17&gt;0.15</formula>
    </cfRule>
    <cfRule type="expression" dxfId="3990" priority="446">
      <formula>AND($L17&gt;0.08,$L17&lt;0.15)</formula>
    </cfRule>
  </conditionalFormatting>
  <conditionalFormatting sqref="D17">
    <cfRule type="expression" dxfId="3989" priority="447">
      <formula>$L17&gt;0.15</formula>
    </cfRule>
    <cfRule type="expression" dxfId="3988" priority="448">
      <formula>AND($L17&gt;0.08,$L17&lt;0.15)</formula>
    </cfRule>
  </conditionalFormatting>
  <conditionalFormatting sqref="E17:F17">
    <cfRule type="expression" dxfId="3987" priority="439">
      <formula>$L17&gt;0.15</formula>
    </cfRule>
    <cfRule type="expression" dxfId="3986" priority="440">
      <formula>AND($L17&gt;0.08,$L17&lt;0.15)</formula>
    </cfRule>
  </conditionalFormatting>
  <conditionalFormatting sqref="E17:F17">
    <cfRule type="expression" dxfId="3985" priority="437">
      <formula>$L17&gt;0.15</formula>
    </cfRule>
    <cfRule type="expression" dxfId="3984" priority="438">
      <formula>AND($L17&gt;0.08,$L17&lt;0.15)</formula>
    </cfRule>
  </conditionalFormatting>
  <conditionalFormatting sqref="G17:H17">
    <cfRule type="expression" dxfId="3983" priority="435">
      <formula>$L17&gt;0.15</formula>
    </cfRule>
    <cfRule type="expression" dxfId="3982" priority="436">
      <formula>AND($L17&gt;0.08,$L17&lt;0.15)</formula>
    </cfRule>
  </conditionalFormatting>
  <conditionalFormatting sqref="G17:H17">
    <cfRule type="expression" dxfId="3981" priority="441">
      <formula>$L17&gt;0.15</formula>
    </cfRule>
    <cfRule type="expression" dxfId="3980" priority="442">
      <formula>AND($L17&gt;0.08,$L17&lt;0.15)</formula>
    </cfRule>
  </conditionalFormatting>
  <conditionalFormatting sqref="E71">
    <cfRule type="expression" dxfId="3979" priority="415">
      <formula>$L71&gt;0.15</formula>
    </cfRule>
    <cfRule type="expression" dxfId="3978" priority="416">
      <formula>AND($L71&gt;0.08,$L71&lt;0.15)</formula>
    </cfRule>
  </conditionalFormatting>
  <conditionalFormatting sqref="F71">
    <cfRule type="expression" dxfId="3977" priority="413">
      <formula>$L71&gt;0.15</formula>
    </cfRule>
    <cfRule type="expression" dxfId="3976" priority="414">
      <formula>AND($L71&gt;0.08,$L71&lt;0.15)</formula>
    </cfRule>
  </conditionalFormatting>
  <conditionalFormatting sqref="D71">
    <cfRule type="expression" dxfId="3975" priority="423">
      <formula>$L71&gt;0.15</formula>
    </cfRule>
    <cfRule type="expression" dxfId="3974" priority="424">
      <formula>AND($L71&gt;0.08,$L71&lt;0.15)</formula>
    </cfRule>
  </conditionalFormatting>
  <conditionalFormatting sqref="E71">
    <cfRule type="expression" dxfId="3973" priority="421">
      <formula>$L71&gt;0.15</formula>
    </cfRule>
    <cfRule type="expression" dxfId="3972" priority="422">
      <formula>AND($L71&gt;0.08,$L71&lt;0.15)</formula>
    </cfRule>
  </conditionalFormatting>
  <conditionalFormatting sqref="D71">
    <cfRule type="expression" dxfId="3971" priority="433">
      <formula>$L71&gt;0.15</formula>
    </cfRule>
    <cfRule type="expression" dxfId="3970" priority="434">
      <formula>AND($L71&gt;0.08,$L71&lt;0.15)</formula>
    </cfRule>
  </conditionalFormatting>
  <conditionalFormatting sqref="E71:F71">
    <cfRule type="expression" dxfId="3969" priority="431">
      <formula>$L71&gt;0.15</formula>
    </cfRule>
    <cfRule type="expression" dxfId="3968" priority="432">
      <formula>AND($L71&gt;0.08,$L71&lt;0.15)</formula>
    </cfRule>
  </conditionalFormatting>
  <conditionalFormatting sqref="E71:F71">
    <cfRule type="expression" dxfId="3967" priority="429">
      <formula>$L71&gt;0.15</formula>
    </cfRule>
    <cfRule type="expression" dxfId="3966" priority="430">
      <formula>AND($L71&gt;0.08,$L71&lt;0.15)</formula>
    </cfRule>
  </conditionalFormatting>
  <conditionalFormatting sqref="E71:F71">
    <cfRule type="expression" dxfId="3965" priority="427">
      <formula>$L71&gt;0.15</formula>
    </cfRule>
    <cfRule type="expression" dxfId="3964" priority="428">
      <formula>AND($L71&gt;0.08,$L71&lt;0.15)</formula>
    </cfRule>
  </conditionalFormatting>
  <conditionalFormatting sqref="F71">
    <cfRule type="expression" dxfId="3963" priority="425">
      <formula>$L71&gt;0.15</formula>
    </cfRule>
    <cfRule type="expression" dxfId="3962" priority="426">
      <formula>AND($L71&gt;0.08,$L71&lt;0.15)</formula>
    </cfRule>
  </conditionalFormatting>
  <conditionalFormatting sqref="E71">
    <cfRule type="expression" dxfId="3961" priority="419">
      <formula>$L71&gt;0.15</formula>
    </cfRule>
    <cfRule type="expression" dxfId="3960" priority="420">
      <formula>AND($L71&gt;0.08,$L71&lt;0.15)</formula>
    </cfRule>
  </conditionalFormatting>
  <conditionalFormatting sqref="E71">
    <cfRule type="expression" dxfId="3959" priority="417">
      <formula>$L71&gt;0.15</formula>
    </cfRule>
    <cfRule type="expression" dxfId="3958" priority="418">
      <formula>AND($L71&gt;0.08,$L71&lt;0.15)</formula>
    </cfRule>
  </conditionalFormatting>
  <conditionalFormatting sqref="D71">
    <cfRule type="expression" dxfId="3957" priority="411">
      <formula>$L71&gt;0.15</formula>
    </cfRule>
    <cfRule type="expression" dxfId="3956" priority="412">
      <formula>AND($L71&gt;0.08,$L71&lt;0.15)</formula>
    </cfRule>
  </conditionalFormatting>
  <conditionalFormatting sqref="E71">
    <cfRule type="expression" dxfId="3955" priority="409">
      <formula>$L71&gt;0.15</formula>
    </cfRule>
    <cfRule type="expression" dxfId="3954" priority="410">
      <formula>AND($L71&gt;0.08,$L71&lt;0.15)</formula>
    </cfRule>
  </conditionalFormatting>
  <conditionalFormatting sqref="F71">
    <cfRule type="expression" dxfId="3953" priority="407">
      <formula>$L71&gt;0.15</formula>
    </cfRule>
    <cfRule type="expression" dxfId="3952" priority="408">
      <formula>AND($L71&gt;0.08,$L71&lt;0.15)</formula>
    </cfRule>
  </conditionalFormatting>
  <conditionalFormatting sqref="D71">
    <cfRule type="expression" dxfId="3951" priority="405">
      <formula>$L71&gt;0.15</formula>
    </cfRule>
    <cfRule type="expression" dxfId="3950" priority="406">
      <formula>AND($L71&gt;0.08,$L71&lt;0.15)</formula>
    </cfRule>
  </conditionalFormatting>
  <conditionalFormatting sqref="E71">
    <cfRule type="expression" dxfId="3949" priority="403">
      <formula>$L71&gt;0.15</formula>
    </cfRule>
    <cfRule type="expression" dxfId="3948" priority="404">
      <formula>AND($L71&gt;0.08,$L71&lt;0.15)</formula>
    </cfRule>
  </conditionalFormatting>
  <conditionalFormatting sqref="G71:H71">
    <cfRule type="expression" dxfId="3947" priority="397">
      <formula>$L71&gt;0.15</formula>
    </cfRule>
    <cfRule type="expression" dxfId="3946" priority="398">
      <formula>AND($L71&gt;0.08,$L71&lt;0.15)</formula>
    </cfRule>
  </conditionalFormatting>
  <conditionalFormatting sqref="G71:H71">
    <cfRule type="expression" dxfId="3945" priority="395">
      <formula>$L71&gt;0.15</formula>
    </cfRule>
    <cfRule type="expression" dxfId="3944" priority="396">
      <formula>AND($L71&gt;0.08,$L71&lt;0.15)</formula>
    </cfRule>
  </conditionalFormatting>
  <conditionalFormatting sqref="G71:H71">
    <cfRule type="expression" dxfId="3943" priority="401">
      <formula>$L71&gt;0.15</formula>
    </cfRule>
    <cfRule type="expression" dxfId="3942" priority="402">
      <formula>AND($L71&gt;0.08,$L71&lt;0.15)</formula>
    </cfRule>
  </conditionalFormatting>
  <conditionalFormatting sqref="G71:H71">
    <cfRule type="expression" dxfId="3941" priority="399">
      <formula>$L71&gt;0.15</formula>
    </cfRule>
    <cfRule type="expression" dxfId="3940" priority="400">
      <formula>AND($L71&gt;0.08,$L71&lt;0.15)</formula>
    </cfRule>
  </conditionalFormatting>
  <conditionalFormatting sqref="G71:H71">
    <cfRule type="expression" dxfId="3939" priority="393">
      <formula>$L71&gt;0.15</formula>
    </cfRule>
    <cfRule type="expression" dxfId="3938" priority="394">
      <formula>AND($L71&gt;0.08,$L71&lt;0.15)</formula>
    </cfRule>
  </conditionalFormatting>
  <conditionalFormatting sqref="G71:H71">
    <cfRule type="expression" dxfId="3937" priority="391">
      <formula>$L71&gt;0.15</formula>
    </cfRule>
    <cfRule type="expression" dxfId="3936" priority="392">
      <formula>AND($L71&gt;0.08,$L71&lt;0.15)</formula>
    </cfRule>
  </conditionalFormatting>
  <conditionalFormatting sqref="G71:H71">
    <cfRule type="expression" dxfId="3935" priority="389">
      <formula>$L71&gt;0.15</formula>
    </cfRule>
    <cfRule type="expression" dxfId="3934" priority="390">
      <formula>AND($L71&gt;0.08,$L71&lt;0.15)</formula>
    </cfRule>
  </conditionalFormatting>
  <conditionalFormatting sqref="G71:H71">
    <cfRule type="expression" dxfId="3933" priority="387">
      <formula>$L71&gt;0.15</formula>
    </cfRule>
    <cfRule type="expression" dxfId="3932" priority="388">
      <formula>AND($L71&gt;0.08,$L71&lt;0.15)</formula>
    </cfRule>
  </conditionalFormatting>
  <conditionalFormatting sqref="E21:F21">
    <cfRule type="expression" dxfId="3931" priority="385">
      <formula>$L21&gt;0.15</formula>
    </cfRule>
    <cfRule type="expression" dxfId="3930" priority="386">
      <formula>AND($L21&gt;0.08,$L21&lt;0.15)</formula>
    </cfRule>
  </conditionalFormatting>
  <conditionalFormatting sqref="E21:F21">
    <cfRule type="expression" dxfId="3929" priority="383">
      <formula>$L21&gt;0.15</formula>
    </cfRule>
    <cfRule type="expression" dxfId="3928" priority="384">
      <formula>AND($L21&gt;0.08,$L21&lt;0.15)</formula>
    </cfRule>
  </conditionalFormatting>
  <conditionalFormatting sqref="G21:H21">
    <cfRule type="expression" dxfId="3927" priority="381">
      <formula>$L21&gt;0.15</formula>
    </cfRule>
    <cfRule type="expression" dxfId="3926" priority="382">
      <formula>AND($L21&gt;0.08,$L21&lt;0.15)</formula>
    </cfRule>
  </conditionalFormatting>
  <conditionalFormatting sqref="E21:F21">
    <cfRule type="expression" dxfId="3925" priority="379">
      <formula>$L21&gt;0.15</formula>
    </cfRule>
    <cfRule type="expression" dxfId="3924" priority="380">
      <formula>AND($L21&gt;0.08,$L21&lt;0.15)</formula>
    </cfRule>
  </conditionalFormatting>
  <conditionalFormatting sqref="E21:F21">
    <cfRule type="expression" dxfId="3923" priority="377">
      <formula>$L21&gt;0.15</formula>
    </cfRule>
    <cfRule type="expression" dxfId="3922" priority="378">
      <formula>AND($L21&gt;0.08,$L21&lt;0.15)</formula>
    </cfRule>
  </conditionalFormatting>
  <conditionalFormatting sqref="G21:H21">
    <cfRule type="expression" dxfId="3921" priority="375">
      <formula>$L21&gt;0.15</formula>
    </cfRule>
    <cfRule type="expression" dxfId="3920" priority="376">
      <formula>AND($L21&gt;0.08,$L21&lt;0.15)</formula>
    </cfRule>
  </conditionalFormatting>
  <conditionalFormatting sqref="D21">
    <cfRule type="expression" dxfId="3919" priority="373">
      <formula>$L21&gt;0.15</formula>
    </cfRule>
    <cfRule type="expression" dxfId="3918" priority="374">
      <formula>AND($L21&gt;0.08,$L21&lt;0.15)</formula>
    </cfRule>
  </conditionalFormatting>
  <conditionalFormatting sqref="D21">
    <cfRule type="expression" dxfId="3917" priority="371">
      <formula>$L21&gt;0.15</formula>
    </cfRule>
    <cfRule type="expression" dxfId="3916" priority="372">
      <formula>AND($L21&gt;0.08,$L21&lt;0.15)</formula>
    </cfRule>
  </conditionalFormatting>
  <conditionalFormatting sqref="D21">
    <cfRule type="expression" dxfId="3915" priority="369">
      <formula>$L21&gt;0.15</formula>
    </cfRule>
    <cfRule type="expression" dxfId="3914" priority="370">
      <formula>AND($L21&gt;0.08,$L21&lt;0.15)</formula>
    </cfRule>
  </conditionalFormatting>
  <conditionalFormatting sqref="E21:F21">
    <cfRule type="expression" dxfId="3913" priority="367">
      <formula>$L21&gt;0.15</formula>
    </cfRule>
    <cfRule type="expression" dxfId="3912" priority="368">
      <formula>AND($L21&gt;0.08,$L21&lt;0.15)</formula>
    </cfRule>
  </conditionalFormatting>
  <conditionalFormatting sqref="E21:F21">
    <cfRule type="expression" dxfId="3911" priority="365">
      <formula>$L21&gt;0.15</formula>
    </cfRule>
    <cfRule type="expression" dxfId="3910" priority="366">
      <formula>AND($L21&gt;0.08,$L21&lt;0.15)</formula>
    </cfRule>
  </conditionalFormatting>
  <conditionalFormatting sqref="E21:F21">
    <cfRule type="expression" dxfId="3909" priority="363">
      <formula>$L21&gt;0.15</formula>
    </cfRule>
    <cfRule type="expression" dxfId="3908" priority="364">
      <formula>AND($L21&gt;0.08,$L21&lt;0.15)</formula>
    </cfRule>
  </conditionalFormatting>
  <conditionalFormatting sqref="G21:H21">
    <cfRule type="expression" dxfId="3907" priority="361">
      <formula>$L21&gt;0.15</formula>
    </cfRule>
    <cfRule type="expression" dxfId="3906" priority="362">
      <formula>AND($L21&gt;0.08,$L21&lt;0.15)</formula>
    </cfRule>
  </conditionalFormatting>
  <conditionalFormatting sqref="G21:H21">
    <cfRule type="expression" dxfId="3905" priority="359">
      <formula>$L21&gt;0.15</formula>
    </cfRule>
    <cfRule type="expression" dxfId="3904" priority="360">
      <formula>AND($L21&gt;0.08,$L21&lt;0.15)</formula>
    </cfRule>
  </conditionalFormatting>
  <conditionalFormatting sqref="D21">
    <cfRule type="expression" dxfId="3903" priority="357">
      <formula>$L21&gt;0.15</formula>
    </cfRule>
    <cfRule type="expression" dxfId="3902" priority="358">
      <formula>AND($L21&gt;0.08,$L21&lt;0.15)</formula>
    </cfRule>
  </conditionalFormatting>
  <conditionalFormatting sqref="E21:F21">
    <cfRule type="expression" dxfId="3901" priority="355">
      <formula>$L21&gt;0.15</formula>
    </cfRule>
    <cfRule type="expression" dxfId="3900" priority="356">
      <formula>AND($L21&gt;0.08,$L21&lt;0.15)</formula>
    </cfRule>
  </conditionalFormatting>
  <conditionalFormatting sqref="E21:F21">
    <cfRule type="expression" dxfId="3899" priority="353">
      <formula>$L21&gt;0.15</formula>
    </cfRule>
    <cfRule type="expression" dxfId="3898" priority="354">
      <formula>AND($L21&gt;0.08,$L21&lt;0.15)</formula>
    </cfRule>
  </conditionalFormatting>
  <conditionalFormatting sqref="E21:F21">
    <cfRule type="expression" dxfId="3897" priority="351">
      <formula>$L21&gt;0.15</formula>
    </cfRule>
    <cfRule type="expression" dxfId="3896" priority="352">
      <formula>AND($L21&gt;0.08,$L21&lt;0.15)</formula>
    </cfRule>
  </conditionalFormatting>
  <conditionalFormatting sqref="G21:H21">
    <cfRule type="expression" dxfId="3895" priority="349">
      <formula>$L21&gt;0.15</formula>
    </cfRule>
    <cfRule type="expression" dxfId="3894" priority="350">
      <formula>AND($L21&gt;0.08,$L21&lt;0.15)</formula>
    </cfRule>
  </conditionalFormatting>
  <conditionalFormatting sqref="G21:H21">
    <cfRule type="expression" dxfId="3893" priority="347">
      <formula>$L21&gt;0.15</formula>
    </cfRule>
    <cfRule type="expression" dxfId="3892" priority="348">
      <formula>AND($L21&gt;0.08,$L21&lt;0.15)</formula>
    </cfRule>
  </conditionalFormatting>
  <conditionalFormatting sqref="D21">
    <cfRule type="expression" dxfId="3891" priority="345">
      <formula>$L21&gt;0.15</formula>
    </cfRule>
    <cfRule type="expression" dxfId="3890" priority="346">
      <formula>AND($L21&gt;0.08,$L21&lt;0.15)</formula>
    </cfRule>
  </conditionalFormatting>
  <conditionalFormatting sqref="E21:F21">
    <cfRule type="expression" dxfId="3889" priority="343">
      <formula>$L21&gt;0.15</formula>
    </cfRule>
    <cfRule type="expression" dxfId="3888" priority="344">
      <formula>AND($L21&gt;0.08,$L21&lt;0.15)</formula>
    </cfRule>
  </conditionalFormatting>
  <conditionalFormatting sqref="E21:F21">
    <cfRule type="expression" dxfId="3887" priority="341">
      <formula>$L21&gt;0.15</formula>
    </cfRule>
    <cfRule type="expression" dxfId="3886" priority="342">
      <formula>AND($L21&gt;0.08,$L21&lt;0.15)</formula>
    </cfRule>
  </conditionalFormatting>
  <conditionalFormatting sqref="E21:F21">
    <cfRule type="expression" dxfId="3885" priority="339">
      <formula>$L21&gt;0.15</formula>
    </cfRule>
    <cfRule type="expression" dxfId="3884" priority="340">
      <formula>AND($L21&gt;0.08,$L21&lt;0.15)</formula>
    </cfRule>
  </conditionalFormatting>
  <conditionalFormatting sqref="G21:H21">
    <cfRule type="expression" dxfId="3883" priority="337">
      <formula>$L21&gt;0.15</formula>
    </cfRule>
    <cfRule type="expression" dxfId="3882" priority="338">
      <formula>AND($L21&gt;0.08,$L21&lt;0.15)</formula>
    </cfRule>
  </conditionalFormatting>
  <conditionalFormatting sqref="G21:H21">
    <cfRule type="expression" dxfId="3881" priority="335">
      <formula>$L21&gt;0.15</formula>
    </cfRule>
    <cfRule type="expression" dxfId="3880" priority="336">
      <formula>AND($L21&gt;0.08,$L21&lt;0.15)</formula>
    </cfRule>
  </conditionalFormatting>
  <conditionalFormatting sqref="E23:F23">
    <cfRule type="expression" dxfId="3879" priority="333">
      <formula>$L23&gt;0.15</formula>
    </cfRule>
    <cfRule type="expression" dxfId="3878" priority="334">
      <formula>AND($L23&gt;0.08,$L23&lt;0.15)</formula>
    </cfRule>
  </conditionalFormatting>
  <conditionalFormatting sqref="E23:F23">
    <cfRule type="expression" dxfId="3877" priority="331">
      <formula>$L23&gt;0.15</formula>
    </cfRule>
    <cfRule type="expression" dxfId="3876" priority="332">
      <formula>AND($L23&gt;0.08,$L23&lt;0.15)</formula>
    </cfRule>
  </conditionalFormatting>
  <conditionalFormatting sqref="G23:H23">
    <cfRule type="expression" dxfId="3875" priority="329">
      <formula>$L23&gt;0.15</formula>
    </cfRule>
    <cfRule type="expression" dxfId="3874" priority="330">
      <formula>AND($L23&gt;0.08,$L23&lt;0.15)</formula>
    </cfRule>
  </conditionalFormatting>
  <conditionalFormatting sqref="E23:F23">
    <cfRule type="expression" dxfId="3873" priority="327">
      <formula>$L23&gt;0.15</formula>
    </cfRule>
    <cfRule type="expression" dxfId="3872" priority="328">
      <formula>AND($L23&gt;0.08,$L23&lt;0.15)</formula>
    </cfRule>
  </conditionalFormatting>
  <conditionalFormatting sqref="E23:F23">
    <cfRule type="expression" dxfId="3871" priority="325">
      <formula>$L23&gt;0.15</formula>
    </cfRule>
    <cfRule type="expression" dxfId="3870" priority="326">
      <formula>AND($L23&gt;0.08,$L23&lt;0.15)</formula>
    </cfRule>
  </conditionalFormatting>
  <conditionalFormatting sqref="G23:H23">
    <cfRule type="expression" dxfId="3869" priority="323">
      <formula>$L23&gt;0.15</formula>
    </cfRule>
    <cfRule type="expression" dxfId="3868" priority="324">
      <formula>AND($L23&gt;0.08,$L23&lt;0.15)</formula>
    </cfRule>
  </conditionalFormatting>
  <conditionalFormatting sqref="D23">
    <cfRule type="expression" dxfId="3867" priority="321">
      <formula>$L23&gt;0.15</formula>
    </cfRule>
    <cfRule type="expression" dxfId="3866" priority="322">
      <formula>AND($L23&gt;0.08,$L23&lt;0.15)</formula>
    </cfRule>
  </conditionalFormatting>
  <conditionalFormatting sqref="D23">
    <cfRule type="expression" dxfId="3865" priority="319">
      <formula>$L23&gt;0.15</formula>
    </cfRule>
    <cfRule type="expression" dxfId="3864" priority="320">
      <formula>AND($L23&gt;0.08,$L23&lt;0.15)</formula>
    </cfRule>
  </conditionalFormatting>
  <conditionalFormatting sqref="D23">
    <cfRule type="expression" dxfId="3863" priority="317">
      <formula>$L23&gt;0.15</formula>
    </cfRule>
    <cfRule type="expression" dxfId="3862" priority="318">
      <formula>AND($L23&gt;0.08,$L23&lt;0.15)</formula>
    </cfRule>
  </conditionalFormatting>
  <conditionalFormatting sqref="E23:F23">
    <cfRule type="expression" dxfId="3861" priority="315">
      <formula>$L23&gt;0.15</formula>
    </cfRule>
    <cfRule type="expression" dxfId="3860" priority="316">
      <formula>AND($L23&gt;0.08,$L23&lt;0.15)</formula>
    </cfRule>
  </conditionalFormatting>
  <conditionalFormatting sqref="E23:F23">
    <cfRule type="expression" dxfId="3859" priority="313">
      <formula>$L23&gt;0.15</formula>
    </cfRule>
    <cfRule type="expression" dxfId="3858" priority="314">
      <formula>AND($L23&gt;0.08,$L23&lt;0.15)</formula>
    </cfRule>
  </conditionalFormatting>
  <conditionalFormatting sqref="E23:F23">
    <cfRule type="expression" dxfId="3857" priority="311">
      <formula>$L23&gt;0.15</formula>
    </cfRule>
    <cfRule type="expression" dxfId="3856" priority="312">
      <formula>AND($L23&gt;0.08,$L23&lt;0.15)</formula>
    </cfRule>
  </conditionalFormatting>
  <conditionalFormatting sqref="G23:H23">
    <cfRule type="expression" dxfId="3855" priority="309">
      <formula>$L23&gt;0.15</formula>
    </cfRule>
    <cfRule type="expression" dxfId="3854" priority="310">
      <formula>AND($L23&gt;0.08,$L23&lt;0.15)</formula>
    </cfRule>
  </conditionalFormatting>
  <conditionalFormatting sqref="G23:H23">
    <cfRule type="expression" dxfId="3853" priority="307">
      <formula>$L23&gt;0.15</formula>
    </cfRule>
    <cfRule type="expression" dxfId="3852" priority="308">
      <formula>AND($L23&gt;0.08,$L23&lt;0.15)</formula>
    </cfRule>
  </conditionalFormatting>
  <conditionalFormatting sqref="D23">
    <cfRule type="expression" dxfId="3851" priority="305">
      <formula>$L23&gt;0.15</formula>
    </cfRule>
    <cfRule type="expression" dxfId="3850" priority="306">
      <formula>AND($L23&gt;0.08,$L23&lt;0.15)</formula>
    </cfRule>
  </conditionalFormatting>
  <conditionalFormatting sqref="E23:F23">
    <cfRule type="expression" dxfId="3849" priority="303">
      <formula>$L23&gt;0.15</formula>
    </cfRule>
    <cfRule type="expression" dxfId="3848" priority="304">
      <formula>AND($L23&gt;0.08,$L23&lt;0.15)</formula>
    </cfRule>
  </conditionalFormatting>
  <conditionalFormatting sqref="E23:F23">
    <cfRule type="expression" dxfId="3847" priority="301">
      <formula>$L23&gt;0.15</formula>
    </cfRule>
    <cfRule type="expression" dxfId="3846" priority="302">
      <formula>AND($L23&gt;0.08,$L23&lt;0.15)</formula>
    </cfRule>
  </conditionalFormatting>
  <conditionalFormatting sqref="E23:F23">
    <cfRule type="expression" dxfId="3845" priority="299">
      <formula>$L23&gt;0.15</formula>
    </cfRule>
    <cfRule type="expression" dxfId="3844" priority="300">
      <formula>AND($L23&gt;0.08,$L23&lt;0.15)</formula>
    </cfRule>
  </conditionalFormatting>
  <conditionalFormatting sqref="G23:H23">
    <cfRule type="expression" dxfId="3843" priority="297">
      <formula>$L23&gt;0.15</formula>
    </cfRule>
    <cfRule type="expression" dxfId="3842" priority="298">
      <formula>AND($L23&gt;0.08,$L23&lt;0.15)</formula>
    </cfRule>
  </conditionalFormatting>
  <conditionalFormatting sqref="G23:H23">
    <cfRule type="expression" dxfId="3841" priority="295">
      <formula>$L23&gt;0.15</formula>
    </cfRule>
    <cfRule type="expression" dxfId="3840" priority="296">
      <formula>AND($L23&gt;0.08,$L23&lt;0.15)</formula>
    </cfRule>
  </conditionalFormatting>
  <conditionalFormatting sqref="D23">
    <cfRule type="expression" dxfId="3839" priority="293">
      <formula>$L23&gt;0.15</formula>
    </cfRule>
    <cfRule type="expression" dxfId="3838" priority="294">
      <formula>AND($L23&gt;0.08,$L23&lt;0.15)</formula>
    </cfRule>
  </conditionalFormatting>
  <conditionalFormatting sqref="E23:F23">
    <cfRule type="expression" dxfId="3837" priority="291">
      <formula>$L23&gt;0.15</formula>
    </cfRule>
    <cfRule type="expression" dxfId="3836" priority="292">
      <formula>AND($L23&gt;0.08,$L23&lt;0.15)</formula>
    </cfRule>
  </conditionalFormatting>
  <conditionalFormatting sqref="E23:F23">
    <cfRule type="expression" dxfId="3835" priority="289">
      <formula>$L23&gt;0.15</formula>
    </cfRule>
    <cfRule type="expression" dxfId="3834" priority="290">
      <formula>AND($L23&gt;0.08,$L23&lt;0.15)</formula>
    </cfRule>
  </conditionalFormatting>
  <conditionalFormatting sqref="E23:F23">
    <cfRule type="expression" dxfId="3833" priority="287">
      <formula>$L23&gt;0.15</formula>
    </cfRule>
    <cfRule type="expression" dxfId="3832" priority="288">
      <formula>AND($L23&gt;0.08,$L23&lt;0.15)</formula>
    </cfRule>
  </conditionalFormatting>
  <conditionalFormatting sqref="G23:H23">
    <cfRule type="expression" dxfId="3831" priority="285">
      <formula>$L23&gt;0.15</formula>
    </cfRule>
    <cfRule type="expression" dxfId="3830" priority="286">
      <formula>AND($L23&gt;0.08,$L23&lt;0.15)</formula>
    </cfRule>
  </conditionalFormatting>
  <conditionalFormatting sqref="G23:H23">
    <cfRule type="expression" dxfId="3829" priority="283">
      <formula>$L23&gt;0.15</formula>
    </cfRule>
    <cfRule type="expression" dxfId="3828" priority="284">
      <formula>AND($L23&gt;0.08,$L23&lt;0.15)</formula>
    </cfRule>
  </conditionalFormatting>
  <conditionalFormatting sqref="E24:F24">
    <cfRule type="expression" dxfId="3827" priority="281">
      <formula>$L24&gt;0.15</formula>
    </cfRule>
    <cfRule type="expression" dxfId="3826" priority="282">
      <formula>AND($L24&gt;0.08,$L24&lt;0.15)</formula>
    </cfRule>
  </conditionalFormatting>
  <conditionalFormatting sqref="E24:F24">
    <cfRule type="expression" dxfId="3825" priority="279">
      <formula>$L24&gt;0.15</formula>
    </cfRule>
    <cfRule type="expression" dxfId="3824" priority="280">
      <formula>AND($L24&gt;0.08,$L24&lt;0.15)</formula>
    </cfRule>
  </conditionalFormatting>
  <conditionalFormatting sqref="G24:H24">
    <cfRule type="expression" dxfId="3823" priority="277">
      <formula>$L24&gt;0.15</formula>
    </cfRule>
    <cfRule type="expression" dxfId="3822" priority="278">
      <formula>AND($L24&gt;0.08,$L24&lt;0.15)</formula>
    </cfRule>
  </conditionalFormatting>
  <conditionalFormatting sqref="E24:F24">
    <cfRule type="expression" dxfId="3821" priority="275">
      <formula>$L24&gt;0.15</formula>
    </cfRule>
    <cfRule type="expression" dxfId="3820" priority="276">
      <formula>AND($L24&gt;0.08,$L24&lt;0.15)</formula>
    </cfRule>
  </conditionalFormatting>
  <conditionalFormatting sqref="E24:F24">
    <cfRule type="expression" dxfId="3819" priority="273">
      <formula>$L24&gt;0.15</formula>
    </cfRule>
    <cfRule type="expression" dxfId="3818" priority="274">
      <formula>AND($L24&gt;0.08,$L24&lt;0.15)</formula>
    </cfRule>
  </conditionalFormatting>
  <conditionalFormatting sqref="G24:H24">
    <cfRule type="expression" dxfId="3817" priority="271">
      <formula>$L24&gt;0.15</formula>
    </cfRule>
    <cfRule type="expression" dxfId="3816" priority="272">
      <formula>AND($L24&gt;0.08,$L24&lt;0.15)</formula>
    </cfRule>
  </conditionalFormatting>
  <conditionalFormatting sqref="D24">
    <cfRule type="expression" dxfId="3815" priority="269">
      <formula>$L24&gt;0.15</formula>
    </cfRule>
    <cfRule type="expression" dxfId="3814" priority="270">
      <formula>AND($L24&gt;0.08,$L24&lt;0.15)</formula>
    </cfRule>
  </conditionalFormatting>
  <conditionalFormatting sqref="D24">
    <cfRule type="expression" dxfId="3813" priority="267">
      <formula>$L24&gt;0.15</formula>
    </cfRule>
    <cfRule type="expression" dxfId="3812" priority="268">
      <formula>AND($L24&gt;0.08,$L24&lt;0.15)</formula>
    </cfRule>
  </conditionalFormatting>
  <conditionalFormatting sqref="D24">
    <cfRule type="expression" dxfId="3811" priority="265">
      <formula>$L24&gt;0.15</formula>
    </cfRule>
    <cfRule type="expression" dxfId="3810" priority="266">
      <formula>AND($L24&gt;0.08,$L24&lt;0.15)</formula>
    </cfRule>
  </conditionalFormatting>
  <conditionalFormatting sqref="E24:F24">
    <cfRule type="expression" dxfId="3809" priority="263">
      <formula>$L24&gt;0.15</formula>
    </cfRule>
    <cfRule type="expression" dxfId="3808" priority="264">
      <formula>AND($L24&gt;0.08,$L24&lt;0.15)</formula>
    </cfRule>
  </conditionalFormatting>
  <conditionalFormatting sqref="E24:F24">
    <cfRule type="expression" dxfId="3807" priority="261">
      <formula>$L24&gt;0.15</formula>
    </cfRule>
    <cfRule type="expression" dxfId="3806" priority="262">
      <formula>AND($L24&gt;0.08,$L24&lt;0.15)</formula>
    </cfRule>
  </conditionalFormatting>
  <conditionalFormatting sqref="E24:F24">
    <cfRule type="expression" dxfId="3805" priority="259">
      <formula>$L24&gt;0.15</formula>
    </cfRule>
    <cfRule type="expression" dxfId="3804" priority="260">
      <formula>AND($L24&gt;0.08,$L24&lt;0.15)</formula>
    </cfRule>
  </conditionalFormatting>
  <conditionalFormatting sqref="G24:H24">
    <cfRule type="expression" dxfId="3803" priority="257">
      <formula>$L24&gt;0.15</formula>
    </cfRule>
    <cfRule type="expression" dxfId="3802" priority="258">
      <formula>AND($L24&gt;0.08,$L24&lt;0.15)</formula>
    </cfRule>
  </conditionalFormatting>
  <conditionalFormatting sqref="G24:H24">
    <cfRule type="expression" dxfId="3801" priority="255">
      <formula>$L24&gt;0.15</formula>
    </cfRule>
    <cfRule type="expression" dxfId="3800" priority="256">
      <formula>AND($L24&gt;0.08,$L24&lt;0.15)</formula>
    </cfRule>
  </conditionalFormatting>
  <conditionalFormatting sqref="D24">
    <cfRule type="expression" dxfId="3799" priority="253">
      <formula>$L24&gt;0.15</formula>
    </cfRule>
    <cfRule type="expression" dxfId="3798" priority="254">
      <formula>AND($L24&gt;0.08,$L24&lt;0.15)</formula>
    </cfRule>
  </conditionalFormatting>
  <conditionalFormatting sqref="E24:F24">
    <cfRule type="expression" dxfId="3797" priority="251">
      <formula>$L24&gt;0.15</formula>
    </cfRule>
    <cfRule type="expression" dxfId="3796" priority="252">
      <formula>AND($L24&gt;0.08,$L24&lt;0.15)</formula>
    </cfRule>
  </conditionalFormatting>
  <conditionalFormatting sqref="E24:F24">
    <cfRule type="expression" dxfId="3795" priority="249">
      <formula>$L24&gt;0.15</formula>
    </cfRule>
    <cfRule type="expression" dxfId="3794" priority="250">
      <formula>AND($L24&gt;0.08,$L24&lt;0.15)</formula>
    </cfRule>
  </conditionalFormatting>
  <conditionalFormatting sqref="E24:F24">
    <cfRule type="expression" dxfId="3793" priority="247">
      <formula>$L24&gt;0.15</formula>
    </cfRule>
    <cfRule type="expression" dxfId="3792" priority="248">
      <formula>AND($L24&gt;0.08,$L24&lt;0.15)</formula>
    </cfRule>
  </conditionalFormatting>
  <conditionalFormatting sqref="G24:H24">
    <cfRule type="expression" dxfId="3791" priority="245">
      <formula>$L24&gt;0.15</formula>
    </cfRule>
    <cfRule type="expression" dxfId="3790" priority="246">
      <formula>AND($L24&gt;0.08,$L24&lt;0.15)</formula>
    </cfRule>
  </conditionalFormatting>
  <conditionalFormatting sqref="G24:H24">
    <cfRule type="expression" dxfId="3789" priority="243">
      <formula>$L24&gt;0.15</formula>
    </cfRule>
    <cfRule type="expression" dxfId="3788" priority="244">
      <formula>AND($L24&gt;0.08,$L24&lt;0.15)</formula>
    </cfRule>
  </conditionalFormatting>
  <conditionalFormatting sqref="D24">
    <cfRule type="expression" dxfId="3787" priority="241">
      <formula>$L24&gt;0.15</formula>
    </cfRule>
    <cfRule type="expression" dxfId="3786" priority="242">
      <formula>AND($L24&gt;0.08,$L24&lt;0.15)</formula>
    </cfRule>
  </conditionalFormatting>
  <conditionalFormatting sqref="E24:F24">
    <cfRule type="expression" dxfId="3785" priority="239">
      <formula>$L24&gt;0.15</formula>
    </cfRule>
    <cfRule type="expression" dxfId="3784" priority="240">
      <formula>AND($L24&gt;0.08,$L24&lt;0.15)</formula>
    </cfRule>
  </conditionalFormatting>
  <conditionalFormatting sqref="E24:F24">
    <cfRule type="expression" dxfId="3783" priority="237">
      <formula>$L24&gt;0.15</formula>
    </cfRule>
    <cfRule type="expression" dxfId="3782" priority="238">
      <formula>AND($L24&gt;0.08,$L24&lt;0.15)</formula>
    </cfRule>
  </conditionalFormatting>
  <conditionalFormatting sqref="E24:F24">
    <cfRule type="expression" dxfId="3781" priority="235">
      <formula>$L24&gt;0.15</formula>
    </cfRule>
    <cfRule type="expression" dxfId="3780" priority="236">
      <formula>AND($L24&gt;0.08,$L24&lt;0.15)</formula>
    </cfRule>
  </conditionalFormatting>
  <conditionalFormatting sqref="G24:H24">
    <cfRule type="expression" dxfId="3779" priority="233">
      <formula>$L24&gt;0.15</formula>
    </cfRule>
    <cfRule type="expression" dxfId="3778" priority="234">
      <formula>AND($L24&gt;0.08,$L24&lt;0.15)</formula>
    </cfRule>
  </conditionalFormatting>
  <conditionalFormatting sqref="G24:H24">
    <cfRule type="expression" dxfId="3777" priority="231">
      <formula>$L24&gt;0.15</formula>
    </cfRule>
    <cfRule type="expression" dxfId="3776" priority="232">
      <formula>AND($L24&gt;0.08,$L24&lt;0.15)</formula>
    </cfRule>
  </conditionalFormatting>
  <conditionalFormatting sqref="E25:F25">
    <cfRule type="expression" dxfId="3775" priority="229">
      <formula>$L25&gt;0.15</formula>
    </cfRule>
    <cfRule type="expression" dxfId="3774" priority="230">
      <formula>AND($L25&gt;0.08,$L25&lt;0.15)</formula>
    </cfRule>
  </conditionalFormatting>
  <conditionalFormatting sqref="E25:F25">
    <cfRule type="expression" dxfId="3773" priority="227">
      <formula>$L25&gt;0.15</formula>
    </cfRule>
    <cfRule type="expression" dxfId="3772" priority="228">
      <formula>AND($L25&gt;0.08,$L25&lt;0.15)</formula>
    </cfRule>
  </conditionalFormatting>
  <conditionalFormatting sqref="G25:H25">
    <cfRule type="expression" dxfId="3771" priority="225">
      <formula>$L25&gt;0.15</formula>
    </cfRule>
    <cfRule type="expression" dxfId="3770" priority="226">
      <formula>AND($L25&gt;0.08,$L25&lt;0.15)</formula>
    </cfRule>
  </conditionalFormatting>
  <conditionalFormatting sqref="E25:F25">
    <cfRule type="expression" dxfId="3769" priority="223">
      <formula>$L25&gt;0.15</formula>
    </cfRule>
    <cfRule type="expression" dxfId="3768" priority="224">
      <formula>AND($L25&gt;0.08,$L25&lt;0.15)</formula>
    </cfRule>
  </conditionalFormatting>
  <conditionalFormatting sqref="E25:F25">
    <cfRule type="expression" dxfId="3767" priority="221">
      <formula>$L25&gt;0.15</formula>
    </cfRule>
    <cfRule type="expression" dxfId="3766" priority="222">
      <formula>AND($L25&gt;0.08,$L25&lt;0.15)</formula>
    </cfRule>
  </conditionalFormatting>
  <conditionalFormatting sqref="G25:H25">
    <cfRule type="expression" dxfId="3765" priority="219">
      <formula>$L25&gt;0.15</formula>
    </cfRule>
    <cfRule type="expression" dxfId="3764" priority="220">
      <formula>AND($L25&gt;0.08,$L25&lt;0.15)</formula>
    </cfRule>
  </conditionalFormatting>
  <conditionalFormatting sqref="D25">
    <cfRule type="expression" dxfId="3763" priority="217">
      <formula>$L25&gt;0.15</formula>
    </cfRule>
    <cfRule type="expression" dxfId="3762" priority="218">
      <formula>AND($L25&gt;0.08,$L25&lt;0.15)</formula>
    </cfRule>
  </conditionalFormatting>
  <conditionalFormatting sqref="D25">
    <cfRule type="expression" dxfId="3761" priority="215">
      <formula>$L25&gt;0.15</formula>
    </cfRule>
    <cfRule type="expression" dxfId="3760" priority="216">
      <formula>AND($L25&gt;0.08,$L25&lt;0.15)</formula>
    </cfRule>
  </conditionalFormatting>
  <conditionalFormatting sqref="D25">
    <cfRule type="expression" dxfId="3759" priority="213">
      <formula>$L25&gt;0.15</formula>
    </cfRule>
    <cfRule type="expression" dxfId="3758" priority="214">
      <formula>AND($L25&gt;0.08,$L25&lt;0.15)</formula>
    </cfRule>
  </conditionalFormatting>
  <conditionalFormatting sqref="E25:F25">
    <cfRule type="expression" dxfId="3757" priority="211">
      <formula>$L25&gt;0.15</formula>
    </cfRule>
    <cfRule type="expression" dxfId="3756" priority="212">
      <formula>AND($L25&gt;0.08,$L25&lt;0.15)</formula>
    </cfRule>
  </conditionalFormatting>
  <conditionalFormatting sqref="E25:F25">
    <cfRule type="expression" dxfId="3755" priority="209">
      <formula>$L25&gt;0.15</formula>
    </cfRule>
    <cfRule type="expression" dxfId="3754" priority="210">
      <formula>AND($L25&gt;0.08,$L25&lt;0.15)</formula>
    </cfRule>
  </conditionalFormatting>
  <conditionalFormatting sqref="E25:F25">
    <cfRule type="expression" dxfId="3753" priority="207">
      <formula>$L25&gt;0.15</formula>
    </cfRule>
    <cfRule type="expression" dxfId="3752" priority="208">
      <formula>AND($L25&gt;0.08,$L25&lt;0.15)</formula>
    </cfRule>
  </conditionalFormatting>
  <conditionalFormatting sqref="G25:H25">
    <cfRule type="expression" dxfId="3751" priority="205">
      <formula>$L25&gt;0.15</formula>
    </cfRule>
    <cfRule type="expression" dxfId="3750" priority="206">
      <formula>AND($L25&gt;0.08,$L25&lt;0.15)</formula>
    </cfRule>
  </conditionalFormatting>
  <conditionalFormatting sqref="G25:H25">
    <cfRule type="expression" dxfId="3749" priority="203">
      <formula>$L25&gt;0.15</formula>
    </cfRule>
    <cfRule type="expression" dxfId="3748" priority="204">
      <formula>AND($L25&gt;0.08,$L25&lt;0.15)</formula>
    </cfRule>
  </conditionalFormatting>
  <conditionalFormatting sqref="D25">
    <cfRule type="expression" dxfId="3747" priority="201">
      <formula>$L25&gt;0.15</formula>
    </cfRule>
    <cfRule type="expression" dxfId="3746" priority="202">
      <formula>AND($L25&gt;0.08,$L25&lt;0.15)</formula>
    </cfRule>
  </conditionalFormatting>
  <conditionalFormatting sqref="E25:F25">
    <cfRule type="expression" dxfId="3745" priority="199">
      <formula>$L25&gt;0.15</formula>
    </cfRule>
    <cfRule type="expression" dxfId="3744" priority="200">
      <formula>AND($L25&gt;0.08,$L25&lt;0.15)</formula>
    </cfRule>
  </conditionalFormatting>
  <conditionalFormatting sqref="E25:F25">
    <cfRule type="expression" dxfId="3743" priority="197">
      <formula>$L25&gt;0.15</formula>
    </cfRule>
    <cfRule type="expression" dxfId="3742" priority="198">
      <formula>AND($L25&gt;0.08,$L25&lt;0.15)</formula>
    </cfRule>
  </conditionalFormatting>
  <conditionalFormatting sqref="E25:F25">
    <cfRule type="expression" dxfId="3741" priority="195">
      <formula>$L25&gt;0.15</formula>
    </cfRule>
    <cfRule type="expression" dxfId="3740" priority="196">
      <formula>AND($L25&gt;0.08,$L25&lt;0.15)</formula>
    </cfRule>
  </conditionalFormatting>
  <conditionalFormatting sqref="G25:H25">
    <cfRule type="expression" dxfId="3739" priority="193">
      <formula>$L25&gt;0.15</formula>
    </cfRule>
    <cfRule type="expression" dxfId="3738" priority="194">
      <formula>AND($L25&gt;0.08,$L25&lt;0.15)</formula>
    </cfRule>
  </conditionalFormatting>
  <conditionalFormatting sqref="G25:H25">
    <cfRule type="expression" dxfId="3737" priority="191">
      <formula>$L25&gt;0.15</formula>
    </cfRule>
    <cfRule type="expression" dxfId="3736" priority="192">
      <formula>AND($L25&gt;0.08,$L25&lt;0.15)</formula>
    </cfRule>
  </conditionalFormatting>
  <conditionalFormatting sqref="D25">
    <cfRule type="expression" dxfId="3735" priority="189">
      <formula>$L25&gt;0.15</formula>
    </cfRule>
    <cfRule type="expression" dxfId="3734" priority="190">
      <formula>AND($L25&gt;0.08,$L25&lt;0.15)</formula>
    </cfRule>
  </conditionalFormatting>
  <conditionalFormatting sqref="E25:F25">
    <cfRule type="expression" dxfId="3733" priority="187">
      <formula>$L25&gt;0.15</formula>
    </cfRule>
    <cfRule type="expression" dxfId="3732" priority="188">
      <formula>AND($L25&gt;0.08,$L25&lt;0.15)</formula>
    </cfRule>
  </conditionalFormatting>
  <conditionalFormatting sqref="E25:F25">
    <cfRule type="expression" dxfId="3731" priority="185">
      <formula>$L25&gt;0.15</formula>
    </cfRule>
    <cfRule type="expression" dxfId="3730" priority="186">
      <formula>AND($L25&gt;0.08,$L25&lt;0.15)</formula>
    </cfRule>
  </conditionalFormatting>
  <conditionalFormatting sqref="E25:F25">
    <cfRule type="expression" dxfId="3729" priority="183">
      <formula>$L25&gt;0.15</formula>
    </cfRule>
    <cfRule type="expression" dxfId="3728" priority="184">
      <formula>AND($L25&gt;0.08,$L25&lt;0.15)</formula>
    </cfRule>
  </conditionalFormatting>
  <conditionalFormatting sqref="G25:H25">
    <cfRule type="expression" dxfId="3727" priority="181">
      <formula>$L25&gt;0.15</formula>
    </cfRule>
    <cfRule type="expression" dxfId="3726" priority="182">
      <formula>AND($L25&gt;0.08,$L25&lt;0.15)</formula>
    </cfRule>
  </conditionalFormatting>
  <conditionalFormatting sqref="G25:H25">
    <cfRule type="expression" dxfId="3725" priority="179">
      <formula>$L25&gt;0.15</formula>
    </cfRule>
    <cfRule type="expression" dxfId="3724" priority="180">
      <formula>AND($L25&gt;0.08,$L25&lt;0.15)</formula>
    </cfRule>
  </conditionalFormatting>
  <conditionalFormatting sqref="E72">
    <cfRule type="expression" dxfId="3723" priority="167">
      <formula>$L72&gt;0.15</formula>
    </cfRule>
    <cfRule type="expression" dxfId="3722" priority="168">
      <formula>AND($L72&gt;0.08,$L72&lt;0.15)</formula>
    </cfRule>
  </conditionalFormatting>
  <conditionalFormatting sqref="E72">
    <cfRule type="expression" dxfId="3721" priority="169">
      <formula>$L72&gt;0.15</formula>
    </cfRule>
    <cfRule type="expression" dxfId="3720" priority="170">
      <formula>AND($L72&gt;0.08,$L72&lt;0.15)</formula>
    </cfRule>
  </conditionalFormatting>
  <conditionalFormatting sqref="E72">
    <cfRule type="expression" dxfId="3719" priority="171">
      <formula>$L72&gt;0.15</formula>
    </cfRule>
    <cfRule type="expression" dxfId="3718" priority="172">
      <formula>AND($L72&gt;0.08,$L72&lt;0.15)</formula>
    </cfRule>
  </conditionalFormatting>
  <conditionalFormatting sqref="E72">
    <cfRule type="expression" dxfId="3717" priority="165">
      <formula>$L72&gt;0.15</formula>
    </cfRule>
    <cfRule type="expression" dxfId="3716" priority="166">
      <formula>AND($L72&gt;0.08,$L72&lt;0.15)</formula>
    </cfRule>
  </conditionalFormatting>
  <conditionalFormatting sqref="E72">
    <cfRule type="expression" dxfId="3715" priority="177">
      <formula>$L72&gt;0.15</formula>
    </cfRule>
    <cfRule type="expression" dxfId="3714" priority="178">
      <formula>AND($L72&gt;0.08,$L72&lt;0.15)</formula>
    </cfRule>
  </conditionalFormatting>
  <conditionalFormatting sqref="E72">
    <cfRule type="expression" dxfId="3713" priority="175">
      <formula>$L72&gt;0.15</formula>
    </cfRule>
    <cfRule type="expression" dxfId="3712" priority="176">
      <formula>AND($L72&gt;0.08,$L72&lt;0.15)</formula>
    </cfRule>
  </conditionalFormatting>
  <conditionalFormatting sqref="E72">
    <cfRule type="expression" dxfId="3711" priority="173">
      <formula>$L72&gt;0.15</formula>
    </cfRule>
    <cfRule type="expression" dxfId="3710" priority="174">
      <formula>AND($L72&gt;0.08,$L72&lt;0.15)</formula>
    </cfRule>
  </conditionalFormatting>
  <conditionalFormatting sqref="E72">
    <cfRule type="expression" dxfId="3709" priority="163">
      <formula>$L72&gt;0.15</formula>
    </cfRule>
    <cfRule type="expression" dxfId="3708" priority="164">
      <formula>AND($L72&gt;0.08,$L72&lt;0.15)</formula>
    </cfRule>
  </conditionalFormatting>
  <conditionalFormatting sqref="E72">
    <cfRule type="expression" dxfId="3707" priority="161">
      <formula>$L72&gt;0.15</formula>
    </cfRule>
    <cfRule type="expression" dxfId="3706" priority="162">
      <formula>AND($L72&gt;0.08,$L72&lt;0.15)</formula>
    </cfRule>
  </conditionalFormatting>
  <conditionalFormatting sqref="E72">
    <cfRule type="expression" dxfId="3705" priority="155">
      <formula>$L72&gt;0.15</formula>
    </cfRule>
    <cfRule type="expression" dxfId="3704" priority="156">
      <formula>AND($L72&gt;0.08,$L72&lt;0.15)</formula>
    </cfRule>
  </conditionalFormatting>
  <conditionalFormatting sqref="E72">
    <cfRule type="expression" dxfId="3703" priority="153">
      <formula>$L72&gt;0.15</formula>
    </cfRule>
    <cfRule type="expression" dxfId="3702" priority="154">
      <formula>AND($L72&gt;0.08,$L72&lt;0.15)</formula>
    </cfRule>
  </conditionalFormatting>
  <conditionalFormatting sqref="E72">
    <cfRule type="expression" dxfId="3701" priority="159">
      <formula>$L72&gt;0.15</formula>
    </cfRule>
    <cfRule type="expression" dxfId="3700" priority="160">
      <formula>AND($L72&gt;0.08,$L72&lt;0.15)</formula>
    </cfRule>
  </conditionalFormatting>
  <conditionalFormatting sqref="E72">
    <cfRule type="expression" dxfId="3699" priority="157">
      <formula>$L72&gt;0.15</formula>
    </cfRule>
    <cfRule type="expression" dxfId="3698" priority="158">
      <formula>AND($L72&gt;0.08,$L72&lt;0.15)</formula>
    </cfRule>
  </conditionalFormatting>
  <conditionalFormatting sqref="F72">
    <cfRule type="expression" dxfId="3697" priority="137">
      <formula>$L72&gt;0.15</formula>
    </cfRule>
    <cfRule type="expression" dxfId="3696" priority="138">
      <formula>AND($L72&gt;0.08,$L72&lt;0.15)</formula>
    </cfRule>
  </conditionalFormatting>
  <conditionalFormatting sqref="F72">
    <cfRule type="expression" dxfId="3695" priority="139">
      <formula>$L72&gt;0.15</formula>
    </cfRule>
    <cfRule type="expression" dxfId="3694" priority="140">
      <formula>AND($L72&gt;0.08,$L72&lt;0.15)</formula>
    </cfRule>
  </conditionalFormatting>
  <conditionalFormatting sqref="F72">
    <cfRule type="expression" dxfId="3693" priority="141">
      <formula>$L72&gt;0.15</formula>
    </cfRule>
    <cfRule type="expression" dxfId="3692" priority="142">
      <formula>AND($L72&gt;0.08,$L72&lt;0.15)</formula>
    </cfRule>
  </conditionalFormatting>
  <conditionalFormatting sqref="G72:H72">
    <cfRule type="expression" dxfId="3691" priority="133">
      <formula>$L72&gt;0.15</formula>
    </cfRule>
    <cfRule type="expression" dxfId="3690" priority="134">
      <formula>AND($L72&gt;0.08,$L72&lt;0.15)</formula>
    </cfRule>
  </conditionalFormatting>
  <conditionalFormatting sqref="F72">
    <cfRule type="expression" dxfId="3689" priority="131">
      <formula>$L72&gt;0.15</formula>
    </cfRule>
    <cfRule type="expression" dxfId="3688" priority="132">
      <formula>AND($L72&gt;0.08,$L72&lt;0.15)</formula>
    </cfRule>
  </conditionalFormatting>
  <conditionalFormatting sqref="G72:H72">
    <cfRule type="expression" dxfId="3687" priority="135">
      <formula>$L72&gt;0.15</formula>
    </cfRule>
    <cfRule type="expression" dxfId="3686" priority="136">
      <formula>AND($L72&gt;0.08,$L72&lt;0.15)</formula>
    </cfRule>
  </conditionalFormatting>
  <conditionalFormatting sqref="F72">
    <cfRule type="expression" dxfId="3685" priority="151">
      <formula>$L72&gt;0.15</formula>
    </cfRule>
    <cfRule type="expression" dxfId="3684" priority="152">
      <formula>AND($L72&gt;0.08,$L72&lt;0.15)</formula>
    </cfRule>
  </conditionalFormatting>
  <conditionalFormatting sqref="F72">
    <cfRule type="expression" dxfId="3683" priority="149">
      <formula>$L72&gt;0.15</formula>
    </cfRule>
    <cfRule type="expression" dxfId="3682" priority="150">
      <formula>AND($L72&gt;0.08,$L72&lt;0.15)</formula>
    </cfRule>
  </conditionalFormatting>
  <conditionalFormatting sqref="F72">
    <cfRule type="expression" dxfId="3681" priority="147">
      <formula>$L72&gt;0.15</formula>
    </cfRule>
    <cfRule type="expression" dxfId="3680" priority="148">
      <formula>AND($L72&gt;0.08,$L72&lt;0.15)</formula>
    </cfRule>
  </conditionalFormatting>
  <conditionalFormatting sqref="G72:H72">
    <cfRule type="expression" dxfId="3679" priority="145">
      <formula>$L72&gt;0.15</formula>
    </cfRule>
    <cfRule type="expression" dxfId="3678" priority="146">
      <formula>AND($L72&gt;0.08,$L72&lt;0.15)</formula>
    </cfRule>
  </conditionalFormatting>
  <conditionalFormatting sqref="F72">
    <cfRule type="expression" dxfId="3677" priority="129">
      <formula>$L72&gt;0.15</formula>
    </cfRule>
    <cfRule type="expression" dxfId="3676" priority="130">
      <formula>AND($L72&gt;0.08,$L72&lt;0.15)</formula>
    </cfRule>
  </conditionalFormatting>
  <conditionalFormatting sqref="G72:H72">
    <cfRule type="expression" dxfId="3675" priority="125">
      <formula>$L72&gt;0.15</formula>
    </cfRule>
    <cfRule type="expression" dxfId="3674" priority="126">
      <formula>AND($L72&gt;0.08,$L72&lt;0.15)</formula>
    </cfRule>
  </conditionalFormatting>
  <conditionalFormatting sqref="G72:H72">
    <cfRule type="expression" dxfId="3673" priority="123">
      <formula>$L72&gt;0.15</formula>
    </cfRule>
    <cfRule type="expression" dxfId="3672" priority="124">
      <formula>AND($L72&gt;0.08,$L72&lt;0.15)</formula>
    </cfRule>
  </conditionalFormatting>
  <conditionalFormatting sqref="F72">
    <cfRule type="expression" dxfId="3671" priority="121">
      <formula>$L72&gt;0.15</formula>
    </cfRule>
    <cfRule type="expression" dxfId="3670" priority="122">
      <formula>AND($L72&gt;0.08,$L72&lt;0.15)</formula>
    </cfRule>
  </conditionalFormatting>
  <conditionalFormatting sqref="F72">
    <cfRule type="expression" dxfId="3669" priority="127">
      <formula>$L72&gt;0.15</formula>
    </cfRule>
    <cfRule type="expression" dxfId="3668" priority="128">
      <formula>AND($L72&gt;0.08,$L72&lt;0.15)</formula>
    </cfRule>
  </conditionalFormatting>
  <conditionalFormatting sqref="G72:H72">
    <cfRule type="expression" dxfId="3667" priority="119">
      <formula>$L72&gt;0.15</formula>
    </cfRule>
    <cfRule type="expression" dxfId="3666" priority="120">
      <formula>AND($L72&gt;0.08,$L72&lt;0.15)</formula>
    </cfRule>
  </conditionalFormatting>
  <conditionalFormatting sqref="G72:H72">
    <cfRule type="expression" dxfId="3665" priority="117">
      <formula>$L72&gt;0.15</formula>
    </cfRule>
    <cfRule type="expression" dxfId="3664" priority="118">
      <formula>AND($L72&gt;0.08,$L72&lt;0.15)</formula>
    </cfRule>
  </conditionalFormatting>
  <conditionalFormatting sqref="G72:H72">
    <cfRule type="expression" dxfId="3663" priority="143">
      <formula>$L72&gt;0.15</formula>
    </cfRule>
    <cfRule type="expression" dxfId="3662" priority="144">
      <formula>AND($L72&gt;0.08,$L72&lt;0.15)</formula>
    </cfRule>
  </conditionalFormatting>
  <conditionalFormatting sqref="AA72:AC72">
    <cfRule type="expression" dxfId="3661" priority="115">
      <formula>$L72&gt;0.15</formula>
    </cfRule>
    <cfRule type="expression" dxfId="3660" priority="116">
      <formula>AND($L72&gt;0.08,$L72&lt;0.15)</formula>
    </cfRule>
  </conditionalFormatting>
  <conditionalFormatting sqref="E26:F26">
    <cfRule type="expression" dxfId="3659" priority="109">
      <formula>$L26&gt;0.15</formula>
    </cfRule>
    <cfRule type="expression" dxfId="3658" priority="110">
      <formula>AND($L26&gt;0.08,$L26&lt;0.15)</formula>
    </cfRule>
  </conditionalFormatting>
  <conditionalFormatting sqref="E26:F26">
    <cfRule type="expression" dxfId="3657" priority="111">
      <formula>$L26&gt;0.15</formula>
    </cfRule>
    <cfRule type="expression" dxfId="3656" priority="112">
      <formula>AND($L26&gt;0.08,$L26&lt;0.15)</formula>
    </cfRule>
  </conditionalFormatting>
  <conditionalFormatting sqref="D26">
    <cfRule type="expression" dxfId="3655" priority="113">
      <formula>$L26&gt;0.15</formula>
    </cfRule>
    <cfRule type="expression" dxfId="3654" priority="114">
      <formula>AND($L26&gt;0.08,$L26&lt;0.15)</formula>
    </cfRule>
  </conditionalFormatting>
  <conditionalFormatting sqref="E26:F26">
    <cfRule type="expression" dxfId="3653" priority="105">
      <formula>$L26&gt;0.15</formula>
    </cfRule>
    <cfRule type="expression" dxfId="3652" priority="106">
      <formula>AND($L26&gt;0.08,$L26&lt;0.15)</formula>
    </cfRule>
  </conditionalFormatting>
  <conditionalFormatting sqref="E26:F26">
    <cfRule type="expression" dxfId="3651" priority="103">
      <formula>$L26&gt;0.15</formula>
    </cfRule>
    <cfRule type="expression" dxfId="3650" priority="104">
      <formula>AND($L26&gt;0.08,$L26&lt;0.15)</formula>
    </cfRule>
  </conditionalFormatting>
  <conditionalFormatting sqref="G26:H26">
    <cfRule type="expression" dxfId="3649" priority="101">
      <formula>$L26&gt;0.15</formula>
    </cfRule>
    <cfRule type="expression" dxfId="3648" priority="102">
      <formula>AND($L26&gt;0.08,$L26&lt;0.15)</formula>
    </cfRule>
  </conditionalFormatting>
  <conditionalFormatting sqref="G26:H26">
    <cfRule type="expression" dxfId="3647" priority="107">
      <formula>$L26&gt;0.15</formula>
    </cfRule>
    <cfRule type="expression" dxfId="3646" priority="108">
      <formula>AND($L26&gt;0.08,$L26&lt;0.15)</formula>
    </cfRule>
  </conditionalFormatting>
  <conditionalFormatting sqref="E27">
    <cfRule type="expression" dxfId="3645" priority="29">
      <formula>$L27&gt;0.15</formula>
    </cfRule>
    <cfRule type="expression" dxfId="3644" priority="30">
      <formula>AND($L27&gt;0.08,$L27&lt;0.15)</formula>
    </cfRule>
  </conditionalFormatting>
  <conditionalFormatting sqref="F27">
    <cfRule type="expression" dxfId="3643" priority="27">
      <formula>$L27&gt;0.15</formula>
    </cfRule>
    <cfRule type="expression" dxfId="3642" priority="28">
      <formula>AND($L27&gt;0.08,$L27&lt;0.15)</formula>
    </cfRule>
  </conditionalFormatting>
  <conditionalFormatting sqref="D27">
    <cfRule type="expression" dxfId="3641" priority="37">
      <formula>$L27&gt;0.15</formula>
    </cfRule>
    <cfRule type="expression" dxfId="3640" priority="38">
      <formula>AND($L27&gt;0.08,$L27&lt;0.15)</formula>
    </cfRule>
  </conditionalFormatting>
  <conditionalFormatting sqref="E27">
    <cfRule type="expression" dxfId="3639" priority="35">
      <formula>$L27&gt;0.15</formula>
    </cfRule>
    <cfRule type="expression" dxfId="3638" priority="36">
      <formula>AND($L27&gt;0.08,$L27&lt;0.15)</formula>
    </cfRule>
  </conditionalFormatting>
  <conditionalFormatting sqref="D27">
    <cfRule type="expression" dxfId="3637" priority="47">
      <formula>$L27&gt;0.15</formula>
    </cfRule>
    <cfRule type="expression" dxfId="3636" priority="48">
      <formula>AND($L27&gt;0.08,$L27&lt;0.15)</formula>
    </cfRule>
  </conditionalFormatting>
  <conditionalFormatting sqref="E27:F27">
    <cfRule type="expression" dxfId="3635" priority="45">
      <formula>$L27&gt;0.15</formula>
    </cfRule>
    <cfRule type="expression" dxfId="3634" priority="46">
      <formula>AND($L27&gt;0.08,$L27&lt;0.15)</formula>
    </cfRule>
  </conditionalFormatting>
  <conditionalFormatting sqref="E27:F27">
    <cfRule type="expression" dxfId="3633" priority="43">
      <formula>$L27&gt;0.15</formula>
    </cfRule>
    <cfRule type="expression" dxfId="3632" priority="44">
      <formula>AND($L27&gt;0.08,$L27&lt;0.15)</formula>
    </cfRule>
  </conditionalFormatting>
  <conditionalFormatting sqref="E27:F27">
    <cfRule type="expression" dxfId="3631" priority="41">
      <formula>$L27&gt;0.15</formula>
    </cfRule>
    <cfRule type="expression" dxfId="3630" priority="42">
      <formula>AND($L27&gt;0.08,$L27&lt;0.15)</formula>
    </cfRule>
  </conditionalFormatting>
  <conditionalFormatting sqref="F27">
    <cfRule type="expression" dxfId="3629" priority="39">
      <formula>$L27&gt;0.15</formula>
    </cfRule>
    <cfRule type="expression" dxfId="3628" priority="40">
      <formula>AND($L27&gt;0.08,$L27&lt;0.15)</formula>
    </cfRule>
  </conditionalFormatting>
  <conditionalFormatting sqref="E27">
    <cfRule type="expression" dxfId="3627" priority="33">
      <formula>$L27&gt;0.15</formula>
    </cfRule>
    <cfRule type="expression" dxfId="3626" priority="34">
      <formula>AND($L27&gt;0.08,$L27&lt;0.15)</formula>
    </cfRule>
  </conditionalFormatting>
  <conditionalFormatting sqref="E27">
    <cfRule type="expression" dxfId="3625" priority="31">
      <formula>$L27&gt;0.15</formula>
    </cfRule>
    <cfRule type="expression" dxfId="3624" priority="32">
      <formula>AND($L27&gt;0.08,$L27&lt;0.15)</formula>
    </cfRule>
  </conditionalFormatting>
  <conditionalFormatting sqref="D27">
    <cfRule type="expression" dxfId="3623" priority="25">
      <formula>$L27&gt;0.15</formula>
    </cfRule>
    <cfRule type="expression" dxfId="3622" priority="26">
      <formula>AND($L27&gt;0.08,$L27&lt;0.15)</formula>
    </cfRule>
  </conditionalFormatting>
  <conditionalFormatting sqref="E27">
    <cfRule type="expression" dxfId="3621" priority="23">
      <formula>$L27&gt;0.15</formula>
    </cfRule>
    <cfRule type="expression" dxfId="3620" priority="24">
      <formula>AND($L27&gt;0.08,$L27&lt;0.15)</formula>
    </cfRule>
  </conditionalFormatting>
  <conditionalFormatting sqref="F27">
    <cfRule type="expression" dxfId="3619" priority="21">
      <formula>$L27&gt;0.15</formula>
    </cfRule>
    <cfRule type="expression" dxfId="3618" priority="22">
      <formula>AND($L27&gt;0.08,$L27&lt;0.15)</formula>
    </cfRule>
  </conditionalFormatting>
  <conditionalFormatting sqref="D27">
    <cfRule type="expression" dxfId="3617" priority="19">
      <formula>$L27&gt;0.15</formula>
    </cfRule>
    <cfRule type="expression" dxfId="3616" priority="20">
      <formula>AND($L27&gt;0.08,$L27&lt;0.15)</formula>
    </cfRule>
  </conditionalFormatting>
  <conditionalFormatting sqref="E27">
    <cfRule type="expression" dxfId="3615" priority="17">
      <formula>$L27&gt;0.15</formula>
    </cfRule>
    <cfRule type="expression" dxfId="3614" priority="18">
      <formula>AND($L27&gt;0.08,$L27&lt;0.15)</formula>
    </cfRule>
  </conditionalFormatting>
  <conditionalFormatting sqref="G27:H27">
    <cfRule type="expression" dxfId="3613" priority="11">
      <formula>$L27&gt;0.15</formula>
    </cfRule>
    <cfRule type="expression" dxfId="3612" priority="12">
      <formula>AND($L27&gt;0.08,$L27&lt;0.15)</formula>
    </cfRule>
  </conditionalFormatting>
  <conditionalFormatting sqref="G27:H27">
    <cfRule type="expression" dxfId="3611" priority="9">
      <formula>$L27&gt;0.15</formula>
    </cfRule>
    <cfRule type="expression" dxfId="3610" priority="10">
      <formula>AND($L27&gt;0.08,$L27&lt;0.15)</formula>
    </cfRule>
  </conditionalFormatting>
  <conditionalFormatting sqref="G27:H27">
    <cfRule type="expression" dxfId="3609" priority="15">
      <formula>$L27&gt;0.15</formula>
    </cfRule>
    <cfRule type="expression" dxfId="3608" priority="16">
      <formula>AND($L27&gt;0.08,$L27&lt;0.15)</formula>
    </cfRule>
  </conditionalFormatting>
  <conditionalFormatting sqref="G27:H27">
    <cfRule type="expression" dxfId="3607" priority="13">
      <formula>$L27&gt;0.15</formula>
    </cfRule>
    <cfRule type="expression" dxfId="3606" priority="14">
      <formula>AND($L27&gt;0.08,$L27&lt;0.15)</formula>
    </cfRule>
  </conditionalFormatting>
  <conditionalFormatting sqref="G27:H27">
    <cfRule type="expression" dxfId="3605" priority="7">
      <formula>$L27&gt;0.15</formula>
    </cfRule>
    <cfRule type="expression" dxfId="3604" priority="8">
      <formula>AND($L27&gt;0.08,$L27&lt;0.15)</formula>
    </cfRule>
  </conditionalFormatting>
  <conditionalFormatting sqref="G27:H27">
    <cfRule type="expression" dxfId="3603" priority="5">
      <formula>$L27&gt;0.15</formula>
    </cfRule>
    <cfRule type="expression" dxfId="3602" priority="6">
      <formula>AND($L27&gt;0.08,$L27&lt;0.15)</formula>
    </cfRule>
  </conditionalFormatting>
  <conditionalFormatting sqref="G27:H27">
    <cfRule type="expression" dxfId="3601" priority="3">
      <formula>$L27&gt;0.15</formula>
    </cfRule>
    <cfRule type="expression" dxfId="3600" priority="4">
      <formula>AND($L27&gt;0.08,$L27&lt;0.15)</formula>
    </cfRule>
  </conditionalFormatting>
  <conditionalFormatting sqref="G27:H27">
    <cfRule type="expression" dxfId="3599" priority="1">
      <formula>$L27&gt;0.15</formula>
    </cfRule>
    <cfRule type="expression" dxfId="3598" priority="2">
      <formula>AND($L27&gt;0.08,$L27&lt;0.15)</formula>
    </cfRule>
  </conditionalFormatting>
  <dataValidations count="3">
    <dataValidation type="list" allowBlank="1" showInputMessage="1" showErrorMessage="1" sqref="AC7:AC65 AC68:AC84" xr:uid="{00000000-0002-0000-0400-000000000000}">
      <formula1>"A, B"</formula1>
    </dataValidation>
    <dataValidation type="whole" allowBlank="1" showInputMessage="1" showErrorMessage="1" errorTitle="입력값이 올바르지 않습니다." error="숫자만 쓰세요!" sqref="J29:J30 P7:P18 J25 M7:O19 Q7:Q19 P20:P65 M21:O65 Q21:Q65 M68:Z84 R7:Z65" xr:uid="{00000000-0002-0000-0400-000001000000}">
      <formula1>0</formula1>
      <formula2>20000</formula2>
    </dataValidation>
    <dataValidation allowBlank="1" showInputMessage="1" showErrorMessage="1" prompt="수식 계산_x000a_수치 입력 금지" sqref="K68:K84 K7:K65" xr:uid="{00000000-0002-0000-0400-000002000000}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'C:\Users\QC-3\Desktop\검사일보 1월\[검사일보 12월 5째주 (12.28-12.31).xlsx]데이터'!#REF!</xm:f>
          </x14:formula1>
          <xm:sqref>D43 D74:D77</xm:sqref>
        </x14:dataValidation>
        <x14:dataValidation type="list" allowBlank="1" showInputMessage="1" showErrorMessage="1" xr:uid="{00000000-0002-0000-0400-000004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Y24" sqref="Y24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63" t="s">
        <v>183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>
      <c r="A5" s="57" t="s">
        <v>1</v>
      </c>
      <c r="B5" s="78" t="s">
        <v>44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13</v>
      </c>
      <c r="AE5" s="60" t="s">
        <v>14</v>
      </c>
      <c r="AF5" s="81" t="s">
        <v>15</v>
      </c>
    </row>
    <row r="6" spans="1:32" s="2" customFormat="1" ht="37.5" customHeight="1" thickBot="1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50" t="s">
        <v>16</v>
      </c>
      <c r="N6" s="50" t="s">
        <v>17</v>
      </c>
      <c r="O6" s="50" t="s">
        <v>18</v>
      </c>
      <c r="P6" s="50" t="s">
        <v>19</v>
      </c>
      <c r="Q6" s="50" t="s">
        <v>50</v>
      </c>
      <c r="R6" s="21" t="s">
        <v>51</v>
      </c>
      <c r="S6" s="21" t="s">
        <v>52</v>
      </c>
      <c r="T6" s="22" t="s">
        <v>53</v>
      </c>
      <c r="U6" s="21" t="s">
        <v>61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50" t="s">
        <v>20</v>
      </c>
      <c r="AB6" s="50" t="s">
        <v>21</v>
      </c>
      <c r="AC6" s="50" t="s">
        <v>22</v>
      </c>
      <c r="AD6" s="80"/>
      <c r="AE6" s="80"/>
      <c r="AF6" s="80"/>
    </row>
    <row r="7" spans="1:32" s="13" customFormat="1" ht="20.100000000000001" customHeight="1" thickTop="1">
      <c r="A7" s="4">
        <v>1</v>
      </c>
      <c r="B7" s="5">
        <v>2</v>
      </c>
      <c r="C7" s="5">
        <v>5</v>
      </c>
      <c r="D7" s="12" t="s">
        <v>64</v>
      </c>
      <c r="E7" s="6" t="s">
        <v>48</v>
      </c>
      <c r="F7" s="6" t="s">
        <v>185</v>
      </c>
      <c r="G7" s="4" t="s">
        <v>83</v>
      </c>
      <c r="H7" s="4" t="s">
        <v>47</v>
      </c>
      <c r="I7" s="7">
        <f t="shared" ref="I7:I65" si="0">J7+K7</f>
        <v>1256</v>
      </c>
      <c r="J7" s="8">
        <v>1250</v>
      </c>
      <c r="K7" s="7">
        <f t="shared" ref="K7:K29" si="1">SUM(M7:Z7)</f>
        <v>6</v>
      </c>
      <c r="L7" s="9">
        <f t="shared" ref="L7:L65" si="2">K7/I7</f>
        <v>4.7770700636942673E-3</v>
      </c>
      <c r="M7" s="10"/>
      <c r="N7" s="10"/>
      <c r="O7" s="10"/>
      <c r="P7" s="10">
        <v>6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20210205</v>
      </c>
      <c r="AB7" s="11">
        <v>11</v>
      </c>
      <c r="AC7" s="5" t="s">
        <v>74</v>
      </c>
      <c r="AD7" s="11" t="str">
        <f>IF($AC7="A","하선동",IF($AC7="B","이형준",""))</f>
        <v>이형준</v>
      </c>
      <c r="AE7" s="26" t="s">
        <v>26</v>
      </c>
      <c r="AF7" s="12"/>
    </row>
    <row r="8" spans="1:32" s="13" customFormat="1" ht="20.100000000000001" customHeight="1">
      <c r="A8" s="4">
        <v>2</v>
      </c>
      <c r="B8" s="5">
        <f>B7</f>
        <v>2</v>
      </c>
      <c r="C8" s="5">
        <f>C7</f>
        <v>5</v>
      </c>
      <c r="D8" s="12" t="s">
        <v>46</v>
      </c>
      <c r="E8" s="6" t="s">
        <v>48</v>
      </c>
      <c r="F8" s="6" t="s">
        <v>57</v>
      </c>
      <c r="G8" s="4" t="s">
        <v>49</v>
      </c>
      <c r="H8" s="4" t="s">
        <v>47</v>
      </c>
      <c r="I8" s="7">
        <f t="shared" si="0"/>
        <v>1206</v>
      </c>
      <c r="J8" s="8">
        <v>1100</v>
      </c>
      <c r="K8" s="7">
        <f t="shared" si="1"/>
        <v>106</v>
      </c>
      <c r="L8" s="9">
        <f t="shared" si="2"/>
        <v>8.7893864013267001E-2</v>
      </c>
      <c r="M8" s="10">
        <v>97</v>
      </c>
      <c r="N8" s="10"/>
      <c r="O8" s="10"/>
      <c r="P8" s="10">
        <v>9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20210205</v>
      </c>
      <c r="AB8" s="11">
        <v>11</v>
      </c>
      <c r="AC8" s="5" t="s">
        <v>73</v>
      </c>
      <c r="AD8" s="11" t="str">
        <f t="shared" ref="AD8:AD65" si="3">IF($AC8="A","하선동",IF($AC8="B","이형준",""))</f>
        <v>하선동</v>
      </c>
      <c r="AE8" s="26" t="s">
        <v>26</v>
      </c>
      <c r="AF8" s="12"/>
    </row>
    <row r="9" spans="1:32" s="13" customFormat="1" ht="20.100000000000001" customHeight="1">
      <c r="A9" s="4">
        <v>3</v>
      </c>
      <c r="B9" s="5">
        <f t="shared" ref="B9:C24" si="4">B8</f>
        <v>2</v>
      </c>
      <c r="C9" s="5">
        <f t="shared" si="4"/>
        <v>5</v>
      </c>
      <c r="D9" s="12" t="s">
        <v>46</v>
      </c>
      <c r="E9" s="6" t="s">
        <v>48</v>
      </c>
      <c r="F9" s="6" t="s">
        <v>57</v>
      </c>
      <c r="G9" s="4" t="s">
        <v>49</v>
      </c>
      <c r="H9" s="4" t="s">
        <v>47</v>
      </c>
      <c r="I9" s="7">
        <f t="shared" si="0"/>
        <v>967</v>
      </c>
      <c r="J9" s="8">
        <v>870</v>
      </c>
      <c r="K9" s="7">
        <f t="shared" si="1"/>
        <v>97</v>
      </c>
      <c r="L9" s="9">
        <f t="shared" si="2"/>
        <v>0.10031023784901758</v>
      </c>
      <c r="M9" s="10">
        <v>86</v>
      </c>
      <c r="N9" s="10"/>
      <c r="O9" s="10"/>
      <c r="P9" s="10">
        <v>11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20210205</v>
      </c>
      <c r="AB9" s="5">
        <v>7</v>
      </c>
      <c r="AC9" s="5" t="s">
        <v>74</v>
      </c>
      <c r="AD9" s="11" t="str">
        <f t="shared" si="3"/>
        <v>이형준</v>
      </c>
      <c r="AE9" s="26" t="s">
        <v>26</v>
      </c>
      <c r="AF9" s="12"/>
    </row>
    <row r="10" spans="1:32" s="13" customFormat="1" ht="20.100000000000001" customHeight="1">
      <c r="A10" s="4">
        <v>4</v>
      </c>
      <c r="B10" s="5">
        <f t="shared" si="4"/>
        <v>2</v>
      </c>
      <c r="C10" s="5">
        <f t="shared" si="4"/>
        <v>5</v>
      </c>
      <c r="D10" s="12" t="s">
        <v>46</v>
      </c>
      <c r="E10" s="6" t="s">
        <v>48</v>
      </c>
      <c r="F10" s="6" t="s">
        <v>186</v>
      </c>
      <c r="G10" s="4" t="s">
        <v>49</v>
      </c>
      <c r="H10" s="4" t="s">
        <v>47</v>
      </c>
      <c r="I10" s="7">
        <f t="shared" si="0"/>
        <v>3598</v>
      </c>
      <c r="J10" s="8">
        <v>3500</v>
      </c>
      <c r="K10" s="7">
        <f t="shared" si="1"/>
        <v>98</v>
      </c>
      <c r="L10" s="9">
        <f t="shared" si="2"/>
        <v>2.7237354085603113E-2</v>
      </c>
      <c r="M10" s="10"/>
      <c r="N10" s="10">
        <v>89</v>
      </c>
      <c r="O10" s="10"/>
      <c r="P10" s="10">
        <v>9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20210205</v>
      </c>
      <c r="AB10" s="11">
        <v>15</v>
      </c>
      <c r="AC10" s="5" t="s">
        <v>74</v>
      </c>
      <c r="AD10" s="11" t="str">
        <f t="shared" si="3"/>
        <v>이형준</v>
      </c>
      <c r="AE10" s="26" t="s">
        <v>26</v>
      </c>
      <c r="AF10" s="12"/>
    </row>
    <row r="11" spans="1:32" s="13" customFormat="1" ht="20.100000000000001" customHeight="1">
      <c r="A11" s="4">
        <v>5</v>
      </c>
      <c r="B11" s="5">
        <f t="shared" si="4"/>
        <v>2</v>
      </c>
      <c r="C11" s="5">
        <f t="shared" si="4"/>
        <v>5</v>
      </c>
      <c r="D11" s="12" t="s">
        <v>64</v>
      </c>
      <c r="E11" s="6" t="s">
        <v>76</v>
      </c>
      <c r="F11" s="6" t="s">
        <v>113</v>
      </c>
      <c r="G11" s="4" t="s">
        <v>89</v>
      </c>
      <c r="H11" s="4" t="s">
        <v>47</v>
      </c>
      <c r="I11" s="7">
        <f t="shared" si="0"/>
        <v>396</v>
      </c>
      <c r="J11" s="8">
        <v>260</v>
      </c>
      <c r="K11" s="7">
        <f t="shared" si="1"/>
        <v>136</v>
      </c>
      <c r="L11" s="9">
        <f t="shared" si="2"/>
        <v>0.34343434343434343</v>
      </c>
      <c r="M11" s="10"/>
      <c r="N11" s="10"/>
      <c r="O11" s="10"/>
      <c r="P11" s="10"/>
      <c r="Q11" s="10"/>
      <c r="R11" s="10"/>
      <c r="S11" s="10"/>
      <c r="T11" s="10"/>
      <c r="U11" s="10">
        <v>33</v>
      </c>
      <c r="V11" s="10">
        <v>85</v>
      </c>
      <c r="W11" s="10">
        <v>18</v>
      </c>
      <c r="X11" s="10"/>
      <c r="Y11" s="10"/>
      <c r="Z11" s="10"/>
      <c r="AA11" s="11">
        <v>20210202</v>
      </c>
      <c r="AB11" s="11">
        <v>8</v>
      </c>
      <c r="AC11" s="5" t="s">
        <v>73</v>
      </c>
      <c r="AD11" s="11" t="str">
        <f t="shared" si="3"/>
        <v>하선동</v>
      </c>
      <c r="AE11" s="27" t="s">
        <v>28</v>
      </c>
      <c r="AF11" s="12" t="s">
        <v>195</v>
      </c>
    </row>
    <row r="12" spans="1:32" s="13" customFormat="1" ht="20.100000000000001" customHeight="1">
      <c r="A12" s="4">
        <v>6</v>
      </c>
      <c r="B12" s="5">
        <f t="shared" si="4"/>
        <v>2</v>
      </c>
      <c r="C12" s="5">
        <f t="shared" si="4"/>
        <v>5</v>
      </c>
      <c r="D12" s="12" t="s">
        <v>64</v>
      </c>
      <c r="E12" s="6" t="s">
        <v>71</v>
      </c>
      <c r="F12" s="6" t="s">
        <v>88</v>
      </c>
      <c r="G12" s="4" t="s">
        <v>89</v>
      </c>
      <c r="H12" s="4" t="s">
        <v>47</v>
      </c>
      <c r="I12" s="7">
        <f t="shared" si="0"/>
        <v>2043</v>
      </c>
      <c r="J12" s="8">
        <v>1950</v>
      </c>
      <c r="K12" s="7">
        <f t="shared" si="1"/>
        <v>93</v>
      </c>
      <c r="L12" s="9">
        <f t="shared" si="2"/>
        <v>4.552129221732746E-2</v>
      </c>
      <c r="M12" s="10"/>
      <c r="N12" s="10"/>
      <c r="O12" s="10"/>
      <c r="P12" s="10"/>
      <c r="Q12" s="10"/>
      <c r="R12" s="10"/>
      <c r="S12" s="10"/>
      <c r="T12" s="10"/>
      <c r="U12" s="10"/>
      <c r="V12" s="10">
        <v>93</v>
      </c>
      <c r="W12" s="10"/>
      <c r="X12" s="10"/>
      <c r="Y12" s="10"/>
      <c r="Z12" s="10"/>
      <c r="AA12" s="11">
        <v>20210202</v>
      </c>
      <c r="AB12" s="11">
        <v>8</v>
      </c>
      <c r="AC12" s="5" t="s">
        <v>74</v>
      </c>
      <c r="AD12" s="11" t="str">
        <f t="shared" si="3"/>
        <v>이형준</v>
      </c>
      <c r="AE12" s="27" t="s">
        <v>28</v>
      </c>
      <c r="AF12" s="12"/>
    </row>
    <row r="13" spans="1:32" s="13" customFormat="1" ht="20.100000000000001" customHeight="1">
      <c r="A13" s="4">
        <v>7</v>
      </c>
      <c r="B13" s="5">
        <f t="shared" si="4"/>
        <v>2</v>
      </c>
      <c r="C13" s="5">
        <f>C12</f>
        <v>5</v>
      </c>
      <c r="D13" s="12" t="s">
        <v>64</v>
      </c>
      <c r="E13" s="6" t="s">
        <v>71</v>
      </c>
      <c r="F13" s="6" t="s">
        <v>88</v>
      </c>
      <c r="G13" s="4" t="s">
        <v>89</v>
      </c>
      <c r="H13" s="4" t="s">
        <v>47</v>
      </c>
      <c r="I13" s="7">
        <f t="shared" si="0"/>
        <v>322</v>
      </c>
      <c r="J13" s="14">
        <v>287</v>
      </c>
      <c r="K13" s="7">
        <f t="shared" si="1"/>
        <v>35</v>
      </c>
      <c r="L13" s="9">
        <f t="shared" si="2"/>
        <v>0.10869565217391304</v>
      </c>
      <c r="M13" s="10"/>
      <c r="N13" s="10"/>
      <c r="O13" s="10"/>
      <c r="P13" s="10"/>
      <c r="Q13" s="10"/>
      <c r="R13" s="10"/>
      <c r="S13" s="10"/>
      <c r="T13" s="10"/>
      <c r="U13" s="10"/>
      <c r="V13" s="10">
        <v>35</v>
      </c>
      <c r="W13" s="10"/>
      <c r="X13" s="10"/>
      <c r="Y13" s="10"/>
      <c r="Z13" s="10"/>
      <c r="AA13" s="11">
        <v>20210204</v>
      </c>
      <c r="AB13" s="11">
        <v>8</v>
      </c>
      <c r="AC13" s="5" t="s">
        <v>73</v>
      </c>
      <c r="AD13" s="11" t="str">
        <f t="shared" si="3"/>
        <v>하선동</v>
      </c>
      <c r="AE13" s="27" t="s">
        <v>28</v>
      </c>
      <c r="AF13" s="12"/>
    </row>
    <row r="14" spans="1:32" s="13" customFormat="1" ht="20.100000000000001" customHeight="1">
      <c r="A14" s="4">
        <v>8</v>
      </c>
      <c r="B14" s="5">
        <f t="shared" si="4"/>
        <v>2</v>
      </c>
      <c r="C14" s="5">
        <f t="shared" si="4"/>
        <v>5</v>
      </c>
      <c r="D14" s="12" t="s">
        <v>25</v>
      </c>
      <c r="E14" s="6" t="s">
        <v>112</v>
      </c>
      <c r="F14" s="6" t="s">
        <v>187</v>
      </c>
      <c r="G14" s="4" t="s">
        <v>111</v>
      </c>
      <c r="H14" s="4" t="s">
        <v>47</v>
      </c>
      <c r="I14" s="7">
        <f t="shared" si="0"/>
        <v>1050</v>
      </c>
      <c r="J14" s="8">
        <v>1050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20210205</v>
      </c>
      <c r="AB14" s="11">
        <v>13</v>
      </c>
      <c r="AC14" s="5" t="s">
        <v>73</v>
      </c>
      <c r="AD14" s="11" t="str">
        <f t="shared" si="3"/>
        <v>하선동</v>
      </c>
      <c r="AE14" s="27" t="s">
        <v>28</v>
      </c>
      <c r="AF14" s="12"/>
    </row>
    <row r="15" spans="1:32" s="13" customFormat="1" ht="20.100000000000001" customHeight="1">
      <c r="A15" s="4">
        <v>9</v>
      </c>
      <c r="B15" s="5">
        <f t="shared" si="4"/>
        <v>2</v>
      </c>
      <c r="C15" s="5">
        <f t="shared" si="4"/>
        <v>5</v>
      </c>
      <c r="D15" s="12" t="s">
        <v>64</v>
      </c>
      <c r="E15" s="6" t="s">
        <v>48</v>
      </c>
      <c r="F15" s="6" t="s">
        <v>185</v>
      </c>
      <c r="G15" s="4" t="s">
        <v>83</v>
      </c>
      <c r="H15" s="4" t="s">
        <v>47</v>
      </c>
      <c r="I15" s="7">
        <f t="shared" si="0"/>
        <v>450</v>
      </c>
      <c r="J15" s="8">
        <v>450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20210204</v>
      </c>
      <c r="AB15" s="11">
        <v>11</v>
      </c>
      <c r="AC15" s="5" t="s">
        <v>73</v>
      </c>
      <c r="AD15" s="11" t="str">
        <f t="shared" si="3"/>
        <v>하선동</v>
      </c>
      <c r="AE15" s="27" t="s">
        <v>28</v>
      </c>
      <c r="AF15" s="12"/>
    </row>
    <row r="16" spans="1:32" s="13" customFormat="1" ht="20.100000000000001" customHeight="1">
      <c r="A16" s="4">
        <v>10</v>
      </c>
      <c r="B16" s="5">
        <f t="shared" si="4"/>
        <v>2</v>
      </c>
      <c r="C16" s="5">
        <f t="shared" si="4"/>
        <v>5</v>
      </c>
      <c r="D16" s="12" t="s">
        <v>64</v>
      </c>
      <c r="E16" s="6" t="s">
        <v>48</v>
      </c>
      <c r="F16" s="6" t="s">
        <v>185</v>
      </c>
      <c r="G16" s="4" t="s">
        <v>83</v>
      </c>
      <c r="H16" s="4" t="s">
        <v>47</v>
      </c>
      <c r="I16" s="7">
        <f t="shared" si="0"/>
        <v>2224</v>
      </c>
      <c r="J16" s="8">
        <v>2206</v>
      </c>
      <c r="K16" s="7">
        <f t="shared" si="1"/>
        <v>18</v>
      </c>
      <c r="L16" s="9">
        <f t="shared" si="2"/>
        <v>8.0935251798561151E-3</v>
      </c>
      <c r="M16" s="10"/>
      <c r="N16" s="10"/>
      <c r="O16" s="10"/>
      <c r="P16" s="10">
        <v>18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20210205</v>
      </c>
      <c r="AB16" s="11">
        <v>11</v>
      </c>
      <c r="AC16" s="5" t="s">
        <v>73</v>
      </c>
      <c r="AD16" s="11" t="str">
        <f t="shared" si="3"/>
        <v>하선동</v>
      </c>
      <c r="AE16" s="27" t="s">
        <v>28</v>
      </c>
      <c r="AF16" s="12"/>
    </row>
    <row r="17" spans="1:32" s="13" customFormat="1" ht="20.100000000000001" customHeight="1">
      <c r="A17" s="4">
        <v>11</v>
      </c>
      <c r="B17" s="5">
        <f t="shared" si="4"/>
        <v>2</v>
      </c>
      <c r="C17" s="5">
        <f t="shared" si="4"/>
        <v>5</v>
      </c>
      <c r="D17" s="12" t="s">
        <v>25</v>
      </c>
      <c r="E17" s="6" t="s">
        <v>126</v>
      </c>
      <c r="F17" s="6" t="s">
        <v>188</v>
      </c>
      <c r="G17" s="4" t="s">
        <v>89</v>
      </c>
      <c r="H17" s="4" t="s">
        <v>70</v>
      </c>
      <c r="I17" s="7">
        <f t="shared" si="0"/>
        <v>576</v>
      </c>
      <c r="J17" s="8">
        <v>570</v>
      </c>
      <c r="K17" s="7">
        <f t="shared" si="1"/>
        <v>6</v>
      </c>
      <c r="L17" s="9">
        <f t="shared" si="2"/>
        <v>1.0416666666666666E-2</v>
      </c>
      <c r="M17" s="10"/>
      <c r="N17" s="10"/>
      <c r="O17" s="10"/>
      <c r="P17" s="10"/>
      <c r="Q17" s="10"/>
      <c r="R17" s="10"/>
      <c r="S17" s="10"/>
      <c r="T17" s="10">
        <v>6</v>
      </c>
      <c r="U17" s="10"/>
      <c r="V17" s="10"/>
      <c r="W17" s="10"/>
      <c r="X17" s="10"/>
      <c r="Y17" s="10"/>
      <c r="Z17" s="10"/>
      <c r="AA17" s="11">
        <v>20210205</v>
      </c>
      <c r="AB17" s="11">
        <v>1</v>
      </c>
      <c r="AC17" s="5" t="s">
        <v>73</v>
      </c>
      <c r="AD17" s="11" t="str">
        <f t="shared" si="3"/>
        <v>하선동</v>
      </c>
      <c r="AE17" s="27" t="s">
        <v>28</v>
      </c>
      <c r="AF17" s="12"/>
    </row>
    <row r="18" spans="1:32" s="13" customFormat="1" ht="20.100000000000001" customHeight="1">
      <c r="A18" s="4">
        <v>12</v>
      </c>
      <c r="B18" s="5">
        <f t="shared" si="4"/>
        <v>2</v>
      </c>
      <c r="C18" s="5">
        <f t="shared" si="4"/>
        <v>5</v>
      </c>
      <c r="D18" s="12" t="s">
        <v>64</v>
      </c>
      <c r="E18" s="6" t="s">
        <v>71</v>
      </c>
      <c r="F18" s="6" t="s">
        <v>88</v>
      </c>
      <c r="G18" s="4" t="s">
        <v>89</v>
      </c>
      <c r="H18" s="4" t="s">
        <v>47</v>
      </c>
      <c r="I18" s="7">
        <f t="shared" si="0"/>
        <v>450</v>
      </c>
      <c r="J18" s="8">
        <v>450</v>
      </c>
      <c r="K18" s="7">
        <f t="shared" si="1"/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20210205</v>
      </c>
      <c r="AB18" s="11">
        <v>8</v>
      </c>
      <c r="AC18" s="5" t="s">
        <v>73</v>
      </c>
      <c r="AD18" s="11" t="str">
        <f t="shared" si="3"/>
        <v>하선동</v>
      </c>
      <c r="AE18" s="27" t="s">
        <v>28</v>
      </c>
      <c r="AF18" s="12"/>
    </row>
    <row r="19" spans="1:32" s="13" customFormat="1" ht="20.100000000000001" customHeight="1">
      <c r="A19" s="4">
        <v>13</v>
      </c>
      <c r="B19" s="5">
        <f t="shared" si="4"/>
        <v>2</v>
      </c>
      <c r="C19" s="5">
        <f t="shared" si="4"/>
        <v>5</v>
      </c>
      <c r="D19" s="12" t="s">
        <v>64</v>
      </c>
      <c r="E19" s="6" t="s">
        <v>48</v>
      </c>
      <c r="F19" s="6" t="s">
        <v>185</v>
      </c>
      <c r="G19" s="4" t="s">
        <v>83</v>
      </c>
      <c r="H19" s="4" t="s">
        <v>47</v>
      </c>
      <c r="I19" s="7">
        <f t="shared" si="0"/>
        <v>459</v>
      </c>
      <c r="J19" s="8">
        <v>450</v>
      </c>
      <c r="K19" s="7">
        <f t="shared" si="1"/>
        <v>9</v>
      </c>
      <c r="L19" s="9">
        <f t="shared" si="2"/>
        <v>1.9607843137254902E-2</v>
      </c>
      <c r="M19" s="10"/>
      <c r="N19" s="10"/>
      <c r="O19" s="10"/>
      <c r="P19" s="4">
        <v>5</v>
      </c>
      <c r="Q19" s="10"/>
      <c r="R19" s="10">
        <v>4</v>
      </c>
      <c r="S19" s="10"/>
      <c r="T19" s="10"/>
      <c r="U19" s="10"/>
      <c r="V19" s="10"/>
      <c r="W19" s="10"/>
      <c r="X19" s="10"/>
      <c r="Y19" s="10"/>
      <c r="Z19" s="10"/>
      <c r="AA19" s="11">
        <v>20210205</v>
      </c>
      <c r="AB19" s="11">
        <v>11</v>
      </c>
      <c r="AC19" s="5" t="s">
        <v>74</v>
      </c>
      <c r="AD19" s="11" t="str">
        <f t="shared" si="3"/>
        <v>이형준</v>
      </c>
      <c r="AE19" s="26" t="s">
        <v>32</v>
      </c>
      <c r="AF19" s="12"/>
    </row>
    <row r="20" spans="1:32" s="13" customFormat="1" ht="20.100000000000001" customHeight="1">
      <c r="A20" s="4">
        <v>14</v>
      </c>
      <c r="B20" s="5">
        <f t="shared" si="4"/>
        <v>2</v>
      </c>
      <c r="C20" s="5">
        <f t="shared" si="4"/>
        <v>5</v>
      </c>
      <c r="D20" s="12" t="s">
        <v>25</v>
      </c>
      <c r="E20" s="6" t="s">
        <v>126</v>
      </c>
      <c r="F20" s="6" t="s">
        <v>188</v>
      </c>
      <c r="G20" s="4" t="s">
        <v>89</v>
      </c>
      <c r="H20" s="4" t="s">
        <v>70</v>
      </c>
      <c r="I20" s="7">
        <f t="shared" si="0"/>
        <v>1623</v>
      </c>
      <c r="J20" s="8">
        <v>1578</v>
      </c>
      <c r="K20" s="7">
        <f t="shared" si="1"/>
        <v>45</v>
      </c>
      <c r="L20" s="9">
        <f t="shared" si="2"/>
        <v>2.7726432532347505E-2</v>
      </c>
      <c r="M20" s="6">
        <v>4</v>
      </c>
      <c r="N20" s="6"/>
      <c r="O20" s="6"/>
      <c r="P20" s="10">
        <v>2</v>
      </c>
      <c r="Q20" s="4"/>
      <c r="R20" s="10">
        <v>30</v>
      </c>
      <c r="S20" s="10"/>
      <c r="T20" s="10">
        <v>9</v>
      </c>
      <c r="U20" s="10"/>
      <c r="V20" s="10"/>
      <c r="W20" s="10"/>
      <c r="X20" s="10"/>
      <c r="Y20" s="10"/>
      <c r="Z20" s="10"/>
      <c r="AA20" s="11">
        <v>20210205</v>
      </c>
      <c r="AB20" s="34">
        <v>1</v>
      </c>
      <c r="AC20" s="5" t="s">
        <v>73</v>
      </c>
      <c r="AD20" s="11" t="str">
        <f t="shared" si="3"/>
        <v>하선동</v>
      </c>
      <c r="AE20" s="26" t="s">
        <v>32</v>
      </c>
      <c r="AF20" s="12"/>
    </row>
    <row r="21" spans="1:32" s="13" customFormat="1" ht="20.100000000000001" customHeight="1">
      <c r="A21" s="4">
        <v>15</v>
      </c>
      <c r="B21" s="5">
        <f>B20</f>
        <v>2</v>
      </c>
      <c r="C21" s="5">
        <f>C20</f>
        <v>5</v>
      </c>
      <c r="D21" s="12" t="s">
        <v>25</v>
      </c>
      <c r="E21" s="6" t="s">
        <v>126</v>
      </c>
      <c r="F21" s="6" t="s">
        <v>188</v>
      </c>
      <c r="G21" s="4" t="s">
        <v>89</v>
      </c>
      <c r="H21" s="4" t="s">
        <v>70</v>
      </c>
      <c r="I21" s="7">
        <f t="shared" si="0"/>
        <v>1601</v>
      </c>
      <c r="J21" s="8">
        <v>1581</v>
      </c>
      <c r="K21" s="7">
        <f t="shared" si="1"/>
        <v>20</v>
      </c>
      <c r="L21" s="9">
        <f t="shared" si="2"/>
        <v>1.2492192379762648E-2</v>
      </c>
      <c r="M21" s="10"/>
      <c r="N21" s="10"/>
      <c r="O21" s="10"/>
      <c r="P21" s="10">
        <v>1</v>
      </c>
      <c r="Q21" s="10"/>
      <c r="R21" s="10">
        <v>4</v>
      </c>
      <c r="S21" s="10"/>
      <c r="T21" s="10">
        <v>15</v>
      </c>
      <c r="U21" s="10"/>
      <c r="V21" s="10"/>
      <c r="W21" s="10"/>
      <c r="X21" s="10"/>
      <c r="Y21" s="10"/>
      <c r="Z21" s="10"/>
      <c r="AA21" s="11">
        <v>20210205</v>
      </c>
      <c r="AB21" s="38">
        <v>1</v>
      </c>
      <c r="AC21" s="5" t="s">
        <v>74</v>
      </c>
      <c r="AD21" s="11" t="str">
        <f t="shared" si="3"/>
        <v>이형준</v>
      </c>
      <c r="AE21" s="26" t="s">
        <v>32</v>
      </c>
      <c r="AF21" s="12"/>
    </row>
    <row r="22" spans="1:32" s="13" customFormat="1" ht="20.100000000000001" customHeight="1">
      <c r="A22" s="4">
        <v>16</v>
      </c>
      <c r="B22" s="5">
        <f t="shared" si="4"/>
        <v>2</v>
      </c>
      <c r="C22" s="5">
        <f t="shared" si="4"/>
        <v>5</v>
      </c>
      <c r="D22" s="12" t="s">
        <v>46</v>
      </c>
      <c r="E22" s="6" t="s">
        <v>48</v>
      </c>
      <c r="F22" s="6" t="s">
        <v>186</v>
      </c>
      <c r="G22" s="4" t="s">
        <v>49</v>
      </c>
      <c r="H22" s="4" t="s">
        <v>47</v>
      </c>
      <c r="I22" s="7">
        <f t="shared" si="0"/>
        <v>2198</v>
      </c>
      <c r="J22" s="8">
        <v>2137</v>
      </c>
      <c r="K22" s="7">
        <f t="shared" si="1"/>
        <v>61</v>
      </c>
      <c r="L22" s="9">
        <f t="shared" si="2"/>
        <v>2.7752502274795268E-2</v>
      </c>
      <c r="M22" s="10"/>
      <c r="N22" s="10">
        <v>59</v>
      </c>
      <c r="O22" s="10"/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20210205</v>
      </c>
      <c r="AB22" s="11">
        <v>15</v>
      </c>
      <c r="AC22" s="5" t="s">
        <v>74</v>
      </c>
      <c r="AD22" s="11" t="str">
        <f t="shared" si="3"/>
        <v>이형준</v>
      </c>
      <c r="AE22" s="26" t="s">
        <v>32</v>
      </c>
      <c r="AF22" s="12"/>
    </row>
    <row r="23" spans="1:32" s="13" customFormat="1" ht="20.100000000000001" customHeight="1">
      <c r="A23" s="4">
        <v>17</v>
      </c>
      <c r="B23" s="5">
        <f t="shared" si="4"/>
        <v>2</v>
      </c>
      <c r="C23" s="5">
        <f t="shared" si="4"/>
        <v>5</v>
      </c>
      <c r="D23" s="12" t="s">
        <v>64</v>
      </c>
      <c r="E23" s="6" t="s">
        <v>48</v>
      </c>
      <c r="F23" s="6" t="s">
        <v>177</v>
      </c>
      <c r="G23" s="4" t="s">
        <v>83</v>
      </c>
      <c r="H23" s="30" t="s">
        <v>47</v>
      </c>
      <c r="I23" s="7">
        <f t="shared" si="0"/>
        <v>5146</v>
      </c>
      <c r="J23" s="8">
        <v>5142</v>
      </c>
      <c r="K23" s="7">
        <f t="shared" si="1"/>
        <v>4</v>
      </c>
      <c r="L23" s="9">
        <f t="shared" si="2"/>
        <v>7.7730275942479595E-4</v>
      </c>
      <c r="M23" s="10"/>
      <c r="N23" s="10"/>
      <c r="O23" s="10"/>
      <c r="P23" s="10">
        <v>4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36">
        <v>20210204</v>
      </c>
      <c r="AB23" s="39">
        <v>3</v>
      </c>
      <c r="AC23" s="5" t="s">
        <v>74</v>
      </c>
      <c r="AD23" s="11" t="str">
        <f t="shared" si="3"/>
        <v>이형준</v>
      </c>
      <c r="AE23" s="27" t="s">
        <v>34</v>
      </c>
      <c r="AF23" s="12"/>
    </row>
    <row r="24" spans="1:32" s="13" customFormat="1" ht="20.100000000000001" customHeight="1">
      <c r="A24" s="4">
        <v>18</v>
      </c>
      <c r="B24" s="5">
        <f t="shared" si="4"/>
        <v>2</v>
      </c>
      <c r="C24" s="5">
        <f t="shared" si="4"/>
        <v>5</v>
      </c>
      <c r="D24" s="12" t="s">
        <v>46</v>
      </c>
      <c r="E24" s="6" t="s">
        <v>48</v>
      </c>
      <c r="F24" s="6" t="s">
        <v>57</v>
      </c>
      <c r="G24" s="4" t="s">
        <v>49</v>
      </c>
      <c r="H24" s="4" t="s">
        <v>47</v>
      </c>
      <c r="I24" s="7">
        <v>1509</v>
      </c>
      <c r="J24" s="8">
        <v>509</v>
      </c>
      <c r="K24" s="7">
        <f t="shared" si="1"/>
        <v>159</v>
      </c>
      <c r="L24" s="9">
        <f t="shared" si="2"/>
        <v>0.10536779324055666</v>
      </c>
      <c r="M24" s="10">
        <v>142</v>
      </c>
      <c r="N24" s="10"/>
      <c r="O24" s="10"/>
      <c r="P24" s="10">
        <v>17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36">
        <v>20210205</v>
      </c>
      <c r="AB24" s="37">
        <v>7</v>
      </c>
      <c r="AC24" s="5" t="s">
        <v>73</v>
      </c>
      <c r="AD24" s="11" t="str">
        <f t="shared" si="3"/>
        <v>하선동</v>
      </c>
      <c r="AE24" s="27" t="s">
        <v>34</v>
      </c>
      <c r="AF24" s="12"/>
    </row>
    <row r="25" spans="1:32" s="13" customFormat="1" ht="20.100000000000001" customHeight="1">
      <c r="A25" s="4">
        <v>19</v>
      </c>
      <c r="B25" s="5">
        <f t="shared" ref="B25:C40" si="5">B24</f>
        <v>2</v>
      </c>
      <c r="C25" s="5">
        <f t="shared" si="5"/>
        <v>5</v>
      </c>
      <c r="D25" s="6" t="s">
        <v>25</v>
      </c>
      <c r="E25" s="6" t="s">
        <v>103</v>
      </c>
      <c r="F25" s="6" t="s">
        <v>102</v>
      </c>
      <c r="G25" s="4" t="s">
        <v>104</v>
      </c>
      <c r="H25" s="4" t="s">
        <v>47</v>
      </c>
      <c r="I25" s="7">
        <f t="shared" si="0"/>
        <v>502</v>
      </c>
      <c r="J25" s="10">
        <v>462</v>
      </c>
      <c r="K25" s="7">
        <f t="shared" si="1"/>
        <v>40</v>
      </c>
      <c r="L25" s="9">
        <f t="shared" si="2"/>
        <v>7.9681274900398405E-2</v>
      </c>
      <c r="M25" s="10">
        <v>38</v>
      </c>
      <c r="N25" s="10"/>
      <c r="O25" s="10"/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36">
        <v>20210204</v>
      </c>
      <c r="AB25" s="37">
        <v>14</v>
      </c>
      <c r="AC25" s="5" t="s">
        <v>73</v>
      </c>
      <c r="AD25" s="11" t="str">
        <f t="shared" si="3"/>
        <v>하선동</v>
      </c>
      <c r="AE25" s="27" t="s">
        <v>34</v>
      </c>
      <c r="AF25" s="12"/>
    </row>
    <row r="26" spans="1:32" s="13" customFormat="1" ht="20.100000000000001" customHeight="1">
      <c r="A26" s="4">
        <v>20</v>
      </c>
      <c r="B26" s="5">
        <f t="shared" si="5"/>
        <v>2</v>
      </c>
      <c r="C26" s="5">
        <f t="shared" si="5"/>
        <v>5</v>
      </c>
      <c r="D26" s="12" t="s">
        <v>64</v>
      </c>
      <c r="E26" s="6" t="s">
        <v>48</v>
      </c>
      <c r="F26" s="6" t="s">
        <v>177</v>
      </c>
      <c r="G26" s="4" t="s">
        <v>83</v>
      </c>
      <c r="H26" s="30" t="s">
        <v>47</v>
      </c>
      <c r="I26" s="7">
        <f t="shared" si="0"/>
        <v>2051</v>
      </c>
      <c r="J26" s="23">
        <v>2030</v>
      </c>
      <c r="K26" s="7">
        <f t="shared" ref="K26:K27" si="6">SUM(M26:Z26)</f>
        <v>21</v>
      </c>
      <c r="L26" s="9">
        <f t="shared" si="2"/>
        <v>1.0238907849829351E-2</v>
      </c>
      <c r="M26" s="10"/>
      <c r="N26" s="10"/>
      <c r="O26" s="10"/>
      <c r="P26" s="10">
        <v>21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36">
        <v>20210205</v>
      </c>
      <c r="AB26" s="36">
        <v>3</v>
      </c>
      <c r="AC26" s="5" t="s">
        <v>73</v>
      </c>
      <c r="AD26" s="11" t="str">
        <f t="shared" si="3"/>
        <v>하선동</v>
      </c>
      <c r="AE26" s="26" t="s">
        <v>106</v>
      </c>
      <c r="AF26" s="12"/>
    </row>
    <row r="27" spans="1:32" s="13" customFormat="1" ht="20.100000000000001" customHeight="1">
      <c r="A27" s="4">
        <v>21</v>
      </c>
      <c r="B27" s="5">
        <f t="shared" si="5"/>
        <v>2</v>
      </c>
      <c r="C27" s="5">
        <f t="shared" si="5"/>
        <v>5</v>
      </c>
      <c r="D27" s="12" t="s">
        <v>64</v>
      </c>
      <c r="E27" s="6" t="s">
        <v>48</v>
      </c>
      <c r="F27" s="6" t="s">
        <v>177</v>
      </c>
      <c r="G27" s="4" t="s">
        <v>83</v>
      </c>
      <c r="H27" s="30" t="s">
        <v>47</v>
      </c>
      <c r="I27" s="7">
        <f t="shared" si="0"/>
        <v>6086</v>
      </c>
      <c r="J27" s="23">
        <v>5840</v>
      </c>
      <c r="K27" s="7">
        <f t="shared" si="6"/>
        <v>246</v>
      </c>
      <c r="L27" s="9">
        <f t="shared" si="2"/>
        <v>4.0420637528754522E-2</v>
      </c>
      <c r="M27" s="10"/>
      <c r="N27" s="10"/>
      <c r="O27" s="10"/>
      <c r="P27" s="10">
        <v>28</v>
      </c>
      <c r="Q27" s="10"/>
      <c r="R27" s="10"/>
      <c r="S27" s="10"/>
      <c r="T27" s="10"/>
      <c r="U27" s="10"/>
      <c r="V27" s="10"/>
      <c r="W27" s="10"/>
      <c r="X27" s="10"/>
      <c r="Y27" s="10">
        <v>218</v>
      </c>
      <c r="Z27" s="10"/>
      <c r="AA27" s="36">
        <v>20210205</v>
      </c>
      <c r="AB27" s="36">
        <v>3</v>
      </c>
      <c r="AC27" s="5" t="s">
        <v>74</v>
      </c>
      <c r="AD27" s="11" t="str">
        <f t="shared" si="3"/>
        <v>이형준</v>
      </c>
      <c r="AE27" s="26" t="s">
        <v>106</v>
      </c>
      <c r="AF27" s="12"/>
    </row>
    <row r="28" spans="1:32" s="13" customFormat="1" ht="20.100000000000001" customHeight="1">
      <c r="A28" s="4">
        <v>22</v>
      </c>
      <c r="B28" s="5">
        <f t="shared" si="5"/>
        <v>2</v>
      </c>
      <c r="C28" s="5">
        <f t="shared" si="5"/>
        <v>5</v>
      </c>
      <c r="D28" s="6" t="s">
        <v>46</v>
      </c>
      <c r="E28" s="6" t="s">
        <v>58</v>
      </c>
      <c r="F28" s="6" t="s">
        <v>59</v>
      </c>
      <c r="G28" s="4" t="s">
        <v>60</v>
      </c>
      <c r="H28" s="4" t="s">
        <v>47</v>
      </c>
      <c r="I28" s="7">
        <f t="shared" si="0"/>
        <v>2760</v>
      </c>
      <c r="J28" s="23">
        <v>2692</v>
      </c>
      <c r="K28" s="7">
        <f t="shared" si="1"/>
        <v>68</v>
      </c>
      <c r="L28" s="9">
        <f t="shared" si="2"/>
        <v>2.4637681159420291E-2</v>
      </c>
      <c r="M28" s="10"/>
      <c r="N28" s="10"/>
      <c r="O28" s="10"/>
      <c r="P28" s="10"/>
      <c r="Q28" s="10"/>
      <c r="R28" s="10">
        <v>68</v>
      </c>
      <c r="S28" s="10"/>
      <c r="T28" s="10"/>
      <c r="U28" s="10"/>
      <c r="V28" s="10"/>
      <c r="W28" s="10"/>
      <c r="X28" s="10"/>
      <c r="Y28" s="10"/>
      <c r="Z28" s="10"/>
      <c r="AA28" s="36">
        <v>20210204</v>
      </c>
      <c r="AB28" s="36">
        <v>4</v>
      </c>
      <c r="AC28" s="5" t="s">
        <v>74</v>
      </c>
      <c r="AD28" s="11" t="str">
        <f t="shared" si="3"/>
        <v>이형준</v>
      </c>
      <c r="AE28" s="27" t="s">
        <v>116</v>
      </c>
      <c r="AF28" s="12"/>
    </row>
    <row r="29" spans="1:32" s="13" customFormat="1" ht="20.100000000000001" customHeight="1">
      <c r="A29" s="4">
        <v>23</v>
      </c>
      <c r="B29" s="5">
        <f t="shared" si="5"/>
        <v>2</v>
      </c>
      <c r="C29" s="5">
        <f t="shared" si="5"/>
        <v>5</v>
      </c>
      <c r="D29" s="6" t="s">
        <v>46</v>
      </c>
      <c r="E29" s="6" t="s">
        <v>58</v>
      </c>
      <c r="F29" s="6" t="s">
        <v>59</v>
      </c>
      <c r="G29" s="4" t="s">
        <v>60</v>
      </c>
      <c r="H29" s="4" t="s">
        <v>47</v>
      </c>
      <c r="I29" s="7">
        <f t="shared" si="0"/>
        <v>2196</v>
      </c>
      <c r="J29" s="10">
        <v>2179</v>
      </c>
      <c r="K29" s="7">
        <f t="shared" si="1"/>
        <v>17</v>
      </c>
      <c r="L29" s="9">
        <f t="shared" si="2"/>
        <v>7.7413479052823317E-3</v>
      </c>
      <c r="M29" s="10"/>
      <c r="N29" s="10"/>
      <c r="O29" s="10"/>
      <c r="P29" s="10"/>
      <c r="Q29" s="10"/>
      <c r="R29" s="10">
        <v>17</v>
      </c>
      <c r="S29" s="10"/>
      <c r="T29" s="10"/>
      <c r="U29" s="10"/>
      <c r="V29" s="10"/>
      <c r="W29" s="10"/>
      <c r="X29" s="10"/>
      <c r="Y29" s="10"/>
      <c r="Z29" s="10"/>
      <c r="AA29" s="36">
        <v>20210205</v>
      </c>
      <c r="AB29" s="36">
        <v>4</v>
      </c>
      <c r="AC29" s="5" t="s">
        <v>73</v>
      </c>
      <c r="AD29" s="11" t="str">
        <f t="shared" si="3"/>
        <v>하선동</v>
      </c>
      <c r="AE29" s="27" t="s">
        <v>116</v>
      </c>
      <c r="AF29" s="12"/>
    </row>
    <row r="30" spans="1:32" s="13" customFormat="1" ht="20.100000000000001" customHeight="1">
      <c r="A30" s="4">
        <v>24</v>
      </c>
      <c r="B30" s="5">
        <f t="shared" si="5"/>
        <v>2</v>
      </c>
      <c r="C30" s="5">
        <f t="shared" si="5"/>
        <v>5</v>
      </c>
      <c r="D30" s="12" t="s">
        <v>64</v>
      </c>
      <c r="E30" s="6" t="s">
        <v>67</v>
      </c>
      <c r="F30" s="6" t="s">
        <v>65</v>
      </c>
      <c r="G30" s="4" t="s">
        <v>66</v>
      </c>
      <c r="H30" s="4" t="s">
        <v>192</v>
      </c>
      <c r="I30" s="7">
        <f t="shared" si="0"/>
        <v>22464</v>
      </c>
      <c r="J30" s="8">
        <v>22417</v>
      </c>
      <c r="K30" s="7">
        <f t="shared" ref="K30:K65" si="7">SUM(M30:Z30)</f>
        <v>47</v>
      </c>
      <c r="L30" s="9">
        <f t="shared" si="2"/>
        <v>2.0922364672364673E-3</v>
      </c>
      <c r="M30" s="10">
        <v>47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36">
        <v>20210118</v>
      </c>
      <c r="AB30" s="36">
        <v>12</v>
      </c>
      <c r="AC30" s="5" t="s">
        <v>74</v>
      </c>
      <c r="AD30" s="11" t="str">
        <f t="shared" si="3"/>
        <v>이형준</v>
      </c>
      <c r="AE30" s="27" t="s">
        <v>116</v>
      </c>
      <c r="AF30" s="12"/>
    </row>
    <row r="31" spans="1:32" s="13" customFormat="1" ht="20.100000000000001" customHeight="1">
      <c r="A31" s="4">
        <v>25</v>
      </c>
      <c r="B31" s="5">
        <f t="shared" si="5"/>
        <v>2</v>
      </c>
      <c r="C31" s="5">
        <f t="shared" si="5"/>
        <v>5</v>
      </c>
      <c r="D31" s="12" t="s">
        <v>64</v>
      </c>
      <c r="E31" s="6" t="s">
        <v>67</v>
      </c>
      <c r="F31" s="6" t="s">
        <v>65</v>
      </c>
      <c r="G31" s="4" t="s">
        <v>66</v>
      </c>
      <c r="H31" s="31" t="s">
        <v>192</v>
      </c>
      <c r="I31" s="7">
        <f t="shared" si="0"/>
        <v>13729</v>
      </c>
      <c r="J31" s="8">
        <v>13700</v>
      </c>
      <c r="K31" s="7">
        <f t="shared" si="7"/>
        <v>29</v>
      </c>
      <c r="L31" s="9">
        <f t="shared" si="2"/>
        <v>2.1123169932260179E-3</v>
      </c>
      <c r="M31" s="10">
        <v>29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35">
        <v>20210118</v>
      </c>
      <c r="AB31" s="35">
        <v>12</v>
      </c>
      <c r="AC31" s="5" t="s">
        <v>73</v>
      </c>
      <c r="AD31" s="11" t="str">
        <f t="shared" si="3"/>
        <v>하선동</v>
      </c>
      <c r="AE31" s="27" t="s">
        <v>116</v>
      </c>
      <c r="AF31" s="24"/>
    </row>
    <row r="32" spans="1:32" s="13" customFormat="1" ht="20.100000000000001" customHeight="1">
      <c r="A32" s="4">
        <v>26</v>
      </c>
      <c r="B32" s="5">
        <f t="shared" si="5"/>
        <v>2</v>
      </c>
      <c r="C32" s="5">
        <f t="shared" si="5"/>
        <v>5</v>
      </c>
      <c r="D32" s="6" t="s">
        <v>25</v>
      </c>
      <c r="E32" s="6" t="s">
        <v>58</v>
      </c>
      <c r="F32" s="6" t="s">
        <v>155</v>
      </c>
      <c r="G32" s="4" t="s">
        <v>89</v>
      </c>
      <c r="H32" s="4" t="s">
        <v>47</v>
      </c>
      <c r="I32" s="7">
        <f t="shared" si="0"/>
        <v>2076</v>
      </c>
      <c r="J32" s="8">
        <v>2035</v>
      </c>
      <c r="K32" s="7">
        <f t="shared" si="7"/>
        <v>41</v>
      </c>
      <c r="L32" s="9">
        <f t="shared" si="2"/>
        <v>1.9749518304431599E-2</v>
      </c>
      <c r="M32" s="10">
        <v>6</v>
      </c>
      <c r="N32" s="10"/>
      <c r="O32" s="10"/>
      <c r="P32" s="10"/>
      <c r="Q32" s="10"/>
      <c r="R32" s="10">
        <v>35</v>
      </c>
      <c r="S32" s="10"/>
      <c r="T32" s="10"/>
      <c r="U32" s="10"/>
      <c r="V32" s="10"/>
      <c r="W32" s="10"/>
      <c r="X32" s="10"/>
      <c r="Y32" s="10"/>
      <c r="Z32" s="10"/>
      <c r="AA32" s="36">
        <v>20210203</v>
      </c>
      <c r="AB32" s="11">
        <v>5</v>
      </c>
      <c r="AC32" s="5" t="s">
        <v>73</v>
      </c>
      <c r="AD32" s="11" t="str">
        <f t="shared" si="3"/>
        <v>하선동</v>
      </c>
      <c r="AE32" s="27" t="s">
        <v>116</v>
      </c>
      <c r="AF32" s="12" t="s">
        <v>191</v>
      </c>
    </row>
    <row r="33" spans="1:32" s="13" customFormat="1" ht="20.100000000000001" customHeight="1">
      <c r="A33" s="4">
        <v>27</v>
      </c>
      <c r="B33" s="5">
        <f t="shared" si="5"/>
        <v>2</v>
      </c>
      <c r="C33" s="5">
        <f t="shared" si="5"/>
        <v>5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35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>
      <c r="A34" s="4">
        <v>28</v>
      </c>
      <c r="B34" s="5">
        <f t="shared" si="5"/>
        <v>2</v>
      </c>
      <c r="C34" s="5">
        <f t="shared" si="5"/>
        <v>5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36"/>
      <c r="AB34" s="11"/>
      <c r="AC34" s="5"/>
      <c r="AD34" s="11" t="str">
        <f t="shared" si="3"/>
        <v/>
      </c>
      <c r="AE34" s="26"/>
      <c r="AF34" s="12"/>
    </row>
    <row r="35" spans="1:32" s="13" customFormat="1" ht="20.100000000000001" customHeight="1">
      <c r="A35" s="4">
        <v>29</v>
      </c>
      <c r="B35" s="5">
        <f t="shared" si="5"/>
        <v>2</v>
      </c>
      <c r="C35" s="5">
        <f t="shared" si="5"/>
        <v>5</v>
      </c>
      <c r="D35" s="12"/>
      <c r="E35" s="6"/>
      <c r="F35" s="6"/>
      <c r="G35" s="4"/>
      <c r="H35" s="31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35"/>
      <c r="AB35" s="11"/>
      <c r="AC35" s="5"/>
      <c r="AD35" s="11" t="str">
        <f t="shared" si="3"/>
        <v/>
      </c>
      <c r="AE35" s="26"/>
      <c r="AF35" s="12"/>
    </row>
    <row r="36" spans="1:32" s="13" customFormat="1" ht="20.100000000000001" customHeight="1">
      <c r="A36" s="4">
        <v>30</v>
      </c>
      <c r="B36" s="5">
        <f t="shared" si="5"/>
        <v>2</v>
      </c>
      <c r="C36" s="5">
        <f t="shared" si="5"/>
        <v>5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31</v>
      </c>
      <c r="B37" s="5">
        <f t="shared" si="5"/>
        <v>2</v>
      </c>
      <c r="C37" s="5">
        <f t="shared" si="5"/>
        <v>5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32</v>
      </c>
      <c r="B38" s="5">
        <f t="shared" si="5"/>
        <v>2</v>
      </c>
      <c r="C38" s="5">
        <f t="shared" si="5"/>
        <v>5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33</v>
      </c>
      <c r="B39" s="5">
        <f t="shared" si="5"/>
        <v>2</v>
      </c>
      <c r="C39" s="5">
        <f t="shared" si="5"/>
        <v>5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34</v>
      </c>
      <c r="B40" s="5">
        <f t="shared" si="5"/>
        <v>2</v>
      </c>
      <c r="C40" s="5">
        <f t="shared" si="5"/>
        <v>5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>
      <c r="A41" s="4">
        <v>35</v>
      </c>
      <c r="B41" s="5">
        <f t="shared" ref="B41:C56" si="8">B40</f>
        <v>2</v>
      </c>
      <c r="C41" s="5">
        <f t="shared" si="8"/>
        <v>5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36</v>
      </c>
      <c r="B42" s="5">
        <f t="shared" si="8"/>
        <v>2</v>
      </c>
      <c r="C42" s="5">
        <f t="shared" si="8"/>
        <v>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>
      <c r="A43" s="4">
        <v>37</v>
      </c>
      <c r="B43" s="5">
        <f t="shared" si="8"/>
        <v>2</v>
      </c>
      <c r="C43" s="5">
        <f t="shared" si="8"/>
        <v>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38</v>
      </c>
      <c r="B44" s="5">
        <f t="shared" si="8"/>
        <v>2</v>
      </c>
      <c r="C44" s="5">
        <f t="shared" si="8"/>
        <v>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39</v>
      </c>
      <c r="B45" s="5">
        <f t="shared" si="8"/>
        <v>2</v>
      </c>
      <c r="C45" s="5">
        <f t="shared" si="8"/>
        <v>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40</v>
      </c>
      <c r="B46" s="5">
        <f t="shared" si="8"/>
        <v>2</v>
      </c>
      <c r="C46" s="5">
        <f t="shared" si="8"/>
        <v>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41</v>
      </c>
      <c r="B47" s="5">
        <f t="shared" si="8"/>
        <v>2</v>
      </c>
      <c r="C47" s="5">
        <f t="shared" si="8"/>
        <v>5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42</v>
      </c>
      <c r="B48" s="5">
        <f t="shared" si="8"/>
        <v>2</v>
      </c>
      <c r="C48" s="5">
        <f t="shared" si="8"/>
        <v>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43</v>
      </c>
      <c r="B49" s="5">
        <f t="shared" si="8"/>
        <v>2</v>
      </c>
      <c r="C49" s="5">
        <f t="shared" si="8"/>
        <v>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44</v>
      </c>
      <c r="B50" s="5">
        <f t="shared" si="8"/>
        <v>2</v>
      </c>
      <c r="C50" s="5">
        <f t="shared" si="8"/>
        <v>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45</v>
      </c>
      <c r="B51" s="5">
        <f t="shared" si="8"/>
        <v>2</v>
      </c>
      <c r="C51" s="5">
        <f t="shared" si="8"/>
        <v>5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46</v>
      </c>
      <c r="B52" s="5">
        <f t="shared" si="8"/>
        <v>2</v>
      </c>
      <c r="C52" s="5">
        <f t="shared" si="8"/>
        <v>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47</v>
      </c>
      <c r="B53" s="5">
        <f t="shared" si="8"/>
        <v>2</v>
      </c>
      <c r="C53" s="5">
        <f t="shared" si="8"/>
        <v>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>
      <c r="A54" s="4">
        <v>29</v>
      </c>
      <c r="B54" s="5">
        <f t="shared" si="8"/>
        <v>2</v>
      </c>
      <c r="C54" s="5">
        <f t="shared" si="8"/>
        <v>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>
      <c r="A55" s="4">
        <v>30</v>
      </c>
      <c r="B55" s="5">
        <f t="shared" si="8"/>
        <v>2</v>
      </c>
      <c r="C55" s="5">
        <f t="shared" si="8"/>
        <v>5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31</v>
      </c>
      <c r="B56" s="5">
        <f t="shared" si="8"/>
        <v>2</v>
      </c>
      <c r="C56" s="5">
        <f t="shared" si="8"/>
        <v>5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32</v>
      </c>
      <c r="B57" s="5">
        <f t="shared" ref="B57:C64" si="9">B56</f>
        <v>2</v>
      </c>
      <c r="C57" s="5">
        <f t="shared" si="9"/>
        <v>5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33</v>
      </c>
      <c r="B58" s="5">
        <f t="shared" si="9"/>
        <v>2</v>
      </c>
      <c r="C58" s="5">
        <f t="shared" si="9"/>
        <v>5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34</v>
      </c>
      <c r="B59" s="5">
        <f t="shared" si="9"/>
        <v>2</v>
      </c>
      <c r="C59" s="5">
        <f t="shared" si="9"/>
        <v>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35</v>
      </c>
      <c r="B60" s="5">
        <f t="shared" si="9"/>
        <v>2</v>
      </c>
      <c r="C60" s="5">
        <f t="shared" si="9"/>
        <v>5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36</v>
      </c>
      <c r="B61" s="5">
        <f t="shared" si="9"/>
        <v>2</v>
      </c>
      <c r="C61" s="5">
        <f t="shared" si="9"/>
        <v>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37</v>
      </c>
      <c r="B62" s="5">
        <f t="shared" si="9"/>
        <v>2</v>
      </c>
      <c r="C62" s="5">
        <f t="shared" si="9"/>
        <v>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38</v>
      </c>
      <c r="B63" s="5">
        <f t="shared" si="9"/>
        <v>2</v>
      </c>
      <c r="C63" s="5">
        <f t="shared" si="9"/>
        <v>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39</v>
      </c>
      <c r="B64" s="5">
        <f t="shared" si="9"/>
        <v>2</v>
      </c>
      <c r="C64" s="5">
        <f t="shared" si="9"/>
        <v>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40</v>
      </c>
      <c r="B65" s="5" t="str">
        <f t="shared" ref="B65" si="10">LEFT($A$1,1)</f>
        <v>2</v>
      </c>
      <c r="C65" s="5" t="str">
        <f t="shared" ref="C65" si="11">MID($A$1,4,2)</f>
        <v>5일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>
      <c r="A66" s="61"/>
      <c r="B66" s="62"/>
      <c r="C66" s="62"/>
      <c r="D66" s="62"/>
      <c r="E66" s="62"/>
      <c r="F66" s="62"/>
      <c r="G66" s="62"/>
      <c r="H66" s="62"/>
      <c r="I66" s="52">
        <f>SUM(I7:I65)</f>
        <v>78938</v>
      </c>
      <c r="J66" s="52">
        <v>5950</v>
      </c>
      <c r="K66" s="52">
        <f t="shared" ref="K66:U66" si="12">SUM(K7:K65)</f>
        <v>1402</v>
      </c>
      <c r="L66" s="52" t="e">
        <f t="shared" si="12"/>
        <v>#DIV/0!</v>
      </c>
      <c r="M66" s="52">
        <f t="shared" si="12"/>
        <v>449</v>
      </c>
      <c r="N66" s="52">
        <f t="shared" si="12"/>
        <v>148</v>
      </c>
      <c r="O66" s="52">
        <f t="shared" si="12"/>
        <v>0</v>
      </c>
      <c r="P66" s="52">
        <f t="shared" si="12"/>
        <v>135</v>
      </c>
      <c r="Q66" s="52">
        <f t="shared" si="12"/>
        <v>0</v>
      </c>
      <c r="R66" s="52">
        <f t="shared" si="12"/>
        <v>158</v>
      </c>
      <c r="S66" s="52">
        <f t="shared" si="12"/>
        <v>0</v>
      </c>
      <c r="T66" s="52">
        <f t="shared" si="12"/>
        <v>30</v>
      </c>
      <c r="U66" s="52">
        <f t="shared" si="12"/>
        <v>33</v>
      </c>
      <c r="V66" s="51"/>
      <c r="W66" s="51"/>
      <c r="X66" s="51"/>
      <c r="Y66" s="52">
        <f>SUM(Y7:Y65)</f>
        <v>218</v>
      </c>
      <c r="Z66" s="52">
        <f>SUM(Z7:Z65)</f>
        <v>0</v>
      </c>
      <c r="AA66" s="53"/>
      <c r="AB66" s="54"/>
      <c r="AC66" s="54"/>
      <c r="AD66" s="54"/>
      <c r="AE66" s="54"/>
      <c r="AF66" s="54"/>
    </row>
    <row r="67" spans="1:32" s="15" customFormat="1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1"/>
      <c r="W67" s="51"/>
      <c r="X67" s="51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>
      <c r="A68" s="4">
        <v>1</v>
      </c>
      <c r="B68" s="5">
        <v>2</v>
      </c>
      <c r="C68" s="5">
        <v>5</v>
      </c>
      <c r="D68" s="6" t="s">
        <v>25</v>
      </c>
      <c r="E68" s="6" t="s">
        <v>48</v>
      </c>
      <c r="F68" s="6" t="s">
        <v>189</v>
      </c>
      <c r="G68" s="4" t="s">
        <v>49</v>
      </c>
      <c r="H68" s="4" t="s">
        <v>47</v>
      </c>
      <c r="I68" s="7">
        <f t="shared" ref="I68:I84" si="13">J68+K68</f>
        <v>105</v>
      </c>
      <c r="J68" s="8">
        <v>100</v>
      </c>
      <c r="K68" s="7">
        <f t="shared" ref="K68:K84" si="14">SUM(M68:Z68)</f>
        <v>5</v>
      </c>
      <c r="L68" s="9">
        <f t="shared" ref="L68:L84" si="15">K68/I68</f>
        <v>4.7619047619047616E-2</v>
      </c>
      <c r="M68" s="10"/>
      <c r="N68" s="10"/>
      <c r="O68" s="10"/>
      <c r="P68" s="10">
        <v>5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20210205</v>
      </c>
      <c r="AB68" s="11">
        <v>15</v>
      </c>
      <c r="AC68" s="5" t="s">
        <v>73</v>
      </c>
      <c r="AD68" s="11" t="str">
        <f>IF($AC68="A","하선동",IF($AC68="B","이형준",""))</f>
        <v>하선동</v>
      </c>
      <c r="AE68" s="26" t="s">
        <v>28</v>
      </c>
      <c r="AF68" s="12" t="s">
        <v>190</v>
      </c>
    </row>
    <row r="69" spans="1:32" ht="20.100000000000001" customHeight="1">
      <c r="A69" s="4">
        <v>2</v>
      </c>
      <c r="B69" s="5">
        <f t="shared" ref="B69:C84" si="16">B68</f>
        <v>2</v>
      </c>
      <c r="C69" s="5">
        <f t="shared" si="16"/>
        <v>5</v>
      </c>
      <c r="D69" s="6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4" si="17">IF($AC69="A","하선동",IF($AC69="B","이형준",""))</f>
        <v/>
      </c>
      <c r="AE69" s="26"/>
      <c r="AF69" s="12"/>
    </row>
    <row r="70" spans="1:32" ht="20.100000000000001" customHeight="1">
      <c r="A70" s="4">
        <v>3</v>
      </c>
      <c r="B70" s="5">
        <f t="shared" si="16"/>
        <v>2</v>
      </c>
      <c r="C70" s="5">
        <f t="shared" si="16"/>
        <v>5</v>
      </c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17"/>
        <v/>
      </c>
      <c r="AE70" s="12"/>
      <c r="AF70" s="12"/>
    </row>
    <row r="71" spans="1:32" ht="20.100000000000001" customHeight="1">
      <c r="A71" s="4">
        <v>4</v>
      </c>
      <c r="B71" s="5">
        <f t="shared" si="16"/>
        <v>2</v>
      </c>
      <c r="C71" s="5">
        <f t="shared" si="16"/>
        <v>5</v>
      </c>
      <c r="D71" s="12"/>
      <c r="E71" s="6"/>
      <c r="F71" s="6"/>
      <c r="G71" s="4"/>
      <c r="H71" s="30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>
      <c r="A72" s="4">
        <v>5</v>
      </c>
      <c r="B72" s="5">
        <f t="shared" si="16"/>
        <v>2</v>
      </c>
      <c r="C72" s="5">
        <f t="shared" si="16"/>
        <v>5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>
      <c r="A73" s="4">
        <v>6</v>
      </c>
      <c r="B73" s="5">
        <f t="shared" si="16"/>
        <v>2</v>
      </c>
      <c r="C73" s="5">
        <f t="shared" si="16"/>
        <v>5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>
      <c r="A74" s="4">
        <v>7</v>
      </c>
      <c r="B74" s="5">
        <f t="shared" si="16"/>
        <v>2</v>
      </c>
      <c r="C74" s="5">
        <f t="shared" si="16"/>
        <v>5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>
      <c r="A75" s="4">
        <v>8</v>
      </c>
      <c r="B75" s="5">
        <f t="shared" si="16"/>
        <v>2</v>
      </c>
      <c r="C75" s="5">
        <f t="shared" si="16"/>
        <v>5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>
      <c r="A76" s="4">
        <v>9</v>
      </c>
      <c r="B76" s="5">
        <f t="shared" si="16"/>
        <v>2</v>
      </c>
      <c r="C76" s="5">
        <f t="shared" si="16"/>
        <v>5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>
      <c r="A77" s="4">
        <v>10</v>
      </c>
      <c r="B77" s="5">
        <f t="shared" si="16"/>
        <v>2</v>
      </c>
      <c r="C77" s="5">
        <f t="shared" si="16"/>
        <v>5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>
      <c r="A78" s="4">
        <v>11</v>
      </c>
      <c r="B78" s="5">
        <f t="shared" si="16"/>
        <v>2</v>
      </c>
      <c r="C78" s="5">
        <f t="shared" si="16"/>
        <v>5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>
      <c r="A79" s="4">
        <v>12</v>
      </c>
      <c r="B79" s="5">
        <f t="shared" si="16"/>
        <v>2</v>
      </c>
      <c r="C79" s="5">
        <f t="shared" si="16"/>
        <v>5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>
      <c r="A80" s="4">
        <v>13</v>
      </c>
      <c r="B80" s="5">
        <f t="shared" si="16"/>
        <v>2</v>
      </c>
      <c r="C80" s="5">
        <f t="shared" si="16"/>
        <v>5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>
      <c r="A81" s="4">
        <v>14</v>
      </c>
      <c r="B81" s="5">
        <f t="shared" si="16"/>
        <v>2</v>
      </c>
      <c r="C81" s="5">
        <f t="shared" si="16"/>
        <v>5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>
      <c r="A82" s="4">
        <v>15</v>
      </c>
      <c r="B82" s="5">
        <f t="shared" si="16"/>
        <v>2</v>
      </c>
      <c r="C82" s="5">
        <f t="shared" si="16"/>
        <v>5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>
      <c r="A83" s="16">
        <v>7</v>
      </c>
      <c r="B83" s="5">
        <f t="shared" si="16"/>
        <v>2</v>
      </c>
      <c r="C83" s="5">
        <f t="shared" si="16"/>
        <v>5</v>
      </c>
      <c r="D83" s="12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5"/>
      <c r="AD83" s="11" t="str">
        <f t="shared" si="17"/>
        <v/>
      </c>
      <c r="AE83" s="12"/>
      <c r="AF83" s="12"/>
    </row>
    <row r="84" spans="1:32" ht="20.100000000000001" customHeight="1">
      <c r="A84" s="16">
        <v>8</v>
      </c>
      <c r="B84" s="5">
        <f t="shared" si="16"/>
        <v>2</v>
      </c>
      <c r="C84" s="5">
        <f t="shared" si="16"/>
        <v>5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si="14"/>
        <v>0</v>
      </c>
      <c r="L84" s="9" t="e">
        <f t="shared" si="15"/>
        <v>#DIV/0!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5"/>
      <c r="AD84" s="11" t="str">
        <f t="shared" si="17"/>
        <v/>
      </c>
      <c r="AE84" s="12"/>
      <c r="AF84" s="12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I20:L20 L27:Q27 I28:Q29 L26:Z26 I31:Z31 S27:Z29 R20:Z20 AF7:AF15 L41:AD49 AF17:AF53 L33:Q35 I32:Q32 P20:P25 I21:O25 Q23:AA25 AC21:AD25 S32:Z35 AB26:AD35 Z40:AD40 L36:L40 Z36:Z39 I19:Z19 Q21:Z22 AB19:AD20 I7:AD18 J30:Z30">
    <cfRule type="expression" dxfId="3597" priority="2449">
      <formula>$L7&gt;0.15</formula>
    </cfRule>
    <cfRule type="expression" dxfId="3596" priority="2450">
      <formula>AND($L7&gt;0.08,$L7&lt;0.15)</formula>
    </cfRule>
  </conditionalFormatting>
  <conditionalFormatting sqref="A68:A82 E70 D82:AF82 E74:AD77 D78:AD81 I68:AD71 AF68:AF81 I73:AD73 I72:Z72 AD72">
    <cfRule type="expression" dxfId="3595" priority="2447">
      <formula>$L68&gt;0.15</formula>
    </cfRule>
    <cfRule type="expression" dxfId="3594" priority="2448">
      <formula>AND($L68&gt;0.08,$L68&lt;0.15)</formula>
    </cfRule>
  </conditionalFormatting>
  <conditionalFormatting sqref="H70">
    <cfRule type="expression" dxfId="3593" priority="2445">
      <formula>$L70&gt;0.15</formula>
    </cfRule>
    <cfRule type="expression" dxfId="3592" priority="2446">
      <formula>AND($L70&gt;0.08,$L70&lt;0.15)</formula>
    </cfRule>
  </conditionalFormatting>
  <conditionalFormatting sqref="B7:C64">
    <cfRule type="expression" dxfId="3591" priority="2443">
      <formula>$L7&gt;0.15</formula>
    </cfRule>
    <cfRule type="expression" dxfId="3590" priority="2444">
      <formula>AND($L7&gt;0.08,$L7&lt;0.15)</formula>
    </cfRule>
  </conditionalFormatting>
  <conditionalFormatting sqref="B68:C68">
    <cfRule type="expression" dxfId="3589" priority="2441">
      <formula>$L68&gt;0.15</formula>
    </cfRule>
    <cfRule type="expression" dxfId="3588" priority="2442">
      <formula>AND($L68&gt;0.08,$L68&lt;0.15)</formula>
    </cfRule>
  </conditionalFormatting>
  <conditionalFormatting sqref="B69:C81">
    <cfRule type="expression" dxfId="3587" priority="2439">
      <formula>$L69&gt;0.15</formula>
    </cfRule>
    <cfRule type="expression" dxfId="3586" priority="2440">
      <formula>AND($L69&gt;0.08,$L69&lt;0.15)</formula>
    </cfRule>
  </conditionalFormatting>
  <conditionalFormatting sqref="B82:C82">
    <cfRule type="expression" dxfId="3585" priority="2437">
      <formula>$L82&gt;0.15</formula>
    </cfRule>
    <cfRule type="expression" dxfId="3584" priority="2438">
      <formula>AND($L82&gt;0.08,$L82&lt;0.15)</formula>
    </cfRule>
  </conditionalFormatting>
  <conditionalFormatting sqref="D74">
    <cfRule type="expression" dxfId="3583" priority="2435">
      <formula>$L74&gt;0.15</formula>
    </cfRule>
    <cfRule type="expression" dxfId="3582" priority="2436">
      <formula>AND($L74&gt;0.08,$L74&lt;0.15)</formula>
    </cfRule>
  </conditionalFormatting>
  <conditionalFormatting sqref="D75">
    <cfRule type="expression" dxfId="3581" priority="2433">
      <formula>$L75&gt;0.15</formula>
    </cfRule>
    <cfRule type="expression" dxfId="3580" priority="2434">
      <formula>AND($L75&gt;0.08,$L75&lt;0.15)</formula>
    </cfRule>
  </conditionalFormatting>
  <conditionalFormatting sqref="D76">
    <cfRule type="expression" dxfId="3579" priority="2431">
      <formula>$L76&gt;0.15</formula>
    </cfRule>
    <cfRule type="expression" dxfId="3578" priority="2432">
      <formula>AND($L76&gt;0.08,$L76&lt;0.15)</formula>
    </cfRule>
  </conditionalFormatting>
  <conditionalFormatting sqref="D77">
    <cfRule type="expression" dxfId="3577" priority="2429">
      <formula>$L77&gt;0.15</formula>
    </cfRule>
    <cfRule type="expression" dxfId="3576" priority="2430">
      <formula>AND($L77&gt;0.08,$L77&lt;0.15)</formula>
    </cfRule>
  </conditionalFormatting>
  <conditionalFormatting sqref="AE42:AE53">
    <cfRule type="expression" dxfId="3575" priority="2421">
      <formula>$L42&gt;0.15</formula>
    </cfRule>
    <cfRule type="expression" dxfId="3574" priority="2422">
      <formula>AND($L42&gt;0.08,$L42&lt;0.15)</formula>
    </cfRule>
  </conditionalFormatting>
  <conditionalFormatting sqref="AE40:AE41 AE23:AE35">
    <cfRule type="expression" dxfId="3573" priority="2427">
      <formula>$L23&gt;0.15</formula>
    </cfRule>
    <cfRule type="expression" dxfId="3572" priority="2428">
      <formula>AND($L23&gt;0.08,$L23&lt;0.15)</formula>
    </cfRule>
  </conditionalFormatting>
  <conditionalFormatting sqref="AE73:AE81">
    <cfRule type="expression" dxfId="3571" priority="2425">
      <formula>$L73&gt;0.15</formula>
    </cfRule>
    <cfRule type="expression" dxfId="3570" priority="2426">
      <formula>AND($L73&gt;0.08,$L73&lt;0.15)</formula>
    </cfRule>
  </conditionalFormatting>
  <conditionalFormatting sqref="AE42:AE53">
    <cfRule type="expression" dxfId="3569" priority="2423">
      <formula>$L42&gt;0.15</formula>
    </cfRule>
    <cfRule type="expression" dxfId="3568" priority="2424">
      <formula>AND($L42&gt;0.08,$L42&lt;0.15)</formula>
    </cfRule>
  </conditionalFormatting>
  <conditionalFormatting sqref="D47">
    <cfRule type="expression" dxfId="3567" priority="2419">
      <formula>$L47&gt;0.15</formula>
    </cfRule>
    <cfRule type="expression" dxfId="3566" priority="2420">
      <formula>AND($L47&gt;0.08,$L47&lt;0.15)</formula>
    </cfRule>
  </conditionalFormatting>
  <conditionalFormatting sqref="K33:K38">
    <cfRule type="expression" dxfId="3565" priority="2417">
      <formula>$L33&gt;0.15</formula>
    </cfRule>
    <cfRule type="expression" dxfId="3564" priority="2418">
      <formula>AND($L33&gt;0.08,$L33&lt;0.15)</formula>
    </cfRule>
  </conditionalFormatting>
  <conditionalFormatting sqref="K39:K44">
    <cfRule type="expression" dxfId="3563" priority="2415">
      <formula>$L39&gt;0.15</formula>
    </cfRule>
    <cfRule type="expression" dxfId="3562" priority="2416">
      <formula>AND($L39&gt;0.08,$L39&lt;0.15)</formula>
    </cfRule>
  </conditionalFormatting>
  <conditionalFormatting sqref="K45:K47">
    <cfRule type="expression" dxfId="3561" priority="2413">
      <formula>$L45&gt;0.15</formula>
    </cfRule>
    <cfRule type="expression" dxfId="3560" priority="2414">
      <formula>AND($L45&gt;0.08,$L45&lt;0.15)</formula>
    </cfRule>
  </conditionalFormatting>
  <conditionalFormatting sqref="K48:K53">
    <cfRule type="expression" dxfId="3559" priority="2411">
      <formula>$L48&gt;0.15</formula>
    </cfRule>
    <cfRule type="expression" dxfId="3558" priority="2412">
      <formula>AND($L48&gt;0.08,$L48&lt;0.15)</formula>
    </cfRule>
  </conditionalFormatting>
  <conditionalFormatting sqref="I33:I38">
    <cfRule type="expression" dxfId="3557" priority="2409">
      <formula>$L33&gt;0.15</formula>
    </cfRule>
    <cfRule type="expression" dxfId="3556" priority="2410">
      <formula>AND($L33&gt;0.08,$L33&lt;0.15)</formula>
    </cfRule>
  </conditionalFormatting>
  <conditionalFormatting sqref="I39:I43">
    <cfRule type="expression" dxfId="3555" priority="2407">
      <formula>$L39&gt;0.15</formula>
    </cfRule>
    <cfRule type="expression" dxfId="3554" priority="2408">
      <formula>AND($L39&gt;0.08,$L39&lt;0.15)</formula>
    </cfRule>
  </conditionalFormatting>
  <conditionalFormatting sqref="I44:I46">
    <cfRule type="expression" dxfId="3553" priority="2405">
      <formula>$L44&gt;0.15</formula>
    </cfRule>
    <cfRule type="expression" dxfId="3552" priority="2406">
      <formula>AND($L44&gt;0.08,$L44&lt;0.15)</formula>
    </cfRule>
  </conditionalFormatting>
  <conditionalFormatting sqref="I47:I52">
    <cfRule type="expression" dxfId="3551" priority="2403">
      <formula>$L47&gt;0.15</formula>
    </cfRule>
    <cfRule type="expression" dxfId="3550" priority="2404">
      <formula>AND($L47&gt;0.08,$L47&lt;0.15)</formula>
    </cfRule>
  </conditionalFormatting>
  <conditionalFormatting sqref="L51:L53">
    <cfRule type="expression" dxfId="3549" priority="2401">
      <formula>$L51&gt;0.15</formula>
    </cfRule>
    <cfRule type="expression" dxfId="3548" priority="2402">
      <formula>AND($L51&gt;0.08,$L51&lt;0.15)</formula>
    </cfRule>
  </conditionalFormatting>
  <conditionalFormatting sqref="AC50:AD51">
    <cfRule type="expression" dxfId="3547" priority="2399">
      <formula>$L50&gt;0.15</formula>
    </cfRule>
    <cfRule type="expression" dxfId="3546" priority="2400">
      <formula>AND($L50&gt;0.08,$L50&lt;0.15)</formula>
    </cfRule>
  </conditionalFormatting>
  <conditionalFormatting sqref="E42:F42">
    <cfRule type="expression" dxfId="3545" priority="2387">
      <formula>$L42&gt;0.15</formula>
    </cfRule>
    <cfRule type="expression" dxfId="3544" priority="2388">
      <formula>AND($L42&gt;0.08,$L42&lt;0.15)</formula>
    </cfRule>
  </conditionalFormatting>
  <conditionalFormatting sqref="D42">
    <cfRule type="expression" dxfId="3543" priority="2397">
      <formula>$L42&gt;0.15</formula>
    </cfRule>
    <cfRule type="expression" dxfId="3542" priority="2398">
      <formula>AND($L42&gt;0.08,$L42&lt;0.15)</formula>
    </cfRule>
  </conditionalFormatting>
  <conditionalFormatting sqref="D42">
    <cfRule type="expression" dxfId="3541" priority="2395">
      <formula>$L42&gt;0.15</formula>
    </cfRule>
    <cfRule type="expression" dxfId="3540" priority="2396">
      <formula>AND($L42&gt;0.08,$L42&lt;0.15)</formula>
    </cfRule>
  </conditionalFormatting>
  <conditionalFormatting sqref="D42">
    <cfRule type="expression" dxfId="3539" priority="2393">
      <formula>$L42&gt;0.15</formula>
    </cfRule>
    <cfRule type="expression" dxfId="3538" priority="2394">
      <formula>AND($L42&gt;0.08,$L42&lt;0.15)</formula>
    </cfRule>
  </conditionalFormatting>
  <conditionalFormatting sqref="E42:F42">
    <cfRule type="expression" dxfId="3537" priority="2391">
      <formula>$L42&gt;0.15</formula>
    </cfRule>
    <cfRule type="expression" dxfId="3536" priority="2392">
      <formula>AND($L42&gt;0.08,$L42&lt;0.15)</formula>
    </cfRule>
  </conditionalFormatting>
  <conditionalFormatting sqref="E42:F42">
    <cfRule type="expression" dxfId="3535" priority="2389">
      <formula>$L42&gt;0.15</formula>
    </cfRule>
    <cfRule type="expression" dxfId="3534" priority="2390">
      <formula>AND($L42&gt;0.08,$L42&lt;0.15)</formula>
    </cfRule>
  </conditionalFormatting>
  <conditionalFormatting sqref="G42:H42">
    <cfRule type="expression" dxfId="3533" priority="2385">
      <formula>$L42&gt;0.15</formula>
    </cfRule>
    <cfRule type="expression" dxfId="3532" priority="2386">
      <formula>AND($L42&gt;0.08,$L42&lt;0.15)</formula>
    </cfRule>
  </conditionalFormatting>
  <conditionalFormatting sqref="G42:H42">
    <cfRule type="expression" dxfId="3531" priority="2383">
      <formula>$L42&gt;0.15</formula>
    </cfRule>
    <cfRule type="expression" dxfId="3530" priority="2384">
      <formula>AND($L42&gt;0.08,$L42&lt;0.15)</formula>
    </cfRule>
  </conditionalFormatting>
  <conditionalFormatting sqref="G43:H43">
    <cfRule type="expression" dxfId="3529" priority="2373">
      <formula>$L43&gt;0.15</formula>
    </cfRule>
    <cfRule type="expression" dxfId="3528" priority="2374">
      <formula>AND($L43&gt;0.08,$L43&lt;0.15)</formula>
    </cfRule>
  </conditionalFormatting>
  <conditionalFormatting sqref="D43">
    <cfRule type="expression" dxfId="3527" priority="2371">
      <formula>$L43&gt;0.15</formula>
    </cfRule>
    <cfRule type="expression" dxfId="3526" priority="2372">
      <formula>AND($L43&gt;0.08,$L43&lt;0.15)</formula>
    </cfRule>
  </conditionalFormatting>
  <conditionalFormatting sqref="G43:H43">
    <cfRule type="expression" dxfId="3525" priority="2375">
      <formula>$L43&gt;0.15</formula>
    </cfRule>
    <cfRule type="expression" dxfId="3524" priority="2376">
      <formula>AND($L43&gt;0.08,$L43&lt;0.15)</formula>
    </cfRule>
  </conditionalFormatting>
  <conditionalFormatting sqref="E43:F43">
    <cfRule type="expression" dxfId="3523" priority="2377">
      <formula>$L43&gt;0.15</formula>
    </cfRule>
    <cfRule type="expression" dxfId="3522" priority="2378">
      <formula>AND($L43&gt;0.08,$L43&lt;0.15)</formula>
    </cfRule>
  </conditionalFormatting>
  <conditionalFormatting sqref="E43:F43">
    <cfRule type="expression" dxfId="3521" priority="2381">
      <formula>$L43&gt;0.15</formula>
    </cfRule>
    <cfRule type="expression" dxfId="3520" priority="2382">
      <formula>AND($L43&gt;0.08,$L43&lt;0.15)</formula>
    </cfRule>
  </conditionalFormatting>
  <conditionalFormatting sqref="E43:F43">
    <cfRule type="expression" dxfId="3519" priority="2379">
      <formula>$L43&gt;0.15</formula>
    </cfRule>
    <cfRule type="expression" dxfId="3518" priority="2380">
      <formula>AND($L43&gt;0.08,$L43&lt;0.15)</formula>
    </cfRule>
  </conditionalFormatting>
  <conditionalFormatting sqref="D44">
    <cfRule type="expression" dxfId="3517" priority="2369">
      <formula>$L44&gt;0.15</formula>
    </cfRule>
    <cfRule type="expression" dxfId="3516" priority="2370">
      <formula>AND($L44&gt;0.08,$L44&lt;0.15)</formula>
    </cfRule>
  </conditionalFormatting>
  <conditionalFormatting sqref="E44:H44">
    <cfRule type="expression" dxfId="3515" priority="2367">
      <formula>$L44&gt;0.15</formula>
    </cfRule>
    <cfRule type="expression" dxfId="3514" priority="2368">
      <formula>AND($L44&gt;0.08,$L44&lt;0.15)</formula>
    </cfRule>
  </conditionalFormatting>
  <conditionalFormatting sqref="D45">
    <cfRule type="expression" dxfId="3513" priority="2365">
      <formula>$L45&gt;0.15</formula>
    </cfRule>
    <cfRule type="expression" dxfId="3512" priority="2366">
      <formula>AND($L45&gt;0.08,$L45&lt;0.15)</formula>
    </cfRule>
  </conditionalFormatting>
  <conditionalFormatting sqref="E45:H45">
    <cfRule type="expression" dxfId="3511" priority="2363">
      <formula>$L45&gt;0.15</formula>
    </cfRule>
    <cfRule type="expression" dxfId="3510" priority="2364">
      <formula>AND($L45&gt;0.08,$L45&lt;0.15)</formula>
    </cfRule>
  </conditionalFormatting>
  <conditionalFormatting sqref="D46">
    <cfRule type="expression" dxfId="3509" priority="2361">
      <formula>$L46&gt;0.15</formula>
    </cfRule>
    <cfRule type="expression" dxfId="3508" priority="2362">
      <formula>AND($L46&gt;0.08,$L46&lt;0.15)</formula>
    </cfRule>
  </conditionalFormatting>
  <conditionalFormatting sqref="D46">
    <cfRule type="expression" dxfId="3507" priority="2359">
      <formula>$L46&gt;0.15</formula>
    </cfRule>
    <cfRule type="expression" dxfId="3506" priority="2360">
      <formula>AND($L46&gt;0.08,$L46&lt;0.15)</formula>
    </cfRule>
  </conditionalFormatting>
  <conditionalFormatting sqref="D46">
    <cfRule type="expression" dxfId="3505" priority="2357">
      <formula>$L46&gt;0.15</formula>
    </cfRule>
    <cfRule type="expression" dxfId="3504" priority="2358">
      <formula>AND($L46&gt;0.08,$L46&lt;0.15)</formula>
    </cfRule>
  </conditionalFormatting>
  <conditionalFormatting sqref="E46:F46">
    <cfRule type="expression" dxfId="3503" priority="2349">
      <formula>$L46&gt;0.15</formula>
    </cfRule>
    <cfRule type="expression" dxfId="3502" priority="2350">
      <formula>AND($L46&gt;0.08,$L46&lt;0.15)</formula>
    </cfRule>
  </conditionalFormatting>
  <conditionalFormatting sqref="E46:F46">
    <cfRule type="expression" dxfId="3501" priority="2347">
      <formula>$L46&gt;0.15</formula>
    </cfRule>
    <cfRule type="expression" dxfId="3500" priority="2348">
      <formula>AND($L46&gt;0.08,$L46&lt;0.15)</formula>
    </cfRule>
  </conditionalFormatting>
  <conditionalFormatting sqref="G46:H46">
    <cfRule type="expression" dxfId="3499" priority="2345">
      <formula>$L46&gt;0.15</formula>
    </cfRule>
    <cfRule type="expression" dxfId="3498" priority="2346">
      <formula>AND($L46&gt;0.08,$L46&lt;0.15)</formula>
    </cfRule>
  </conditionalFormatting>
  <conditionalFormatting sqref="G46:H46">
    <cfRule type="expression" dxfId="3497" priority="2351">
      <formula>$L46&gt;0.15</formula>
    </cfRule>
    <cfRule type="expression" dxfId="3496" priority="2352">
      <formula>AND($L46&gt;0.08,$L46&lt;0.15)</formula>
    </cfRule>
  </conditionalFormatting>
  <conditionalFormatting sqref="E46:F46">
    <cfRule type="expression" dxfId="3495" priority="2355">
      <formula>$L46&gt;0.15</formula>
    </cfRule>
    <cfRule type="expression" dxfId="3494" priority="2356">
      <formula>AND($L46&gt;0.08,$L46&lt;0.15)</formula>
    </cfRule>
  </conditionalFormatting>
  <conditionalFormatting sqref="E46:F46">
    <cfRule type="expression" dxfId="3493" priority="2353">
      <formula>$L46&gt;0.15</formula>
    </cfRule>
    <cfRule type="expression" dxfId="3492" priority="2354">
      <formula>AND($L46&gt;0.08,$L46&lt;0.15)</formula>
    </cfRule>
  </conditionalFormatting>
  <conditionalFormatting sqref="E46:F46">
    <cfRule type="expression" dxfId="3491" priority="2337">
      <formula>$L46&gt;0.15</formula>
    </cfRule>
    <cfRule type="expression" dxfId="3490" priority="2338">
      <formula>AND($L46&gt;0.08,$L46&lt;0.15)</formula>
    </cfRule>
  </conditionalFormatting>
  <conditionalFormatting sqref="E46:F46">
    <cfRule type="expression" dxfId="3489" priority="2335">
      <formula>$L46&gt;0.15</formula>
    </cfRule>
    <cfRule type="expression" dxfId="3488" priority="2336">
      <formula>AND($L46&gt;0.08,$L46&lt;0.15)</formula>
    </cfRule>
  </conditionalFormatting>
  <conditionalFormatting sqref="H46">
    <cfRule type="expression" dxfId="3487" priority="2333">
      <formula>$L46&gt;0.15</formula>
    </cfRule>
    <cfRule type="expression" dxfId="3486" priority="2334">
      <formula>AND($L46&gt;0.08,$L46&lt;0.15)</formula>
    </cfRule>
  </conditionalFormatting>
  <conditionalFormatting sqref="H46">
    <cfRule type="expression" dxfId="3485" priority="2339">
      <formula>$L46&gt;0.15</formula>
    </cfRule>
    <cfRule type="expression" dxfId="3484" priority="2340">
      <formula>AND($L46&gt;0.08,$L46&lt;0.15)</formula>
    </cfRule>
  </conditionalFormatting>
  <conditionalFormatting sqref="E46:F46">
    <cfRule type="expression" dxfId="3483" priority="2343">
      <formula>$L46&gt;0.15</formula>
    </cfRule>
    <cfRule type="expression" dxfId="3482" priority="2344">
      <formula>AND($L46&gt;0.08,$L46&lt;0.15)</formula>
    </cfRule>
  </conditionalFormatting>
  <conditionalFormatting sqref="E46:F46">
    <cfRule type="expression" dxfId="3481" priority="2341">
      <formula>$L46&gt;0.15</formula>
    </cfRule>
    <cfRule type="expression" dxfId="3480" priority="2342">
      <formula>AND($L46&gt;0.08,$L46&lt;0.15)</formula>
    </cfRule>
  </conditionalFormatting>
  <conditionalFormatting sqref="G46">
    <cfRule type="expression" dxfId="3479" priority="2329">
      <formula>$L46&gt;0.15</formula>
    </cfRule>
    <cfRule type="expression" dxfId="3478" priority="2330">
      <formula>AND($L46&gt;0.08,$L46&lt;0.15)</formula>
    </cfRule>
  </conditionalFormatting>
  <conditionalFormatting sqref="G46">
    <cfRule type="expression" dxfId="3477" priority="2331">
      <formula>$L46&gt;0.15</formula>
    </cfRule>
    <cfRule type="expression" dxfId="3476" priority="2332">
      <formula>AND($L46&gt;0.08,$L46&lt;0.15)</formula>
    </cfRule>
  </conditionalFormatting>
  <conditionalFormatting sqref="G47:H47">
    <cfRule type="expression" dxfId="3475" priority="2325">
      <formula>$L47&gt;0.15</formula>
    </cfRule>
    <cfRule type="expression" dxfId="3474" priority="2326">
      <formula>AND($L47&gt;0.08,$L47&lt;0.15)</formula>
    </cfRule>
  </conditionalFormatting>
  <conditionalFormatting sqref="G47:H47">
    <cfRule type="expression" dxfId="3473" priority="2327">
      <formula>$L47&gt;0.15</formula>
    </cfRule>
    <cfRule type="expression" dxfId="3472" priority="2328">
      <formula>AND($L47&gt;0.08,$L47&lt;0.15)</formula>
    </cfRule>
  </conditionalFormatting>
  <conditionalFormatting sqref="E47">
    <cfRule type="expression" dxfId="3471" priority="2319">
      <formula>$L47&gt;0.15</formula>
    </cfRule>
    <cfRule type="expression" dxfId="3470" priority="2320">
      <formula>AND($L47&gt;0.08,$L47&lt;0.15)</formula>
    </cfRule>
  </conditionalFormatting>
  <conditionalFormatting sqref="E47">
    <cfRule type="expression" dxfId="3469" priority="2317">
      <formula>$L47&gt;0.15</formula>
    </cfRule>
    <cfRule type="expression" dxfId="3468" priority="2318">
      <formula>AND($L47&gt;0.08,$L47&lt;0.15)</formula>
    </cfRule>
  </conditionalFormatting>
  <conditionalFormatting sqref="E47">
    <cfRule type="expression" dxfId="3467" priority="2323">
      <formula>$L47&gt;0.15</formula>
    </cfRule>
    <cfRule type="expression" dxfId="3466" priority="2324">
      <formula>AND($L47&gt;0.08,$L47&lt;0.15)</formula>
    </cfRule>
  </conditionalFormatting>
  <conditionalFormatting sqref="E47">
    <cfRule type="expression" dxfId="3465" priority="2321">
      <formula>$L47&gt;0.15</formula>
    </cfRule>
    <cfRule type="expression" dxfId="3464" priority="2322">
      <formula>AND($L47&gt;0.08,$L47&lt;0.15)</formula>
    </cfRule>
  </conditionalFormatting>
  <conditionalFormatting sqref="E47">
    <cfRule type="expression" dxfId="3463" priority="2311">
      <formula>$L47&gt;0.15</formula>
    </cfRule>
    <cfRule type="expression" dxfId="3462" priority="2312">
      <formula>AND($L47&gt;0.08,$L47&lt;0.15)</formula>
    </cfRule>
  </conditionalFormatting>
  <conditionalFormatting sqref="E47">
    <cfRule type="expression" dxfId="3461" priority="2309">
      <formula>$L47&gt;0.15</formula>
    </cfRule>
    <cfRule type="expression" dxfId="3460" priority="2310">
      <formula>AND($L47&gt;0.08,$L47&lt;0.15)</formula>
    </cfRule>
  </conditionalFormatting>
  <conditionalFormatting sqref="E47">
    <cfRule type="expression" dxfId="3459" priority="2315">
      <formula>$L47&gt;0.15</formula>
    </cfRule>
    <cfRule type="expression" dxfId="3458" priority="2316">
      <formula>AND($L47&gt;0.08,$L47&lt;0.15)</formula>
    </cfRule>
  </conditionalFormatting>
  <conditionalFormatting sqref="E47">
    <cfRule type="expression" dxfId="3457" priority="2313">
      <formula>$L47&gt;0.15</formula>
    </cfRule>
    <cfRule type="expression" dxfId="3456" priority="2314">
      <formula>AND($L47&gt;0.08,$L47&lt;0.15)</formula>
    </cfRule>
  </conditionalFormatting>
  <conditionalFormatting sqref="AE70:AE72">
    <cfRule type="expression" dxfId="3455" priority="2305">
      <formula>$L70&gt;0.15</formula>
    </cfRule>
    <cfRule type="expression" dxfId="3454" priority="2306">
      <formula>AND($L70&gt;0.08,$L70&lt;0.15)</formula>
    </cfRule>
  </conditionalFormatting>
  <conditionalFormatting sqref="AE70:AE72">
    <cfRule type="expression" dxfId="3453" priority="2307">
      <formula>$L70&gt;0.15</formula>
    </cfRule>
    <cfRule type="expression" dxfId="3452" priority="2308">
      <formula>AND($L70&gt;0.08,$L70&lt;0.15)</formula>
    </cfRule>
  </conditionalFormatting>
  <conditionalFormatting sqref="E48:F48">
    <cfRule type="expression" dxfId="3451" priority="2301">
      <formula>$L48&gt;0.15</formula>
    </cfRule>
    <cfRule type="expression" dxfId="3450" priority="2302">
      <formula>AND($L48&gt;0.08,$L48&lt;0.15)</formula>
    </cfRule>
  </conditionalFormatting>
  <conditionalFormatting sqref="E48:F48">
    <cfRule type="expression" dxfId="3449" priority="2297">
      <formula>$L48&gt;0.15</formula>
    </cfRule>
    <cfRule type="expression" dxfId="3448" priority="2298">
      <formula>AND($L48&gt;0.08,$L48&lt;0.15)</formula>
    </cfRule>
  </conditionalFormatting>
  <conditionalFormatting sqref="E48:F48">
    <cfRule type="expression" dxfId="3447" priority="2295">
      <formula>$L48&gt;0.15</formula>
    </cfRule>
    <cfRule type="expression" dxfId="3446" priority="2296">
      <formula>AND($L48&gt;0.08,$L48&lt;0.15)</formula>
    </cfRule>
  </conditionalFormatting>
  <conditionalFormatting sqref="G48:H48">
    <cfRule type="expression" dxfId="3445" priority="2293">
      <formula>$L48&gt;0.15</formula>
    </cfRule>
    <cfRule type="expression" dxfId="3444" priority="2294">
      <formula>AND($L48&gt;0.08,$L48&lt;0.15)</formula>
    </cfRule>
  </conditionalFormatting>
  <conditionalFormatting sqref="G48:H48">
    <cfRule type="expression" dxfId="3443" priority="2299">
      <formula>$L48&gt;0.15</formula>
    </cfRule>
    <cfRule type="expression" dxfId="3442" priority="2300">
      <formula>AND($L48&gt;0.08,$L48&lt;0.15)</formula>
    </cfRule>
  </conditionalFormatting>
  <conditionalFormatting sqref="E48:F48">
    <cfRule type="expression" dxfId="3441" priority="2303">
      <formula>$L48&gt;0.15</formula>
    </cfRule>
    <cfRule type="expression" dxfId="3440" priority="2304">
      <formula>AND($L48&gt;0.08,$L48&lt;0.15)</formula>
    </cfRule>
  </conditionalFormatting>
  <conditionalFormatting sqref="D48">
    <cfRule type="expression" dxfId="3439" priority="2291">
      <formula>$L48&gt;0.15</formula>
    </cfRule>
    <cfRule type="expression" dxfId="3438" priority="2292">
      <formula>AND($L48&gt;0.08,$L48&lt;0.15)</formula>
    </cfRule>
  </conditionalFormatting>
  <conditionalFormatting sqref="D48">
    <cfRule type="expression" dxfId="3437" priority="2289">
      <formula>$L48&gt;0.15</formula>
    </cfRule>
    <cfRule type="expression" dxfId="3436" priority="2290">
      <formula>AND($L48&gt;0.08,$L48&lt;0.15)</formula>
    </cfRule>
  </conditionalFormatting>
  <conditionalFormatting sqref="E49:F49">
    <cfRule type="expression" dxfId="3435" priority="2285">
      <formula>$L49&gt;0.15</formula>
    </cfRule>
    <cfRule type="expression" dxfId="3434" priority="2286">
      <formula>AND($L49&gt;0.08,$L49&lt;0.15)</formula>
    </cfRule>
  </conditionalFormatting>
  <conditionalFormatting sqref="E49:F49">
    <cfRule type="expression" dxfId="3433" priority="2281">
      <formula>$L49&gt;0.15</formula>
    </cfRule>
    <cfRule type="expression" dxfId="3432" priority="2282">
      <formula>AND($L49&gt;0.08,$L49&lt;0.15)</formula>
    </cfRule>
  </conditionalFormatting>
  <conditionalFormatting sqref="E49:F49">
    <cfRule type="expression" dxfId="3431" priority="2279">
      <formula>$L49&gt;0.15</formula>
    </cfRule>
    <cfRule type="expression" dxfId="3430" priority="2280">
      <formula>AND($L49&gt;0.08,$L49&lt;0.15)</formula>
    </cfRule>
  </conditionalFormatting>
  <conditionalFormatting sqref="G49:H49">
    <cfRule type="expression" dxfId="3429" priority="2277">
      <formula>$L49&gt;0.15</formula>
    </cfRule>
    <cfRule type="expression" dxfId="3428" priority="2278">
      <formula>AND($L49&gt;0.08,$L49&lt;0.15)</formula>
    </cfRule>
  </conditionalFormatting>
  <conditionalFormatting sqref="G49:H49">
    <cfRule type="expression" dxfId="3427" priority="2283">
      <formula>$L49&gt;0.15</formula>
    </cfRule>
    <cfRule type="expression" dxfId="3426" priority="2284">
      <formula>AND($L49&gt;0.08,$L49&lt;0.15)</formula>
    </cfRule>
  </conditionalFormatting>
  <conditionalFormatting sqref="E49:F49">
    <cfRule type="expression" dxfId="3425" priority="2287">
      <formula>$L49&gt;0.15</formula>
    </cfRule>
    <cfRule type="expression" dxfId="3424" priority="2288">
      <formula>AND($L49&gt;0.08,$L49&lt;0.15)</formula>
    </cfRule>
  </conditionalFormatting>
  <conditionalFormatting sqref="D49">
    <cfRule type="expression" dxfId="3423" priority="2275">
      <formula>$L49&gt;0.15</formula>
    </cfRule>
    <cfRule type="expression" dxfId="3422" priority="2276">
      <formula>AND($L49&gt;0.08,$L49&lt;0.15)</formula>
    </cfRule>
  </conditionalFormatting>
  <conditionalFormatting sqref="D49">
    <cfRule type="expression" dxfId="3421" priority="2273">
      <formula>$L49&gt;0.15</formula>
    </cfRule>
    <cfRule type="expression" dxfId="3420" priority="2274">
      <formula>AND($L49&gt;0.08,$L49&lt;0.15)</formula>
    </cfRule>
  </conditionalFormatting>
  <conditionalFormatting sqref="D51">
    <cfRule type="expression" dxfId="3419" priority="2271">
      <formula>$L51&gt;0.15</formula>
    </cfRule>
    <cfRule type="expression" dxfId="3418" priority="2272">
      <formula>AND($L51&gt;0.08,$L51&lt;0.15)</formula>
    </cfRule>
  </conditionalFormatting>
  <conditionalFormatting sqref="D51">
    <cfRule type="expression" dxfId="3417" priority="2269">
      <formula>$L51&gt;0.15</formula>
    </cfRule>
    <cfRule type="expression" dxfId="3416" priority="2270">
      <formula>AND($L51&gt;0.08,$L51&lt;0.15)</formula>
    </cfRule>
  </conditionalFormatting>
  <conditionalFormatting sqref="D51">
    <cfRule type="expression" dxfId="3415" priority="2267">
      <formula>$L51&gt;0.15</formula>
    </cfRule>
    <cfRule type="expression" dxfId="3414" priority="2268">
      <formula>AND($L51&gt;0.08,$L51&lt;0.15)</formula>
    </cfRule>
  </conditionalFormatting>
  <conditionalFormatting sqref="E51:F51">
    <cfRule type="expression" dxfId="3413" priority="2259">
      <formula>$L51&gt;0.15</formula>
    </cfRule>
    <cfRule type="expression" dxfId="3412" priority="2260">
      <formula>AND($L51&gt;0.08,$L51&lt;0.15)</formula>
    </cfRule>
  </conditionalFormatting>
  <conditionalFormatting sqref="E51:F51">
    <cfRule type="expression" dxfId="3411" priority="2257">
      <formula>$L51&gt;0.15</formula>
    </cfRule>
    <cfRule type="expression" dxfId="3410" priority="2258">
      <formula>AND($L51&gt;0.08,$L51&lt;0.15)</formula>
    </cfRule>
  </conditionalFormatting>
  <conditionalFormatting sqref="G51:H51">
    <cfRule type="expression" dxfId="3409" priority="2255">
      <formula>$L51&gt;0.15</formula>
    </cfRule>
    <cfRule type="expression" dxfId="3408" priority="2256">
      <formula>AND($L51&gt;0.08,$L51&lt;0.15)</formula>
    </cfRule>
  </conditionalFormatting>
  <conditionalFormatting sqref="G51:H51">
    <cfRule type="expression" dxfId="3407" priority="2261">
      <formula>$L51&gt;0.15</formula>
    </cfRule>
    <cfRule type="expression" dxfId="3406" priority="2262">
      <formula>AND($L51&gt;0.08,$L51&lt;0.15)</formula>
    </cfRule>
  </conditionalFormatting>
  <conditionalFormatting sqref="E51:F51">
    <cfRule type="expression" dxfId="3405" priority="2265">
      <formula>$L51&gt;0.15</formula>
    </cfRule>
    <cfRule type="expression" dxfId="3404" priority="2266">
      <formula>AND($L51&gt;0.08,$L51&lt;0.15)</formula>
    </cfRule>
  </conditionalFormatting>
  <conditionalFormatting sqref="E51:F51">
    <cfRule type="expression" dxfId="3403" priority="2263">
      <formula>$L51&gt;0.15</formula>
    </cfRule>
    <cfRule type="expression" dxfId="3402" priority="2264">
      <formula>AND($L51&gt;0.08,$L51&lt;0.15)</formula>
    </cfRule>
  </conditionalFormatting>
  <conditionalFormatting sqref="D52">
    <cfRule type="expression" dxfId="3401" priority="2253">
      <formula>$L52&gt;0.15</formula>
    </cfRule>
    <cfRule type="expression" dxfId="3400" priority="2254">
      <formula>AND($L52&gt;0.08,$L52&lt;0.15)</formula>
    </cfRule>
  </conditionalFormatting>
  <conditionalFormatting sqref="D52">
    <cfRule type="expression" dxfId="3399" priority="2251">
      <formula>$L52&gt;0.15</formula>
    </cfRule>
    <cfRule type="expression" dxfId="3398" priority="2252">
      <formula>AND($L52&gt;0.08,$L52&lt;0.15)</formula>
    </cfRule>
  </conditionalFormatting>
  <conditionalFormatting sqref="D52">
    <cfRule type="expression" dxfId="3397" priority="2249">
      <formula>$L52&gt;0.15</formula>
    </cfRule>
    <cfRule type="expression" dxfId="3396" priority="2250">
      <formula>AND($L52&gt;0.08,$L52&lt;0.15)</formula>
    </cfRule>
  </conditionalFormatting>
  <conditionalFormatting sqref="E52:F52">
    <cfRule type="expression" dxfId="3395" priority="2241">
      <formula>$L52&gt;0.15</formula>
    </cfRule>
    <cfRule type="expression" dxfId="3394" priority="2242">
      <formula>AND($L52&gt;0.08,$L52&lt;0.15)</formula>
    </cfRule>
  </conditionalFormatting>
  <conditionalFormatting sqref="E52:F52">
    <cfRule type="expression" dxfId="3393" priority="2239">
      <formula>$L52&gt;0.15</formula>
    </cfRule>
    <cfRule type="expression" dxfId="3392" priority="2240">
      <formula>AND($L52&gt;0.08,$L52&lt;0.15)</formula>
    </cfRule>
  </conditionalFormatting>
  <conditionalFormatting sqref="G52:H52">
    <cfRule type="expression" dxfId="3391" priority="2237">
      <formula>$L52&gt;0.15</formula>
    </cfRule>
    <cfRule type="expression" dxfId="3390" priority="2238">
      <formula>AND($L52&gt;0.08,$L52&lt;0.15)</formula>
    </cfRule>
  </conditionalFormatting>
  <conditionalFormatting sqref="G52:H52">
    <cfRule type="expression" dxfId="3389" priority="2243">
      <formula>$L52&gt;0.15</formula>
    </cfRule>
    <cfRule type="expression" dxfId="3388" priority="2244">
      <formula>AND($L52&gt;0.08,$L52&lt;0.15)</formula>
    </cfRule>
  </conditionalFormatting>
  <conditionalFormatting sqref="E52:F52">
    <cfRule type="expression" dxfId="3387" priority="2247">
      <formula>$L52&gt;0.15</formula>
    </cfRule>
    <cfRule type="expression" dxfId="3386" priority="2248">
      <formula>AND($L52&gt;0.08,$L52&lt;0.15)</formula>
    </cfRule>
  </conditionalFormatting>
  <conditionalFormatting sqref="E52:F52">
    <cfRule type="expression" dxfId="3385" priority="2245">
      <formula>$L52&gt;0.15</formula>
    </cfRule>
    <cfRule type="expression" dxfId="3384" priority="2246">
      <formula>AND($L52&gt;0.08,$L52&lt;0.15)</formula>
    </cfRule>
  </conditionalFormatting>
  <conditionalFormatting sqref="D53">
    <cfRule type="expression" dxfId="3383" priority="2235">
      <formula>$L53&gt;0.15</formula>
    </cfRule>
    <cfRule type="expression" dxfId="3382" priority="2236">
      <formula>AND($L53&gt;0.08,$L53&lt;0.15)</formula>
    </cfRule>
  </conditionalFormatting>
  <conditionalFormatting sqref="D53">
    <cfRule type="expression" dxfId="3381" priority="2233">
      <formula>$L53&gt;0.15</formula>
    </cfRule>
    <cfRule type="expression" dxfId="3380" priority="2234">
      <formula>AND($L53&gt;0.08,$L53&lt;0.15)</formula>
    </cfRule>
  </conditionalFormatting>
  <conditionalFormatting sqref="D53">
    <cfRule type="expression" dxfId="3379" priority="2231">
      <formula>$L53&gt;0.15</formula>
    </cfRule>
    <cfRule type="expression" dxfId="3378" priority="2232">
      <formula>AND($L53&gt;0.08,$L53&lt;0.15)</formula>
    </cfRule>
  </conditionalFormatting>
  <conditionalFormatting sqref="E53:F53">
    <cfRule type="expression" dxfId="3377" priority="2223">
      <formula>$L53&gt;0.15</formula>
    </cfRule>
    <cfRule type="expression" dxfId="3376" priority="2224">
      <formula>AND($L53&gt;0.08,$L53&lt;0.15)</formula>
    </cfRule>
  </conditionalFormatting>
  <conditionalFormatting sqref="E53:F53">
    <cfRule type="expression" dxfId="3375" priority="2221">
      <formula>$L53&gt;0.15</formula>
    </cfRule>
    <cfRule type="expression" dxfId="3374" priority="2222">
      <formula>AND($L53&gt;0.08,$L53&lt;0.15)</formula>
    </cfRule>
  </conditionalFormatting>
  <conditionalFormatting sqref="G53:H53">
    <cfRule type="expression" dxfId="3373" priority="2219">
      <formula>$L53&gt;0.15</formula>
    </cfRule>
    <cfRule type="expression" dxfId="3372" priority="2220">
      <formula>AND($L53&gt;0.08,$L53&lt;0.15)</formula>
    </cfRule>
  </conditionalFormatting>
  <conditionalFormatting sqref="G53:H53">
    <cfRule type="expression" dxfId="3371" priority="2225">
      <formula>$L53&gt;0.15</formula>
    </cfRule>
    <cfRule type="expression" dxfId="3370" priority="2226">
      <formula>AND($L53&gt;0.08,$L53&lt;0.15)</formula>
    </cfRule>
  </conditionalFormatting>
  <conditionalFormatting sqref="E53:F53">
    <cfRule type="expression" dxfId="3369" priority="2229">
      <formula>$L53&gt;0.15</formula>
    </cfRule>
    <cfRule type="expression" dxfId="3368" priority="2230">
      <formula>AND($L53&gt;0.08,$L53&lt;0.15)</formula>
    </cfRule>
  </conditionalFormatting>
  <conditionalFormatting sqref="E53:F53">
    <cfRule type="expression" dxfId="3367" priority="2227">
      <formula>$L53&gt;0.15</formula>
    </cfRule>
    <cfRule type="expression" dxfId="3366" priority="2228">
      <formula>AND($L53&gt;0.08,$L53&lt;0.15)</formula>
    </cfRule>
  </conditionalFormatting>
  <conditionalFormatting sqref="E50:H50">
    <cfRule type="expression" dxfId="3365" priority="2217">
      <formula>$L50&gt;0.15</formula>
    </cfRule>
    <cfRule type="expression" dxfId="3364" priority="2218">
      <formula>AND($L50&gt;0.08,$L50&lt;0.15)</formula>
    </cfRule>
  </conditionalFormatting>
  <conditionalFormatting sqref="D50">
    <cfRule type="expression" dxfId="3363" priority="2215">
      <formula>$L50&gt;0.15</formula>
    </cfRule>
    <cfRule type="expression" dxfId="3362" priority="2216">
      <formula>AND($L50&gt;0.08,$L50&lt;0.15)</formula>
    </cfRule>
  </conditionalFormatting>
  <conditionalFormatting sqref="R27:R29">
    <cfRule type="expression" dxfId="3361" priority="2213">
      <formula>$L27&gt;0.15</formula>
    </cfRule>
    <cfRule type="expression" dxfId="3360" priority="2214">
      <formula>AND($L27&gt;0.08,$L27&lt;0.15)</formula>
    </cfRule>
  </conditionalFormatting>
  <conditionalFormatting sqref="I26:K26">
    <cfRule type="expression" dxfId="3359" priority="2211">
      <formula>$L26&gt;0.15</formula>
    </cfRule>
    <cfRule type="expression" dxfId="3358" priority="2212">
      <formula>AND($L26&gt;0.08,$L26&lt;0.15)</formula>
    </cfRule>
  </conditionalFormatting>
  <conditionalFormatting sqref="I27:K27">
    <cfRule type="expression" dxfId="3357" priority="2209">
      <formula>$L27&gt;0.15</formula>
    </cfRule>
    <cfRule type="expression" dxfId="3356" priority="2210">
      <formula>AND($L27&gt;0.08,$L27&lt;0.15)</formula>
    </cfRule>
  </conditionalFormatting>
  <conditionalFormatting sqref="P20:Q20">
    <cfRule type="expression" dxfId="3355" priority="2195">
      <formula>$L20&gt;0.15</formula>
    </cfRule>
    <cfRule type="expression" dxfId="3354" priority="2196">
      <formula>AND($L20&gt;0.08,$L20&lt;0.15)</formula>
    </cfRule>
  </conditionalFormatting>
  <conditionalFormatting sqref="P20:Q20">
    <cfRule type="expression" dxfId="3353" priority="2193">
      <formula>$L20&gt;0.15</formula>
    </cfRule>
    <cfRule type="expression" dxfId="3352" priority="2194">
      <formula>AND($L20&gt;0.08,$L20&lt;0.15)</formula>
    </cfRule>
  </conditionalFormatting>
  <conditionalFormatting sqref="M20">
    <cfRule type="expression" dxfId="3351" priority="2207">
      <formula>$L20&gt;0.15</formula>
    </cfRule>
    <cfRule type="expression" dxfId="3350" priority="2208">
      <formula>AND($L20&gt;0.08,$L20&lt;0.15)</formula>
    </cfRule>
  </conditionalFormatting>
  <conditionalFormatting sqref="M20">
    <cfRule type="expression" dxfId="3349" priority="2205">
      <formula>$L20&gt;0.15</formula>
    </cfRule>
    <cfRule type="expression" dxfId="3348" priority="2206">
      <formula>AND($L20&gt;0.08,$L20&lt;0.15)</formula>
    </cfRule>
  </conditionalFormatting>
  <conditionalFormatting sqref="M20">
    <cfRule type="expression" dxfId="3347" priority="2203">
      <formula>$L20&gt;0.15</formula>
    </cfRule>
    <cfRule type="expression" dxfId="3346" priority="2204">
      <formula>AND($L20&gt;0.08,$L20&lt;0.15)</formula>
    </cfRule>
  </conditionalFormatting>
  <conditionalFormatting sqref="N20:O20">
    <cfRule type="expression" dxfId="3345" priority="2201">
      <formula>$L20&gt;0.15</formula>
    </cfRule>
    <cfRule type="expression" dxfId="3344" priority="2202">
      <formula>AND($L20&gt;0.08,$L20&lt;0.15)</formula>
    </cfRule>
  </conditionalFormatting>
  <conditionalFormatting sqref="N20:O20">
    <cfRule type="expression" dxfId="3343" priority="2199">
      <formula>$L20&gt;0.15</formula>
    </cfRule>
    <cfRule type="expression" dxfId="3342" priority="2200">
      <formula>AND($L20&gt;0.08,$L20&lt;0.15)</formula>
    </cfRule>
  </conditionalFormatting>
  <conditionalFormatting sqref="N20:O20">
    <cfRule type="expression" dxfId="3341" priority="2197">
      <formula>$L20&gt;0.15</formula>
    </cfRule>
    <cfRule type="expression" dxfId="3340" priority="2198">
      <formula>AND($L20&gt;0.08,$L20&lt;0.15)</formula>
    </cfRule>
  </conditionalFormatting>
  <conditionalFormatting sqref="AA30">
    <cfRule type="expression" dxfId="3339" priority="2191">
      <formula>$L30&gt;0.15</formula>
    </cfRule>
    <cfRule type="expression" dxfId="3338" priority="2192">
      <formula>AND($L30&gt;0.08,$L30&lt;0.15)</formula>
    </cfRule>
  </conditionalFormatting>
  <conditionalFormatting sqref="AE7:AE22">
    <cfRule type="expression" dxfId="3337" priority="2187">
      <formula>$L7&gt;0.15</formula>
    </cfRule>
    <cfRule type="expression" dxfId="3336" priority="2188">
      <formula>AND($L7&gt;0.08,$L7&lt;0.15)</formula>
    </cfRule>
  </conditionalFormatting>
  <conditionalFormatting sqref="AE7:AE22">
    <cfRule type="expression" dxfId="3335" priority="2189">
      <formula>$L7&gt;0.15</formula>
    </cfRule>
    <cfRule type="expression" dxfId="3334" priority="2190">
      <formula>AND($L7&gt;0.08,$L7&lt;0.15)</formula>
    </cfRule>
  </conditionalFormatting>
  <conditionalFormatting sqref="AA29">
    <cfRule type="expression" dxfId="3333" priority="2185">
      <formula>$L29&gt;0.15</formula>
    </cfRule>
    <cfRule type="expression" dxfId="3332" priority="2186">
      <formula>AND($L29&gt;0.08,$L29&lt;0.15)</formula>
    </cfRule>
  </conditionalFormatting>
  <conditionalFormatting sqref="AA31">
    <cfRule type="expression" dxfId="3331" priority="2183">
      <formula>$L31&gt;0.15</formula>
    </cfRule>
    <cfRule type="expression" dxfId="3330" priority="2184">
      <formula>AND($L31&gt;0.08,$L31&lt;0.15)</formula>
    </cfRule>
  </conditionalFormatting>
  <conditionalFormatting sqref="AA26:AA28">
    <cfRule type="expression" dxfId="3329" priority="2181">
      <formula>$L26&gt;0.15</formula>
    </cfRule>
    <cfRule type="expression" dxfId="3328" priority="2182">
      <formula>AND($L26&gt;0.08,$L26&lt;0.15)</formula>
    </cfRule>
  </conditionalFormatting>
  <conditionalFormatting sqref="I30">
    <cfRule type="expression" dxfId="3327" priority="2179">
      <formula>$L30&gt;0.15</formula>
    </cfRule>
    <cfRule type="expression" dxfId="3326" priority="2180">
      <formula>AND($L30&gt;0.08,$L30&lt;0.15)</formula>
    </cfRule>
  </conditionalFormatting>
  <conditionalFormatting sqref="AF16">
    <cfRule type="expression" dxfId="3325" priority="2177">
      <formula>$L16&gt;0.15</formula>
    </cfRule>
    <cfRule type="expression" dxfId="3324" priority="2178">
      <formula>AND($L16&gt;0.08,$L16&lt;0.15)</formula>
    </cfRule>
  </conditionalFormatting>
  <conditionalFormatting sqref="P19">
    <cfRule type="expression" dxfId="3323" priority="2175">
      <formula>$L19&gt;0.15</formula>
    </cfRule>
    <cfRule type="expression" dxfId="3322" priority="2176">
      <formula>AND($L19&gt;0.08,$L19&lt;0.15)</formula>
    </cfRule>
  </conditionalFormatting>
  <conditionalFormatting sqref="P19">
    <cfRule type="expression" dxfId="3321" priority="2173">
      <formula>$L19&gt;0.15</formula>
    </cfRule>
    <cfRule type="expression" dxfId="3320" priority="2174">
      <formula>AND($L19&gt;0.08,$L19&lt;0.15)</formula>
    </cfRule>
  </conditionalFormatting>
  <conditionalFormatting sqref="R32:R35">
    <cfRule type="expression" dxfId="3319" priority="2171">
      <formula>$L32&gt;0.15</formula>
    </cfRule>
    <cfRule type="expression" dxfId="3318" priority="2172">
      <formula>AND($L32&gt;0.08,$L32&lt;0.15)</formula>
    </cfRule>
  </conditionalFormatting>
  <conditionalFormatting sqref="E40:F40">
    <cfRule type="expression" dxfId="3317" priority="2169">
      <formula>$L40&gt;0.15</formula>
    </cfRule>
    <cfRule type="expression" dxfId="3316" priority="2170">
      <formula>AND($L40&gt;0.08,$L40&lt;0.15)</formula>
    </cfRule>
  </conditionalFormatting>
  <conditionalFormatting sqref="D40">
    <cfRule type="expression" dxfId="3315" priority="2167">
      <formula>$L40&gt;0.15</formula>
    </cfRule>
    <cfRule type="expression" dxfId="3314" priority="2168">
      <formula>AND($L40&gt;0.08,$L40&lt;0.15)</formula>
    </cfRule>
  </conditionalFormatting>
  <conditionalFormatting sqref="G40:H40">
    <cfRule type="expression" dxfId="3313" priority="2165">
      <formula>$L40&gt;0.15</formula>
    </cfRule>
    <cfRule type="expression" dxfId="3312" priority="2166">
      <formula>AND($L40&gt;0.08,$L40&lt;0.15)</formula>
    </cfRule>
  </conditionalFormatting>
  <conditionalFormatting sqref="G40:H40">
    <cfRule type="expression" dxfId="3311" priority="2163">
      <formula>$L40&gt;0.15</formula>
    </cfRule>
    <cfRule type="expression" dxfId="3310" priority="2164">
      <formula>AND($L40&gt;0.08,$L40&lt;0.15)</formula>
    </cfRule>
  </conditionalFormatting>
  <conditionalFormatting sqref="G41:H41">
    <cfRule type="expression" dxfId="3309" priority="2149">
      <formula>$L41&gt;0.15</formula>
    </cfRule>
    <cfRule type="expression" dxfId="3308" priority="2150">
      <formula>AND($L41&gt;0.08,$L41&lt;0.15)</formula>
    </cfRule>
  </conditionalFormatting>
  <conditionalFormatting sqref="G41:H41">
    <cfRule type="expression" dxfId="3307" priority="2147">
      <formula>$L41&gt;0.15</formula>
    </cfRule>
    <cfRule type="expression" dxfId="3306" priority="2148">
      <formula>AND($L41&gt;0.08,$L41&lt;0.15)</formula>
    </cfRule>
  </conditionalFormatting>
  <conditionalFormatting sqref="D41">
    <cfRule type="expression" dxfId="3305" priority="2161">
      <formula>$L41&gt;0.15</formula>
    </cfRule>
    <cfRule type="expression" dxfId="3304" priority="2162">
      <formula>AND($L41&gt;0.08,$L41&lt;0.15)</formula>
    </cfRule>
  </conditionalFormatting>
  <conditionalFormatting sqref="D41">
    <cfRule type="expression" dxfId="3303" priority="2159">
      <formula>$L41&gt;0.15</formula>
    </cfRule>
    <cfRule type="expression" dxfId="3302" priority="2160">
      <formula>AND($L41&gt;0.08,$L41&lt;0.15)</formula>
    </cfRule>
  </conditionalFormatting>
  <conditionalFormatting sqref="D41">
    <cfRule type="expression" dxfId="3301" priority="2157">
      <formula>$L41&gt;0.15</formula>
    </cfRule>
    <cfRule type="expression" dxfId="3300" priority="2158">
      <formula>AND($L41&gt;0.08,$L41&lt;0.15)</formula>
    </cfRule>
  </conditionalFormatting>
  <conditionalFormatting sqref="E41:F41">
    <cfRule type="expression" dxfId="3299" priority="2155">
      <formula>$L41&gt;0.15</formula>
    </cfRule>
    <cfRule type="expression" dxfId="3298" priority="2156">
      <formula>AND($L41&gt;0.08,$L41&lt;0.15)</formula>
    </cfRule>
  </conditionalFormatting>
  <conditionalFormatting sqref="E41:F41">
    <cfRule type="expression" dxfId="3297" priority="2153">
      <formula>$L41&gt;0.15</formula>
    </cfRule>
    <cfRule type="expression" dxfId="3296" priority="2154">
      <formula>AND($L41&gt;0.08,$L41&lt;0.15)</formula>
    </cfRule>
  </conditionalFormatting>
  <conditionalFormatting sqref="E41:F41">
    <cfRule type="expression" dxfId="3295" priority="2151">
      <formula>$L41&gt;0.15</formula>
    </cfRule>
    <cfRule type="expression" dxfId="3294" priority="2152">
      <formula>AND($L41&gt;0.08,$L41&lt;0.15)</formula>
    </cfRule>
  </conditionalFormatting>
  <conditionalFormatting sqref="G69:H69">
    <cfRule type="expression" dxfId="3293" priority="2107">
      <formula>$L69&gt;0.15</formula>
    </cfRule>
    <cfRule type="expression" dxfId="3292" priority="2108">
      <formula>AND($L69&gt;0.08,$L69&lt;0.15)</formula>
    </cfRule>
  </conditionalFormatting>
  <conditionalFormatting sqref="E69:F69">
    <cfRule type="expression" dxfId="3291" priority="2109">
      <formula>$L69&gt;0.15</formula>
    </cfRule>
    <cfRule type="expression" dxfId="3290" priority="2110">
      <formula>AND($L69&gt;0.08,$L69&lt;0.15)</formula>
    </cfRule>
  </conditionalFormatting>
  <conditionalFormatting sqref="G69:H69">
    <cfRule type="expression" dxfId="3289" priority="2105">
      <formula>$L69&gt;0.15</formula>
    </cfRule>
    <cfRule type="expression" dxfId="3288" priority="2106">
      <formula>AND($L69&gt;0.08,$L69&lt;0.15)</formula>
    </cfRule>
  </conditionalFormatting>
  <conditionalFormatting sqref="E69:F69">
    <cfRule type="expression" dxfId="3287" priority="2101">
      <formula>$L69&gt;0.15</formula>
    </cfRule>
    <cfRule type="expression" dxfId="3286" priority="2102">
      <formula>AND($L69&gt;0.08,$L69&lt;0.15)</formula>
    </cfRule>
  </conditionalFormatting>
  <conditionalFormatting sqref="E69:F69">
    <cfRule type="expression" dxfId="3285" priority="2099">
      <formula>$L69&gt;0.15</formula>
    </cfRule>
    <cfRule type="expression" dxfId="3284" priority="2100">
      <formula>AND($L69&gt;0.08,$L69&lt;0.15)</formula>
    </cfRule>
  </conditionalFormatting>
  <conditionalFormatting sqref="G69:H69">
    <cfRule type="expression" dxfId="3283" priority="2097">
      <formula>$L69&gt;0.15</formula>
    </cfRule>
    <cfRule type="expression" dxfId="3282" priority="2098">
      <formula>AND($L69&gt;0.08,$L69&lt;0.15)</formula>
    </cfRule>
  </conditionalFormatting>
  <conditionalFormatting sqref="E69:F69">
    <cfRule type="expression" dxfId="3281" priority="2103">
      <formula>$L69&gt;0.15</formula>
    </cfRule>
    <cfRule type="expression" dxfId="3280" priority="2104">
      <formula>AND($L69&gt;0.08,$L69&lt;0.15)</formula>
    </cfRule>
  </conditionalFormatting>
  <conditionalFormatting sqref="E69:F69">
    <cfRule type="expression" dxfId="3279" priority="2113">
      <formula>$L69&gt;0.15</formula>
    </cfRule>
    <cfRule type="expression" dxfId="3278" priority="2114">
      <formula>AND($L69&gt;0.08,$L69&lt;0.15)</formula>
    </cfRule>
  </conditionalFormatting>
  <conditionalFormatting sqref="E69:F69">
    <cfRule type="expression" dxfId="3277" priority="2111">
      <formula>$L69&gt;0.15</formula>
    </cfRule>
    <cfRule type="expression" dxfId="3276" priority="2112">
      <formula>AND($L69&gt;0.08,$L69&lt;0.15)</formula>
    </cfRule>
  </conditionalFormatting>
  <conditionalFormatting sqref="G69:H69">
    <cfRule type="expression" dxfId="3275" priority="2095">
      <formula>$L69&gt;0.15</formula>
    </cfRule>
    <cfRule type="expression" dxfId="3274" priority="2096">
      <formula>AND($L69&gt;0.08,$L69&lt;0.15)</formula>
    </cfRule>
  </conditionalFormatting>
  <conditionalFormatting sqref="E69:F69">
    <cfRule type="expression" dxfId="3273" priority="2093">
      <formula>$L69&gt;0.15</formula>
    </cfRule>
    <cfRule type="expression" dxfId="3272" priority="2094">
      <formula>AND($L69&gt;0.08,$L69&lt;0.15)</formula>
    </cfRule>
  </conditionalFormatting>
  <conditionalFormatting sqref="E69:F69">
    <cfRule type="expression" dxfId="3271" priority="2091">
      <formula>$L69&gt;0.15</formula>
    </cfRule>
    <cfRule type="expression" dxfId="3270" priority="2092">
      <formula>AND($L69&gt;0.08,$L69&lt;0.15)</formula>
    </cfRule>
  </conditionalFormatting>
  <conditionalFormatting sqref="E69:F69">
    <cfRule type="expression" dxfId="3269" priority="2089">
      <formula>$L69&gt;0.15</formula>
    </cfRule>
    <cfRule type="expression" dxfId="3268" priority="2090">
      <formula>AND($L69&gt;0.08,$L69&lt;0.15)</formula>
    </cfRule>
  </conditionalFormatting>
  <conditionalFormatting sqref="AB68:AB71">
    <cfRule type="expression" dxfId="3267" priority="2451">
      <formula>$L21&gt;0.15</formula>
    </cfRule>
    <cfRule type="expression" dxfId="3266" priority="2452">
      <formula>AND($L21&gt;0.08,$L21&lt;0.15)</formula>
    </cfRule>
  </conditionalFormatting>
  <conditionalFormatting sqref="E69">
    <cfRule type="expression" dxfId="3265" priority="2077">
      <formula>$L69&gt;0.15</formula>
    </cfRule>
    <cfRule type="expression" dxfId="3264" priority="2078">
      <formula>AND($L69&gt;0.08,$L69&lt;0.15)</formula>
    </cfRule>
  </conditionalFormatting>
  <conditionalFormatting sqref="E69">
    <cfRule type="expression" dxfId="3263" priority="2075">
      <formula>$L69&gt;0.15</formula>
    </cfRule>
    <cfRule type="expression" dxfId="3262" priority="2076">
      <formula>AND($L69&gt;0.08,$L69&lt;0.15)</formula>
    </cfRule>
  </conditionalFormatting>
  <conditionalFormatting sqref="E69">
    <cfRule type="expression" dxfId="3261" priority="2073">
      <formula>$L69&gt;0.15</formula>
    </cfRule>
    <cfRule type="expression" dxfId="3260" priority="2074">
      <formula>AND($L69&gt;0.08,$L69&lt;0.15)</formula>
    </cfRule>
  </conditionalFormatting>
  <conditionalFormatting sqref="F69">
    <cfRule type="expression" dxfId="3259" priority="2083">
      <formula>$L69&gt;0.15</formula>
    </cfRule>
    <cfRule type="expression" dxfId="3258" priority="2084">
      <formula>AND($L69&gt;0.08,$L69&lt;0.15)</formula>
    </cfRule>
  </conditionalFormatting>
  <conditionalFormatting sqref="G69:H69">
    <cfRule type="expression" dxfId="3257" priority="2087">
      <formula>$L69&gt;0.15</formula>
    </cfRule>
    <cfRule type="expression" dxfId="3256" priority="2088">
      <formula>AND($L69&gt;0.08,$L69&lt;0.15)</formula>
    </cfRule>
  </conditionalFormatting>
  <conditionalFormatting sqref="G69:H69">
    <cfRule type="expression" dxfId="3255" priority="2085">
      <formula>$L69&gt;0.15</formula>
    </cfRule>
    <cfRule type="expression" dxfId="3254" priority="2086">
      <formula>AND($L69&gt;0.08,$L69&lt;0.15)</formula>
    </cfRule>
  </conditionalFormatting>
  <conditionalFormatting sqref="G69:H69">
    <cfRule type="expression" dxfId="3253" priority="2081">
      <formula>$L69&gt;0.15</formula>
    </cfRule>
    <cfRule type="expression" dxfId="3252" priority="2082">
      <formula>AND($L69&gt;0.08,$L69&lt;0.15)</formula>
    </cfRule>
  </conditionalFormatting>
  <conditionalFormatting sqref="G69:H69">
    <cfRule type="expression" dxfId="3251" priority="2079">
      <formula>$L69&gt;0.15</formula>
    </cfRule>
    <cfRule type="expression" dxfId="3250" priority="2080">
      <formula>AND($L69&gt;0.08,$L69&lt;0.15)</formula>
    </cfRule>
  </conditionalFormatting>
  <conditionalFormatting sqref="E69">
    <cfRule type="expression" dxfId="3249" priority="2071">
      <formula>$L69&gt;0.15</formula>
    </cfRule>
    <cfRule type="expression" dxfId="3248" priority="2072">
      <formula>AND($L69&gt;0.08,$L69&lt;0.15)</formula>
    </cfRule>
  </conditionalFormatting>
  <conditionalFormatting sqref="AA32">
    <cfRule type="expression" dxfId="3247" priority="2055">
      <formula>$L32&gt;0.15</formula>
    </cfRule>
    <cfRule type="expression" dxfId="3246" priority="2056">
      <formula>AND($L32&gt;0.08,$L32&lt;0.15)</formula>
    </cfRule>
  </conditionalFormatting>
  <conditionalFormatting sqref="AA33">
    <cfRule type="expression" dxfId="3245" priority="2053">
      <formula>$L33&gt;0.15</formula>
    </cfRule>
    <cfRule type="expression" dxfId="3244" priority="2054">
      <formula>AND($L33&gt;0.08,$L33&lt;0.15)</formula>
    </cfRule>
  </conditionalFormatting>
  <conditionalFormatting sqref="AA34">
    <cfRule type="expression" dxfId="3243" priority="2051">
      <formula>$L34&gt;0.15</formula>
    </cfRule>
    <cfRule type="expression" dxfId="3242" priority="2052">
      <formula>AND($L34&gt;0.08,$L34&lt;0.15)</formula>
    </cfRule>
  </conditionalFormatting>
  <conditionalFormatting sqref="AA35">
    <cfRule type="expression" dxfId="3241" priority="2049">
      <formula>$L35&gt;0.15</formula>
    </cfRule>
    <cfRule type="expression" dxfId="3240" priority="2050">
      <formula>AND($L35&gt;0.08,$L35&lt;0.15)</formula>
    </cfRule>
  </conditionalFormatting>
  <conditionalFormatting sqref="E33:F33">
    <cfRule type="expression" dxfId="3239" priority="2047">
      <formula>$L33&gt;0.15</formula>
    </cfRule>
    <cfRule type="expression" dxfId="3238" priority="2048">
      <formula>AND($L33&gt;0.08,$L33&lt;0.15)</formula>
    </cfRule>
  </conditionalFormatting>
  <conditionalFormatting sqref="E33:F33">
    <cfRule type="expression" dxfId="3237" priority="2045">
      <formula>$L33&gt;0.15</formula>
    </cfRule>
    <cfRule type="expression" dxfId="3236" priority="2046">
      <formula>AND($L33&gt;0.08,$L33&lt;0.15)</formula>
    </cfRule>
  </conditionalFormatting>
  <conditionalFormatting sqref="E33:F33">
    <cfRule type="expression" dxfId="3235" priority="2041">
      <formula>$L33&gt;0.15</formula>
    </cfRule>
    <cfRule type="expression" dxfId="3234" priority="2042">
      <formula>AND($L33&gt;0.08,$L33&lt;0.15)</formula>
    </cfRule>
  </conditionalFormatting>
  <conditionalFormatting sqref="E33:F33">
    <cfRule type="expression" dxfId="3233" priority="2039">
      <formula>$L33&gt;0.15</formula>
    </cfRule>
    <cfRule type="expression" dxfId="3232" priority="2040">
      <formula>AND($L33&gt;0.08,$L33&lt;0.15)</formula>
    </cfRule>
  </conditionalFormatting>
  <conditionalFormatting sqref="G33:H33">
    <cfRule type="expression" dxfId="3231" priority="2037">
      <formula>$L33&gt;0.15</formula>
    </cfRule>
    <cfRule type="expression" dxfId="3230" priority="2038">
      <formula>AND($L33&gt;0.08,$L33&lt;0.15)</formula>
    </cfRule>
  </conditionalFormatting>
  <conditionalFormatting sqref="G33:H33">
    <cfRule type="expression" dxfId="3229" priority="2043">
      <formula>$L33&gt;0.15</formula>
    </cfRule>
    <cfRule type="expression" dxfId="3228" priority="2044">
      <formula>AND($L33&gt;0.08,$L33&lt;0.15)</formula>
    </cfRule>
  </conditionalFormatting>
  <conditionalFormatting sqref="D33">
    <cfRule type="expression" dxfId="3227" priority="2035">
      <formula>$L33&gt;0.15</formula>
    </cfRule>
    <cfRule type="expression" dxfId="3226" priority="2036">
      <formula>AND($L33&gt;0.08,$L33&lt;0.15)</formula>
    </cfRule>
  </conditionalFormatting>
  <conditionalFormatting sqref="D33">
    <cfRule type="expression" dxfId="3225" priority="2033">
      <formula>$L33&gt;0.15</formula>
    </cfRule>
    <cfRule type="expression" dxfId="3224" priority="2034">
      <formula>AND($L33&gt;0.08,$L33&lt;0.15)</formula>
    </cfRule>
  </conditionalFormatting>
  <conditionalFormatting sqref="E33:F33">
    <cfRule type="expression" dxfId="3223" priority="2029">
      <formula>$L33&gt;0.15</formula>
    </cfRule>
    <cfRule type="expression" dxfId="3222" priority="2030">
      <formula>AND($L33&gt;0.08,$L33&lt;0.15)</formula>
    </cfRule>
  </conditionalFormatting>
  <conditionalFormatting sqref="E33:F33">
    <cfRule type="expression" dxfId="3221" priority="2025">
      <formula>$L33&gt;0.15</formula>
    </cfRule>
    <cfRule type="expression" dxfId="3220" priority="2026">
      <formula>AND($L33&gt;0.08,$L33&lt;0.15)</formula>
    </cfRule>
  </conditionalFormatting>
  <conditionalFormatting sqref="E33:F33">
    <cfRule type="expression" dxfId="3219" priority="2023">
      <formula>$L33&gt;0.15</formula>
    </cfRule>
    <cfRule type="expression" dxfId="3218" priority="2024">
      <formula>AND($L33&gt;0.08,$L33&lt;0.15)</formula>
    </cfRule>
  </conditionalFormatting>
  <conditionalFormatting sqref="G33:H33">
    <cfRule type="expression" dxfId="3217" priority="2021">
      <formula>$L33&gt;0.15</formula>
    </cfRule>
    <cfRule type="expression" dxfId="3216" priority="2022">
      <formula>AND($L33&gt;0.08,$L33&lt;0.15)</formula>
    </cfRule>
  </conditionalFormatting>
  <conditionalFormatting sqref="G33:H33">
    <cfRule type="expression" dxfId="3215" priority="2027">
      <formula>$L33&gt;0.15</formula>
    </cfRule>
    <cfRule type="expression" dxfId="3214" priority="2028">
      <formula>AND($L33&gt;0.08,$L33&lt;0.15)</formula>
    </cfRule>
  </conditionalFormatting>
  <conditionalFormatting sqref="E33:F33">
    <cfRule type="expression" dxfId="3213" priority="2031">
      <formula>$L33&gt;0.15</formula>
    </cfRule>
    <cfRule type="expression" dxfId="3212" priority="2032">
      <formula>AND($L33&gt;0.08,$L33&lt;0.15)</formula>
    </cfRule>
  </conditionalFormatting>
  <conditionalFormatting sqref="D33">
    <cfRule type="expression" dxfId="3211" priority="2019">
      <formula>$L33&gt;0.15</formula>
    </cfRule>
    <cfRule type="expression" dxfId="3210" priority="2020">
      <formula>AND($L33&gt;0.08,$L33&lt;0.15)</formula>
    </cfRule>
  </conditionalFormatting>
  <conditionalFormatting sqref="D33">
    <cfRule type="expression" dxfId="3209" priority="2017">
      <formula>$L33&gt;0.15</formula>
    </cfRule>
    <cfRule type="expression" dxfId="3208" priority="2018">
      <formula>AND($L33&gt;0.08,$L33&lt;0.15)</formula>
    </cfRule>
  </conditionalFormatting>
  <conditionalFormatting sqref="E34:F34">
    <cfRule type="expression" dxfId="3207" priority="2011">
      <formula>$L34&gt;0.15</formula>
    </cfRule>
    <cfRule type="expression" dxfId="3206" priority="2012">
      <formula>AND($L34&gt;0.08,$L34&lt;0.15)</formula>
    </cfRule>
  </conditionalFormatting>
  <conditionalFormatting sqref="E34:F34">
    <cfRule type="expression" dxfId="3205" priority="2013">
      <formula>$L34&gt;0.15</formula>
    </cfRule>
    <cfRule type="expression" dxfId="3204" priority="2014">
      <formula>AND($L34&gt;0.08,$L34&lt;0.15)</formula>
    </cfRule>
  </conditionalFormatting>
  <conditionalFormatting sqref="D34">
    <cfRule type="expression" dxfId="3203" priority="2015">
      <formula>$L34&gt;0.15</formula>
    </cfRule>
    <cfRule type="expression" dxfId="3202" priority="2016">
      <formula>AND($L34&gt;0.08,$L34&lt;0.15)</formula>
    </cfRule>
  </conditionalFormatting>
  <conditionalFormatting sqref="E34:F34">
    <cfRule type="expression" dxfId="3201" priority="2007">
      <formula>$L34&gt;0.15</formula>
    </cfRule>
    <cfRule type="expression" dxfId="3200" priority="2008">
      <formula>AND($L34&gt;0.08,$L34&lt;0.15)</formula>
    </cfRule>
  </conditionalFormatting>
  <conditionalFormatting sqref="E34:F34">
    <cfRule type="expression" dxfId="3199" priority="2005">
      <formula>$L34&gt;0.15</formula>
    </cfRule>
    <cfRule type="expression" dxfId="3198" priority="2006">
      <formula>AND($L34&gt;0.08,$L34&lt;0.15)</formula>
    </cfRule>
  </conditionalFormatting>
  <conditionalFormatting sqref="G34:H34">
    <cfRule type="expression" dxfId="3197" priority="2003">
      <formula>$L34&gt;0.15</formula>
    </cfRule>
    <cfRule type="expression" dxfId="3196" priority="2004">
      <formula>AND($L34&gt;0.08,$L34&lt;0.15)</formula>
    </cfRule>
  </conditionalFormatting>
  <conditionalFormatting sqref="G34:H34">
    <cfRule type="expression" dxfId="3195" priority="2009">
      <formula>$L34&gt;0.15</formula>
    </cfRule>
    <cfRule type="expression" dxfId="3194" priority="2010">
      <formula>AND($L34&gt;0.08,$L34&lt;0.15)</formula>
    </cfRule>
  </conditionalFormatting>
  <conditionalFormatting sqref="D35">
    <cfRule type="expression" dxfId="3193" priority="1999">
      <formula>$L35&gt;0.15</formula>
    </cfRule>
    <cfRule type="expression" dxfId="3192" priority="2000">
      <formula>AND($L35&gt;0.08,$L35&lt;0.15)</formula>
    </cfRule>
  </conditionalFormatting>
  <conditionalFormatting sqref="E35:F35">
    <cfRule type="expression" dxfId="3191" priority="1997">
      <formula>$L35&gt;0.15</formula>
    </cfRule>
    <cfRule type="expression" dxfId="3190" priority="1998">
      <formula>AND($L35&gt;0.08,$L35&lt;0.15)</formula>
    </cfRule>
  </conditionalFormatting>
  <conditionalFormatting sqref="E35:F35">
    <cfRule type="expression" dxfId="3189" priority="1995">
      <formula>$L35&gt;0.15</formula>
    </cfRule>
    <cfRule type="expression" dxfId="3188" priority="1996">
      <formula>AND($L35&gt;0.08,$L35&lt;0.15)</formula>
    </cfRule>
  </conditionalFormatting>
  <conditionalFormatting sqref="E35:F35">
    <cfRule type="expression" dxfId="3187" priority="1993">
      <formula>$L35&gt;0.15</formula>
    </cfRule>
    <cfRule type="expression" dxfId="3186" priority="1994">
      <formula>AND($L35&gt;0.08,$L35&lt;0.15)</formula>
    </cfRule>
  </conditionalFormatting>
  <conditionalFormatting sqref="G35">
    <cfRule type="expression" dxfId="3185" priority="1991">
      <formula>$L35&gt;0.15</formula>
    </cfRule>
    <cfRule type="expression" dxfId="3184" priority="1992">
      <formula>AND($L35&gt;0.08,$L35&lt;0.15)</formula>
    </cfRule>
  </conditionalFormatting>
  <conditionalFormatting sqref="G35">
    <cfRule type="expression" dxfId="3183" priority="1989">
      <formula>$L35&gt;0.15</formula>
    </cfRule>
    <cfRule type="expression" dxfId="3182" priority="1990">
      <formula>AND($L35&gt;0.08,$L35&lt;0.15)</formula>
    </cfRule>
  </conditionalFormatting>
  <conditionalFormatting sqref="D35">
    <cfRule type="expression" dxfId="3181" priority="1987">
      <formula>$L35&gt;0.15</formula>
    </cfRule>
    <cfRule type="expression" dxfId="3180" priority="1988">
      <formula>AND($L35&gt;0.08,$L35&lt;0.15)</formula>
    </cfRule>
  </conditionalFormatting>
  <conditionalFormatting sqref="E35:F35">
    <cfRule type="expression" dxfId="3179" priority="1985">
      <formula>$L35&gt;0.15</formula>
    </cfRule>
    <cfRule type="expression" dxfId="3178" priority="1986">
      <formula>AND($L35&gt;0.08,$L35&lt;0.15)</formula>
    </cfRule>
  </conditionalFormatting>
  <conditionalFormatting sqref="E35:F35">
    <cfRule type="expression" dxfId="3177" priority="1983">
      <formula>$L35&gt;0.15</formula>
    </cfRule>
    <cfRule type="expression" dxfId="3176" priority="1984">
      <formula>AND($L35&gt;0.08,$L35&lt;0.15)</formula>
    </cfRule>
  </conditionalFormatting>
  <conditionalFormatting sqref="E35:F35">
    <cfRule type="expression" dxfId="3175" priority="1981">
      <formula>$L35&gt;0.15</formula>
    </cfRule>
    <cfRule type="expression" dxfId="3174" priority="1982">
      <formula>AND($L35&gt;0.08,$L35&lt;0.15)</formula>
    </cfRule>
  </conditionalFormatting>
  <conditionalFormatting sqref="G35">
    <cfRule type="expression" dxfId="3173" priority="1979">
      <formula>$L35&gt;0.15</formula>
    </cfRule>
    <cfRule type="expression" dxfId="3172" priority="1980">
      <formula>AND($L35&gt;0.08,$L35&lt;0.15)</formula>
    </cfRule>
  </conditionalFormatting>
  <conditionalFormatting sqref="G35">
    <cfRule type="expression" dxfId="3171" priority="1977">
      <formula>$L35&gt;0.15</formula>
    </cfRule>
    <cfRule type="expression" dxfId="3170" priority="1978">
      <formula>AND($L35&gt;0.08,$L35&lt;0.15)</formula>
    </cfRule>
  </conditionalFormatting>
  <conditionalFormatting sqref="D35">
    <cfRule type="expression" dxfId="3169" priority="1975">
      <formula>$L35&gt;0.15</formula>
    </cfRule>
    <cfRule type="expression" dxfId="3168" priority="1976">
      <formula>AND($L35&gt;0.08,$L35&lt;0.15)</formula>
    </cfRule>
  </conditionalFormatting>
  <conditionalFormatting sqref="E35:F35">
    <cfRule type="expression" dxfId="3167" priority="1973">
      <formula>$L35&gt;0.15</formula>
    </cfRule>
    <cfRule type="expression" dxfId="3166" priority="1974">
      <formula>AND($L35&gt;0.08,$L35&lt;0.15)</formula>
    </cfRule>
  </conditionalFormatting>
  <conditionalFormatting sqref="E35:F35">
    <cfRule type="expression" dxfId="3165" priority="1971">
      <formula>$L35&gt;0.15</formula>
    </cfRule>
    <cfRule type="expression" dxfId="3164" priority="1972">
      <formula>AND($L35&gt;0.08,$L35&lt;0.15)</formula>
    </cfRule>
  </conditionalFormatting>
  <conditionalFormatting sqref="E35:F35">
    <cfRule type="expression" dxfId="3163" priority="1969">
      <formula>$L35&gt;0.15</formula>
    </cfRule>
    <cfRule type="expression" dxfId="3162" priority="1970">
      <formula>AND($L35&gt;0.08,$L35&lt;0.15)</formula>
    </cfRule>
  </conditionalFormatting>
  <conditionalFormatting sqref="G35">
    <cfRule type="expression" dxfId="3161" priority="1967">
      <formula>$L35&gt;0.15</formula>
    </cfRule>
    <cfRule type="expression" dxfId="3160" priority="1968">
      <formula>AND($L35&gt;0.08,$L35&lt;0.15)</formula>
    </cfRule>
  </conditionalFormatting>
  <conditionalFormatting sqref="G35">
    <cfRule type="expression" dxfId="3159" priority="1965">
      <formula>$L35&gt;0.15</formula>
    </cfRule>
    <cfRule type="expression" dxfId="3158" priority="1966">
      <formula>AND($L35&gt;0.08,$L35&lt;0.15)</formula>
    </cfRule>
  </conditionalFormatting>
  <conditionalFormatting sqref="F35">
    <cfRule type="expression" dxfId="3157" priority="1963">
      <formula>$L35&gt;0.15</formula>
    </cfRule>
    <cfRule type="expression" dxfId="3156" priority="1964">
      <formula>AND($L35&gt;0.08,$L35&lt;0.15)</formula>
    </cfRule>
  </conditionalFormatting>
  <conditionalFormatting sqref="G35">
    <cfRule type="expression" dxfId="3155" priority="1961">
      <formula>$L35&gt;0.15</formula>
    </cfRule>
    <cfRule type="expression" dxfId="3154" priority="1962">
      <formula>AND($L35&gt;0.08,$L35&lt;0.15)</formula>
    </cfRule>
  </conditionalFormatting>
  <conditionalFormatting sqref="G35">
    <cfRule type="expression" dxfId="3153" priority="1959">
      <formula>$L35&gt;0.15</formula>
    </cfRule>
    <cfRule type="expression" dxfId="3152" priority="1960">
      <formula>AND($L35&gt;0.08,$L35&lt;0.15)</formula>
    </cfRule>
  </conditionalFormatting>
  <conditionalFormatting sqref="E35">
    <cfRule type="expression" dxfId="3151" priority="1953">
      <formula>$L35&gt;0.15</formula>
    </cfRule>
    <cfRule type="expression" dxfId="3150" priority="1954">
      <formula>AND($L35&gt;0.08,$L35&lt;0.15)</formula>
    </cfRule>
  </conditionalFormatting>
  <conditionalFormatting sqref="E35">
    <cfRule type="expression" dxfId="3149" priority="1955">
      <formula>$L35&gt;0.15</formula>
    </cfRule>
    <cfRule type="expression" dxfId="3148" priority="1956">
      <formula>AND($L35&gt;0.08,$L35&lt;0.15)</formula>
    </cfRule>
  </conditionalFormatting>
  <conditionalFormatting sqref="D35">
    <cfRule type="expression" dxfId="3147" priority="1957">
      <formula>$L35&gt;0.15</formula>
    </cfRule>
    <cfRule type="expression" dxfId="3146" priority="1958">
      <formula>AND($L35&gt;0.08,$L35&lt;0.15)</formula>
    </cfRule>
  </conditionalFormatting>
  <conditionalFormatting sqref="E35">
    <cfRule type="expression" dxfId="3145" priority="1951">
      <formula>$L35&gt;0.15</formula>
    </cfRule>
    <cfRule type="expression" dxfId="3144" priority="1952">
      <formula>AND($L35&gt;0.08,$L35&lt;0.15)</formula>
    </cfRule>
  </conditionalFormatting>
  <conditionalFormatting sqref="E35">
    <cfRule type="expression" dxfId="3143" priority="1949">
      <formula>$L35&gt;0.15</formula>
    </cfRule>
    <cfRule type="expression" dxfId="3142" priority="1950">
      <formula>AND($L35&gt;0.08,$L35&lt;0.15)</formula>
    </cfRule>
  </conditionalFormatting>
  <conditionalFormatting sqref="H35">
    <cfRule type="expression" dxfId="3141" priority="2001">
      <formula>$L33&gt;0.15</formula>
    </cfRule>
    <cfRule type="expression" dxfId="3140" priority="2002">
      <formula>AND($L33&gt;0.08,$L33&lt;0.15)</formula>
    </cfRule>
  </conditionalFormatting>
  <conditionalFormatting sqref="R31">
    <cfRule type="expression" dxfId="3139" priority="1947">
      <formula>$L31&gt;0.15</formula>
    </cfRule>
    <cfRule type="expression" dxfId="3138" priority="1948">
      <formula>AND($L31&gt;0.08,$L31&lt;0.15)</formula>
    </cfRule>
  </conditionalFormatting>
  <conditionalFormatting sqref="D36">
    <cfRule type="expression" dxfId="3137" priority="1945">
      <formula>$L36&gt;0.15</formula>
    </cfRule>
    <cfRule type="expression" dxfId="3136" priority="1946">
      <formula>AND($L36&gt;0.08,$L36&lt;0.15)</formula>
    </cfRule>
  </conditionalFormatting>
  <conditionalFormatting sqref="E36:F36">
    <cfRule type="expression" dxfId="3135" priority="1943">
      <formula>$L36&gt;0.15</formula>
    </cfRule>
    <cfRule type="expression" dxfId="3134" priority="1944">
      <formula>AND($L36&gt;0.08,$L36&lt;0.15)</formula>
    </cfRule>
  </conditionalFormatting>
  <conditionalFormatting sqref="E36:F36">
    <cfRule type="expression" dxfId="3133" priority="1941">
      <formula>$L36&gt;0.15</formula>
    </cfRule>
    <cfRule type="expression" dxfId="3132" priority="1942">
      <formula>AND($L36&gt;0.08,$L36&lt;0.15)</formula>
    </cfRule>
  </conditionalFormatting>
  <conditionalFormatting sqref="E36:F36">
    <cfRule type="expression" dxfId="3131" priority="1939">
      <formula>$L36&gt;0.15</formula>
    </cfRule>
    <cfRule type="expression" dxfId="3130" priority="1940">
      <formula>AND($L36&gt;0.08,$L36&lt;0.15)</formula>
    </cfRule>
  </conditionalFormatting>
  <conditionalFormatting sqref="G36:H36">
    <cfRule type="expression" dxfId="3129" priority="1937">
      <formula>$L36&gt;0.15</formula>
    </cfRule>
    <cfRule type="expression" dxfId="3128" priority="1938">
      <formula>AND($L36&gt;0.08,$L36&lt;0.15)</formula>
    </cfRule>
  </conditionalFormatting>
  <conditionalFormatting sqref="G36:H36">
    <cfRule type="expression" dxfId="3127" priority="1935">
      <formula>$L36&gt;0.15</formula>
    </cfRule>
    <cfRule type="expression" dxfId="3126" priority="1936">
      <formula>AND($L36&gt;0.08,$L36&lt;0.15)</formula>
    </cfRule>
  </conditionalFormatting>
  <conditionalFormatting sqref="D36">
    <cfRule type="expression" dxfId="3125" priority="1933">
      <formula>$L36&gt;0.15</formula>
    </cfRule>
    <cfRule type="expression" dxfId="3124" priority="1934">
      <formula>AND($L36&gt;0.08,$L36&lt;0.15)</formula>
    </cfRule>
  </conditionalFormatting>
  <conditionalFormatting sqref="E36:F36">
    <cfRule type="expression" dxfId="3123" priority="1931">
      <formula>$L36&gt;0.15</formula>
    </cfRule>
    <cfRule type="expression" dxfId="3122" priority="1932">
      <formula>AND($L36&gt;0.08,$L36&lt;0.15)</formula>
    </cfRule>
  </conditionalFormatting>
  <conditionalFormatting sqref="E36:F36">
    <cfRule type="expression" dxfId="3121" priority="1929">
      <formula>$L36&gt;0.15</formula>
    </cfRule>
    <cfRule type="expression" dxfId="3120" priority="1930">
      <formula>AND($L36&gt;0.08,$L36&lt;0.15)</formula>
    </cfRule>
  </conditionalFormatting>
  <conditionalFormatting sqref="E36:F36">
    <cfRule type="expression" dxfId="3119" priority="1927">
      <formula>$L36&gt;0.15</formula>
    </cfRule>
    <cfRule type="expression" dxfId="3118" priority="1928">
      <formula>AND($L36&gt;0.08,$L36&lt;0.15)</formula>
    </cfRule>
  </conditionalFormatting>
  <conditionalFormatting sqref="G36:H36">
    <cfRule type="expression" dxfId="3117" priority="1925">
      <formula>$L36&gt;0.15</formula>
    </cfRule>
    <cfRule type="expression" dxfId="3116" priority="1926">
      <formula>AND($L36&gt;0.08,$L36&lt;0.15)</formula>
    </cfRule>
  </conditionalFormatting>
  <conditionalFormatting sqref="G36:H36">
    <cfRule type="expression" dxfId="3115" priority="1923">
      <formula>$L36&gt;0.15</formula>
    </cfRule>
    <cfRule type="expression" dxfId="3114" priority="1924">
      <formula>AND($L36&gt;0.08,$L36&lt;0.15)</formula>
    </cfRule>
  </conditionalFormatting>
  <conditionalFormatting sqref="D36">
    <cfRule type="expression" dxfId="3113" priority="1921">
      <formula>$L36&gt;0.15</formula>
    </cfRule>
    <cfRule type="expression" dxfId="3112" priority="1922">
      <formula>AND($L36&gt;0.08,$L36&lt;0.15)</formula>
    </cfRule>
  </conditionalFormatting>
  <conditionalFormatting sqref="E36:F36">
    <cfRule type="expression" dxfId="3111" priority="1919">
      <formula>$L36&gt;0.15</formula>
    </cfRule>
    <cfRule type="expression" dxfId="3110" priority="1920">
      <formula>AND($L36&gt;0.08,$L36&lt;0.15)</formula>
    </cfRule>
  </conditionalFormatting>
  <conditionalFormatting sqref="E36:F36">
    <cfRule type="expression" dxfId="3109" priority="1917">
      <formula>$L36&gt;0.15</formula>
    </cfRule>
    <cfRule type="expression" dxfId="3108" priority="1918">
      <formula>AND($L36&gt;0.08,$L36&lt;0.15)</formula>
    </cfRule>
  </conditionalFormatting>
  <conditionalFormatting sqref="E36:F36">
    <cfRule type="expression" dxfId="3107" priority="1915">
      <formula>$L36&gt;0.15</formula>
    </cfRule>
    <cfRule type="expression" dxfId="3106" priority="1916">
      <formula>AND($L36&gt;0.08,$L36&lt;0.15)</formula>
    </cfRule>
  </conditionalFormatting>
  <conditionalFormatting sqref="G36:H36">
    <cfRule type="expression" dxfId="3105" priority="1913">
      <formula>$L36&gt;0.15</formula>
    </cfRule>
    <cfRule type="expression" dxfId="3104" priority="1914">
      <formula>AND($L36&gt;0.08,$L36&lt;0.15)</formula>
    </cfRule>
  </conditionalFormatting>
  <conditionalFormatting sqref="G36:H36">
    <cfRule type="expression" dxfId="3103" priority="1911">
      <formula>$L36&gt;0.15</formula>
    </cfRule>
    <cfRule type="expression" dxfId="3102" priority="1912">
      <formula>AND($L36&gt;0.08,$L36&lt;0.15)</formula>
    </cfRule>
  </conditionalFormatting>
  <conditionalFormatting sqref="F36">
    <cfRule type="expression" dxfId="3101" priority="1909">
      <formula>$L36&gt;0.15</formula>
    </cfRule>
    <cfRule type="expression" dxfId="3100" priority="1910">
      <formula>AND($L36&gt;0.08,$L36&lt;0.15)</formula>
    </cfRule>
  </conditionalFormatting>
  <conditionalFormatting sqref="G36:H36">
    <cfRule type="expression" dxfId="3099" priority="1907">
      <formula>$L36&gt;0.15</formula>
    </cfRule>
    <cfRule type="expression" dxfId="3098" priority="1908">
      <formula>AND($L36&gt;0.08,$L36&lt;0.15)</formula>
    </cfRule>
  </conditionalFormatting>
  <conditionalFormatting sqref="G36:H36">
    <cfRule type="expression" dxfId="3097" priority="1905">
      <formula>$L36&gt;0.15</formula>
    </cfRule>
    <cfRule type="expression" dxfId="3096" priority="1906">
      <formula>AND($L36&gt;0.08,$L36&lt;0.15)</formula>
    </cfRule>
  </conditionalFormatting>
  <conditionalFormatting sqref="E36">
    <cfRule type="expression" dxfId="3095" priority="1899">
      <formula>$L36&gt;0.15</formula>
    </cfRule>
    <cfRule type="expression" dxfId="3094" priority="1900">
      <formula>AND($L36&gt;0.08,$L36&lt;0.15)</formula>
    </cfRule>
  </conditionalFormatting>
  <conditionalFormatting sqref="E36">
    <cfRule type="expression" dxfId="3093" priority="1901">
      <formula>$L36&gt;0.15</formula>
    </cfRule>
    <cfRule type="expression" dxfId="3092" priority="1902">
      <formula>AND($L36&gt;0.08,$L36&lt;0.15)</formula>
    </cfRule>
  </conditionalFormatting>
  <conditionalFormatting sqref="D36">
    <cfRule type="expression" dxfId="3091" priority="1903">
      <formula>$L36&gt;0.15</formula>
    </cfRule>
    <cfRule type="expression" dxfId="3090" priority="1904">
      <formula>AND($L36&gt;0.08,$L36&lt;0.15)</formula>
    </cfRule>
  </conditionalFormatting>
  <conditionalFormatting sqref="E36">
    <cfRule type="expression" dxfId="3089" priority="1897">
      <formula>$L36&gt;0.15</formula>
    </cfRule>
    <cfRule type="expression" dxfId="3088" priority="1898">
      <formula>AND($L36&gt;0.08,$L36&lt;0.15)</formula>
    </cfRule>
  </conditionalFormatting>
  <conditionalFormatting sqref="E36">
    <cfRule type="expression" dxfId="3087" priority="1895">
      <formula>$L36&gt;0.15</formula>
    </cfRule>
    <cfRule type="expression" dxfId="3086" priority="1896">
      <formula>AND($L36&gt;0.08,$L36&lt;0.15)</formula>
    </cfRule>
  </conditionalFormatting>
  <conditionalFormatting sqref="E37:F37">
    <cfRule type="expression" dxfId="3085" priority="1893">
      <formula>$L37&gt;0.15</formula>
    </cfRule>
    <cfRule type="expression" dxfId="3084" priority="1894">
      <formula>AND($L37&gt;0.08,$L37&lt;0.15)</formula>
    </cfRule>
  </conditionalFormatting>
  <conditionalFormatting sqref="D37">
    <cfRule type="expression" dxfId="3083" priority="1891">
      <formula>$L37&gt;0.15</formula>
    </cfRule>
    <cfRule type="expression" dxfId="3082" priority="1892">
      <formula>AND($L37&gt;0.08,$L37&lt;0.15)</formula>
    </cfRule>
  </conditionalFormatting>
  <conditionalFormatting sqref="G37:H37">
    <cfRule type="expression" dxfId="3081" priority="1889">
      <formula>$L37&gt;0.15</formula>
    </cfRule>
    <cfRule type="expression" dxfId="3080" priority="1890">
      <formula>AND($L37&gt;0.08,$L37&lt;0.15)</formula>
    </cfRule>
  </conditionalFormatting>
  <conditionalFormatting sqref="G37:H37">
    <cfRule type="expression" dxfId="3079" priority="1887">
      <formula>$L37&gt;0.15</formula>
    </cfRule>
    <cfRule type="expression" dxfId="3078" priority="1888">
      <formula>AND($L37&gt;0.08,$L37&lt;0.15)</formula>
    </cfRule>
  </conditionalFormatting>
  <conditionalFormatting sqref="E38:F38">
    <cfRule type="expression" dxfId="3077" priority="1885">
      <formula>$L38&gt;0.15</formula>
    </cfRule>
    <cfRule type="expression" dxfId="3076" priority="1886">
      <formula>AND($L38&gt;0.08,$L38&lt;0.15)</formula>
    </cfRule>
  </conditionalFormatting>
  <conditionalFormatting sqref="D38">
    <cfRule type="expression" dxfId="3075" priority="1883">
      <formula>$L38&gt;0.15</formula>
    </cfRule>
    <cfRule type="expression" dxfId="3074" priority="1884">
      <formula>AND($L38&gt;0.08,$L38&lt;0.15)</formula>
    </cfRule>
  </conditionalFormatting>
  <conditionalFormatting sqref="G38:H38">
    <cfRule type="expression" dxfId="3073" priority="1881">
      <formula>$L38&gt;0.15</formula>
    </cfRule>
    <cfRule type="expression" dxfId="3072" priority="1882">
      <formula>AND($L38&gt;0.08,$L38&lt;0.15)</formula>
    </cfRule>
  </conditionalFormatting>
  <conditionalFormatting sqref="G38:H38">
    <cfRule type="expression" dxfId="3071" priority="1879">
      <formula>$L38&gt;0.15</formula>
    </cfRule>
    <cfRule type="expression" dxfId="3070" priority="1880">
      <formula>AND($L38&gt;0.08,$L38&lt;0.15)</formula>
    </cfRule>
  </conditionalFormatting>
  <conditionalFormatting sqref="E39:F39">
    <cfRule type="expression" dxfId="3069" priority="1877">
      <formula>$L39&gt;0.15</formula>
    </cfRule>
    <cfRule type="expression" dxfId="3068" priority="1878">
      <formula>AND($L39&gt;0.08,$L39&lt;0.15)</formula>
    </cfRule>
  </conditionalFormatting>
  <conditionalFormatting sqref="E39:F39">
    <cfRule type="expression" dxfId="3067" priority="1875">
      <formula>$L39&gt;0.15</formula>
    </cfRule>
    <cfRule type="expression" dxfId="3066" priority="1876">
      <formula>AND($L39&gt;0.08,$L39&lt;0.15)</formula>
    </cfRule>
  </conditionalFormatting>
  <conditionalFormatting sqref="G39:H39">
    <cfRule type="expression" dxfId="3065" priority="1873">
      <formula>$L39&gt;0.15</formula>
    </cfRule>
    <cfRule type="expression" dxfId="3064" priority="1874">
      <formula>AND($L39&gt;0.08,$L39&lt;0.15)</formula>
    </cfRule>
  </conditionalFormatting>
  <conditionalFormatting sqref="E39:F39">
    <cfRule type="expression" dxfId="3063" priority="1871">
      <formula>$L39&gt;0.15</formula>
    </cfRule>
    <cfRule type="expression" dxfId="3062" priority="1872">
      <formula>AND($L39&gt;0.08,$L39&lt;0.15)</formula>
    </cfRule>
  </conditionalFormatting>
  <conditionalFormatting sqref="E39:F39">
    <cfRule type="expression" dxfId="3061" priority="1869">
      <formula>$L39&gt;0.15</formula>
    </cfRule>
    <cfRule type="expression" dxfId="3060" priority="1870">
      <formula>AND($L39&gt;0.08,$L39&lt;0.15)</formula>
    </cfRule>
  </conditionalFormatting>
  <conditionalFormatting sqref="G39:H39">
    <cfRule type="expression" dxfId="3059" priority="1867">
      <formula>$L39&gt;0.15</formula>
    </cfRule>
    <cfRule type="expression" dxfId="3058" priority="1868">
      <formula>AND($L39&gt;0.08,$L39&lt;0.15)</formula>
    </cfRule>
  </conditionalFormatting>
  <conditionalFormatting sqref="D39">
    <cfRule type="expression" dxfId="3057" priority="1865">
      <formula>$L39&gt;0.15</formula>
    </cfRule>
    <cfRule type="expression" dxfId="3056" priority="1866">
      <formula>AND($L39&gt;0.08,$L39&lt;0.15)</formula>
    </cfRule>
  </conditionalFormatting>
  <conditionalFormatting sqref="D39">
    <cfRule type="expression" dxfId="3055" priority="1863">
      <formula>$L39&gt;0.15</formula>
    </cfRule>
    <cfRule type="expression" dxfId="3054" priority="1864">
      <formula>AND($L39&gt;0.08,$L39&lt;0.15)</formula>
    </cfRule>
  </conditionalFormatting>
  <conditionalFormatting sqref="D39">
    <cfRule type="expression" dxfId="3053" priority="1861">
      <formula>$L39&gt;0.15</formula>
    </cfRule>
    <cfRule type="expression" dxfId="3052" priority="1862">
      <formula>AND($L39&gt;0.08,$L39&lt;0.15)</formula>
    </cfRule>
  </conditionalFormatting>
  <conditionalFormatting sqref="E39:F39">
    <cfRule type="expression" dxfId="3051" priority="1859">
      <formula>$L39&gt;0.15</formula>
    </cfRule>
    <cfRule type="expression" dxfId="3050" priority="1860">
      <formula>AND($L39&gt;0.08,$L39&lt;0.15)</formula>
    </cfRule>
  </conditionalFormatting>
  <conditionalFormatting sqref="E39:F39">
    <cfRule type="expression" dxfId="3049" priority="1857">
      <formula>$L39&gt;0.15</formula>
    </cfRule>
    <cfRule type="expression" dxfId="3048" priority="1858">
      <formula>AND($L39&gt;0.08,$L39&lt;0.15)</formula>
    </cfRule>
  </conditionalFormatting>
  <conditionalFormatting sqref="E39:F39">
    <cfRule type="expression" dxfId="3047" priority="1855">
      <formula>$L39&gt;0.15</formula>
    </cfRule>
    <cfRule type="expression" dxfId="3046" priority="1856">
      <formula>AND($L39&gt;0.08,$L39&lt;0.15)</formula>
    </cfRule>
  </conditionalFormatting>
  <conditionalFormatting sqref="G39:H39">
    <cfRule type="expression" dxfId="3045" priority="1853">
      <formula>$L39&gt;0.15</formula>
    </cfRule>
    <cfRule type="expression" dxfId="3044" priority="1854">
      <formula>AND($L39&gt;0.08,$L39&lt;0.15)</formula>
    </cfRule>
  </conditionalFormatting>
  <conditionalFormatting sqref="G39:H39">
    <cfRule type="expression" dxfId="3043" priority="1851">
      <formula>$L39&gt;0.15</formula>
    </cfRule>
    <cfRule type="expression" dxfId="3042" priority="1852">
      <formula>AND($L39&gt;0.08,$L39&lt;0.15)</formula>
    </cfRule>
  </conditionalFormatting>
  <conditionalFormatting sqref="D39">
    <cfRule type="expression" dxfId="3041" priority="1849">
      <formula>$L39&gt;0.15</formula>
    </cfRule>
    <cfRule type="expression" dxfId="3040" priority="1850">
      <formula>AND($L39&gt;0.08,$L39&lt;0.15)</formula>
    </cfRule>
  </conditionalFormatting>
  <conditionalFormatting sqref="E39:F39">
    <cfRule type="expression" dxfId="3039" priority="1847">
      <formula>$L39&gt;0.15</formula>
    </cfRule>
    <cfRule type="expression" dxfId="3038" priority="1848">
      <formula>AND($L39&gt;0.08,$L39&lt;0.15)</formula>
    </cfRule>
  </conditionalFormatting>
  <conditionalFormatting sqref="E39:F39">
    <cfRule type="expression" dxfId="3037" priority="1845">
      <formula>$L39&gt;0.15</formula>
    </cfRule>
    <cfRule type="expression" dxfId="3036" priority="1846">
      <formula>AND($L39&gt;0.08,$L39&lt;0.15)</formula>
    </cfRule>
  </conditionalFormatting>
  <conditionalFormatting sqref="E39:F39">
    <cfRule type="expression" dxfId="3035" priority="1843">
      <formula>$L39&gt;0.15</formula>
    </cfRule>
    <cfRule type="expression" dxfId="3034" priority="1844">
      <formula>AND($L39&gt;0.08,$L39&lt;0.15)</formula>
    </cfRule>
  </conditionalFormatting>
  <conditionalFormatting sqref="G39:H39">
    <cfRule type="expression" dxfId="3033" priority="1841">
      <formula>$L39&gt;0.15</formula>
    </cfRule>
    <cfRule type="expression" dxfId="3032" priority="1842">
      <formula>AND($L39&gt;0.08,$L39&lt;0.15)</formula>
    </cfRule>
  </conditionalFormatting>
  <conditionalFormatting sqref="G39:H39">
    <cfRule type="expression" dxfId="3031" priority="1839">
      <formula>$L39&gt;0.15</formula>
    </cfRule>
    <cfRule type="expression" dxfId="3030" priority="1840">
      <formula>AND($L39&gt;0.08,$L39&lt;0.15)</formula>
    </cfRule>
  </conditionalFormatting>
  <conditionalFormatting sqref="D39">
    <cfRule type="expression" dxfId="3029" priority="1837">
      <formula>$L39&gt;0.15</formula>
    </cfRule>
    <cfRule type="expression" dxfId="3028" priority="1838">
      <formula>AND($L39&gt;0.08,$L39&lt;0.15)</formula>
    </cfRule>
  </conditionalFormatting>
  <conditionalFormatting sqref="E39:F39">
    <cfRule type="expression" dxfId="3027" priority="1835">
      <formula>$L39&gt;0.15</formula>
    </cfRule>
    <cfRule type="expression" dxfId="3026" priority="1836">
      <formula>AND($L39&gt;0.08,$L39&lt;0.15)</formula>
    </cfRule>
  </conditionalFormatting>
  <conditionalFormatting sqref="E39:F39">
    <cfRule type="expression" dxfId="3025" priority="1833">
      <formula>$L39&gt;0.15</formula>
    </cfRule>
    <cfRule type="expression" dxfId="3024" priority="1834">
      <formula>AND($L39&gt;0.08,$L39&lt;0.15)</formula>
    </cfRule>
  </conditionalFormatting>
  <conditionalFormatting sqref="E39:F39">
    <cfRule type="expression" dxfId="3023" priority="1831">
      <formula>$L39&gt;0.15</formula>
    </cfRule>
    <cfRule type="expression" dxfId="3022" priority="1832">
      <formula>AND($L39&gt;0.08,$L39&lt;0.15)</formula>
    </cfRule>
  </conditionalFormatting>
  <conditionalFormatting sqref="G39:H39">
    <cfRule type="expression" dxfId="3021" priority="1829">
      <formula>$L39&gt;0.15</formula>
    </cfRule>
    <cfRule type="expression" dxfId="3020" priority="1830">
      <formula>AND($L39&gt;0.08,$L39&lt;0.15)</formula>
    </cfRule>
  </conditionalFormatting>
  <conditionalFormatting sqref="G39:H39">
    <cfRule type="expression" dxfId="3019" priority="1827">
      <formula>$L39&gt;0.15</formula>
    </cfRule>
    <cfRule type="expression" dxfId="3018" priority="1828">
      <formula>AND($L39&gt;0.08,$L39&lt;0.15)</formula>
    </cfRule>
  </conditionalFormatting>
  <conditionalFormatting sqref="M40:Y40">
    <cfRule type="expression" dxfId="3017" priority="1825">
      <formula>$L40&gt;0.15</formula>
    </cfRule>
    <cfRule type="expression" dxfId="3016" priority="1826">
      <formula>AND($L40&gt;0.08,$L40&lt;0.15)</formula>
    </cfRule>
  </conditionalFormatting>
  <conditionalFormatting sqref="M36:Y39">
    <cfRule type="expression" dxfId="3015" priority="1823">
      <formula>$L36&gt;0.15</formula>
    </cfRule>
    <cfRule type="expression" dxfId="3014" priority="1824">
      <formula>AND($L36&gt;0.08,$L36&lt;0.15)</formula>
    </cfRule>
  </conditionalFormatting>
  <conditionalFormatting sqref="AA36:AD39">
    <cfRule type="expression" dxfId="3013" priority="1821">
      <formula>$L36&gt;0.15</formula>
    </cfRule>
    <cfRule type="expression" dxfId="3012" priority="1822">
      <formula>AND($L36&gt;0.08,$L36&lt;0.15)</formula>
    </cfRule>
  </conditionalFormatting>
  <conditionalFormatting sqref="AE36:AE39">
    <cfRule type="expression" dxfId="3011" priority="1819">
      <formula>$L36&gt;0.15</formula>
    </cfRule>
    <cfRule type="expression" dxfId="3010" priority="1820">
      <formula>AND($L36&gt;0.08,$L36&lt;0.15)</formula>
    </cfRule>
  </conditionalFormatting>
  <conditionalFormatting sqref="D68:D70">
    <cfRule type="expression" dxfId="3009" priority="1801">
      <formula>$L68&gt;0.15</formula>
    </cfRule>
    <cfRule type="expression" dxfId="3008" priority="1802">
      <formula>AND($L68&gt;0.08,$L68&lt;0.15)</formula>
    </cfRule>
  </conditionalFormatting>
  <conditionalFormatting sqref="H68">
    <cfRule type="expression" dxfId="3007" priority="1789">
      <formula>$L68&gt;0.15</formula>
    </cfRule>
    <cfRule type="expression" dxfId="3006" priority="1790">
      <formula>AND($L68&gt;0.08,$L68&lt;0.15)</formula>
    </cfRule>
  </conditionalFormatting>
  <conditionalFormatting sqref="H68">
    <cfRule type="expression" dxfId="3005" priority="1787">
      <formula>$L68&gt;0.15</formula>
    </cfRule>
    <cfRule type="expression" dxfId="3004" priority="1788">
      <formula>AND($L68&gt;0.08,$L68&lt;0.15)</formula>
    </cfRule>
  </conditionalFormatting>
  <conditionalFormatting sqref="D68:D70">
    <cfRule type="expression" dxfId="3003" priority="1799">
      <formula>$L68&gt;0.15</formula>
    </cfRule>
    <cfRule type="expression" dxfId="3002" priority="1800">
      <formula>AND($L68&gt;0.08,$L68&lt;0.15)</formula>
    </cfRule>
  </conditionalFormatting>
  <conditionalFormatting sqref="D68:D70">
    <cfRule type="expression" dxfId="3001" priority="1797">
      <formula>$L68&gt;0.15</formula>
    </cfRule>
    <cfRule type="expression" dxfId="3000" priority="1798">
      <formula>AND($L68&gt;0.08,$L68&lt;0.15)</formula>
    </cfRule>
  </conditionalFormatting>
  <conditionalFormatting sqref="E68:F68">
    <cfRule type="expression" dxfId="2999" priority="1795">
      <formula>$L68&gt;0.15</formula>
    </cfRule>
    <cfRule type="expression" dxfId="2998" priority="1796">
      <formula>AND($L68&gt;0.08,$L68&lt;0.15)</formula>
    </cfRule>
  </conditionalFormatting>
  <conditionalFormatting sqref="E68:F68">
    <cfRule type="expression" dxfId="2997" priority="1793">
      <formula>$L68&gt;0.15</formula>
    </cfRule>
    <cfRule type="expression" dxfId="2996" priority="1794">
      <formula>AND($L68&gt;0.08,$L68&lt;0.15)</formula>
    </cfRule>
  </conditionalFormatting>
  <conditionalFormatting sqref="E68:F68">
    <cfRule type="expression" dxfId="2995" priority="1791">
      <formula>$L68&gt;0.15</formula>
    </cfRule>
    <cfRule type="expression" dxfId="2994" priority="1792">
      <formula>AND($L68&gt;0.08,$L68&lt;0.15)</formula>
    </cfRule>
  </conditionalFormatting>
  <conditionalFormatting sqref="G68">
    <cfRule type="expression" dxfId="2993" priority="1781">
      <formula>$L68&gt;0.15</formula>
    </cfRule>
    <cfRule type="expression" dxfId="2992" priority="1782">
      <formula>AND($L68&gt;0.08,$L68&lt;0.15)</formula>
    </cfRule>
  </conditionalFormatting>
  <conditionalFormatting sqref="G68">
    <cfRule type="expression" dxfId="2991" priority="1779">
      <formula>$L68&gt;0.15</formula>
    </cfRule>
    <cfRule type="expression" dxfId="2990" priority="1780">
      <formula>AND($L68&gt;0.08,$L68&lt;0.15)</formula>
    </cfRule>
  </conditionalFormatting>
  <conditionalFormatting sqref="G68">
    <cfRule type="expression" dxfId="2989" priority="1777">
      <formula>$L68&gt;0.15</formula>
    </cfRule>
    <cfRule type="expression" dxfId="2988" priority="1778">
      <formula>AND($L68&gt;0.08,$L68&lt;0.15)</formula>
    </cfRule>
  </conditionalFormatting>
  <conditionalFormatting sqref="G68">
    <cfRule type="expression" dxfId="2987" priority="1775">
      <formula>$L68&gt;0.15</formula>
    </cfRule>
    <cfRule type="expression" dxfId="2986" priority="1776">
      <formula>AND($L68&gt;0.08,$L68&lt;0.15)</formula>
    </cfRule>
  </conditionalFormatting>
  <conditionalFormatting sqref="G68">
    <cfRule type="expression" dxfId="2985" priority="1785">
      <formula>$L68&gt;0.15</formula>
    </cfRule>
    <cfRule type="expression" dxfId="2984" priority="1786">
      <formula>AND($L68&gt;0.08,$L68&lt;0.15)</formula>
    </cfRule>
  </conditionalFormatting>
  <conditionalFormatting sqref="G68">
    <cfRule type="expression" dxfId="2983" priority="1783">
      <formula>$L68&gt;0.15</formula>
    </cfRule>
    <cfRule type="expression" dxfId="2982" priority="1784">
      <formula>AND($L68&gt;0.08,$L68&lt;0.15)</formula>
    </cfRule>
  </conditionalFormatting>
  <conditionalFormatting sqref="G68">
    <cfRule type="expression" dxfId="2981" priority="1773">
      <formula>$L68&gt;0.15</formula>
    </cfRule>
    <cfRule type="expression" dxfId="2980" priority="1774">
      <formula>AND($L68&gt;0.08,$L68&lt;0.15)</formula>
    </cfRule>
  </conditionalFormatting>
  <conditionalFormatting sqref="G68">
    <cfRule type="expression" dxfId="2979" priority="1771">
      <formula>$L68&gt;0.15</formula>
    </cfRule>
    <cfRule type="expression" dxfId="2978" priority="1772">
      <formula>AND($L68&gt;0.08,$L68&lt;0.15)</formula>
    </cfRule>
  </conditionalFormatting>
  <conditionalFormatting sqref="F10">
    <cfRule type="expression" dxfId="2977" priority="1765">
      <formula>$L10&gt;0.15</formula>
    </cfRule>
    <cfRule type="expression" dxfId="2976" priority="1766">
      <formula>AND($L10&gt;0.08,$L10&lt;0.15)</formula>
    </cfRule>
  </conditionalFormatting>
  <conditionalFormatting sqref="F10">
    <cfRule type="expression" dxfId="2975" priority="1767">
      <formula>$L10&gt;0.15</formula>
    </cfRule>
    <cfRule type="expression" dxfId="2974" priority="1768">
      <formula>AND($L10&gt;0.08,$L10&lt;0.15)</formula>
    </cfRule>
  </conditionalFormatting>
  <conditionalFormatting sqref="F10">
    <cfRule type="expression" dxfId="2973" priority="1761">
      <formula>$L10&gt;0.15</formula>
    </cfRule>
    <cfRule type="expression" dxfId="2972" priority="1762">
      <formula>AND($L10&gt;0.08,$L10&lt;0.15)</formula>
    </cfRule>
  </conditionalFormatting>
  <conditionalFormatting sqref="F10">
    <cfRule type="expression" dxfId="2971" priority="1759">
      <formula>$L10&gt;0.15</formula>
    </cfRule>
    <cfRule type="expression" dxfId="2970" priority="1760">
      <formula>AND($L10&gt;0.08,$L10&lt;0.15)</formula>
    </cfRule>
  </conditionalFormatting>
  <conditionalFormatting sqref="G10:H10">
    <cfRule type="expression" dxfId="2969" priority="1757">
      <formula>$L10&gt;0.15</formula>
    </cfRule>
    <cfRule type="expression" dxfId="2968" priority="1758">
      <formula>AND($L10&gt;0.08,$L10&lt;0.15)</formula>
    </cfRule>
  </conditionalFormatting>
  <conditionalFormatting sqref="G10:H10">
    <cfRule type="expression" dxfId="2967" priority="1763">
      <formula>$L10&gt;0.15</formula>
    </cfRule>
    <cfRule type="expression" dxfId="2966" priority="1764">
      <formula>AND($L10&gt;0.08,$L10&lt;0.15)</formula>
    </cfRule>
  </conditionalFormatting>
  <conditionalFormatting sqref="E11">
    <cfRule type="expression" dxfId="2965" priority="1737">
      <formula>$L11&gt;0.15</formula>
    </cfRule>
    <cfRule type="expression" dxfId="2964" priority="1738">
      <formula>AND($L11&gt;0.08,$L11&lt;0.15)</formula>
    </cfRule>
  </conditionalFormatting>
  <conditionalFormatting sqref="E11">
    <cfRule type="expression" dxfId="2963" priority="1739">
      <formula>$L11&gt;0.15</formula>
    </cfRule>
    <cfRule type="expression" dxfId="2962" priority="1740">
      <formula>AND($L11&gt;0.08,$L11&lt;0.15)</formula>
    </cfRule>
  </conditionalFormatting>
  <conditionalFormatting sqref="E11">
    <cfRule type="expression" dxfId="2961" priority="1741">
      <formula>$L11&gt;0.15</formula>
    </cfRule>
    <cfRule type="expression" dxfId="2960" priority="1742">
      <formula>AND($L11&gt;0.08,$L11&lt;0.15)</formula>
    </cfRule>
  </conditionalFormatting>
  <conditionalFormatting sqref="G11:H11">
    <cfRule type="expression" dxfId="2959" priority="1733">
      <formula>$L11&gt;0.15</formula>
    </cfRule>
    <cfRule type="expression" dxfId="2958" priority="1734">
      <formula>AND($L11&gt;0.08,$L11&lt;0.15)</formula>
    </cfRule>
  </conditionalFormatting>
  <conditionalFormatting sqref="D11">
    <cfRule type="expression" dxfId="2957" priority="1731">
      <formula>$L11&gt;0.15</formula>
    </cfRule>
    <cfRule type="expression" dxfId="2956" priority="1732">
      <formula>AND($L11&gt;0.08,$L11&lt;0.15)</formula>
    </cfRule>
  </conditionalFormatting>
  <conditionalFormatting sqref="E11">
    <cfRule type="expression" dxfId="2955" priority="1729">
      <formula>$L11&gt;0.15</formula>
    </cfRule>
    <cfRule type="expression" dxfId="2954" priority="1730">
      <formula>AND($L11&gt;0.08,$L11&lt;0.15)</formula>
    </cfRule>
  </conditionalFormatting>
  <conditionalFormatting sqref="G11:H11">
    <cfRule type="expression" dxfId="2953" priority="1735">
      <formula>$L11&gt;0.15</formula>
    </cfRule>
    <cfRule type="expression" dxfId="2952" priority="1736">
      <formula>AND($L11&gt;0.08,$L11&lt;0.15)</formula>
    </cfRule>
  </conditionalFormatting>
  <conditionalFormatting sqref="D11">
    <cfRule type="expression" dxfId="2951" priority="1755">
      <formula>$L11&gt;0.15</formula>
    </cfRule>
    <cfRule type="expression" dxfId="2950" priority="1756">
      <formula>AND($L11&gt;0.08,$L11&lt;0.15)</formula>
    </cfRule>
  </conditionalFormatting>
  <conditionalFormatting sqref="E11">
    <cfRule type="expression" dxfId="2949" priority="1753">
      <formula>$L11&gt;0.15</formula>
    </cfRule>
    <cfRule type="expression" dxfId="2948" priority="1754">
      <formula>AND($L11&gt;0.08,$L11&lt;0.15)</formula>
    </cfRule>
  </conditionalFormatting>
  <conditionalFormatting sqref="E11">
    <cfRule type="expression" dxfId="2947" priority="1751">
      <formula>$L11&gt;0.15</formula>
    </cfRule>
    <cfRule type="expression" dxfId="2946" priority="1752">
      <formula>AND($L11&gt;0.08,$L11&lt;0.15)</formula>
    </cfRule>
  </conditionalFormatting>
  <conditionalFormatting sqref="E11">
    <cfRule type="expression" dxfId="2945" priority="1749">
      <formula>$L11&gt;0.15</formula>
    </cfRule>
    <cfRule type="expression" dxfId="2944" priority="1750">
      <formula>AND($L11&gt;0.08,$L11&lt;0.15)</formula>
    </cfRule>
  </conditionalFormatting>
  <conditionalFormatting sqref="G11:H11">
    <cfRule type="expression" dxfId="2943" priority="1747">
      <formula>$L11&gt;0.15</formula>
    </cfRule>
    <cfRule type="expression" dxfId="2942" priority="1748">
      <formula>AND($L11&gt;0.08,$L11&lt;0.15)</formula>
    </cfRule>
  </conditionalFormatting>
  <conditionalFormatting sqref="E11">
    <cfRule type="expression" dxfId="2941" priority="1727">
      <formula>$L11&gt;0.15</formula>
    </cfRule>
    <cfRule type="expression" dxfId="2940" priority="1728">
      <formula>AND($L11&gt;0.08,$L11&lt;0.15)</formula>
    </cfRule>
  </conditionalFormatting>
  <conditionalFormatting sqref="G11:H11">
    <cfRule type="expression" dxfId="2939" priority="1723">
      <formula>$L11&gt;0.15</formula>
    </cfRule>
    <cfRule type="expression" dxfId="2938" priority="1724">
      <formula>AND($L11&gt;0.08,$L11&lt;0.15)</formula>
    </cfRule>
  </conditionalFormatting>
  <conditionalFormatting sqref="G11:H11">
    <cfRule type="expression" dxfId="2937" priority="1721">
      <formula>$L11&gt;0.15</formula>
    </cfRule>
    <cfRule type="expression" dxfId="2936" priority="1722">
      <formula>AND($L11&gt;0.08,$L11&lt;0.15)</formula>
    </cfRule>
  </conditionalFormatting>
  <conditionalFormatting sqref="E11">
    <cfRule type="expression" dxfId="2935" priority="1725">
      <formula>$L11&gt;0.15</formula>
    </cfRule>
    <cfRule type="expression" dxfId="2934" priority="1726">
      <formula>AND($L11&gt;0.08,$L11&lt;0.15)</formula>
    </cfRule>
  </conditionalFormatting>
  <conditionalFormatting sqref="G11:H11">
    <cfRule type="expression" dxfId="2933" priority="1717">
      <formula>$L11&gt;0.15</formula>
    </cfRule>
    <cfRule type="expression" dxfId="2932" priority="1718">
      <formula>AND($L11&gt;0.08,$L11&lt;0.15)</formula>
    </cfRule>
  </conditionalFormatting>
  <conditionalFormatting sqref="G11:H11">
    <cfRule type="expression" dxfId="2931" priority="1715">
      <formula>$L11&gt;0.15</formula>
    </cfRule>
    <cfRule type="expression" dxfId="2930" priority="1716">
      <formula>AND($L11&gt;0.08,$L11&lt;0.15)</formula>
    </cfRule>
  </conditionalFormatting>
  <conditionalFormatting sqref="D11">
    <cfRule type="expression" dxfId="2929" priority="1743">
      <formula>$L11&gt;0.15</formula>
    </cfRule>
    <cfRule type="expression" dxfId="2928" priority="1744">
      <formula>AND($L11&gt;0.08,$L11&lt;0.15)</formula>
    </cfRule>
  </conditionalFormatting>
  <conditionalFormatting sqref="D11">
    <cfRule type="expression" dxfId="2927" priority="1713">
      <formula>$L11&gt;0.15</formula>
    </cfRule>
    <cfRule type="expression" dxfId="2926" priority="1714">
      <formula>AND($L11&gt;0.08,$L11&lt;0.15)</formula>
    </cfRule>
  </conditionalFormatting>
  <conditionalFormatting sqref="E11">
    <cfRule type="expression" dxfId="2925" priority="1707">
      <formula>$L11&gt;0.15</formula>
    </cfRule>
    <cfRule type="expression" dxfId="2924" priority="1708">
      <formula>AND($L11&gt;0.08,$L11&lt;0.15)</formula>
    </cfRule>
  </conditionalFormatting>
  <conditionalFormatting sqref="E11">
    <cfRule type="expression" dxfId="2923" priority="1705">
      <formula>$L11&gt;0.15</formula>
    </cfRule>
    <cfRule type="expression" dxfId="2922" priority="1706">
      <formula>AND($L11&gt;0.08,$L11&lt;0.15)</formula>
    </cfRule>
  </conditionalFormatting>
  <conditionalFormatting sqref="E11">
    <cfRule type="expression" dxfId="2921" priority="1711">
      <formula>$L11&gt;0.15</formula>
    </cfRule>
    <cfRule type="expression" dxfId="2920" priority="1712">
      <formula>AND($L11&gt;0.08,$L11&lt;0.15)</formula>
    </cfRule>
  </conditionalFormatting>
  <conditionalFormatting sqref="E11">
    <cfRule type="expression" dxfId="2919" priority="1709">
      <formula>$L11&gt;0.15</formula>
    </cfRule>
    <cfRule type="expression" dxfId="2918" priority="1710">
      <formula>AND($L11&gt;0.08,$L11&lt;0.15)</formula>
    </cfRule>
  </conditionalFormatting>
  <conditionalFormatting sqref="G11:H11">
    <cfRule type="expression" dxfId="2917" priority="1745">
      <formula>$L11&gt;0.15</formula>
    </cfRule>
    <cfRule type="expression" dxfId="2916" priority="1746">
      <formula>AND($L11&gt;0.08,$L11&lt;0.15)</formula>
    </cfRule>
  </conditionalFormatting>
  <conditionalFormatting sqref="F70">
    <cfRule type="expression" dxfId="2915" priority="1703">
      <formula>$L70&gt;0.15</formula>
    </cfRule>
    <cfRule type="expression" dxfId="2914" priority="1704">
      <formula>AND($L70&gt;0.08,$L70&lt;0.15)</formula>
    </cfRule>
  </conditionalFormatting>
  <conditionalFormatting sqref="F70">
    <cfRule type="expression" dxfId="2913" priority="1701">
      <formula>$L70&gt;0.15</formula>
    </cfRule>
    <cfRule type="expression" dxfId="2912" priority="1702">
      <formula>AND($L70&gt;0.08,$L70&lt;0.15)</formula>
    </cfRule>
  </conditionalFormatting>
  <conditionalFormatting sqref="F70">
    <cfRule type="expression" dxfId="2911" priority="1699">
      <formula>$L70&gt;0.15</formula>
    </cfRule>
    <cfRule type="expression" dxfId="2910" priority="1700">
      <formula>AND($L70&gt;0.08,$L70&lt;0.15)</formula>
    </cfRule>
  </conditionalFormatting>
  <conditionalFormatting sqref="G70">
    <cfRule type="expression" dxfId="2909" priority="1693">
      <formula>$L70&gt;0.15</formula>
    </cfRule>
    <cfRule type="expression" dxfId="2908" priority="1694">
      <formula>AND($L70&gt;0.08,$L70&lt;0.15)</formula>
    </cfRule>
  </conditionalFormatting>
  <conditionalFormatting sqref="G70">
    <cfRule type="expression" dxfId="2907" priority="1691">
      <formula>$L70&gt;0.15</formula>
    </cfRule>
    <cfRule type="expression" dxfId="2906" priority="1692">
      <formula>AND($L70&gt;0.08,$L70&lt;0.15)</formula>
    </cfRule>
  </conditionalFormatting>
  <conditionalFormatting sqref="G70">
    <cfRule type="expression" dxfId="2905" priority="1689">
      <formula>$L70&gt;0.15</formula>
    </cfRule>
    <cfRule type="expression" dxfId="2904" priority="1690">
      <formula>AND($L70&gt;0.08,$L70&lt;0.15)</formula>
    </cfRule>
  </conditionalFormatting>
  <conditionalFormatting sqref="G70">
    <cfRule type="expression" dxfId="2903" priority="1687">
      <formula>$L70&gt;0.15</formula>
    </cfRule>
    <cfRule type="expression" dxfId="2902" priority="1688">
      <formula>AND($L70&gt;0.08,$L70&lt;0.15)</formula>
    </cfRule>
  </conditionalFormatting>
  <conditionalFormatting sqref="G70">
    <cfRule type="expression" dxfId="2901" priority="1697">
      <formula>$L70&gt;0.15</formula>
    </cfRule>
    <cfRule type="expression" dxfId="2900" priority="1698">
      <formula>AND($L70&gt;0.08,$L70&lt;0.15)</formula>
    </cfRule>
  </conditionalFormatting>
  <conditionalFormatting sqref="G70">
    <cfRule type="expression" dxfId="2899" priority="1695">
      <formula>$L70&gt;0.15</formula>
    </cfRule>
    <cfRule type="expression" dxfId="2898" priority="1696">
      <formula>AND($L70&gt;0.08,$L70&lt;0.15)</formula>
    </cfRule>
  </conditionalFormatting>
  <conditionalFormatting sqref="G70">
    <cfRule type="expression" dxfId="2897" priority="1685">
      <formula>$L70&gt;0.15</formula>
    </cfRule>
    <cfRule type="expression" dxfId="2896" priority="1686">
      <formula>AND($L70&gt;0.08,$L70&lt;0.15)</formula>
    </cfRule>
  </conditionalFormatting>
  <conditionalFormatting sqref="G70">
    <cfRule type="expression" dxfId="2895" priority="1683">
      <formula>$L70&gt;0.15</formula>
    </cfRule>
    <cfRule type="expression" dxfId="2894" priority="1684">
      <formula>AND($L70&gt;0.08,$L70&lt;0.15)</formula>
    </cfRule>
  </conditionalFormatting>
  <conditionalFormatting sqref="D72">
    <cfRule type="expression" dxfId="2893" priority="1679">
      <formula>$L72&gt;0.15</formula>
    </cfRule>
    <cfRule type="expression" dxfId="2892" priority="1680">
      <formula>AND($L72&gt;0.08,$L72&lt;0.15)</formula>
    </cfRule>
  </conditionalFormatting>
  <conditionalFormatting sqref="D72">
    <cfRule type="expression" dxfId="2891" priority="1681">
      <formula>$L72&gt;0.15</formula>
    </cfRule>
    <cfRule type="expression" dxfId="2890" priority="1682">
      <formula>AND($L72&gt;0.08,$L72&lt;0.15)</formula>
    </cfRule>
  </conditionalFormatting>
  <conditionalFormatting sqref="D72">
    <cfRule type="expression" dxfId="2889" priority="1677">
      <formula>$L72&gt;0.15</formula>
    </cfRule>
    <cfRule type="expression" dxfId="2888" priority="1678">
      <formula>AND($L72&gt;0.08,$L72&lt;0.15)</formula>
    </cfRule>
  </conditionalFormatting>
  <conditionalFormatting sqref="D72">
    <cfRule type="expression" dxfId="2887" priority="1675">
      <formula>$L72&gt;0.15</formula>
    </cfRule>
    <cfRule type="expression" dxfId="2886" priority="1676">
      <formula>AND($L72&gt;0.08,$L72&lt;0.15)</formula>
    </cfRule>
  </conditionalFormatting>
  <conditionalFormatting sqref="AA19:AA22">
    <cfRule type="expression" dxfId="2885" priority="1625">
      <formula>$L19&gt;0.15</formula>
    </cfRule>
    <cfRule type="expression" dxfId="2884" priority="1626">
      <formula>AND($L19&gt;0.08,$L19&lt;0.15)</formula>
    </cfRule>
  </conditionalFormatting>
  <conditionalFormatting sqref="AB22">
    <cfRule type="expression" dxfId="2883" priority="1623">
      <formula>$L22&gt;0.15</formula>
    </cfRule>
    <cfRule type="expression" dxfId="2882" priority="1624">
      <formula>AND($L22&gt;0.08,$L22&lt;0.15)</formula>
    </cfRule>
  </conditionalFormatting>
  <conditionalFormatting sqref="E73:F73">
    <cfRule type="expression" dxfId="2881" priority="1603">
      <formula>$L73&gt;0.15</formula>
    </cfRule>
    <cfRule type="expression" dxfId="2880" priority="1604">
      <formula>AND($L73&gt;0.08,$L73&lt;0.15)</formula>
    </cfRule>
  </conditionalFormatting>
  <conditionalFormatting sqref="E73:F73">
    <cfRule type="expression" dxfId="2879" priority="1605">
      <formula>$L73&gt;0.15</formula>
    </cfRule>
    <cfRule type="expression" dxfId="2878" priority="1606">
      <formula>AND($L73&gt;0.08,$L73&lt;0.15)</formula>
    </cfRule>
  </conditionalFormatting>
  <conditionalFormatting sqref="E73:F73">
    <cfRule type="expression" dxfId="2877" priority="1607">
      <formula>$L73&gt;0.15</formula>
    </cfRule>
    <cfRule type="expression" dxfId="2876" priority="1608">
      <formula>AND($L73&gt;0.08,$L73&lt;0.15)</formula>
    </cfRule>
  </conditionalFormatting>
  <conditionalFormatting sqref="G73:H73">
    <cfRule type="expression" dxfId="2875" priority="1599">
      <formula>$L73&gt;0.15</formula>
    </cfRule>
    <cfRule type="expression" dxfId="2874" priority="1600">
      <formula>AND($L73&gt;0.08,$L73&lt;0.15)</formula>
    </cfRule>
  </conditionalFormatting>
  <conditionalFormatting sqref="D73">
    <cfRule type="expression" dxfId="2873" priority="1597">
      <formula>$L73&gt;0.15</formula>
    </cfRule>
    <cfRule type="expression" dxfId="2872" priority="1598">
      <formula>AND($L73&gt;0.08,$L73&lt;0.15)</formula>
    </cfRule>
  </conditionalFormatting>
  <conditionalFormatting sqref="E73:F73">
    <cfRule type="expression" dxfId="2871" priority="1595">
      <formula>$L73&gt;0.15</formula>
    </cfRule>
    <cfRule type="expression" dxfId="2870" priority="1596">
      <formula>AND($L73&gt;0.08,$L73&lt;0.15)</formula>
    </cfRule>
  </conditionalFormatting>
  <conditionalFormatting sqref="G73:H73">
    <cfRule type="expression" dxfId="2869" priority="1601">
      <formula>$L73&gt;0.15</formula>
    </cfRule>
    <cfRule type="expression" dxfId="2868" priority="1602">
      <formula>AND($L73&gt;0.08,$L73&lt;0.15)</formula>
    </cfRule>
  </conditionalFormatting>
  <conditionalFormatting sqref="D73">
    <cfRule type="expression" dxfId="2867" priority="1621">
      <formula>$L73&gt;0.15</formula>
    </cfRule>
    <cfRule type="expression" dxfId="2866" priority="1622">
      <formula>AND($L73&gt;0.08,$L73&lt;0.15)</formula>
    </cfRule>
  </conditionalFormatting>
  <conditionalFormatting sqref="E73:F73">
    <cfRule type="expression" dxfId="2865" priority="1619">
      <formula>$L73&gt;0.15</formula>
    </cfRule>
    <cfRule type="expression" dxfId="2864" priority="1620">
      <formula>AND($L73&gt;0.08,$L73&lt;0.15)</formula>
    </cfRule>
  </conditionalFormatting>
  <conditionalFormatting sqref="E73:F73">
    <cfRule type="expression" dxfId="2863" priority="1617">
      <formula>$L73&gt;0.15</formula>
    </cfRule>
    <cfRule type="expression" dxfId="2862" priority="1618">
      <formula>AND($L73&gt;0.08,$L73&lt;0.15)</formula>
    </cfRule>
  </conditionalFormatting>
  <conditionalFormatting sqref="E73:F73">
    <cfRule type="expression" dxfId="2861" priority="1615">
      <formula>$L73&gt;0.15</formula>
    </cfRule>
    <cfRule type="expression" dxfId="2860" priority="1616">
      <formula>AND($L73&gt;0.08,$L73&lt;0.15)</formula>
    </cfRule>
  </conditionalFormatting>
  <conditionalFormatting sqref="G73:H73">
    <cfRule type="expression" dxfId="2859" priority="1613">
      <formula>$L73&gt;0.15</formula>
    </cfRule>
    <cfRule type="expression" dxfId="2858" priority="1614">
      <formula>AND($L73&gt;0.08,$L73&lt;0.15)</formula>
    </cfRule>
  </conditionalFormatting>
  <conditionalFormatting sqref="E73:F73">
    <cfRule type="expression" dxfId="2857" priority="1593">
      <formula>$L73&gt;0.15</formula>
    </cfRule>
    <cfRule type="expression" dxfId="2856" priority="1594">
      <formula>AND($L73&gt;0.08,$L73&lt;0.15)</formula>
    </cfRule>
  </conditionalFormatting>
  <conditionalFormatting sqref="G73:H73">
    <cfRule type="expression" dxfId="2855" priority="1589">
      <formula>$L73&gt;0.15</formula>
    </cfRule>
    <cfRule type="expression" dxfId="2854" priority="1590">
      <formula>AND($L73&gt;0.08,$L73&lt;0.15)</formula>
    </cfRule>
  </conditionalFormatting>
  <conditionalFormatting sqref="G73:H73">
    <cfRule type="expression" dxfId="2853" priority="1587">
      <formula>$L73&gt;0.15</formula>
    </cfRule>
    <cfRule type="expression" dxfId="2852" priority="1588">
      <formula>AND($L73&gt;0.08,$L73&lt;0.15)</formula>
    </cfRule>
  </conditionalFormatting>
  <conditionalFormatting sqref="F73">
    <cfRule type="expression" dxfId="2851" priority="1585">
      <formula>$L73&gt;0.15</formula>
    </cfRule>
    <cfRule type="expression" dxfId="2850" priority="1586">
      <formula>AND($L73&gt;0.08,$L73&lt;0.15)</formula>
    </cfRule>
  </conditionalFormatting>
  <conditionalFormatting sqref="E73:F73">
    <cfRule type="expression" dxfId="2849" priority="1591">
      <formula>$L73&gt;0.15</formula>
    </cfRule>
    <cfRule type="expression" dxfId="2848" priority="1592">
      <formula>AND($L73&gt;0.08,$L73&lt;0.15)</formula>
    </cfRule>
  </conditionalFormatting>
  <conditionalFormatting sqref="G73:H73">
    <cfRule type="expression" dxfId="2847" priority="1583">
      <formula>$L73&gt;0.15</formula>
    </cfRule>
    <cfRule type="expression" dxfId="2846" priority="1584">
      <formula>AND($L73&gt;0.08,$L73&lt;0.15)</formula>
    </cfRule>
  </conditionalFormatting>
  <conditionalFormatting sqref="G73:H73">
    <cfRule type="expression" dxfId="2845" priority="1581">
      <formula>$L73&gt;0.15</formula>
    </cfRule>
    <cfRule type="expression" dxfId="2844" priority="1582">
      <formula>AND($L73&gt;0.08,$L73&lt;0.15)</formula>
    </cfRule>
  </conditionalFormatting>
  <conditionalFormatting sqref="D73">
    <cfRule type="expression" dxfId="2843" priority="1609">
      <formula>$L73&gt;0.15</formula>
    </cfRule>
    <cfRule type="expression" dxfId="2842" priority="1610">
      <formula>AND($L73&gt;0.08,$L73&lt;0.15)</formula>
    </cfRule>
  </conditionalFormatting>
  <conditionalFormatting sqref="D73">
    <cfRule type="expression" dxfId="2841" priority="1579">
      <formula>$L73&gt;0.15</formula>
    </cfRule>
    <cfRule type="expression" dxfId="2840" priority="1580">
      <formula>AND($L73&gt;0.08,$L73&lt;0.15)</formula>
    </cfRule>
  </conditionalFormatting>
  <conditionalFormatting sqref="E73">
    <cfRule type="expression" dxfId="2839" priority="1573">
      <formula>$L73&gt;0.15</formula>
    </cfRule>
    <cfRule type="expression" dxfId="2838" priority="1574">
      <formula>AND($L73&gt;0.08,$L73&lt;0.15)</formula>
    </cfRule>
  </conditionalFormatting>
  <conditionalFormatting sqref="E73">
    <cfRule type="expression" dxfId="2837" priority="1571">
      <formula>$L73&gt;0.15</formula>
    </cfRule>
    <cfRule type="expression" dxfId="2836" priority="1572">
      <formula>AND($L73&gt;0.08,$L73&lt;0.15)</formula>
    </cfRule>
  </conditionalFormatting>
  <conditionalFormatting sqref="E73">
    <cfRule type="expression" dxfId="2835" priority="1577">
      <formula>$L73&gt;0.15</formula>
    </cfRule>
    <cfRule type="expression" dxfId="2834" priority="1578">
      <formula>AND($L73&gt;0.08,$L73&lt;0.15)</formula>
    </cfRule>
  </conditionalFormatting>
  <conditionalFormatting sqref="E73">
    <cfRule type="expression" dxfId="2833" priority="1575">
      <formula>$L73&gt;0.15</formula>
    </cfRule>
    <cfRule type="expression" dxfId="2832" priority="1576">
      <formula>AND($L73&gt;0.08,$L73&lt;0.15)</formula>
    </cfRule>
  </conditionalFormatting>
  <conditionalFormatting sqref="G73:H73">
    <cfRule type="expression" dxfId="2831" priority="1611">
      <formula>$L73&gt;0.15</formula>
    </cfRule>
    <cfRule type="expression" dxfId="2830" priority="1612">
      <formula>AND($L73&gt;0.08,$L73&lt;0.15)</formula>
    </cfRule>
  </conditionalFormatting>
  <conditionalFormatting sqref="D32">
    <cfRule type="expression" dxfId="2829" priority="1437">
      <formula>$L31&gt;0.15</formula>
    </cfRule>
    <cfRule type="expression" dxfId="2828" priority="1438">
      <formula>AND($L31&gt;0.08,$L31&lt;0.15)</formula>
    </cfRule>
  </conditionalFormatting>
  <conditionalFormatting sqref="D32">
    <cfRule type="expression" dxfId="2827" priority="1435">
      <formula>$L31&gt;0.15</formula>
    </cfRule>
    <cfRule type="expression" dxfId="2826" priority="1436">
      <formula>AND($L31&gt;0.08,$L31&lt;0.15)</formula>
    </cfRule>
  </conditionalFormatting>
  <conditionalFormatting sqref="D32">
    <cfRule type="expression" dxfId="2825" priority="1433">
      <formula>$L31&gt;0.15</formula>
    </cfRule>
    <cfRule type="expression" dxfId="2824" priority="1434">
      <formula>AND($L31&gt;0.08,$L31&lt;0.15)</formula>
    </cfRule>
  </conditionalFormatting>
  <conditionalFormatting sqref="E32:F32">
    <cfRule type="expression" dxfId="2823" priority="1431">
      <formula>$L31&gt;0.15</formula>
    </cfRule>
    <cfRule type="expression" dxfId="2822" priority="1432">
      <formula>AND($L31&gt;0.08,$L31&lt;0.15)</formula>
    </cfRule>
  </conditionalFormatting>
  <conditionalFormatting sqref="E32:F32">
    <cfRule type="expression" dxfId="2821" priority="1429">
      <formula>$L31&gt;0.15</formula>
    </cfRule>
    <cfRule type="expression" dxfId="2820" priority="1430">
      <formula>AND($L31&gt;0.08,$L31&lt;0.15)</formula>
    </cfRule>
  </conditionalFormatting>
  <conditionalFormatting sqref="E32:F32">
    <cfRule type="expression" dxfId="2819" priority="1427">
      <formula>$L31&gt;0.15</formula>
    </cfRule>
    <cfRule type="expression" dxfId="2818" priority="1428">
      <formula>AND($L31&gt;0.08,$L31&lt;0.15)</formula>
    </cfRule>
  </conditionalFormatting>
  <conditionalFormatting sqref="G32:H32">
    <cfRule type="expression" dxfId="2817" priority="1421">
      <formula>$L31&gt;0.15</formula>
    </cfRule>
    <cfRule type="expression" dxfId="2816" priority="1422">
      <formula>AND($L31&gt;0.08,$L31&lt;0.15)</formula>
    </cfRule>
  </conditionalFormatting>
  <conditionalFormatting sqref="G32:H32">
    <cfRule type="expression" dxfId="2815" priority="1419">
      <formula>$L31&gt;0.15</formula>
    </cfRule>
    <cfRule type="expression" dxfId="2814" priority="1420">
      <formula>AND($L31&gt;0.08,$L31&lt;0.15)</formula>
    </cfRule>
  </conditionalFormatting>
  <conditionalFormatting sqref="G32:H32">
    <cfRule type="expression" dxfId="2813" priority="1417">
      <formula>$L31&gt;0.15</formula>
    </cfRule>
    <cfRule type="expression" dxfId="2812" priority="1418">
      <formula>AND($L31&gt;0.08,$L31&lt;0.15)</formula>
    </cfRule>
  </conditionalFormatting>
  <conditionalFormatting sqref="G32:H32">
    <cfRule type="expression" dxfId="2811" priority="1415">
      <formula>$L31&gt;0.15</formula>
    </cfRule>
    <cfRule type="expression" dxfId="2810" priority="1416">
      <formula>AND($L31&gt;0.08,$L31&lt;0.15)</formula>
    </cfRule>
  </conditionalFormatting>
  <conditionalFormatting sqref="G32:H32">
    <cfRule type="expression" dxfId="2809" priority="1425">
      <formula>$L31&gt;0.15</formula>
    </cfRule>
    <cfRule type="expression" dxfId="2808" priority="1426">
      <formula>AND($L31&gt;0.08,$L31&lt;0.15)</formula>
    </cfRule>
  </conditionalFormatting>
  <conditionalFormatting sqref="G32:H32">
    <cfRule type="expression" dxfId="2807" priority="1423">
      <formula>$L31&gt;0.15</formula>
    </cfRule>
    <cfRule type="expression" dxfId="2806" priority="1424">
      <formula>AND($L31&gt;0.08,$L31&lt;0.15)</formula>
    </cfRule>
  </conditionalFormatting>
  <conditionalFormatting sqref="G32:H32">
    <cfRule type="expression" dxfId="2805" priority="1413">
      <formula>$L31&gt;0.15</formula>
    </cfRule>
    <cfRule type="expression" dxfId="2804" priority="1414">
      <formula>AND($L31&gt;0.08,$L31&lt;0.15)</formula>
    </cfRule>
  </conditionalFormatting>
  <conditionalFormatting sqref="G32:H32">
    <cfRule type="expression" dxfId="2803" priority="1411">
      <formula>$L31&gt;0.15</formula>
    </cfRule>
    <cfRule type="expression" dxfId="2802" priority="1412">
      <formula>AND($L31&gt;0.08,$L31&lt;0.15)</formula>
    </cfRule>
  </conditionalFormatting>
  <conditionalFormatting sqref="J83:J84 L84:AB84 L83:Z83 AF83:AF84 AD83">
    <cfRule type="expression" dxfId="2801" priority="1409">
      <formula>$L83&gt;0.15</formula>
    </cfRule>
    <cfRule type="expression" dxfId="2800" priority="1410">
      <formula>AND($L83&gt;0.08,$L83&lt;0.15)</formula>
    </cfRule>
  </conditionalFormatting>
  <conditionalFormatting sqref="AE83:AE84">
    <cfRule type="expression" dxfId="2799" priority="1405">
      <formula>$L83&gt;0.15</formula>
    </cfRule>
    <cfRule type="expression" dxfId="2798" priority="1406">
      <formula>AND($L83&gt;0.08,$L83&lt;0.15)</formula>
    </cfRule>
  </conditionalFormatting>
  <conditionalFormatting sqref="AE83:AE84">
    <cfRule type="expression" dxfId="2797" priority="1407">
      <formula>$L83&gt;0.15</formula>
    </cfRule>
    <cfRule type="expression" dxfId="2796" priority="1408">
      <formula>AND($L83&gt;0.08,$L83&lt;0.15)</formula>
    </cfRule>
  </conditionalFormatting>
  <conditionalFormatting sqref="K83:K84">
    <cfRule type="expression" dxfId="2795" priority="1403">
      <formula>$L83&gt;0.15</formula>
    </cfRule>
    <cfRule type="expression" dxfId="2794" priority="1404">
      <formula>AND($L83&gt;0.08,$L83&lt;0.15)</formula>
    </cfRule>
  </conditionalFormatting>
  <conditionalFormatting sqref="I83:I84">
    <cfRule type="expression" dxfId="2793" priority="1401">
      <formula>$L83&gt;0.15</formula>
    </cfRule>
    <cfRule type="expression" dxfId="2792" priority="1402">
      <formula>AND($L83&gt;0.08,$L83&lt;0.15)</formula>
    </cfRule>
  </conditionalFormatting>
  <conditionalFormatting sqref="AC84:AD84">
    <cfRule type="expression" dxfId="2791" priority="1399">
      <formula>$L84&gt;0.15</formula>
    </cfRule>
    <cfRule type="expression" dxfId="2790" priority="1400">
      <formula>AND($L84&gt;0.08,$L84&lt;0.15)</formula>
    </cfRule>
  </conditionalFormatting>
  <conditionalFormatting sqref="B83:C84">
    <cfRule type="expression" dxfId="2789" priority="1397">
      <formula>$L83&gt;0.15</formula>
    </cfRule>
    <cfRule type="expression" dxfId="2788" priority="1398">
      <formula>AND($L83&gt;0.08,$L83&lt;0.15)</formula>
    </cfRule>
  </conditionalFormatting>
  <conditionalFormatting sqref="E83">
    <cfRule type="expression" dxfId="2787" priority="1381">
      <formula>$L83&gt;0.15</formula>
    </cfRule>
    <cfRule type="expression" dxfId="2786" priority="1382">
      <formula>AND($L83&gt;0.08,$L83&lt;0.15)</formula>
    </cfRule>
  </conditionalFormatting>
  <conditionalFormatting sqref="E83">
    <cfRule type="expression" dxfId="2785" priority="1383">
      <formula>$L83&gt;0.15</formula>
    </cfRule>
    <cfRule type="expression" dxfId="2784" priority="1384">
      <formula>AND($L83&gt;0.08,$L83&lt;0.15)</formula>
    </cfRule>
  </conditionalFormatting>
  <conditionalFormatting sqref="E83">
    <cfRule type="expression" dxfId="2783" priority="1385">
      <formula>$L83&gt;0.15</formula>
    </cfRule>
    <cfRule type="expression" dxfId="2782" priority="1386">
      <formula>AND($L83&gt;0.08,$L83&lt;0.15)</formula>
    </cfRule>
  </conditionalFormatting>
  <conditionalFormatting sqref="D83">
    <cfRule type="expression" dxfId="2781" priority="1379">
      <formula>$L83&gt;0.15</formula>
    </cfRule>
    <cfRule type="expression" dxfId="2780" priority="1380">
      <formula>AND($L83&gt;0.08,$L83&lt;0.15)</formula>
    </cfRule>
  </conditionalFormatting>
  <conditionalFormatting sqref="E83">
    <cfRule type="expression" dxfId="2779" priority="1377">
      <formula>$L83&gt;0.15</formula>
    </cfRule>
    <cfRule type="expression" dxfId="2778" priority="1378">
      <formula>AND($L83&gt;0.08,$L83&lt;0.15)</formula>
    </cfRule>
  </conditionalFormatting>
  <conditionalFormatting sqref="D83">
    <cfRule type="expression" dxfId="2777" priority="1395">
      <formula>$L83&gt;0.15</formula>
    </cfRule>
    <cfRule type="expression" dxfId="2776" priority="1396">
      <formula>AND($L83&gt;0.08,$L83&lt;0.15)</formula>
    </cfRule>
  </conditionalFormatting>
  <conditionalFormatting sqref="E83">
    <cfRule type="expression" dxfId="2775" priority="1393">
      <formula>$L83&gt;0.15</formula>
    </cfRule>
    <cfRule type="expression" dxfId="2774" priority="1394">
      <formula>AND($L83&gt;0.08,$L83&lt;0.15)</formula>
    </cfRule>
  </conditionalFormatting>
  <conditionalFormatting sqref="E83">
    <cfRule type="expression" dxfId="2773" priority="1391">
      <formula>$L83&gt;0.15</formula>
    </cfRule>
    <cfRule type="expression" dxfId="2772" priority="1392">
      <formula>AND($L83&gt;0.08,$L83&lt;0.15)</formula>
    </cfRule>
  </conditionalFormatting>
  <conditionalFormatting sqref="E83">
    <cfRule type="expression" dxfId="2771" priority="1389">
      <formula>$L83&gt;0.15</formula>
    </cfRule>
    <cfRule type="expression" dxfId="2770" priority="1390">
      <formula>AND($L83&gt;0.08,$L83&lt;0.15)</formula>
    </cfRule>
  </conditionalFormatting>
  <conditionalFormatting sqref="E83">
    <cfRule type="expression" dxfId="2769" priority="1375">
      <formula>$L83&gt;0.15</formula>
    </cfRule>
    <cfRule type="expression" dxfId="2768" priority="1376">
      <formula>AND($L83&gt;0.08,$L83&lt;0.15)</formula>
    </cfRule>
  </conditionalFormatting>
  <conditionalFormatting sqref="E83">
    <cfRule type="expression" dxfId="2767" priority="1373">
      <formula>$L83&gt;0.15</formula>
    </cfRule>
    <cfRule type="expression" dxfId="2766" priority="1374">
      <formula>AND($L83&gt;0.08,$L83&lt;0.15)</formula>
    </cfRule>
  </conditionalFormatting>
  <conditionalFormatting sqref="D83">
    <cfRule type="expression" dxfId="2765" priority="1387">
      <formula>$L83&gt;0.15</formula>
    </cfRule>
    <cfRule type="expression" dxfId="2764" priority="1388">
      <formula>AND($L83&gt;0.08,$L83&lt;0.15)</formula>
    </cfRule>
  </conditionalFormatting>
  <conditionalFormatting sqref="D83">
    <cfRule type="expression" dxfId="2763" priority="1371">
      <formula>$L83&gt;0.15</formula>
    </cfRule>
    <cfRule type="expression" dxfId="2762" priority="1372">
      <formula>AND($L83&gt;0.08,$L83&lt;0.15)</formula>
    </cfRule>
  </conditionalFormatting>
  <conditionalFormatting sqref="E83">
    <cfRule type="expression" dxfId="2761" priority="1365">
      <formula>$L83&gt;0.15</formula>
    </cfRule>
    <cfRule type="expression" dxfId="2760" priority="1366">
      <formula>AND($L83&gt;0.08,$L83&lt;0.15)</formula>
    </cfRule>
  </conditionalFormatting>
  <conditionalFormatting sqref="E83">
    <cfRule type="expression" dxfId="2759" priority="1363">
      <formula>$L83&gt;0.15</formula>
    </cfRule>
    <cfRule type="expression" dxfId="2758" priority="1364">
      <formula>AND($L83&gt;0.08,$L83&lt;0.15)</formula>
    </cfRule>
  </conditionalFormatting>
  <conditionalFormatting sqref="E83">
    <cfRule type="expression" dxfId="2757" priority="1369">
      <formula>$L83&gt;0.15</formula>
    </cfRule>
    <cfRule type="expression" dxfId="2756" priority="1370">
      <formula>AND($L83&gt;0.08,$L83&lt;0.15)</formula>
    </cfRule>
  </conditionalFormatting>
  <conditionalFormatting sqref="E83">
    <cfRule type="expression" dxfId="2755" priority="1367">
      <formula>$L83&gt;0.15</formula>
    </cfRule>
    <cfRule type="expression" dxfId="2754" priority="1368">
      <formula>AND($L83&gt;0.08,$L83&lt;0.15)</formula>
    </cfRule>
  </conditionalFormatting>
  <conditionalFormatting sqref="F83">
    <cfRule type="expression" dxfId="2753" priority="1347">
      <formula>$L83&gt;0.15</formula>
    </cfRule>
    <cfRule type="expression" dxfId="2752" priority="1348">
      <formula>AND($L83&gt;0.08,$L83&lt;0.15)</formula>
    </cfRule>
  </conditionalFormatting>
  <conditionalFormatting sqref="F83">
    <cfRule type="expression" dxfId="2751" priority="1349">
      <formula>$L83&gt;0.15</formula>
    </cfRule>
    <cfRule type="expression" dxfId="2750" priority="1350">
      <formula>AND($L83&gt;0.08,$L83&lt;0.15)</formula>
    </cfRule>
  </conditionalFormatting>
  <conditionalFormatting sqref="F83">
    <cfRule type="expression" dxfId="2749" priority="1351">
      <formula>$L83&gt;0.15</formula>
    </cfRule>
    <cfRule type="expression" dxfId="2748" priority="1352">
      <formula>AND($L83&gt;0.08,$L83&lt;0.15)</formula>
    </cfRule>
  </conditionalFormatting>
  <conditionalFormatting sqref="G83">
    <cfRule type="expression" dxfId="2747" priority="1343">
      <formula>$L83&gt;0.15</formula>
    </cfRule>
    <cfRule type="expression" dxfId="2746" priority="1344">
      <formula>AND($L83&gt;0.08,$L83&lt;0.15)</formula>
    </cfRule>
  </conditionalFormatting>
  <conditionalFormatting sqref="F83">
    <cfRule type="expression" dxfId="2745" priority="1341">
      <formula>$L83&gt;0.15</formula>
    </cfRule>
    <cfRule type="expression" dxfId="2744" priority="1342">
      <formula>AND($L83&gt;0.08,$L83&lt;0.15)</formula>
    </cfRule>
  </conditionalFormatting>
  <conditionalFormatting sqref="G83">
    <cfRule type="expression" dxfId="2743" priority="1345">
      <formula>$L83&gt;0.15</formula>
    </cfRule>
    <cfRule type="expression" dxfId="2742" priority="1346">
      <formula>AND($L83&gt;0.08,$L83&lt;0.15)</formula>
    </cfRule>
  </conditionalFormatting>
  <conditionalFormatting sqref="F83">
    <cfRule type="expression" dxfId="2741" priority="1361">
      <formula>$L83&gt;0.15</formula>
    </cfRule>
    <cfRule type="expression" dxfId="2740" priority="1362">
      <formula>AND($L83&gt;0.08,$L83&lt;0.15)</formula>
    </cfRule>
  </conditionalFormatting>
  <conditionalFormatting sqref="F83">
    <cfRule type="expression" dxfId="2739" priority="1359">
      <formula>$L83&gt;0.15</formula>
    </cfRule>
    <cfRule type="expression" dxfId="2738" priority="1360">
      <formula>AND($L83&gt;0.08,$L83&lt;0.15)</formula>
    </cfRule>
  </conditionalFormatting>
  <conditionalFormatting sqref="F83">
    <cfRule type="expression" dxfId="2737" priority="1357">
      <formula>$L83&gt;0.15</formula>
    </cfRule>
    <cfRule type="expression" dxfId="2736" priority="1358">
      <formula>AND($L83&gt;0.08,$L83&lt;0.15)</formula>
    </cfRule>
  </conditionalFormatting>
  <conditionalFormatting sqref="G83">
    <cfRule type="expression" dxfId="2735" priority="1355">
      <formula>$L83&gt;0.15</formula>
    </cfRule>
    <cfRule type="expression" dxfId="2734" priority="1356">
      <formula>AND($L83&gt;0.08,$L83&lt;0.15)</formula>
    </cfRule>
  </conditionalFormatting>
  <conditionalFormatting sqref="F83">
    <cfRule type="expression" dxfId="2733" priority="1339">
      <formula>$L83&gt;0.15</formula>
    </cfRule>
    <cfRule type="expression" dxfId="2732" priority="1340">
      <formula>AND($L83&gt;0.08,$L83&lt;0.15)</formula>
    </cfRule>
  </conditionalFormatting>
  <conditionalFormatting sqref="G83">
    <cfRule type="expression" dxfId="2731" priority="1335">
      <formula>$L83&gt;0.15</formula>
    </cfRule>
    <cfRule type="expression" dxfId="2730" priority="1336">
      <formula>AND($L83&gt;0.08,$L83&lt;0.15)</formula>
    </cfRule>
  </conditionalFormatting>
  <conditionalFormatting sqref="G83">
    <cfRule type="expression" dxfId="2729" priority="1333">
      <formula>$L83&gt;0.15</formula>
    </cfRule>
    <cfRule type="expression" dxfId="2728" priority="1334">
      <formula>AND($L83&gt;0.08,$L83&lt;0.15)</formula>
    </cfRule>
  </conditionalFormatting>
  <conditionalFormatting sqref="F83">
    <cfRule type="expression" dxfId="2727" priority="1331">
      <formula>$L83&gt;0.15</formula>
    </cfRule>
    <cfRule type="expression" dxfId="2726" priority="1332">
      <formula>AND($L83&gt;0.08,$L83&lt;0.15)</formula>
    </cfRule>
  </conditionalFormatting>
  <conditionalFormatting sqref="F83">
    <cfRule type="expression" dxfId="2725" priority="1337">
      <formula>$L83&gt;0.15</formula>
    </cfRule>
    <cfRule type="expression" dxfId="2724" priority="1338">
      <formula>AND($L83&gt;0.08,$L83&lt;0.15)</formula>
    </cfRule>
  </conditionalFormatting>
  <conditionalFormatting sqref="G83">
    <cfRule type="expression" dxfId="2723" priority="1329">
      <formula>$L83&gt;0.15</formula>
    </cfRule>
    <cfRule type="expression" dxfId="2722" priority="1330">
      <formula>AND($L83&gt;0.08,$L83&lt;0.15)</formula>
    </cfRule>
  </conditionalFormatting>
  <conditionalFormatting sqref="G83">
    <cfRule type="expression" dxfId="2721" priority="1327">
      <formula>$L83&gt;0.15</formula>
    </cfRule>
    <cfRule type="expression" dxfId="2720" priority="1328">
      <formula>AND($L83&gt;0.08,$L83&lt;0.15)</formula>
    </cfRule>
  </conditionalFormatting>
  <conditionalFormatting sqref="G83">
    <cfRule type="expression" dxfId="2719" priority="1353">
      <formula>$L83&gt;0.15</formula>
    </cfRule>
    <cfRule type="expression" dxfId="2718" priority="1354">
      <formula>AND($L83&gt;0.08,$L83&lt;0.15)</formula>
    </cfRule>
  </conditionalFormatting>
  <conditionalFormatting sqref="H83">
    <cfRule type="expression" dxfId="2717" priority="1319">
      <formula>$L83&gt;0.15</formula>
    </cfRule>
    <cfRule type="expression" dxfId="2716" priority="1320">
      <formula>AND($L83&gt;0.08,$L83&lt;0.15)</formula>
    </cfRule>
  </conditionalFormatting>
  <conditionalFormatting sqref="H83">
    <cfRule type="expression" dxfId="2715" priority="1321">
      <formula>$L83&gt;0.15</formula>
    </cfRule>
    <cfRule type="expression" dxfId="2714" priority="1322">
      <formula>AND($L83&gt;0.08,$L83&lt;0.15)</formula>
    </cfRule>
  </conditionalFormatting>
  <conditionalFormatting sqref="H83">
    <cfRule type="expression" dxfId="2713" priority="1325">
      <formula>$L83&gt;0.15</formula>
    </cfRule>
    <cfRule type="expression" dxfId="2712" priority="1326">
      <formula>AND($L83&gt;0.08,$L83&lt;0.15)</formula>
    </cfRule>
  </conditionalFormatting>
  <conditionalFormatting sqref="H83">
    <cfRule type="expression" dxfId="2711" priority="1317">
      <formula>$L83&gt;0.15</formula>
    </cfRule>
    <cfRule type="expression" dxfId="2710" priority="1318">
      <formula>AND($L83&gt;0.08,$L83&lt;0.15)</formula>
    </cfRule>
  </conditionalFormatting>
  <conditionalFormatting sqref="H83">
    <cfRule type="expression" dxfId="2709" priority="1315">
      <formula>$L83&gt;0.15</formula>
    </cfRule>
    <cfRule type="expression" dxfId="2708" priority="1316">
      <formula>AND($L83&gt;0.08,$L83&lt;0.15)</formula>
    </cfRule>
  </conditionalFormatting>
  <conditionalFormatting sqref="H83">
    <cfRule type="expression" dxfId="2707" priority="1313">
      <formula>$L83&gt;0.15</formula>
    </cfRule>
    <cfRule type="expression" dxfId="2706" priority="1314">
      <formula>AND($L83&gt;0.08,$L83&lt;0.15)</formula>
    </cfRule>
  </conditionalFormatting>
  <conditionalFormatting sqref="H83">
    <cfRule type="expression" dxfId="2705" priority="1311">
      <formula>$L83&gt;0.15</formula>
    </cfRule>
    <cfRule type="expression" dxfId="2704" priority="1312">
      <formula>AND($L83&gt;0.08,$L83&lt;0.15)</formula>
    </cfRule>
  </conditionalFormatting>
  <conditionalFormatting sqref="H83">
    <cfRule type="expression" dxfId="2703" priority="1323">
      <formula>$L83&gt;0.15</formula>
    </cfRule>
    <cfRule type="expression" dxfId="2702" priority="1324">
      <formula>AND($L83&gt;0.08,$L83&lt;0.15)</formula>
    </cfRule>
  </conditionalFormatting>
  <conditionalFormatting sqref="AA83:AC83">
    <cfRule type="expression" dxfId="2701" priority="1309">
      <formula>$L83&gt;0.15</formula>
    </cfRule>
    <cfRule type="expression" dxfId="2700" priority="1310">
      <formula>AND($L83&gt;0.08,$L83&lt;0.15)</formula>
    </cfRule>
  </conditionalFormatting>
  <conditionalFormatting sqref="G84">
    <cfRule type="expression" dxfId="2699" priority="1307">
      <formula>$L84&gt;0.15</formula>
    </cfRule>
    <cfRule type="expression" dxfId="2698" priority="1308">
      <formula>AND($L84&gt;0.08,$L84&lt;0.15)</formula>
    </cfRule>
  </conditionalFormatting>
  <conditionalFormatting sqref="G84">
    <cfRule type="expression" dxfId="2697" priority="1305">
      <formula>$L84&gt;0.15</formula>
    </cfRule>
    <cfRule type="expression" dxfId="2696" priority="1306">
      <formula>AND($L84&gt;0.08,$L84&lt;0.15)</formula>
    </cfRule>
  </conditionalFormatting>
  <conditionalFormatting sqref="H84">
    <cfRule type="expression" dxfId="2695" priority="1303">
      <formula>$L84&gt;0.15</formula>
    </cfRule>
    <cfRule type="expression" dxfId="2694" priority="1304">
      <formula>AND($L84&gt;0.08,$L84&lt;0.15)</formula>
    </cfRule>
  </conditionalFormatting>
  <conditionalFormatting sqref="E84:F84">
    <cfRule type="expression" dxfId="2693" priority="1301">
      <formula>$L84&gt;0.15</formula>
    </cfRule>
    <cfRule type="expression" dxfId="2692" priority="1302">
      <formula>AND($L84&gt;0.08,$L84&lt;0.15)</formula>
    </cfRule>
  </conditionalFormatting>
  <conditionalFormatting sqref="D84">
    <cfRule type="expression" dxfId="2691" priority="1299">
      <formula>$L84&gt;0.15</formula>
    </cfRule>
    <cfRule type="expression" dxfId="2690" priority="1300">
      <formula>AND($L84&gt;0.08,$L84&lt;0.15)</formula>
    </cfRule>
  </conditionalFormatting>
  <conditionalFormatting sqref="E7:F7">
    <cfRule type="expression" dxfId="2689" priority="1293">
      <formula>$L7&gt;0.15</formula>
    </cfRule>
    <cfRule type="expression" dxfId="2688" priority="1294">
      <formula>AND($L7&gt;0.08,$L7&lt;0.15)</formula>
    </cfRule>
  </conditionalFormatting>
  <conditionalFormatting sqref="E7:F7">
    <cfRule type="expression" dxfId="2687" priority="1295">
      <formula>$L7&gt;0.15</formula>
    </cfRule>
    <cfRule type="expression" dxfId="2686" priority="1296">
      <formula>AND($L7&gt;0.08,$L7&lt;0.15)</formula>
    </cfRule>
  </conditionalFormatting>
  <conditionalFormatting sqref="D7">
    <cfRule type="expression" dxfId="2685" priority="1297">
      <formula>$L7&gt;0.15</formula>
    </cfRule>
    <cfRule type="expression" dxfId="2684" priority="1298">
      <formula>AND($L7&gt;0.08,$L7&lt;0.15)</formula>
    </cfRule>
  </conditionalFormatting>
  <conditionalFormatting sqref="E7:F7">
    <cfRule type="expression" dxfId="2683" priority="1289">
      <formula>$L7&gt;0.15</formula>
    </cfRule>
    <cfRule type="expression" dxfId="2682" priority="1290">
      <formula>AND($L7&gt;0.08,$L7&lt;0.15)</formula>
    </cfRule>
  </conditionalFormatting>
  <conditionalFormatting sqref="E7:F7">
    <cfRule type="expression" dxfId="2681" priority="1287">
      <formula>$L7&gt;0.15</formula>
    </cfRule>
    <cfRule type="expression" dxfId="2680" priority="1288">
      <formula>AND($L7&gt;0.08,$L7&lt;0.15)</formula>
    </cfRule>
  </conditionalFormatting>
  <conditionalFormatting sqref="G7:H7">
    <cfRule type="expression" dxfId="2679" priority="1285">
      <formula>$L7&gt;0.15</formula>
    </cfRule>
    <cfRule type="expression" dxfId="2678" priority="1286">
      <formula>AND($L7&gt;0.08,$L7&lt;0.15)</formula>
    </cfRule>
  </conditionalFormatting>
  <conditionalFormatting sqref="G7:H7">
    <cfRule type="expression" dxfId="2677" priority="1291">
      <formula>$L7&gt;0.15</formula>
    </cfRule>
    <cfRule type="expression" dxfId="2676" priority="1292">
      <formula>AND($L7&gt;0.08,$L7&lt;0.15)</formula>
    </cfRule>
  </conditionalFormatting>
  <conditionalFormatting sqref="AE68:AE69">
    <cfRule type="expression" dxfId="2675" priority="1215">
      <formula>$L68&gt;0.15</formula>
    </cfRule>
    <cfRule type="expression" dxfId="2674" priority="1216">
      <formula>AND($L68&gt;0.08,$L68&lt;0.15)</formula>
    </cfRule>
  </conditionalFormatting>
  <conditionalFormatting sqref="AE68:AE69">
    <cfRule type="expression" dxfId="2673" priority="1217">
      <formula>$L68&gt;0.15</formula>
    </cfRule>
    <cfRule type="expression" dxfId="2672" priority="1218">
      <formula>AND($L68&gt;0.08,$L68&lt;0.15)</formula>
    </cfRule>
  </conditionalFormatting>
  <conditionalFormatting sqref="E12:F12">
    <cfRule type="expression" dxfId="2671" priority="1195">
      <formula>$L12&gt;0.15</formula>
    </cfRule>
    <cfRule type="expression" dxfId="2670" priority="1196">
      <formula>AND($L12&gt;0.08,$L12&lt;0.15)</formula>
    </cfRule>
  </conditionalFormatting>
  <conditionalFormatting sqref="E12:F12">
    <cfRule type="expression" dxfId="2669" priority="1197">
      <formula>$L12&gt;0.15</formula>
    </cfRule>
    <cfRule type="expression" dxfId="2668" priority="1198">
      <formula>AND($L12&gt;0.08,$L12&lt;0.15)</formula>
    </cfRule>
  </conditionalFormatting>
  <conditionalFormatting sqref="E12:F12">
    <cfRule type="expression" dxfId="2667" priority="1199">
      <formula>$L12&gt;0.15</formula>
    </cfRule>
    <cfRule type="expression" dxfId="2666" priority="1200">
      <formula>AND($L12&gt;0.08,$L12&lt;0.15)</formula>
    </cfRule>
  </conditionalFormatting>
  <conditionalFormatting sqref="E12:F12">
    <cfRule type="expression" dxfId="2665" priority="1187">
      <formula>$L12&gt;0.15</formula>
    </cfRule>
    <cfRule type="expression" dxfId="2664" priority="1188">
      <formula>AND($L12&gt;0.08,$L12&lt;0.15)</formula>
    </cfRule>
  </conditionalFormatting>
  <conditionalFormatting sqref="E12:F12">
    <cfRule type="expression" dxfId="2663" priority="1211">
      <formula>$L12&gt;0.15</formula>
    </cfRule>
    <cfRule type="expression" dxfId="2662" priority="1212">
      <formula>AND($L12&gt;0.08,$L12&lt;0.15)</formula>
    </cfRule>
  </conditionalFormatting>
  <conditionalFormatting sqref="E12:F12">
    <cfRule type="expression" dxfId="2661" priority="1209">
      <formula>$L12&gt;0.15</formula>
    </cfRule>
    <cfRule type="expression" dxfId="2660" priority="1210">
      <formula>AND($L12&gt;0.08,$L12&lt;0.15)</formula>
    </cfRule>
  </conditionalFormatting>
  <conditionalFormatting sqref="E12:F12">
    <cfRule type="expression" dxfId="2659" priority="1207">
      <formula>$L12&gt;0.15</formula>
    </cfRule>
    <cfRule type="expression" dxfId="2658" priority="1208">
      <formula>AND($L12&gt;0.08,$L12&lt;0.15)</formula>
    </cfRule>
  </conditionalFormatting>
  <conditionalFormatting sqref="E12:F12">
    <cfRule type="expression" dxfId="2657" priority="1185">
      <formula>$L12&gt;0.15</formula>
    </cfRule>
    <cfRule type="expression" dxfId="2656" priority="1186">
      <formula>AND($L12&gt;0.08,$L12&lt;0.15)</formula>
    </cfRule>
  </conditionalFormatting>
  <conditionalFormatting sqref="F12">
    <cfRule type="expression" dxfId="2655" priority="1177">
      <formula>$L12&gt;0.15</formula>
    </cfRule>
    <cfRule type="expression" dxfId="2654" priority="1178">
      <formula>AND($L12&gt;0.08,$L12&lt;0.15)</formula>
    </cfRule>
  </conditionalFormatting>
  <conditionalFormatting sqref="E12:F12">
    <cfRule type="expression" dxfId="2653" priority="1183">
      <formula>$L12&gt;0.15</formula>
    </cfRule>
    <cfRule type="expression" dxfId="2652" priority="1184">
      <formula>AND($L12&gt;0.08,$L12&lt;0.15)</formula>
    </cfRule>
  </conditionalFormatting>
  <conditionalFormatting sqref="E12">
    <cfRule type="expression" dxfId="2651" priority="1165">
      <formula>$L12&gt;0.15</formula>
    </cfRule>
    <cfRule type="expression" dxfId="2650" priority="1166">
      <formula>AND($L12&gt;0.08,$L12&lt;0.15)</formula>
    </cfRule>
  </conditionalFormatting>
  <conditionalFormatting sqref="E12">
    <cfRule type="expression" dxfId="2649" priority="1163">
      <formula>$L12&gt;0.15</formula>
    </cfRule>
    <cfRule type="expression" dxfId="2648" priority="1164">
      <formula>AND($L12&gt;0.08,$L12&lt;0.15)</formula>
    </cfRule>
  </conditionalFormatting>
  <conditionalFormatting sqref="E12">
    <cfRule type="expression" dxfId="2647" priority="1169">
      <formula>$L12&gt;0.15</formula>
    </cfRule>
    <cfRule type="expression" dxfId="2646" priority="1170">
      <formula>AND($L12&gt;0.08,$L12&lt;0.15)</formula>
    </cfRule>
  </conditionalFormatting>
  <conditionalFormatting sqref="E12">
    <cfRule type="expression" dxfId="2645" priority="1167">
      <formula>$L12&gt;0.15</formula>
    </cfRule>
    <cfRule type="expression" dxfId="2644" priority="1168">
      <formula>AND($L12&gt;0.08,$L12&lt;0.15)</formula>
    </cfRule>
  </conditionalFormatting>
  <conditionalFormatting sqref="E14:F14">
    <cfRule type="expression" dxfId="2643" priority="1157">
      <formula>$L14&gt;0.15</formula>
    </cfRule>
    <cfRule type="expression" dxfId="2642" priority="1158">
      <formula>AND($L14&gt;0.08,$L14&lt;0.15)</formula>
    </cfRule>
  </conditionalFormatting>
  <conditionalFormatting sqref="E14:F14">
    <cfRule type="expression" dxfId="2641" priority="1159">
      <formula>$L14&gt;0.15</formula>
    </cfRule>
    <cfRule type="expression" dxfId="2640" priority="1160">
      <formula>AND($L14&gt;0.08,$L14&lt;0.15)</formula>
    </cfRule>
  </conditionalFormatting>
  <conditionalFormatting sqref="D14">
    <cfRule type="expression" dxfId="2639" priority="1161">
      <formula>$L14&gt;0.15</formula>
    </cfRule>
    <cfRule type="expression" dxfId="2638" priority="1162">
      <formula>AND($L14&gt;0.08,$L14&lt;0.15)</formula>
    </cfRule>
  </conditionalFormatting>
  <conditionalFormatting sqref="E14:F14">
    <cfRule type="expression" dxfId="2637" priority="1153">
      <formula>$L14&gt;0.15</formula>
    </cfRule>
    <cfRule type="expression" dxfId="2636" priority="1154">
      <formula>AND($L14&gt;0.08,$L14&lt;0.15)</formula>
    </cfRule>
  </conditionalFormatting>
  <conditionalFormatting sqref="E14:F14">
    <cfRule type="expression" dxfId="2635" priority="1151">
      <formula>$L14&gt;0.15</formula>
    </cfRule>
    <cfRule type="expression" dxfId="2634" priority="1152">
      <formula>AND($L14&gt;0.08,$L14&lt;0.15)</formula>
    </cfRule>
  </conditionalFormatting>
  <conditionalFormatting sqref="G14:H14">
    <cfRule type="expression" dxfId="2633" priority="1149">
      <formula>$L14&gt;0.15</formula>
    </cfRule>
    <cfRule type="expression" dxfId="2632" priority="1150">
      <formula>AND($L14&gt;0.08,$L14&lt;0.15)</formula>
    </cfRule>
  </conditionalFormatting>
  <conditionalFormatting sqref="G14:H14">
    <cfRule type="expression" dxfId="2631" priority="1155">
      <formula>$L14&gt;0.15</formula>
    </cfRule>
    <cfRule type="expression" dxfId="2630" priority="1156">
      <formula>AND($L14&gt;0.08,$L14&lt;0.15)</formula>
    </cfRule>
  </conditionalFormatting>
  <conditionalFormatting sqref="E17:F17">
    <cfRule type="expression" dxfId="2629" priority="1039">
      <formula>$L17&gt;0.15</formula>
    </cfRule>
    <cfRule type="expression" dxfId="2628" priority="1040">
      <formula>AND($L17&gt;0.08,$L17&lt;0.15)</formula>
    </cfRule>
  </conditionalFormatting>
  <conditionalFormatting sqref="E17:F17">
    <cfRule type="expression" dxfId="2627" priority="1041">
      <formula>$L17&gt;0.15</formula>
    </cfRule>
    <cfRule type="expression" dxfId="2626" priority="1042">
      <formula>AND($L17&gt;0.08,$L17&lt;0.15)</formula>
    </cfRule>
  </conditionalFormatting>
  <conditionalFormatting sqref="D17">
    <cfRule type="expression" dxfId="2625" priority="1043">
      <formula>$L17&gt;0.15</formula>
    </cfRule>
    <cfRule type="expression" dxfId="2624" priority="1044">
      <formula>AND($L17&gt;0.08,$L17&lt;0.15)</formula>
    </cfRule>
  </conditionalFormatting>
  <conditionalFormatting sqref="E17:F17">
    <cfRule type="expression" dxfId="2623" priority="1035">
      <formula>$L17&gt;0.15</formula>
    </cfRule>
    <cfRule type="expression" dxfId="2622" priority="1036">
      <formula>AND($L17&gt;0.08,$L17&lt;0.15)</formula>
    </cfRule>
  </conditionalFormatting>
  <conditionalFormatting sqref="E17:F17">
    <cfRule type="expression" dxfId="2621" priority="1033">
      <formula>$L17&gt;0.15</formula>
    </cfRule>
    <cfRule type="expression" dxfId="2620" priority="1034">
      <formula>AND($L17&gt;0.08,$L17&lt;0.15)</formula>
    </cfRule>
  </conditionalFormatting>
  <conditionalFormatting sqref="G17:H17">
    <cfRule type="expression" dxfId="2619" priority="1031">
      <formula>$L17&gt;0.15</formula>
    </cfRule>
    <cfRule type="expression" dxfId="2618" priority="1032">
      <formula>AND($L17&gt;0.08,$L17&lt;0.15)</formula>
    </cfRule>
  </conditionalFormatting>
  <conditionalFormatting sqref="G17:H17">
    <cfRule type="expression" dxfId="2617" priority="1037">
      <formula>$L17&gt;0.15</formula>
    </cfRule>
    <cfRule type="expression" dxfId="2616" priority="1038">
      <formula>AND($L17&gt;0.08,$L17&lt;0.15)</formula>
    </cfRule>
  </conditionalFormatting>
  <conditionalFormatting sqref="E71">
    <cfRule type="expression" dxfId="2615" priority="1011">
      <formula>$L71&gt;0.15</formula>
    </cfRule>
    <cfRule type="expression" dxfId="2614" priority="1012">
      <formula>AND($L71&gt;0.08,$L71&lt;0.15)</formula>
    </cfRule>
  </conditionalFormatting>
  <conditionalFormatting sqref="F71">
    <cfRule type="expression" dxfId="2613" priority="1009">
      <formula>$L71&gt;0.15</formula>
    </cfRule>
    <cfRule type="expression" dxfId="2612" priority="1010">
      <formula>AND($L71&gt;0.08,$L71&lt;0.15)</formula>
    </cfRule>
  </conditionalFormatting>
  <conditionalFormatting sqref="D71">
    <cfRule type="expression" dxfId="2611" priority="1019">
      <formula>$L71&gt;0.15</formula>
    </cfRule>
    <cfRule type="expression" dxfId="2610" priority="1020">
      <formula>AND($L71&gt;0.08,$L71&lt;0.15)</formula>
    </cfRule>
  </conditionalFormatting>
  <conditionalFormatting sqref="E71">
    <cfRule type="expression" dxfId="2609" priority="1017">
      <formula>$L71&gt;0.15</formula>
    </cfRule>
    <cfRule type="expression" dxfId="2608" priority="1018">
      <formula>AND($L71&gt;0.08,$L71&lt;0.15)</formula>
    </cfRule>
  </conditionalFormatting>
  <conditionalFormatting sqref="D71">
    <cfRule type="expression" dxfId="2607" priority="1029">
      <formula>$L71&gt;0.15</formula>
    </cfRule>
    <cfRule type="expression" dxfId="2606" priority="1030">
      <formula>AND($L71&gt;0.08,$L71&lt;0.15)</formula>
    </cfRule>
  </conditionalFormatting>
  <conditionalFormatting sqref="E71:F71">
    <cfRule type="expression" dxfId="2605" priority="1027">
      <formula>$L71&gt;0.15</formula>
    </cfRule>
    <cfRule type="expression" dxfId="2604" priority="1028">
      <formula>AND($L71&gt;0.08,$L71&lt;0.15)</formula>
    </cfRule>
  </conditionalFormatting>
  <conditionalFormatting sqref="E71:F71">
    <cfRule type="expression" dxfId="2603" priority="1025">
      <formula>$L71&gt;0.15</formula>
    </cfRule>
    <cfRule type="expression" dxfId="2602" priority="1026">
      <formula>AND($L71&gt;0.08,$L71&lt;0.15)</formula>
    </cfRule>
  </conditionalFormatting>
  <conditionalFormatting sqref="E71:F71">
    <cfRule type="expression" dxfId="2601" priority="1023">
      <formula>$L71&gt;0.15</formula>
    </cfRule>
    <cfRule type="expression" dxfId="2600" priority="1024">
      <formula>AND($L71&gt;0.08,$L71&lt;0.15)</formula>
    </cfRule>
  </conditionalFormatting>
  <conditionalFormatting sqref="F71">
    <cfRule type="expression" dxfId="2599" priority="1021">
      <formula>$L71&gt;0.15</formula>
    </cfRule>
    <cfRule type="expression" dxfId="2598" priority="1022">
      <formula>AND($L71&gt;0.08,$L71&lt;0.15)</formula>
    </cfRule>
  </conditionalFormatting>
  <conditionalFormatting sqref="E71">
    <cfRule type="expression" dxfId="2597" priority="1015">
      <formula>$L71&gt;0.15</formula>
    </cfRule>
    <cfRule type="expression" dxfId="2596" priority="1016">
      <formula>AND($L71&gt;0.08,$L71&lt;0.15)</formula>
    </cfRule>
  </conditionalFormatting>
  <conditionalFormatting sqref="E71">
    <cfRule type="expression" dxfId="2595" priority="1013">
      <formula>$L71&gt;0.15</formula>
    </cfRule>
    <cfRule type="expression" dxfId="2594" priority="1014">
      <formula>AND($L71&gt;0.08,$L71&lt;0.15)</formula>
    </cfRule>
  </conditionalFormatting>
  <conditionalFormatting sqref="D71">
    <cfRule type="expression" dxfId="2593" priority="1007">
      <formula>$L71&gt;0.15</formula>
    </cfRule>
    <cfRule type="expression" dxfId="2592" priority="1008">
      <formula>AND($L71&gt;0.08,$L71&lt;0.15)</formula>
    </cfRule>
  </conditionalFormatting>
  <conditionalFormatting sqref="E71">
    <cfRule type="expression" dxfId="2591" priority="1005">
      <formula>$L71&gt;0.15</formula>
    </cfRule>
    <cfRule type="expression" dxfId="2590" priority="1006">
      <formula>AND($L71&gt;0.08,$L71&lt;0.15)</formula>
    </cfRule>
  </conditionalFormatting>
  <conditionalFormatting sqref="F71">
    <cfRule type="expression" dxfId="2589" priority="1003">
      <formula>$L71&gt;0.15</formula>
    </cfRule>
    <cfRule type="expression" dxfId="2588" priority="1004">
      <formula>AND($L71&gt;0.08,$L71&lt;0.15)</formula>
    </cfRule>
  </conditionalFormatting>
  <conditionalFormatting sqref="D71">
    <cfRule type="expression" dxfId="2587" priority="1001">
      <formula>$L71&gt;0.15</formula>
    </cfRule>
    <cfRule type="expression" dxfId="2586" priority="1002">
      <formula>AND($L71&gt;0.08,$L71&lt;0.15)</formula>
    </cfRule>
  </conditionalFormatting>
  <conditionalFormatting sqref="E71">
    <cfRule type="expression" dxfId="2585" priority="999">
      <formula>$L71&gt;0.15</formula>
    </cfRule>
    <cfRule type="expression" dxfId="2584" priority="1000">
      <formula>AND($L71&gt;0.08,$L71&lt;0.15)</formula>
    </cfRule>
  </conditionalFormatting>
  <conditionalFormatting sqref="G71:H71">
    <cfRule type="expression" dxfId="2583" priority="993">
      <formula>$L71&gt;0.15</formula>
    </cfRule>
    <cfRule type="expression" dxfId="2582" priority="994">
      <formula>AND($L71&gt;0.08,$L71&lt;0.15)</formula>
    </cfRule>
  </conditionalFormatting>
  <conditionalFormatting sqref="G71:H71">
    <cfRule type="expression" dxfId="2581" priority="991">
      <formula>$L71&gt;0.15</formula>
    </cfRule>
    <cfRule type="expression" dxfId="2580" priority="992">
      <formula>AND($L71&gt;0.08,$L71&lt;0.15)</formula>
    </cfRule>
  </conditionalFormatting>
  <conditionalFormatting sqref="G71:H71">
    <cfRule type="expression" dxfId="2579" priority="997">
      <formula>$L71&gt;0.15</formula>
    </cfRule>
    <cfRule type="expression" dxfId="2578" priority="998">
      <formula>AND($L71&gt;0.08,$L71&lt;0.15)</formula>
    </cfRule>
  </conditionalFormatting>
  <conditionalFormatting sqref="G71:H71">
    <cfRule type="expression" dxfId="2577" priority="995">
      <formula>$L71&gt;0.15</formula>
    </cfRule>
    <cfRule type="expression" dxfId="2576" priority="996">
      <formula>AND($L71&gt;0.08,$L71&lt;0.15)</formula>
    </cfRule>
  </conditionalFormatting>
  <conditionalFormatting sqref="G71:H71">
    <cfRule type="expression" dxfId="2575" priority="989">
      <formula>$L71&gt;0.15</formula>
    </cfRule>
    <cfRule type="expression" dxfId="2574" priority="990">
      <formula>AND($L71&gt;0.08,$L71&lt;0.15)</formula>
    </cfRule>
  </conditionalFormatting>
  <conditionalFormatting sqref="G71:H71">
    <cfRule type="expression" dxfId="2573" priority="987">
      <formula>$L71&gt;0.15</formula>
    </cfRule>
    <cfRule type="expression" dxfId="2572" priority="988">
      <formula>AND($L71&gt;0.08,$L71&lt;0.15)</formula>
    </cfRule>
  </conditionalFormatting>
  <conditionalFormatting sqref="G71:H71">
    <cfRule type="expression" dxfId="2571" priority="985">
      <formula>$L71&gt;0.15</formula>
    </cfRule>
    <cfRule type="expression" dxfId="2570" priority="986">
      <formula>AND($L71&gt;0.08,$L71&lt;0.15)</formula>
    </cfRule>
  </conditionalFormatting>
  <conditionalFormatting sqref="G71:H71">
    <cfRule type="expression" dxfId="2569" priority="983">
      <formula>$L71&gt;0.15</formula>
    </cfRule>
    <cfRule type="expression" dxfId="2568" priority="984">
      <formula>AND($L71&gt;0.08,$L71&lt;0.15)</formula>
    </cfRule>
  </conditionalFormatting>
  <conditionalFormatting sqref="E25:F25">
    <cfRule type="expression" dxfId="2567" priority="825">
      <formula>$L25&gt;0.15</formula>
    </cfRule>
    <cfRule type="expression" dxfId="2566" priority="826">
      <formula>AND($L25&gt;0.08,$L25&lt;0.15)</formula>
    </cfRule>
  </conditionalFormatting>
  <conditionalFormatting sqref="E25:F25">
    <cfRule type="expression" dxfId="2565" priority="823">
      <formula>$L25&gt;0.15</formula>
    </cfRule>
    <cfRule type="expression" dxfId="2564" priority="824">
      <formula>AND($L25&gt;0.08,$L25&lt;0.15)</formula>
    </cfRule>
  </conditionalFormatting>
  <conditionalFormatting sqref="G25:H25">
    <cfRule type="expression" dxfId="2563" priority="821">
      <formula>$L25&gt;0.15</formula>
    </cfRule>
    <cfRule type="expression" dxfId="2562" priority="822">
      <formula>AND($L25&gt;0.08,$L25&lt;0.15)</formula>
    </cfRule>
  </conditionalFormatting>
  <conditionalFormatting sqref="E25:F25">
    <cfRule type="expression" dxfId="2561" priority="819">
      <formula>$L25&gt;0.15</formula>
    </cfRule>
    <cfRule type="expression" dxfId="2560" priority="820">
      <formula>AND($L25&gt;0.08,$L25&lt;0.15)</formula>
    </cfRule>
  </conditionalFormatting>
  <conditionalFormatting sqref="E25:F25">
    <cfRule type="expression" dxfId="2559" priority="817">
      <formula>$L25&gt;0.15</formula>
    </cfRule>
    <cfRule type="expression" dxfId="2558" priority="818">
      <formula>AND($L25&gt;0.08,$L25&lt;0.15)</formula>
    </cfRule>
  </conditionalFormatting>
  <conditionalFormatting sqref="G25:H25">
    <cfRule type="expression" dxfId="2557" priority="815">
      <formula>$L25&gt;0.15</formula>
    </cfRule>
    <cfRule type="expression" dxfId="2556" priority="816">
      <formula>AND($L25&gt;0.08,$L25&lt;0.15)</formula>
    </cfRule>
  </conditionalFormatting>
  <conditionalFormatting sqref="D25">
    <cfRule type="expression" dxfId="2555" priority="813">
      <formula>$L25&gt;0.15</formula>
    </cfRule>
    <cfRule type="expression" dxfId="2554" priority="814">
      <formula>AND($L25&gt;0.08,$L25&lt;0.15)</formula>
    </cfRule>
  </conditionalFormatting>
  <conditionalFormatting sqref="D25">
    <cfRule type="expression" dxfId="2553" priority="811">
      <formula>$L25&gt;0.15</formula>
    </cfRule>
    <cfRule type="expression" dxfId="2552" priority="812">
      <formula>AND($L25&gt;0.08,$L25&lt;0.15)</formula>
    </cfRule>
  </conditionalFormatting>
  <conditionalFormatting sqref="D25">
    <cfRule type="expression" dxfId="2551" priority="809">
      <formula>$L25&gt;0.15</formula>
    </cfRule>
    <cfRule type="expression" dxfId="2550" priority="810">
      <formula>AND($L25&gt;0.08,$L25&lt;0.15)</formula>
    </cfRule>
  </conditionalFormatting>
  <conditionalFormatting sqref="E25:F25">
    <cfRule type="expression" dxfId="2549" priority="807">
      <formula>$L25&gt;0.15</formula>
    </cfRule>
    <cfRule type="expression" dxfId="2548" priority="808">
      <formula>AND($L25&gt;0.08,$L25&lt;0.15)</formula>
    </cfRule>
  </conditionalFormatting>
  <conditionalFormatting sqref="E25:F25">
    <cfRule type="expression" dxfId="2547" priority="805">
      <formula>$L25&gt;0.15</formula>
    </cfRule>
    <cfRule type="expression" dxfId="2546" priority="806">
      <formula>AND($L25&gt;0.08,$L25&lt;0.15)</formula>
    </cfRule>
  </conditionalFormatting>
  <conditionalFormatting sqref="E25:F25">
    <cfRule type="expression" dxfId="2545" priority="803">
      <formula>$L25&gt;0.15</formula>
    </cfRule>
    <cfRule type="expression" dxfId="2544" priority="804">
      <formula>AND($L25&gt;0.08,$L25&lt;0.15)</formula>
    </cfRule>
  </conditionalFormatting>
  <conditionalFormatting sqref="G25:H25">
    <cfRule type="expression" dxfId="2543" priority="801">
      <formula>$L25&gt;0.15</formula>
    </cfRule>
    <cfRule type="expression" dxfId="2542" priority="802">
      <formula>AND($L25&gt;0.08,$L25&lt;0.15)</formula>
    </cfRule>
  </conditionalFormatting>
  <conditionalFormatting sqref="G25:H25">
    <cfRule type="expression" dxfId="2541" priority="799">
      <formula>$L25&gt;0.15</formula>
    </cfRule>
    <cfRule type="expression" dxfId="2540" priority="800">
      <formula>AND($L25&gt;0.08,$L25&lt;0.15)</formula>
    </cfRule>
  </conditionalFormatting>
  <conditionalFormatting sqref="D25">
    <cfRule type="expression" dxfId="2539" priority="797">
      <formula>$L25&gt;0.15</formula>
    </cfRule>
    <cfRule type="expression" dxfId="2538" priority="798">
      <formula>AND($L25&gt;0.08,$L25&lt;0.15)</formula>
    </cfRule>
  </conditionalFormatting>
  <conditionalFormatting sqref="E25:F25">
    <cfRule type="expression" dxfId="2537" priority="795">
      <formula>$L25&gt;0.15</formula>
    </cfRule>
    <cfRule type="expression" dxfId="2536" priority="796">
      <formula>AND($L25&gt;0.08,$L25&lt;0.15)</formula>
    </cfRule>
  </conditionalFormatting>
  <conditionalFormatting sqref="E25:F25">
    <cfRule type="expression" dxfId="2535" priority="793">
      <formula>$L25&gt;0.15</formula>
    </cfRule>
    <cfRule type="expression" dxfId="2534" priority="794">
      <formula>AND($L25&gt;0.08,$L25&lt;0.15)</formula>
    </cfRule>
  </conditionalFormatting>
  <conditionalFormatting sqref="E25:F25">
    <cfRule type="expression" dxfId="2533" priority="791">
      <formula>$L25&gt;0.15</formula>
    </cfRule>
    <cfRule type="expression" dxfId="2532" priority="792">
      <formula>AND($L25&gt;0.08,$L25&lt;0.15)</formula>
    </cfRule>
  </conditionalFormatting>
  <conditionalFormatting sqref="G25:H25">
    <cfRule type="expression" dxfId="2531" priority="789">
      <formula>$L25&gt;0.15</formula>
    </cfRule>
    <cfRule type="expression" dxfId="2530" priority="790">
      <formula>AND($L25&gt;0.08,$L25&lt;0.15)</formula>
    </cfRule>
  </conditionalFormatting>
  <conditionalFormatting sqref="G25:H25">
    <cfRule type="expression" dxfId="2529" priority="787">
      <formula>$L25&gt;0.15</formula>
    </cfRule>
    <cfRule type="expression" dxfId="2528" priority="788">
      <formula>AND($L25&gt;0.08,$L25&lt;0.15)</formula>
    </cfRule>
  </conditionalFormatting>
  <conditionalFormatting sqref="D25">
    <cfRule type="expression" dxfId="2527" priority="785">
      <formula>$L25&gt;0.15</formula>
    </cfRule>
    <cfRule type="expression" dxfId="2526" priority="786">
      <formula>AND($L25&gt;0.08,$L25&lt;0.15)</formula>
    </cfRule>
  </conditionalFormatting>
  <conditionalFormatting sqref="E25:F25">
    <cfRule type="expression" dxfId="2525" priority="783">
      <formula>$L25&gt;0.15</formula>
    </cfRule>
    <cfRule type="expression" dxfId="2524" priority="784">
      <formula>AND($L25&gt;0.08,$L25&lt;0.15)</formula>
    </cfRule>
  </conditionalFormatting>
  <conditionalFormatting sqref="E25:F25">
    <cfRule type="expression" dxfId="2523" priority="781">
      <formula>$L25&gt;0.15</formula>
    </cfRule>
    <cfRule type="expression" dxfId="2522" priority="782">
      <formula>AND($L25&gt;0.08,$L25&lt;0.15)</formula>
    </cfRule>
  </conditionalFormatting>
  <conditionalFormatting sqref="E25:F25">
    <cfRule type="expression" dxfId="2521" priority="779">
      <formula>$L25&gt;0.15</formula>
    </cfRule>
    <cfRule type="expression" dxfId="2520" priority="780">
      <formula>AND($L25&gt;0.08,$L25&lt;0.15)</formula>
    </cfRule>
  </conditionalFormatting>
  <conditionalFormatting sqref="G25:H25">
    <cfRule type="expression" dxfId="2519" priority="777">
      <formula>$L25&gt;0.15</formula>
    </cfRule>
    <cfRule type="expression" dxfId="2518" priority="778">
      <formula>AND($L25&gt;0.08,$L25&lt;0.15)</formula>
    </cfRule>
  </conditionalFormatting>
  <conditionalFormatting sqref="G25:H25">
    <cfRule type="expression" dxfId="2517" priority="775">
      <formula>$L25&gt;0.15</formula>
    </cfRule>
    <cfRule type="expression" dxfId="2516" priority="776">
      <formula>AND($L25&gt;0.08,$L25&lt;0.15)</formula>
    </cfRule>
  </conditionalFormatting>
  <conditionalFormatting sqref="E72">
    <cfRule type="expression" dxfId="2515" priority="763">
      <formula>$L72&gt;0.15</formula>
    </cfRule>
    <cfRule type="expression" dxfId="2514" priority="764">
      <formula>AND($L72&gt;0.08,$L72&lt;0.15)</formula>
    </cfRule>
  </conditionalFormatting>
  <conditionalFormatting sqref="E72">
    <cfRule type="expression" dxfId="2513" priority="765">
      <formula>$L72&gt;0.15</formula>
    </cfRule>
    <cfRule type="expression" dxfId="2512" priority="766">
      <formula>AND($L72&gt;0.08,$L72&lt;0.15)</formula>
    </cfRule>
  </conditionalFormatting>
  <conditionalFormatting sqref="E72">
    <cfRule type="expression" dxfId="2511" priority="767">
      <formula>$L72&gt;0.15</formula>
    </cfRule>
    <cfRule type="expression" dxfId="2510" priority="768">
      <formula>AND($L72&gt;0.08,$L72&lt;0.15)</formula>
    </cfRule>
  </conditionalFormatting>
  <conditionalFormatting sqref="E72">
    <cfRule type="expression" dxfId="2509" priority="761">
      <formula>$L72&gt;0.15</formula>
    </cfRule>
    <cfRule type="expression" dxfId="2508" priority="762">
      <formula>AND($L72&gt;0.08,$L72&lt;0.15)</formula>
    </cfRule>
  </conditionalFormatting>
  <conditionalFormatting sqref="E72">
    <cfRule type="expression" dxfId="2507" priority="773">
      <formula>$L72&gt;0.15</formula>
    </cfRule>
    <cfRule type="expression" dxfId="2506" priority="774">
      <formula>AND($L72&gt;0.08,$L72&lt;0.15)</formula>
    </cfRule>
  </conditionalFormatting>
  <conditionalFormatting sqref="E72">
    <cfRule type="expression" dxfId="2505" priority="771">
      <formula>$L72&gt;0.15</formula>
    </cfRule>
    <cfRule type="expression" dxfId="2504" priority="772">
      <formula>AND($L72&gt;0.08,$L72&lt;0.15)</formula>
    </cfRule>
  </conditionalFormatting>
  <conditionalFormatting sqref="E72">
    <cfRule type="expression" dxfId="2503" priority="769">
      <formula>$L72&gt;0.15</formula>
    </cfRule>
    <cfRule type="expression" dxfId="2502" priority="770">
      <formula>AND($L72&gt;0.08,$L72&lt;0.15)</formula>
    </cfRule>
  </conditionalFormatting>
  <conditionalFormatting sqref="E72">
    <cfRule type="expression" dxfId="2501" priority="759">
      <formula>$L72&gt;0.15</formula>
    </cfRule>
    <cfRule type="expression" dxfId="2500" priority="760">
      <formula>AND($L72&gt;0.08,$L72&lt;0.15)</formula>
    </cfRule>
  </conditionalFormatting>
  <conditionalFormatting sqref="E72">
    <cfRule type="expression" dxfId="2499" priority="757">
      <formula>$L72&gt;0.15</formula>
    </cfRule>
    <cfRule type="expression" dxfId="2498" priority="758">
      <formula>AND($L72&gt;0.08,$L72&lt;0.15)</formula>
    </cfRule>
  </conditionalFormatting>
  <conditionalFormatting sqref="E72">
    <cfRule type="expression" dxfId="2497" priority="751">
      <formula>$L72&gt;0.15</formula>
    </cfRule>
    <cfRule type="expression" dxfId="2496" priority="752">
      <formula>AND($L72&gt;0.08,$L72&lt;0.15)</formula>
    </cfRule>
  </conditionalFormatting>
  <conditionalFormatting sqref="E72">
    <cfRule type="expression" dxfId="2495" priority="749">
      <formula>$L72&gt;0.15</formula>
    </cfRule>
    <cfRule type="expression" dxfId="2494" priority="750">
      <formula>AND($L72&gt;0.08,$L72&lt;0.15)</formula>
    </cfRule>
  </conditionalFormatting>
  <conditionalFormatting sqref="E72">
    <cfRule type="expression" dxfId="2493" priority="755">
      <formula>$L72&gt;0.15</formula>
    </cfRule>
    <cfRule type="expression" dxfId="2492" priority="756">
      <formula>AND($L72&gt;0.08,$L72&lt;0.15)</formula>
    </cfRule>
  </conditionalFormatting>
  <conditionalFormatting sqref="E72">
    <cfRule type="expression" dxfId="2491" priority="753">
      <formula>$L72&gt;0.15</formula>
    </cfRule>
    <cfRule type="expression" dxfId="2490" priority="754">
      <formula>AND($L72&gt;0.08,$L72&lt;0.15)</formula>
    </cfRule>
  </conditionalFormatting>
  <conditionalFormatting sqref="F72">
    <cfRule type="expression" dxfId="2489" priority="733">
      <formula>$L72&gt;0.15</formula>
    </cfRule>
    <cfRule type="expression" dxfId="2488" priority="734">
      <formula>AND($L72&gt;0.08,$L72&lt;0.15)</formula>
    </cfRule>
  </conditionalFormatting>
  <conditionalFormatting sqref="F72">
    <cfRule type="expression" dxfId="2487" priority="735">
      <formula>$L72&gt;0.15</formula>
    </cfRule>
    <cfRule type="expression" dxfId="2486" priority="736">
      <formula>AND($L72&gt;0.08,$L72&lt;0.15)</formula>
    </cfRule>
  </conditionalFormatting>
  <conditionalFormatting sqref="F72">
    <cfRule type="expression" dxfId="2485" priority="737">
      <formula>$L72&gt;0.15</formula>
    </cfRule>
    <cfRule type="expression" dxfId="2484" priority="738">
      <formula>AND($L72&gt;0.08,$L72&lt;0.15)</formula>
    </cfRule>
  </conditionalFormatting>
  <conditionalFormatting sqref="G72:H72">
    <cfRule type="expression" dxfId="2483" priority="729">
      <formula>$L72&gt;0.15</formula>
    </cfRule>
    <cfRule type="expression" dxfId="2482" priority="730">
      <formula>AND($L72&gt;0.08,$L72&lt;0.15)</formula>
    </cfRule>
  </conditionalFormatting>
  <conditionalFormatting sqref="F72">
    <cfRule type="expression" dxfId="2481" priority="727">
      <formula>$L72&gt;0.15</formula>
    </cfRule>
    <cfRule type="expression" dxfId="2480" priority="728">
      <formula>AND($L72&gt;0.08,$L72&lt;0.15)</formula>
    </cfRule>
  </conditionalFormatting>
  <conditionalFormatting sqref="G72:H72">
    <cfRule type="expression" dxfId="2479" priority="731">
      <formula>$L72&gt;0.15</formula>
    </cfRule>
    <cfRule type="expression" dxfId="2478" priority="732">
      <formula>AND($L72&gt;0.08,$L72&lt;0.15)</formula>
    </cfRule>
  </conditionalFormatting>
  <conditionalFormatting sqref="F72">
    <cfRule type="expression" dxfId="2477" priority="747">
      <formula>$L72&gt;0.15</formula>
    </cfRule>
    <cfRule type="expression" dxfId="2476" priority="748">
      <formula>AND($L72&gt;0.08,$L72&lt;0.15)</formula>
    </cfRule>
  </conditionalFormatting>
  <conditionalFormatting sqref="F72">
    <cfRule type="expression" dxfId="2475" priority="745">
      <formula>$L72&gt;0.15</formula>
    </cfRule>
    <cfRule type="expression" dxfId="2474" priority="746">
      <formula>AND($L72&gt;0.08,$L72&lt;0.15)</formula>
    </cfRule>
  </conditionalFormatting>
  <conditionalFormatting sqref="F72">
    <cfRule type="expression" dxfId="2473" priority="743">
      <formula>$L72&gt;0.15</formula>
    </cfRule>
    <cfRule type="expression" dxfId="2472" priority="744">
      <formula>AND($L72&gt;0.08,$L72&lt;0.15)</formula>
    </cfRule>
  </conditionalFormatting>
  <conditionalFormatting sqref="G72:H72">
    <cfRule type="expression" dxfId="2471" priority="741">
      <formula>$L72&gt;0.15</formula>
    </cfRule>
    <cfRule type="expression" dxfId="2470" priority="742">
      <formula>AND($L72&gt;0.08,$L72&lt;0.15)</formula>
    </cfRule>
  </conditionalFormatting>
  <conditionalFormatting sqref="F72">
    <cfRule type="expression" dxfId="2469" priority="725">
      <formula>$L72&gt;0.15</formula>
    </cfRule>
    <cfRule type="expression" dxfId="2468" priority="726">
      <formula>AND($L72&gt;0.08,$L72&lt;0.15)</formula>
    </cfRule>
  </conditionalFormatting>
  <conditionalFormatting sqref="G72:H72">
    <cfRule type="expression" dxfId="2467" priority="721">
      <formula>$L72&gt;0.15</formula>
    </cfRule>
    <cfRule type="expression" dxfId="2466" priority="722">
      <formula>AND($L72&gt;0.08,$L72&lt;0.15)</formula>
    </cfRule>
  </conditionalFormatting>
  <conditionalFormatting sqref="G72:H72">
    <cfRule type="expression" dxfId="2465" priority="719">
      <formula>$L72&gt;0.15</formula>
    </cfRule>
    <cfRule type="expression" dxfId="2464" priority="720">
      <formula>AND($L72&gt;0.08,$L72&lt;0.15)</formula>
    </cfRule>
  </conditionalFormatting>
  <conditionalFormatting sqref="F72">
    <cfRule type="expression" dxfId="2463" priority="717">
      <formula>$L72&gt;0.15</formula>
    </cfRule>
    <cfRule type="expression" dxfId="2462" priority="718">
      <formula>AND($L72&gt;0.08,$L72&lt;0.15)</formula>
    </cfRule>
  </conditionalFormatting>
  <conditionalFormatting sqref="F72">
    <cfRule type="expression" dxfId="2461" priority="723">
      <formula>$L72&gt;0.15</formula>
    </cfRule>
    <cfRule type="expression" dxfId="2460" priority="724">
      <formula>AND($L72&gt;0.08,$L72&lt;0.15)</formula>
    </cfRule>
  </conditionalFormatting>
  <conditionalFormatting sqref="G72:H72">
    <cfRule type="expression" dxfId="2459" priority="715">
      <formula>$L72&gt;0.15</formula>
    </cfRule>
    <cfRule type="expression" dxfId="2458" priority="716">
      <formula>AND($L72&gt;0.08,$L72&lt;0.15)</formula>
    </cfRule>
  </conditionalFormatting>
  <conditionalFormatting sqref="G72:H72">
    <cfRule type="expression" dxfId="2457" priority="713">
      <formula>$L72&gt;0.15</formula>
    </cfRule>
    <cfRule type="expression" dxfId="2456" priority="714">
      <formula>AND($L72&gt;0.08,$L72&lt;0.15)</formula>
    </cfRule>
  </conditionalFormatting>
  <conditionalFormatting sqref="G72:H72">
    <cfRule type="expression" dxfId="2455" priority="739">
      <formula>$L72&gt;0.15</formula>
    </cfRule>
    <cfRule type="expression" dxfId="2454" priority="740">
      <formula>AND($L72&gt;0.08,$L72&lt;0.15)</formula>
    </cfRule>
  </conditionalFormatting>
  <conditionalFormatting sqref="AA72:AC72">
    <cfRule type="expression" dxfId="2453" priority="711">
      <formula>$L72&gt;0.15</formula>
    </cfRule>
    <cfRule type="expression" dxfId="2452" priority="712">
      <formula>AND($L72&gt;0.08,$L72&lt;0.15)</formula>
    </cfRule>
  </conditionalFormatting>
  <conditionalFormatting sqref="E8:F8">
    <cfRule type="expression" dxfId="2451" priority="643">
      <formula>$L8&gt;0.15</formula>
    </cfRule>
    <cfRule type="expression" dxfId="2450" priority="644">
      <formula>AND($L8&gt;0.08,$L8&lt;0.15)</formula>
    </cfRule>
  </conditionalFormatting>
  <conditionalFormatting sqref="E8:F8">
    <cfRule type="expression" dxfId="2449" priority="645">
      <formula>$L8&gt;0.15</formula>
    </cfRule>
    <cfRule type="expression" dxfId="2448" priority="646">
      <formula>AND($L8&gt;0.08,$L8&lt;0.15)</formula>
    </cfRule>
  </conditionalFormatting>
  <conditionalFormatting sqref="D8">
    <cfRule type="expression" dxfId="2447" priority="647">
      <formula>$L8&gt;0.15</formula>
    </cfRule>
    <cfRule type="expression" dxfId="2446" priority="648">
      <formula>AND($L8&gt;0.08,$L8&lt;0.15)</formula>
    </cfRule>
  </conditionalFormatting>
  <conditionalFormatting sqref="E8:F8">
    <cfRule type="expression" dxfId="2445" priority="639">
      <formula>$L8&gt;0.15</formula>
    </cfRule>
    <cfRule type="expression" dxfId="2444" priority="640">
      <formula>AND($L8&gt;0.08,$L8&lt;0.15)</formula>
    </cfRule>
  </conditionalFormatting>
  <conditionalFormatting sqref="E8:F8">
    <cfRule type="expression" dxfId="2443" priority="637">
      <formula>$L8&gt;0.15</formula>
    </cfRule>
    <cfRule type="expression" dxfId="2442" priority="638">
      <formula>AND($L8&gt;0.08,$L8&lt;0.15)</formula>
    </cfRule>
  </conditionalFormatting>
  <conditionalFormatting sqref="G8:H8">
    <cfRule type="expression" dxfId="2441" priority="635">
      <formula>$L8&gt;0.15</formula>
    </cfRule>
    <cfRule type="expression" dxfId="2440" priority="636">
      <formula>AND($L8&gt;0.08,$L8&lt;0.15)</formula>
    </cfRule>
  </conditionalFormatting>
  <conditionalFormatting sqref="G8:H8">
    <cfRule type="expression" dxfId="2439" priority="641">
      <formula>$L8&gt;0.15</formula>
    </cfRule>
    <cfRule type="expression" dxfId="2438" priority="642">
      <formula>AND($L8&gt;0.08,$L8&lt;0.15)</formula>
    </cfRule>
  </conditionalFormatting>
  <conditionalFormatting sqref="E9:F9">
    <cfRule type="expression" dxfId="2437" priority="629">
      <formula>$L9&gt;0.15</formula>
    </cfRule>
    <cfRule type="expression" dxfId="2436" priority="630">
      <formula>AND($L9&gt;0.08,$L9&lt;0.15)</formula>
    </cfRule>
  </conditionalFormatting>
  <conditionalFormatting sqref="E9:F9">
    <cfRule type="expression" dxfId="2435" priority="631">
      <formula>$L9&gt;0.15</formula>
    </cfRule>
    <cfRule type="expression" dxfId="2434" priority="632">
      <formula>AND($L9&gt;0.08,$L9&lt;0.15)</formula>
    </cfRule>
  </conditionalFormatting>
  <conditionalFormatting sqref="D9">
    <cfRule type="expression" dxfId="2433" priority="633">
      <formula>$L9&gt;0.15</formula>
    </cfRule>
    <cfRule type="expression" dxfId="2432" priority="634">
      <formula>AND($L9&gt;0.08,$L9&lt;0.15)</formula>
    </cfRule>
  </conditionalFormatting>
  <conditionalFormatting sqref="E9:F9">
    <cfRule type="expression" dxfId="2431" priority="625">
      <formula>$L9&gt;0.15</formula>
    </cfRule>
    <cfRule type="expression" dxfId="2430" priority="626">
      <formula>AND($L9&gt;0.08,$L9&lt;0.15)</formula>
    </cfRule>
  </conditionalFormatting>
  <conditionalFormatting sqref="E9:F9">
    <cfRule type="expression" dxfId="2429" priority="623">
      <formula>$L9&gt;0.15</formula>
    </cfRule>
    <cfRule type="expression" dxfId="2428" priority="624">
      <formula>AND($L9&gt;0.08,$L9&lt;0.15)</formula>
    </cfRule>
  </conditionalFormatting>
  <conditionalFormatting sqref="G9:H9">
    <cfRule type="expression" dxfId="2427" priority="621">
      <formula>$L9&gt;0.15</formula>
    </cfRule>
    <cfRule type="expression" dxfId="2426" priority="622">
      <formula>AND($L9&gt;0.08,$L9&lt;0.15)</formula>
    </cfRule>
  </conditionalFormatting>
  <conditionalFormatting sqref="G9:H9">
    <cfRule type="expression" dxfId="2425" priority="627">
      <formula>$L9&gt;0.15</formula>
    </cfRule>
    <cfRule type="expression" dxfId="2424" priority="628">
      <formula>AND($L9&gt;0.08,$L9&lt;0.15)</formula>
    </cfRule>
  </conditionalFormatting>
  <conditionalFormatting sqref="E10">
    <cfRule type="expression" dxfId="2423" priority="615">
      <formula>$L10&gt;0.15</formula>
    </cfRule>
    <cfRule type="expression" dxfId="2422" priority="616">
      <formula>AND($L10&gt;0.08,$L10&lt;0.15)</formula>
    </cfRule>
  </conditionalFormatting>
  <conditionalFormatting sqref="E10">
    <cfRule type="expression" dxfId="2421" priority="617">
      <formula>$L10&gt;0.15</formula>
    </cfRule>
    <cfRule type="expression" dxfId="2420" priority="618">
      <formula>AND($L10&gt;0.08,$L10&lt;0.15)</formula>
    </cfRule>
  </conditionalFormatting>
  <conditionalFormatting sqref="D10">
    <cfRule type="expression" dxfId="2419" priority="619">
      <formula>$L10&gt;0.15</formula>
    </cfRule>
    <cfRule type="expression" dxfId="2418" priority="620">
      <formula>AND($L10&gt;0.08,$L10&lt;0.15)</formula>
    </cfRule>
  </conditionalFormatting>
  <conditionalFormatting sqref="E10">
    <cfRule type="expression" dxfId="2417" priority="613">
      <formula>$L10&gt;0.15</formula>
    </cfRule>
    <cfRule type="expression" dxfId="2416" priority="614">
      <formula>AND($L10&gt;0.08,$L10&lt;0.15)</formula>
    </cfRule>
  </conditionalFormatting>
  <conditionalFormatting sqref="E10">
    <cfRule type="expression" dxfId="2415" priority="611">
      <formula>$L10&gt;0.15</formula>
    </cfRule>
    <cfRule type="expression" dxfId="2414" priority="612">
      <formula>AND($L10&gt;0.08,$L10&lt;0.15)</formula>
    </cfRule>
  </conditionalFormatting>
  <conditionalFormatting sqref="F11">
    <cfRule type="expression" dxfId="2413" priority="599">
      <formula>$L11&gt;0.15</formula>
    </cfRule>
    <cfRule type="expression" dxfId="2412" priority="600">
      <formula>AND($L11&gt;0.08,$L11&lt;0.15)</formula>
    </cfRule>
  </conditionalFormatting>
  <conditionalFormatting sqref="F11">
    <cfRule type="expression" dxfId="2411" priority="601">
      <formula>$L11&gt;0.15</formula>
    </cfRule>
    <cfRule type="expression" dxfId="2410" priority="602">
      <formula>AND($L11&gt;0.08,$L11&lt;0.15)</formula>
    </cfRule>
  </conditionalFormatting>
  <conditionalFormatting sqref="F11">
    <cfRule type="expression" dxfId="2409" priority="603">
      <formula>$L11&gt;0.15</formula>
    </cfRule>
    <cfRule type="expression" dxfId="2408" priority="604">
      <formula>AND($L11&gt;0.08,$L11&lt;0.15)</formula>
    </cfRule>
  </conditionalFormatting>
  <conditionalFormatting sqref="F11">
    <cfRule type="expression" dxfId="2407" priority="597">
      <formula>$L11&gt;0.15</formula>
    </cfRule>
    <cfRule type="expression" dxfId="2406" priority="598">
      <formula>AND($L11&gt;0.08,$L11&lt;0.15)</formula>
    </cfRule>
  </conditionalFormatting>
  <conditionalFormatting sqref="F11">
    <cfRule type="expression" dxfId="2405" priority="609">
      <formula>$L11&gt;0.15</formula>
    </cfRule>
    <cfRule type="expression" dxfId="2404" priority="610">
      <formula>AND($L11&gt;0.08,$L11&lt;0.15)</formula>
    </cfRule>
  </conditionalFormatting>
  <conditionalFormatting sqref="F11">
    <cfRule type="expression" dxfId="2403" priority="607">
      <formula>$L11&gt;0.15</formula>
    </cfRule>
    <cfRule type="expression" dxfId="2402" priority="608">
      <formula>AND($L11&gt;0.08,$L11&lt;0.15)</formula>
    </cfRule>
  </conditionalFormatting>
  <conditionalFormatting sqref="F11">
    <cfRule type="expression" dxfId="2401" priority="605">
      <formula>$L11&gt;0.15</formula>
    </cfRule>
    <cfRule type="expression" dxfId="2400" priority="606">
      <formula>AND($L11&gt;0.08,$L11&lt;0.15)</formula>
    </cfRule>
  </conditionalFormatting>
  <conditionalFormatting sqref="F11">
    <cfRule type="expression" dxfId="2399" priority="595">
      <formula>$L11&gt;0.15</formula>
    </cfRule>
    <cfRule type="expression" dxfId="2398" priority="596">
      <formula>AND($L11&gt;0.08,$L11&lt;0.15)</formula>
    </cfRule>
  </conditionalFormatting>
  <conditionalFormatting sqref="F11">
    <cfRule type="expression" dxfId="2397" priority="591">
      <formula>$L11&gt;0.15</formula>
    </cfRule>
    <cfRule type="expression" dxfId="2396" priority="592">
      <formula>AND($L11&gt;0.08,$L11&lt;0.15)</formula>
    </cfRule>
  </conditionalFormatting>
  <conditionalFormatting sqref="F11">
    <cfRule type="expression" dxfId="2395" priority="593">
      <formula>$L11&gt;0.15</formula>
    </cfRule>
    <cfRule type="expression" dxfId="2394" priority="594">
      <formula>AND($L11&gt;0.08,$L11&lt;0.15)</formula>
    </cfRule>
  </conditionalFormatting>
  <conditionalFormatting sqref="G12:H12">
    <cfRule type="expression" dxfId="2393" priority="583">
      <formula>$L12&gt;0.15</formula>
    </cfRule>
    <cfRule type="expression" dxfId="2392" priority="584">
      <formula>AND($L12&gt;0.08,$L12&lt;0.15)</formula>
    </cfRule>
  </conditionalFormatting>
  <conditionalFormatting sqref="G12:H12">
    <cfRule type="expression" dxfId="2391" priority="585">
      <formula>$L12&gt;0.15</formula>
    </cfRule>
    <cfRule type="expression" dxfId="2390" priority="586">
      <formula>AND($L12&gt;0.08,$L12&lt;0.15)</formula>
    </cfRule>
  </conditionalFormatting>
  <conditionalFormatting sqref="G12:H12">
    <cfRule type="expression" dxfId="2389" priority="589">
      <formula>$L12&gt;0.15</formula>
    </cfRule>
    <cfRule type="expression" dxfId="2388" priority="590">
      <formula>AND($L12&gt;0.08,$L12&lt;0.15)</formula>
    </cfRule>
  </conditionalFormatting>
  <conditionalFormatting sqref="G12:H12">
    <cfRule type="expression" dxfId="2387" priority="581">
      <formula>$L12&gt;0.15</formula>
    </cfRule>
    <cfRule type="expression" dxfId="2386" priority="582">
      <formula>AND($L12&gt;0.08,$L12&lt;0.15)</formula>
    </cfRule>
  </conditionalFormatting>
  <conditionalFormatting sqref="G12:H12">
    <cfRule type="expression" dxfId="2385" priority="579">
      <formula>$L12&gt;0.15</formula>
    </cfRule>
    <cfRule type="expression" dxfId="2384" priority="580">
      <formula>AND($L12&gt;0.08,$L12&lt;0.15)</formula>
    </cfRule>
  </conditionalFormatting>
  <conditionalFormatting sqref="G12:H12">
    <cfRule type="expression" dxfId="2383" priority="577">
      <formula>$L12&gt;0.15</formula>
    </cfRule>
    <cfRule type="expression" dxfId="2382" priority="578">
      <formula>AND($L12&gt;0.08,$L12&lt;0.15)</formula>
    </cfRule>
  </conditionalFormatting>
  <conditionalFormatting sqref="G12:H12">
    <cfRule type="expression" dxfId="2381" priority="575">
      <formula>$L12&gt;0.15</formula>
    </cfRule>
    <cfRule type="expression" dxfId="2380" priority="576">
      <formula>AND($L12&gt;0.08,$L12&lt;0.15)</formula>
    </cfRule>
  </conditionalFormatting>
  <conditionalFormatting sqref="G12:H12">
    <cfRule type="expression" dxfId="2379" priority="587">
      <formula>$L12&gt;0.15</formula>
    </cfRule>
    <cfRule type="expression" dxfId="2378" priority="588">
      <formula>AND($L12&gt;0.08,$L12&lt;0.15)</formula>
    </cfRule>
  </conditionalFormatting>
  <conditionalFormatting sqref="D12">
    <cfRule type="expression" dxfId="2377" priority="569">
      <formula>$L12&gt;0.15</formula>
    </cfRule>
    <cfRule type="expression" dxfId="2376" priority="570">
      <formula>AND($L12&gt;0.08,$L12&lt;0.15)</formula>
    </cfRule>
  </conditionalFormatting>
  <conditionalFormatting sqref="D12">
    <cfRule type="expression" dxfId="2375" priority="573">
      <formula>$L12&gt;0.15</formula>
    </cfRule>
    <cfRule type="expression" dxfId="2374" priority="574">
      <formula>AND($L12&gt;0.08,$L12&lt;0.15)</formula>
    </cfRule>
  </conditionalFormatting>
  <conditionalFormatting sqref="D12">
    <cfRule type="expression" dxfId="2373" priority="571">
      <formula>$L12&gt;0.15</formula>
    </cfRule>
    <cfRule type="expression" dxfId="2372" priority="572">
      <formula>AND($L12&gt;0.08,$L12&lt;0.15)</formula>
    </cfRule>
  </conditionalFormatting>
  <conditionalFormatting sqref="D12">
    <cfRule type="expression" dxfId="2371" priority="567">
      <formula>$L12&gt;0.15</formula>
    </cfRule>
    <cfRule type="expression" dxfId="2370" priority="568">
      <formula>AND($L12&gt;0.08,$L12&lt;0.15)</formula>
    </cfRule>
  </conditionalFormatting>
  <conditionalFormatting sqref="E13:F13">
    <cfRule type="expression" dxfId="2369" priority="555">
      <formula>$L13&gt;0.15</formula>
    </cfRule>
    <cfRule type="expression" dxfId="2368" priority="556">
      <formula>AND($L13&gt;0.08,$L13&lt;0.15)</formula>
    </cfRule>
  </conditionalFormatting>
  <conditionalFormatting sqref="E13:F13">
    <cfRule type="expression" dxfId="2367" priority="557">
      <formula>$L13&gt;0.15</formula>
    </cfRule>
    <cfRule type="expression" dxfId="2366" priority="558">
      <formula>AND($L13&gt;0.08,$L13&lt;0.15)</formula>
    </cfRule>
  </conditionalFormatting>
  <conditionalFormatting sqref="E13:F13">
    <cfRule type="expression" dxfId="2365" priority="559">
      <formula>$L13&gt;0.15</formula>
    </cfRule>
    <cfRule type="expression" dxfId="2364" priority="560">
      <formula>AND($L13&gt;0.08,$L13&lt;0.15)</formula>
    </cfRule>
  </conditionalFormatting>
  <conditionalFormatting sqref="E13:F13">
    <cfRule type="expression" dxfId="2363" priority="553">
      <formula>$L13&gt;0.15</formula>
    </cfRule>
    <cfRule type="expression" dxfId="2362" priority="554">
      <formula>AND($L13&gt;0.08,$L13&lt;0.15)</formula>
    </cfRule>
  </conditionalFormatting>
  <conditionalFormatting sqref="E13:F13">
    <cfRule type="expression" dxfId="2361" priority="565">
      <formula>$L13&gt;0.15</formula>
    </cfRule>
    <cfRule type="expression" dxfId="2360" priority="566">
      <formula>AND($L13&gt;0.08,$L13&lt;0.15)</formula>
    </cfRule>
  </conditionalFormatting>
  <conditionalFormatting sqref="E13:F13">
    <cfRule type="expression" dxfId="2359" priority="563">
      <formula>$L13&gt;0.15</formula>
    </cfRule>
    <cfRule type="expression" dxfId="2358" priority="564">
      <formula>AND($L13&gt;0.08,$L13&lt;0.15)</formula>
    </cfRule>
  </conditionalFormatting>
  <conditionalFormatting sqref="E13:F13">
    <cfRule type="expression" dxfId="2357" priority="561">
      <formula>$L13&gt;0.15</formula>
    </cfRule>
    <cfRule type="expression" dxfId="2356" priority="562">
      <formula>AND($L13&gt;0.08,$L13&lt;0.15)</formula>
    </cfRule>
  </conditionalFormatting>
  <conditionalFormatting sqref="E13:F13">
    <cfRule type="expression" dxfId="2355" priority="551">
      <formula>$L13&gt;0.15</formula>
    </cfRule>
    <cfRule type="expression" dxfId="2354" priority="552">
      <formula>AND($L13&gt;0.08,$L13&lt;0.15)</formula>
    </cfRule>
  </conditionalFormatting>
  <conditionalFormatting sqref="F13">
    <cfRule type="expression" dxfId="2353" priority="547">
      <formula>$L13&gt;0.15</formula>
    </cfRule>
    <cfRule type="expression" dxfId="2352" priority="548">
      <formula>AND($L13&gt;0.08,$L13&lt;0.15)</formula>
    </cfRule>
  </conditionalFormatting>
  <conditionalFormatting sqref="E13:F13">
    <cfRule type="expression" dxfId="2351" priority="549">
      <formula>$L13&gt;0.15</formula>
    </cfRule>
    <cfRule type="expression" dxfId="2350" priority="550">
      <formula>AND($L13&gt;0.08,$L13&lt;0.15)</formula>
    </cfRule>
  </conditionalFormatting>
  <conditionalFormatting sqref="E13">
    <cfRule type="expression" dxfId="2349" priority="541">
      <formula>$L13&gt;0.15</formula>
    </cfRule>
    <cfRule type="expression" dxfId="2348" priority="542">
      <formula>AND($L13&gt;0.08,$L13&lt;0.15)</formula>
    </cfRule>
  </conditionalFormatting>
  <conditionalFormatting sqref="E13">
    <cfRule type="expression" dxfId="2347" priority="539">
      <formula>$L13&gt;0.15</formula>
    </cfRule>
    <cfRule type="expression" dxfId="2346" priority="540">
      <formula>AND($L13&gt;0.08,$L13&lt;0.15)</formula>
    </cfRule>
  </conditionalFormatting>
  <conditionalFormatting sqref="E13">
    <cfRule type="expression" dxfId="2345" priority="545">
      <formula>$L13&gt;0.15</formula>
    </cfRule>
    <cfRule type="expression" dxfId="2344" priority="546">
      <formula>AND($L13&gt;0.08,$L13&lt;0.15)</formula>
    </cfRule>
  </conditionalFormatting>
  <conditionalFormatting sqref="E13">
    <cfRule type="expression" dxfId="2343" priority="543">
      <formula>$L13&gt;0.15</formula>
    </cfRule>
    <cfRule type="expression" dxfId="2342" priority="544">
      <formula>AND($L13&gt;0.08,$L13&lt;0.15)</formula>
    </cfRule>
  </conditionalFormatting>
  <conditionalFormatting sqref="G13:H13">
    <cfRule type="expression" dxfId="2341" priority="531">
      <formula>$L13&gt;0.15</formula>
    </cfRule>
    <cfRule type="expression" dxfId="2340" priority="532">
      <formula>AND($L13&gt;0.08,$L13&lt;0.15)</formula>
    </cfRule>
  </conditionalFormatting>
  <conditionalFormatting sqref="G13:H13">
    <cfRule type="expression" dxfId="2339" priority="533">
      <formula>$L13&gt;0.15</formula>
    </cfRule>
    <cfRule type="expression" dxfId="2338" priority="534">
      <formula>AND($L13&gt;0.08,$L13&lt;0.15)</formula>
    </cfRule>
  </conditionalFormatting>
  <conditionalFormatting sqref="G13:H13">
    <cfRule type="expression" dxfId="2337" priority="537">
      <formula>$L13&gt;0.15</formula>
    </cfRule>
    <cfRule type="expression" dxfId="2336" priority="538">
      <formula>AND($L13&gt;0.08,$L13&lt;0.15)</formula>
    </cfRule>
  </conditionalFormatting>
  <conditionalFormatting sqref="G13:H13">
    <cfRule type="expression" dxfId="2335" priority="529">
      <formula>$L13&gt;0.15</formula>
    </cfRule>
    <cfRule type="expression" dxfId="2334" priority="530">
      <formula>AND($L13&gt;0.08,$L13&lt;0.15)</formula>
    </cfRule>
  </conditionalFormatting>
  <conditionalFormatting sqref="G13:H13">
    <cfRule type="expression" dxfId="2333" priority="527">
      <formula>$L13&gt;0.15</formula>
    </cfRule>
    <cfRule type="expression" dxfId="2332" priority="528">
      <formula>AND($L13&gt;0.08,$L13&lt;0.15)</formula>
    </cfRule>
  </conditionalFormatting>
  <conditionalFormatting sqref="G13:H13">
    <cfRule type="expression" dxfId="2331" priority="525">
      <formula>$L13&gt;0.15</formula>
    </cfRule>
    <cfRule type="expression" dxfId="2330" priority="526">
      <formula>AND($L13&gt;0.08,$L13&lt;0.15)</formula>
    </cfRule>
  </conditionalFormatting>
  <conditionalFormatting sqref="G13:H13">
    <cfRule type="expression" dxfId="2329" priority="523">
      <formula>$L13&gt;0.15</formula>
    </cfRule>
    <cfRule type="expression" dxfId="2328" priority="524">
      <formula>AND($L13&gt;0.08,$L13&lt;0.15)</formula>
    </cfRule>
  </conditionalFormatting>
  <conditionalFormatting sqref="G13:H13">
    <cfRule type="expression" dxfId="2327" priority="535">
      <formula>$L13&gt;0.15</formula>
    </cfRule>
    <cfRule type="expression" dxfId="2326" priority="536">
      <formula>AND($L13&gt;0.08,$L13&lt;0.15)</formula>
    </cfRule>
  </conditionalFormatting>
  <conditionalFormatting sqref="D13">
    <cfRule type="expression" dxfId="2325" priority="517">
      <formula>$L13&gt;0.15</formula>
    </cfRule>
    <cfRule type="expression" dxfId="2324" priority="518">
      <formula>AND($L13&gt;0.08,$L13&lt;0.15)</formula>
    </cfRule>
  </conditionalFormatting>
  <conditionalFormatting sqref="D13">
    <cfRule type="expression" dxfId="2323" priority="521">
      <formula>$L13&gt;0.15</formula>
    </cfRule>
    <cfRule type="expression" dxfId="2322" priority="522">
      <formula>AND($L13&gt;0.08,$L13&lt;0.15)</formula>
    </cfRule>
  </conditionalFormatting>
  <conditionalFormatting sqref="D13">
    <cfRule type="expression" dxfId="2321" priority="519">
      <formula>$L13&gt;0.15</formula>
    </cfRule>
    <cfRule type="expression" dxfId="2320" priority="520">
      <formula>AND($L13&gt;0.08,$L13&lt;0.15)</formula>
    </cfRule>
  </conditionalFormatting>
  <conditionalFormatting sqref="D13">
    <cfRule type="expression" dxfId="2319" priority="515">
      <formula>$L13&gt;0.15</formula>
    </cfRule>
    <cfRule type="expression" dxfId="2318" priority="516">
      <formula>AND($L13&gt;0.08,$L13&lt;0.15)</formula>
    </cfRule>
  </conditionalFormatting>
  <conditionalFormatting sqref="E15:F15">
    <cfRule type="expression" dxfId="2317" priority="509">
      <formula>$L15&gt;0.15</formula>
    </cfRule>
    <cfRule type="expression" dxfId="2316" priority="510">
      <formula>AND($L15&gt;0.08,$L15&lt;0.15)</formula>
    </cfRule>
  </conditionalFormatting>
  <conditionalFormatting sqref="E15:F15">
    <cfRule type="expression" dxfId="2315" priority="511">
      <formula>$L15&gt;0.15</formula>
    </cfRule>
    <cfRule type="expression" dxfId="2314" priority="512">
      <formula>AND($L15&gt;0.08,$L15&lt;0.15)</formula>
    </cfRule>
  </conditionalFormatting>
  <conditionalFormatting sqref="D15">
    <cfRule type="expression" dxfId="2313" priority="513">
      <formula>$L15&gt;0.15</formula>
    </cfRule>
    <cfRule type="expression" dxfId="2312" priority="514">
      <formula>AND($L15&gt;0.08,$L15&lt;0.15)</formula>
    </cfRule>
  </conditionalFormatting>
  <conditionalFormatting sqref="E15:F15">
    <cfRule type="expression" dxfId="2311" priority="505">
      <formula>$L15&gt;0.15</formula>
    </cfRule>
    <cfRule type="expression" dxfId="2310" priority="506">
      <formula>AND($L15&gt;0.08,$L15&lt;0.15)</formula>
    </cfRule>
  </conditionalFormatting>
  <conditionalFormatting sqref="E15:F15">
    <cfRule type="expression" dxfId="2309" priority="503">
      <formula>$L15&gt;0.15</formula>
    </cfRule>
    <cfRule type="expression" dxfId="2308" priority="504">
      <formula>AND($L15&gt;0.08,$L15&lt;0.15)</formula>
    </cfRule>
  </conditionalFormatting>
  <conditionalFormatting sqref="G15:H15">
    <cfRule type="expression" dxfId="2307" priority="501">
      <formula>$L15&gt;0.15</formula>
    </cfRule>
    <cfRule type="expression" dxfId="2306" priority="502">
      <formula>AND($L15&gt;0.08,$L15&lt;0.15)</formula>
    </cfRule>
  </conditionalFormatting>
  <conditionalFormatting sqref="G15:H15">
    <cfRule type="expression" dxfId="2305" priority="507">
      <formula>$L15&gt;0.15</formula>
    </cfRule>
    <cfRule type="expression" dxfId="2304" priority="508">
      <formula>AND($L15&gt;0.08,$L15&lt;0.15)</formula>
    </cfRule>
  </conditionalFormatting>
  <conditionalFormatting sqref="E16:F16">
    <cfRule type="expression" dxfId="2303" priority="495">
      <formula>$L16&gt;0.15</formula>
    </cfRule>
    <cfRule type="expression" dxfId="2302" priority="496">
      <formula>AND($L16&gt;0.08,$L16&lt;0.15)</formula>
    </cfRule>
  </conditionalFormatting>
  <conditionalFormatting sqref="E16:F16">
    <cfRule type="expression" dxfId="2301" priority="497">
      <formula>$L16&gt;0.15</formula>
    </cfRule>
    <cfRule type="expression" dxfId="2300" priority="498">
      <formula>AND($L16&gt;0.08,$L16&lt;0.15)</formula>
    </cfRule>
  </conditionalFormatting>
  <conditionalFormatting sqref="D16">
    <cfRule type="expression" dxfId="2299" priority="499">
      <formula>$L16&gt;0.15</formula>
    </cfRule>
    <cfRule type="expression" dxfId="2298" priority="500">
      <formula>AND($L16&gt;0.08,$L16&lt;0.15)</formula>
    </cfRule>
  </conditionalFormatting>
  <conditionalFormatting sqref="E16:F16">
    <cfRule type="expression" dxfId="2297" priority="491">
      <formula>$L16&gt;0.15</formula>
    </cfRule>
    <cfRule type="expression" dxfId="2296" priority="492">
      <formula>AND($L16&gt;0.08,$L16&lt;0.15)</formula>
    </cfRule>
  </conditionalFormatting>
  <conditionalFormatting sqref="E16:F16">
    <cfRule type="expression" dxfId="2295" priority="489">
      <formula>$L16&gt;0.15</formula>
    </cfRule>
    <cfRule type="expression" dxfId="2294" priority="490">
      <formula>AND($L16&gt;0.08,$L16&lt;0.15)</formula>
    </cfRule>
  </conditionalFormatting>
  <conditionalFormatting sqref="G16:H16">
    <cfRule type="expression" dxfId="2293" priority="487">
      <formula>$L16&gt;0.15</formula>
    </cfRule>
    <cfRule type="expression" dxfId="2292" priority="488">
      <formula>AND($L16&gt;0.08,$L16&lt;0.15)</formula>
    </cfRule>
  </conditionalFormatting>
  <conditionalFormatting sqref="G16:H16">
    <cfRule type="expression" dxfId="2291" priority="493">
      <formula>$L16&gt;0.15</formula>
    </cfRule>
    <cfRule type="expression" dxfId="2290" priority="494">
      <formula>AND($L16&gt;0.08,$L16&lt;0.15)</formula>
    </cfRule>
  </conditionalFormatting>
  <conditionalFormatting sqref="E18:F18">
    <cfRule type="expression" dxfId="2289" priority="475">
      <formula>$L18&gt;0.15</formula>
    </cfRule>
    <cfRule type="expression" dxfId="2288" priority="476">
      <formula>AND($L18&gt;0.08,$L18&lt;0.15)</formula>
    </cfRule>
  </conditionalFormatting>
  <conditionalFormatting sqref="E18:F18">
    <cfRule type="expression" dxfId="2287" priority="477">
      <formula>$L18&gt;0.15</formula>
    </cfRule>
    <cfRule type="expression" dxfId="2286" priority="478">
      <formula>AND($L18&gt;0.08,$L18&lt;0.15)</formula>
    </cfRule>
  </conditionalFormatting>
  <conditionalFormatting sqref="E18:F18">
    <cfRule type="expression" dxfId="2285" priority="479">
      <formula>$L18&gt;0.15</formula>
    </cfRule>
    <cfRule type="expression" dxfId="2284" priority="480">
      <formula>AND($L18&gt;0.08,$L18&lt;0.15)</formula>
    </cfRule>
  </conditionalFormatting>
  <conditionalFormatting sqref="E18:F18">
    <cfRule type="expression" dxfId="2283" priority="473">
      <formula>$L18&gt;0.15</formula>
    </cfRule>
    <cfRule type="expression" dxfId="2282" priority="474">
      <formula>AND($L18&gt;0.08,$L18&lt;0.15)</formula>
    </cfRule>
  </conditionalFormatting>
  <conditionalFormatting sqref="E18:F18">
    <cfRule type="expression" dxfId="2281" priority="485">
      <formula>$L18&gt;0.15</formula>
    </cfRule>
    <cfRule type="expression" dxfId="2280" priority="486">
      <formula>AND($L18&gt;0.08,$L18&lt;0.15)</formula>
    </cfRule>
  </conditionalFormatting>
  <conditionalFormatting sqref="E18:F18">
    <cfRule type="expression" dxfId="2279" priority="483">
      <formula>$L18&gt;0.15</formula>
    </cfRule>
    <cfRule type="expression" dxfId="2278" priority="484">
      <formula>AND($L18&gt;0.08,$L18&lt;0.15)</formula>
    </cfRule>
  </conditionalFormatting>
  <conditionalFormatting sqref="E18:F18">
    <cfRule type="expression" dxfId="2277" priority="481">
      <formula>$L18&gt;0.15</formula>
    </cfRule>
    <cfRule type="expression" dxfId="2276" priority="482">
      <formula>AND($L18&gt;0.08,$L18&lt;0.15)</formula>
    </cfRule>
  </conditionalFormatting>
  <conditionalFormatting sqref="E18:F18">
    <cfRule type="expression" dxfId="2275" priority="471">
      <formula>$L18&gt;0.15</formula>
    </cfRule>
    <cfRule type="expression" dxfId="2274" priority="472">
      <formula>AND($L18&gt;0.08,$L18&lt;0.15)</formula>
    </cfRule>
  </conditionalFormatting>
  <conditionalFormatting sqref="F18">
    <cfRule type="expression" dxfId="2273" priority="467">
      <formula>$L18&gt;0.15</formula>
    </cfRule>
    <cfRule type="expression" dxfId="2272" priority="468">
      <formula>AND($L18&gt;0.08,$L18&lt;0.15)</formula>
    </cfRule>
  </conditionalFormatting>
  <conditionalFormatting sqref="E18:F18">
    <cfRule type="expression" dxfId="2271" priority="469">
      <formula>$L18&gt;0.15</formula>
    </cfRule>
    <cfRule type="expression" dxfId="2270" priority="470">
      <formula>AND($L18&gt;0.08,$L18&lt;0.15)</formula>
    </cfRule>
  </conditionalFormatting>
  <conditionalFormatting sqref="E18">
    <cfRule type="expression" dxfId="2269" priority="461">
      <formula>$L18&gt;0.15</formula>
    </cfRule>
    <cfRule type="expression" dxfId="2268" priority="462">
      <formula>AND($L18&gt;0.08,$L18&lt;0.15)</formula>
    </cfRule>
  </conditionalFormatting>
  <conditionalFormatting sqref="E18">
    <cfRule type="expression" dxfId="2267" priority="459">
      <formula>$L18&gt;0.15</formula>
    </cfRule>
    <cfRule type="expression" dxfId="2266" priority="460">
      <formula>AND($L18&gt;0.08,$L18&lt;0.15)</formula>
    </cfRule>
  </conditionalFormatting>
  <conditionalFormatting sqref="E18">
    <cfRule type="expression" dxfId="2265" priority="465">
      <formula>$L18&gt;0.15</formula>
    </cfRule>
    <cfRule type="expression" dxfId="2264" priority="466">
      <formula>AND($L18&gt;0.08,$L18&lt;0.15)</formula>
    </cfRule>
  </conditionalFormatting>
  <conditionalFormatting sqref="E18">
    <cfRule type="expression" dxfId="2263" priority="463">
      <formula>$L18&gt;0.15</formula>
    </cfRule>
    <cfRule type="expression" dxfId="2262" priority="464">
      <formula>AND($L18&gt;0.08,$L18&lt;0.15)</formula>
    </cfRule>
  </conditionalFormatting>
  <conditionalFormatting sqref="G18:H18">
    <cfRule type="expression" dxfId="2261" priority="451">
      <formula>$L18&gt;0.15</formula>
    </cfRule>
    <cfRule type="expression" dxfId="2260" priority="452">
      <formula>AND($L18&gt;0.08,$L18&lt;0.15)</formula>
    </cfRule>
  </conditionalFormatting>
  <conditionalFormatting sqref="G18:H18">
    <cfRule type="expression" dxfId="2259" priority="453">
      <formula>$L18&gt;0.15</formula>
    </cfRule>
    <cfRule type="expression" dxfId="2258" priority="454">
      <formula>AND($L18&gt;0.08,$L18&lt;0.15)</formula>
    </cfRule>
  </conditionalFormatting>
  <conditionalFormatting sqref="G18:H18">
    <cfRule type="expression" dxfId="2257" priority="457">
      <formula>$L18&gt;0.15</formula>
    </cfRule>
    <cfRule type="expression" dxfId="2256" priority="458">
      <formula>AND($L18&gt;0.08,$L18&lt;0.15)</formula>
    </cfRule>
  </conditionalFormatting>
  <conditionalFormatting sqref="G18:H18">
    <cfRule type="expression" dxfId="2255" priority="449">
      <formula>$L18&gt;0.15</formula>
    </cfRule>
    <cfRule type="expression" dxfId="2254" priority="450">
      <formula>AND($L18&gt;0.08,$L18&lt;0.15)</formula>
    </cfRule>
  </conditionalFormatting>
  <conditionalFormatting sqref="G18:H18">
    <cfRule type="expression" dxfId="2253" priority="447">
      <formula>$L18&gt;0.15</formula>
    </cfRule>
    <cfRule type="expression" dxfId="2252" priority="448">
      <formula>AND($L18&gt;0.08,$L18&lt;0.15)</formula>
    </cfRule>
  </conditionalFormatting>
  <conditionalFormatting sqref="G18:H18">
    <cfRule type="expression" dxfId="2251" priority="445">
      <formula>$L18&gt;0.15</formula>
    </cfRule>
    <cfRule type="expression" dxfId="2250" priority="446">
      <formula>AND($L18&gt;0.08,$L18&lt;0.15)</formula>
    </cfRule>
  </conditionalFormatting>
  <conditionalFormatting sqref="G18:H18">
    <cfRule type="expression" dxfId="2249" priority="443">
      <formula>$L18&gt;0.15</formula>
    </cfRule>
    <cfRule type="expression" dxfId="2248" priority="444">
      <formula>AND($L18&gt;0.08,$L18&lt;0.15)</formula>
    </cfRule>
  </conditionalFormatting>
  <conditionalFormatting sqref="G18:H18">
    <cfRule type="expression" dxfId="2247" priority="455">
      <formula>$L18&gt;0.15</formula>
    </cfRule>
    <cfRule type="expression" dxfId="2246" priority="456">
      <formula>AND($L18&gt;0.08,$L18&lt;0.15)</formula>
    </cfRule>
  </conditionalFormatting>
  <conditionalFormatting sqref="D18">
    <cfRule type="expression" dxfId="2245" priority="437">
      <formula>$L18&gt;0.15</formula>
    </cfRule>
    <cfRule type="expression" dxfId="2244" priority="438">
      <formula>AND($L18&gt;0.08,$L18&lt;0.15)</formula>
    </cfRule>
  </conditionalFormatting>
  <conditionalFormatting sqref="D18">
    <cfRule type="expression" dxfId="2243" priority="441">
      <formula>$L18&gt;0.15</formula>
    </cfRule>
    <cfRule type="expression" dxfId="2242" priority="442">
      <formula>AND($L18&gt;0.08,$L18&lt;0.15)</formula>
    </cfRule>
  </conditionalFormatting>
  <conditionalFormatting sqref="D18">
    <cfRule type="expression" dxfId="2241" priority="439">
      <formula>$L18&gt;0.15</formula>
    </cfRule>
    <cfRule type="expression" dxfId="2240" priority="440">
      <formula>AND($L18&gt;0.08,$L18&lt;0.15)</formula>
    </cfRule>
  </conditionalFormatting>
  <conditionalFormatting sqref="D18">
    <cfRule type="expression" dxfId="2239" priority="435">
      <formula>$L18&gt;0.15</formula>
    </cfRule>
    <cfRule type="expression" dxfId="2238" priority="436">
      <formula>AND($L18&gt;0.08,$L18&lt;0.15)</formula>
    </cfRule>
  </conditionalFormatting>
  <conditionalFormatting sqref="E19:F19">
    <cfRule type="expression" dxfId="2237" priority="429">
      <formula>$L19&gt;0.15</formula>
    </cfRule>
    <cfRule type="expression" dxfId="2236" priority="430">
      <formula>AND($L19&gt;0.08,$L19&lt;0.15)</formula>
    </cfRule>
  </conditionalFormatting>
  <conditionalFormatting sqref="E19:F19">
    <cfRule type="expression" dxfId="2235" priority="431">
      <formula>$L19&gt;0.15</formula>
    </cfRule>
    <cfRule type="expression" dxfId="2234" priority="432">
      <formula>AND($L19&gt;0.08,$L19&lt;0.15)</formula>
    </cfRule>
  </conditionalFormatting>
  <conditionalFormatting sqref="D19">
    <cfRule type="expression" dxfId="2233" priority="433">
      <formula>$L19&gt;0.15</formula>
    </cfRule>
    <cfRule type="expression" dxfId="2232" priority="434">
      <formula>AND($L19&gt;0.08,$L19&lt;0.15)</formula>
    </cfRule>
  </conditionalFormatting>
  <conditionalFormatting sqref="E19:F19">
    <cfRule type="expression" dxfId="2231" priority="425">
      <formula>$L19&gt;0.15</formula>
    </cfRule>
    <cfRule type="expression" dxfId="2230" priority="426">
      <formula>AND($L19&gt;0.08,$L19&lt;0.15)</formula>
    </cfRule>
  </conditionalFormatting>
  <conditionalFormatting sqref="E19:F19">
    <cfRule type="expression" dxfId="2229" priority="423">
      <formula>$L19&gt;0.15</formula>
    </cfRule>
    <cfRule type="expression" dxfId="2228" priority="424">
      <formula>AND($L19&gt;0.08,$L19&lt;0.15)</formula>
    </cfRule>
  </conditionalFormatting>
  <conditionalFormatting sqref="G19:H19">
    <cfRule type="expression" dxfId="2227" priority="421">
      <formula>$L19&gt;0.15</formula>
    </cfRule>
    <cfRule type="expression" dxfId="2226" priority="422">
      <formula>AND($L19&gt;0.08,$L19&lt;0.15)</formula>
    </cfRule>
  </conditionalFormatting>
  <conditionalFormatting sqref="G19:H19">
    <cfRule type="expression" dxfId="2225" priority="427">
      <formula>$L19&gt;0.15</formula>
    </cfRule>
    <cfRule type="expression" dxfId="2224" priority="428">
      <formula>AND($L19&gt;0.08,$L19&lt;0.15)</formula>
    </cfRule>
  </conditionalFormatting>
  <conditionalFormatting sqref="E20:F20">
    <cfRule type="expression" dxfId="2223" priority="415">
      <formula>$L20&gt;0.15</formula>
    </cfRule>
    <cfRule type="expression" dxfId="2222" priority="416">
      <formula>AND($L20&gt;0.08,$L20&lt;0.15)</formula>
    </cfRule>
  </conditionalFormatting>
  <conditionalFormatting sqref="E20:F20">
    <cfRule type="expression" dxfId="2221" priority="417">
      <formula>$L20&gt;0.15</formula>
    </cfRule>
    <cfRule type="expression" dxfId="2220" priority="418">
      <formula>AND($L20&gt;0.08,$L20&lt;0.15)</formula>
    </cfRule>
  </conditionalFormatting>
  <conditionalFormatting sqref="D20">
    <cfRule type="expression" dxfId="2219" priority="419">
      <formula>$L20&gt;0.15</formula>
    </cfRule>
    <cfRule type="expression" dxfId="2218" priority="420">
      <formula>AND($L20&gt;0.08,$L20&lt;0.15)</formula>
    </cfRule>
  </conditionalFormatting>
  <conditionalFormatting sqref="E20:F20">
    <cfRule type="expression" dxfId="2217" priority="411">
      <formula>$L20&gt;0.15</formula>
    </cfRule>
    <cfRule type="expression" dxfId="2216" priority="412">
      <formula>AND($L20&gt;0.08,$L20&lt;0.15)</formula>
    </cfRule>
  </conditionalFormatting>
  <conditionalFormatting sqref="E20:F20">
    <cfRule type="expression" dxfId="2215" priority="409">
      <formula>$L20&gt;0.15</formula>
    </cfRule>
    <cfRule type="expression" dxfId="2214" priority="410">
      <formula>AND($L20&gt;0.08,$L20&lt;0.15)</formula>
    </cfRule>
  </conditionalFormatting>
  <conditionalFormatting sqref="G20:H20">
    <cfRule type="expression" dxfId="2213" priority="407">
      <formula>$L20&gt;0.15</formula>
    </cfRule>
    <cfRule type="expression" dxfId="2212" priority="408">
      <formula>AND($L20&gt;0.08,$L20&lt;0.15)</formula>
    </cfRule>
  </conditionalFormatting>
  <conditionalFormatting sqref="G20:H20">
    <cfRule type="expression" dxfId="2211" priority="413">
      <formula>$L20&gt;0.15</formula>
    </cfRule>
    <cfRule type="expression" dxfId="2210" priority="414">
      <formula>AND($L20&gt;0.08,$L20&lt;0.15)</formula>
    </cfRule>
  </conditionalFormatting>
  <conditionalFormatting sqref="E21:F21">
    <cfRule type="expression" dxfId="2209" priority="401">
      <formula>$L21&gt;0.15</formula>
    </cfRule>
    <cfRule type="expression" dxfId="2208" priority="402">
      <formula>AND($L21&gt;0.08,$L21&lt;0.15)</formula>
    </cfRule>
  </conditionalFormatting>
  <conditionalFormatting sqref="E21:F21">
    <cfRule type="expression" dxfId="2207" priority="403">
      <formula>$L21&gt;0.15</formula>
    </cfRule>
    <cfRule type="expression" dxfId="2206" priority="404">
      <formula>AND($L21&gt;0.08,$L21&lt;0.15)</formula>
    </cfRule>
  </conditionalFormatting>
  <conditionalFormatting sqref="D21">
    <cfRule type="expression" dxfId="2205" priority="405">
      <formula>$L21&gt;0.15</formula>
    </cfRule>
    <cfRule type="expression" dxfId="2204" priority="406">
      <formula>AND($L21&gt;0.08,$L21&lt;0.15)</formula>
    </cfRule>
  </conditionalFormatting>
  <conditionalFormatting sqref="E21:F21">
    <cfRule type="expression" dxfId="2203" priority="397">
      <formula>$L21&gt;0.15</formula>
    </cfRule>
    <cfRule type="expression" dxfId="2202" priority="398">
      <formula>AND($L21&gt;0.08,$L21&lt;0.15)</formula>
    </cfRule>
  </conditionalFormatting>
  <conditionalFormatting sqref="E21:F21">
    <cfRule type="expression" dxfId="2201" priority="395">
      <formula>$L21&gt;0.15</formula>
    </cfRule>
    <cfRule type="expression" dxfId="2200" priority="396">
      <formula>AND($L21&gt;0.08,$L21&lt;0.15)</formula>
    </cfRule>
  </conditionalFormatting>
  <conditionalFormatting sqref="G21:H21">
    <cfRule type="expression" dxfId="2199" priority="393">
      <formula>$L21&gt;0.15</formula>
    </cfRule>
    <cfRule type="expression" dxfId="2198" priority="394">
      <formula>AND($L21&gt;0.08,$L21&lt;0.15)</formula>
    </cfRule>
  </conditionalFormatting>
  <conditionalFormatting sqref="G21:H21">
    <cfRule type="expression" dxfId="2197" priority="399">
      <formula>$L21&gt;0.15</formula>
    </cfRule>
    <cfRule type="expression" dxfId="2196" priority="400">
      <formula>AND($L21&gt;0.08,$L21&lt;0.15)</formula>
    </cfRule>
  </conditionalFormatting>
  <conditionalFormatting sqref="F22">
    <cfRule type="expression" dxfId="2195" priority="389">
      <formula>$L22&gt;0.15</formula>
    </cfRule>
    <cfRule type="expression" dxfId="2194" priority="390">
      <formula>AND($L22&gt;0.08,$L22&lt;0.15)</formula>
    </cfRule>
  </conditionalFormatting>
  <conditionalFormatting sqref="F22">
    <cfRule type="expression" dxfId="2193" priority="391">
      <formula>$L22&gt;0.15</formula>
    </cfRule>
    <cfRule type="expression" dxfId="2192" priority="392">
      <formula>AND($L22&gt;0.08,$L22&lt;0.15)</formula>
    </cfRule>
  </conditionalFormatting>
  <conditionalFormatting sqref="F22">
    <cfRule type="expression" dxfId="2191" priority="385">
      <formula>$L22&gt;0.15</formula>
    </cfRule>
    <cfRule type="expression" dxfId="2190" priority="386">
      <formula>AND($L22&gt;0.08,$L22&lt;0.15)</formula>
    </cfRule>
  </conditionalFormatting>
  <conditionalFormatting sqref="F22">
    <cfRule type="expression" dxfId="2189" priority="383">
      <formula>$L22&gt;0.15</formula>
    </cfRule>
    <cfRule type="expression" dxfId="2188" priority="384">
      <formula>AND($L22&gt;0.08,$L22&lt;0.15)</formula>
    </cfRule>
  </conditionalFormatting>
  <conditionalFormatting sqref="G22:H22">
    <cfRule type="expression" dxfId="2187" priority="381">
      <formula>$L22&gt;0.15</formula>
    </cfRule>
    <cfRule type="expression" dxfId="2186" priority="382">
      <formula>AND($L22&gt;0.08,$L22&lt;0.15)</formula>
    </cfRule>
  </conditionalFormatting>
  <conditionalFormatting sqref="G22:H22">
    <cfRule type="expression" dxfId="2185" priority="387">
      <formula>$L22&gt;0.15</formula>
    </cfRule>
    <cfRule type="expression" dxfId="2184" priority="388">
      <formula>AND($L22&gt;0.08,$L22&lt;0.15)</formula>
    </cfRule>
  </conditionalFormatting>
  <conditionalFormatting sqref="E22">
    <cfRule type="expression" dxfId="2183" priority="375">
      <formula>$L22&gt;0.15</formula>
    </cfRule>
    <cfRule type="expression" dxfId="2182" priority="376">
      <formula>AND($L22&gt;0.08,$L22&lt;0.15)</formula>
    </cfRule>
  </conditionalFormatting>
  <conditionalFormatting sqref="E22">
    <cfRule type="expression" dxfId="2181" priority="377">
      <formula>$L22&gt;0.15</formula>
    </cfRule>
    <cfRule type="expression" dxfId="2180" priority="378">
      <formula>AND($L22&gt;0.08,$L22&lt;0.15)</formula>
    </cfRule>
  </conditionalFormatting>
  <conditionalFormatting sqref="D22">
    <cfRule type="expression" dxfId="2179" priority="379">
      <formula>$L22&gt;0.15</formula>
    </cfRule>
    <cfRule type="expression" dxfId="2178" priority="380">
      <formula>AND($L22&gt;0.08,$L22&lt;0.15)</formula>
    </cfRule>
  </conditionalFormatting>
  <conditionalFormatting sqref="E22">
    <cfRule type="expression" dxfId="2177" priority="373">
      <formula>$L22&gt;0.15</formula>
    </cfRule>
    <cfRule type="expression" dxfId="2176" priority="374">
      <formula>AND($L22&gt;0.08,$L22&lt;0.15)</formula>
    </cfRule>
  </conditionalFormatting>
  <conditionalFormatting sqref="E22">
    <cfRule type="expression" dxfId="2175" priority="371">
      <formula>$L22&gt;0.15</formula>
    </cfRule>
    <cfRule type="expression" dxfId="2174" priority="372">
      <formula>AND($L22&gt;0.08,$L22&lt;0.15)</formula>
    </cfRule>
  </conditionalFormatting>
  <conditionalFormatting sqref="E24:F24">
    <cfRule type="expression" dxfId="2173" priority="365">
      <formula>$L24&gt;0.15</formula>
    </cfRule>
    <cfRule type="expression" dxfId="2172" priority="366">
      <formula>AND($L24&gt;0.08,$L24&lt;0.15)</formula>
    </cfRule>
  </conditionalFormatting>
  <conditionalFormatting sqref="E24:F24">
    <cfRule type="expression" dxfId="2171" priority="367">
      <formula>$L24&gt;0.15</formula>
    </cfRule>
    <cfRule type="expression" dxfId="2170" priority="368">
      <formula>AND($L24&gt;0.08,$L24&lt;0.15)</formula>
    </cfRule>
  </conditionalFormatting>
  <conditionalFormatting sqref="D24">
    <cfRule type="expression" dxfId="2169" priority="369">
      <formula>$L24&gt;0.15</formula>
    </cfRule>
    <cfRule type="expression" dxfId="2168" priority="370">
      <formula>AND($L24&gt;0.08,$L24&lt;0.15)</formula>
    </cfRule>
  </conditionalFormatting>
  <conditionalFormatting sqref="E24:F24">
    <cfRule type="expression" dxfId="2167" priority="361">
      <formula>$L24&gt;0.15</formula>
    </cfRule>
    <cfRule type="expression" dxfId="2166" priority="362">
      <formula>AND($L24&gt;0.08,$L24&lt;0.15)</formula>
    </cfRule>
  </conditionalFormatting>
  <conditionalFormatting sqref="E24:F24">
    <cfRule type="expression" dxfId="2165" priority="359">
      <formula>$L24&gt;0.15</formula>
    </cfRule>
    <cfRule type="expression" dxfId="2164" priority="360">
      <formula>AND($L24&gt;0.08,$L24&lt;0.15)</formula>
    </cfRule>
  </conditionalFormatting>
  <conditionalFormatting sqref="G24:H24">
    <cfRule type="expression" dxfId="2163" priority="357">
      <formula>$L24&gt;0.15</formula>
    </cfRule>
    <cfRule type="expression" dxfId="2162" priority="358">
      <formula>AND($L24&gt;0.08,$L24&lt;0.15)</formula>
    </cfRule>
  </conditionalFormatting>
  <conditionalFormatting sqref="G24:H24">
    <cfRule type="expression" dxfId="2161" priority="363">
      <formula>$L24&gt;0.15</formula>
    </cfRule>
    <cfRule type="expression" dxfId="2160" priority="364">
      <formula>AND($L24&gt;0.08,$L24&lt;0.15)</formula>
    </cfRule>
  </conditionalFormatting>
  <conditionalFormatting sqref="E23">
    <cfRule type="expression" dxfId="2159" priority="329">
      <formula>$L23&gt;0.15</formula>
    </cfRule>
    <cfRule type="expression" dxfId="2158" priority="330">
      <formula>AND($L23&gt;0.08,$L23&lt;0.15)</formula>
    </cfRule>
  </conditionalFormatting>
  <conditionalFormatting sqref="F23">
    <cfRule type="expression" dxfId="2157" priority="327">
      <formula>$L23&gt;0.15</formula>
    </cfRule>
    <cfRule type="expression" dxfId="2156" priority="328">
      <formula>AND($L23&gt;0.08,$L23&lt;0.15)</formula>
    </cfRule>
  </conditionalFormatting>
  <conditionalFormatting sqref="G23:H23">
    <cfRule type="expression" dxfId="2155" priority="341">
      <formula>$L23&gt;0.15</formula>
    </cfRule>
    <cfRule type="expression" dxfId="2154" priority="342">
      <formula>AND($L23&gt;0.08,$L23&lt;0.15)</formula>
    </cfRule>
  </conditionalFormatting>
  <conditionalFormatting sqref="G23:H23">
    <cfRule type="expression" dxfId="2153" priority="339">
      <formula>$L23&gt;0.15</formula>
    </cfRule>
    <cfRule type="expression" dxfId="2152" priority="340">
      <formula>AND($L23&gt;0.08,$L23&lt;0.15)</formula>
    </cfRule>
  </conditionalFormatting>
  <conditionalFormatting sqref="D23">
    <cfRule type="expression" dxfId="2151" priority="337">
      <formula>$L23&gt;0.15</formula>
    </cfRule>
    <cfRule type="expression" dxfId="2150" priority="338">
      <formula>AND($L23&gt;0.08,$L23&lt;0.15)</formula>
    </cfRule>
  </conditionalFormatting>
  <conditionalFormatting sqref="E23">
    <cfRule type="expression" dxfId="2149" priority="335">
      <formula>$L23&gt;0.15</formula>
    </cfRule>
    <cfRule type="expression" dxfId="2148" priority="336">
      <formula>AND($L23&gt;0.08,$L23&lt;0.15)</formula>
    </cfRule>
  </conditionalFormatting>
  <conditionalFormatting sqref="D23">
    <cfRule type="expression" dxfId="2147" priority="355">
      <formula>$L23&gt;0.15</formula>
    </cfRule>
    <cfRule type="expression" dxfId="2146" priority="356">
      <formula>AND($L23&gt;0.08,$L23&lt;0.15)</formula>
    </cfRule>
  </conditionalFormatting>
  <conditionalFormatting sqref="E23:F23">
    <cfRule type="expression" dxfId="2145" priority="353">
      <formula>$L23&gt;0.15</formula>
    </cfRule>
    <cfRule type="expression" dxfId="2144" priority="354">
      <formula>AND($L23&gt;0.08,$L23&lt;0.15)</formula>
    </cfRule>
  </conditionalFormatting>
  <conditionalFormatting sqref="E23:F23">
    <cfRule type="expression" dxfId="2143" priority="351">
      <formula>$L23&gt;0.15</formula>
    </cfRule>
    <cfRule type="expression" dxfId="2142" priority="352">
      <formula>AND($L23&gt;0.08,$L23&lt;0.15)</formula>
    </cfRule>
  </conditionalFormatting>
  <conditionalFormatting sqref="E23:F23">
    <cfRule type="expression" dxfId="2141" priority="349">
      <formula>$L23&gt;0.15</formula>
    </cfRule>
    <cfRule type="expression" dxfId="2140" priority="350">
      <formula>AND($L23&gt;0.08,$L23&lt;0.15)</formula>
    </cfRule>
  </conditionalFormatting>
  <conditionalFormatting sqref="G23:H23">
    <cfRule type="expression" dxfId="2139" priority="347">
      <formula>$L23&gt;0.15</formula>
    </cfRule>
    <cfRule type="expression" dxfId="2138" priority="348">
      <formula>AND($L23&gt;0.08,$L23&lt;0.15)</formula>
    </cfRule>
  </conditionalFormatting>
  <conditionalFormatting sqref="G23:H23">
    <cfRule type="expression" dxfId="2137" priority="345">
      <formula>$L23&gt;0.15</formula>
    </cfRule>
    <cfRule type="expression" dxfId="2136" priority="346">
      <formula>AND($L23&gt;0.08,$L23&lt;0.15)</formula>
    </cfRule>
  </conditionalFormatting>
  <conditionalFormatting sqref="F23">
    <cfRule type="expression" dxfId="2135" priority="343">
      <formula>$L23&gt;0.15</formula>
    </cfRule>
    <cfRule type="expression" dxfId="2134" priority="344">
      <formula>AND($L23&gt;0.08,$L23&lt;0.15)</formula>
    </cfRule>
  </conditionalFormatting>
  <conditionalFormatting sqref="E23">
    <cfRule type="expression" dxfId="2133" priority="333">
      <formula>$L23&gt;0.15</formula>
    </cfRule>
    <cfRule type="expression" dxfId="2132" priority="334">
      <formula>AND($L23&gt;0.08,$L23&lt;0.15)</formula>
    </cfRule>
  </conditionalFormatting>
  <conditionalFormatting sqref="E23">
    <cfRule type="expression" dxfId="2131" priority="331">
      <formula>$L23&gt;0.15</formula>
    </cfRule>
    <cfRule type="expression" dxfId="2130" priority="332">
      <formula>AND($L23&gt;0.08,$L23&lt;0.15)</formula>
    </cfRule>
  </conditionalFormatting>
  <conditionalFormatting sqref="D23">
    <cfRule type="expression" dxfId="2129" priority="325">
      <formula>$L23&gt;0.15</formula>
    </cfRule>
    <cfRule type="expression" dxfId="2128" priority="326">
      <formula>AND($L23&gt;0.08,$L23&lt;0.15)</formula>
    </cfRule>
  </conditionalFormatting>
  <conditionalFormatting sqref="G23:H23">
    <cfRule type="expression" dxfId="2127" priority="323">
      <formula>$L23&gt;0.15</formula>
    </cfRule>
    <cfRule type="expression" dxfId="2126" priority="324">
      <formula>AND($L23&gt;0.08,$L23&lt;0.15)</formula>
    </cfRule>
  </conditionalFormatting>
  <conditionalFormatting sqref="G23:H23">
    <cfRule type="expression" dxfId="2125" priority="321">
      <formula>$L23&gt;0.15</formula>
    </cfRule>
    <cfRule type="expression" dxfId="2124" priority="322">
      <formula>AND($L23&gt;0.08,$L23&lt;0.15)</formula>
    </cfRule>
  </conditionalFormatting>
  <conditionalFormatting sqref="E23">
    <cfRule type="expression" dxfId="2123" priority="319">
      <formula>$L23&gt;0.15</formula>
    </cfRule>
    <cfRule type="expression" dxfId="2122" priority="320">
      <formula>AND($L23&gt;0.08,$L23&lt;0.15)</formula>
    </cfRule>
  </conditionalFormatting>
  <conditionalFormatting sqref="F23">
    <cfRule type="expression" dxfId="2121" priority="317">
      <formula>$L23&gt;0.15</formula>
    </cfRule>
    <cfRule type="expression" dxfId="2120" priority="318">
      <formula>AND($L23&gt;0.08,$L23&lt;0.15)</formula>
    </cfRule>
  </conditionalFormatting>
  <conditionalFormatting sqref="D23">
    <cfRule type="expression" dxfId="2119" priority="315">
      <formula>$L23&gt;0.15</formula>
    </cfRule>
    <cfRule type="expression" dxfId="2118" priority="316">
      <formula>AND($L23&gt;0.08,$L23&lt;0.15)</formula>
    </cfRule>
  </conditionalFormatting>
  <conditionalFormatting sqref="G23:H23">
    <cfRule type="expression" dxfId="2117" priority="313">
      <formula>$L23&gt;0.15</formula>
    </cfRule>
    <cfRule type="expression" dxfId="2116" priority="314">
      <formula>AND($L23&gt;0.08,$L23&lt;0.15)</formula>
    </cfRule>
  </conditionalFormatting>
  <conditionalFormatting sqref="G23:H23">
    <cfRule type="expression" dxfId="2115" priority="311">
      <formula>$L23&gt;0.15</formula>
    </cfRule>
    <cfRule type="expression" dxfId="2114" priority="312">
      <formula>AND($L23&gt;0.08,$L23&lt;0.15)</formula>
    </cfRule>
  </conditionalFormatting>
  <conditionalFormatting sqref="E23">
    <cfRule type="expression" dxfId="2113" priority="309">
      <formula>$L23&gt;0.15</formula>
    </cfRule>
    <cfRule type="expression" dxfId="2112" priority="310">
      <formula>AND($L23&gt;0.08,$L23&lt;0.15)</formula>
    </cfRule>
  </conditionalFormatting>
  <conditionalFormatting sqref="E26">
    <cfRule type="expression" dxfId="2111" priority="281">
      <formula>$L26&gt;0.15</formula>
    </cfRule>
    <cfRule type="expression" dxfId="2110" priority="282">
      <formula>AND($L26&gt;0.08,$L26&lt;0.15)</formula>
    </cfRule>
  </conditionalFormatting>
  <conditionalFormatting sqref="F26">
    <cfRule type="expression" dxfId="2109" priority="279">
      <formula>$L26&gt;0.15</formula>
    </cfRule>
    <cfRule type="expression" dxfId="2108" priority="280">
      <formula>AND($L26&gt;0.08,$L26&lt;0.15)</formula>
    </cfRule>
  </conditionalFormatting>
  <conditionalFormatting sqref="G26:H26">
    <cfRule type="expression" dxfId="2107" priority="293">
      <formula>$L26&gt;0.15</formula>
    </cfRule>
    <cfRule type="expression" dxfId="2106" priority="294">
      <formula>AND($L26&gt;0.08,$L26&lt;0.15)</formula>
    </cfRule>
  </conditionalFormatting>
  <conditionalFormatting sqref="G26:H26">
    <cfRule type="expression" dxfId="2105" priority="291">
      <formula>$L26&gt;0.15</formula>
    </cfRule>
    <cfRule type="expression" dxfId="2104" priority="292">
      <formula>AND($L26&gt;0.08,$L26&lt;0.15)</formula>
    </cfRule>
  </conditionalFormatting>
  <conditionalFormatting sqref="D26">
    <cfRule type="expression" dxfId="2103" priority="289">
      <formula>$L26&gt;0.15</formula>
    </cfRule>
    <cfRule type="expression" dxfId="2102" priority="290">
      <formula>AND($L26&gt;0.08,$L26&lt;0.15)</formula>
    </cfRule>
  </conditionalFormatting>
  <conditionalFormatting sqref="E26">
    <cfRule type="expression" dxfId="2101" priority="287">
      <formula>$L26&gt;0.15</formula>
    </cfRule>
    <cfRule type="expression" dxfId="2100" priority="288">
      <formula>AND($L26&gt;0.08,$L26&lt;0.15)</formula>
    </cfRule>
  </conditionalFormatting>
  <conditionalFormatting sqref="D26">
    <cfRule type="expression" dxfId="2099" priority="307">
      <formula>$L26&gt;0.15</formula>
    </cfRule>
    <cfRule type="expression" dxfId="2098" priority="308">
      <formula>AND($L26&gt;0.08,$L26&lt;0.15)</formula>
    </cfRule>
  </conditionalFormatting>
  <conditionalFormatting sqref="E26:F26">
    <cfRule type="expression" dxfId="2097" priority="305">
      <formula>$L26&gt;0.15</formula>
    </cfRule>
    <cfRule type="expression" dxfId="2096" priority="306">
      <formula>AND($L26&gt;0.08,$L26&lt;0.15)</formula>
    </cfRule>
  </conditionalFormatting>
  <conditionalFormatting sqref="E26:F26">
    <cfRule type="expression" dxfId="2095" priority="303">
      <formula>$L26&gt;0.15</formula>
    </cfRule>
    <cfRule type="expression" dxfId="2094" priority="304">
      <formula>AND($L26&gt;0.08,$L26&lt;0.15)</formula>
    </cfRule>
  </conditionalFormatting>
  <conditionalFormatting sqref="E26:F26">
    <cfRule type="expression" dxfId="2093" priority="301">
      <formula>$L26&gt;0.15</formula>
    </cfRule>
    <cfRule type="expression" dxfId="2092" priority="302">
      <formula>AND($L26&gt;0.08,$L26&lt;0.15)</formula>
    </cfRule>
  </conditionalFormatting>
  <conditionalFormatting sqref="G26:H26">
    <cfRule type="expression" dxfId="2091" priority="299">
      <formula>$L26&gt;0.15</formula>
    </cfRule>
    <cfRule type="expression" dxfId="2090" priority="300">
      <formula>AND($L26&gt;0.08,$L26&lt;0.15)</formula>
    </cfRule>
  </conditionalFormatting>
  <conditionalFormatting sqref="G26:H26">
    <cfRule type="expression" dxfId="2089" priority="297">
      <formula>$L26&gt;0.15</formula>
    </cfRule>
    <cfRule type="expression" dxfId="2088" priority="298">
      <formula>AND($L26&gt;0.08,$L26&lt;0.15)</formula>
    </cfRule>
  </conditionalFormatting>
  <conditionalFormatting sqref="F26">
    <cfRule type="expression" dxfId="2087" priority="295">
      <formula>$L26&gt;0.15</formula>
    </cfRule>
    <cfRule type="expression" dxfId="2086" priority="296">
      <formula>AND($L26&gt;0.08,$L26&lt;0.15)</formula>
    </cfRule>
  </conditionalFormatting>
  <conditionalFormatting sqref="E26">
    <cfRule type="expression" dxfId="2085" priority="285">
      <formula>$L26&gt;0.15</formula>
    </cfRule>
    <cfRule type="expression" dxfId="2084" priority="286">
      <formula>AND($L26&gt;0.08,$L26&lt;0.15)</formula>
    </cfRule>
  </conditionalFormatting>
  <conditionalFormatting sqref="E26">
    <cfRule type="expression" dxfId="2083" priority="283">
      <formula>$L26&gt;0.15</formula>
    </cfRule>
    <cfRule type="expression" dxfId="2082" priority="284">
      <formula>AND($L26&gt;0.08,$L26&lt;0.15)</formula>
    </cfRule>
  </conditionalFormatting>
  <conditionalFormatting sqref="D26">
    <cfRule type="expression" dxfId="2081" priority="277">
      <formula>$L26&gt;0.15</formula>
    </cfRule>
    <cfRule type="expression" dxfId="2080" priority="278">
      <formula>AND($L26&gt;0.08,$L26&lt;0.15)</formula>
    </cfRule>
  </conditionalFormatting>
  <conditionalFormatting sqref="G26:H26">
    <cfRule type="expression" dxfId="2079" priority="275">
      <formula>$L26&gt;0.15</formula>
    </cfRule>
    <cfRule type="expression" dxfId="2078" priority="276">
      <formula>AND($L26&gt;0.08,$L26&lt;0.15)</formula>
    </cfRule>
  </conditionalFormatting>
  <conditionalFormatting sqref="G26:H26">
    <cfRule type="expression" dxfId="2077" priority="273">
      <formula>$L26&gt;0.15</formula>
    </cfRule>
    <cfRule type="expression" dxfId="2076" priority="274">
      <formula>AND($L26&gt;0.08,$L26&lt;0.15)</formula>
    </cfRule>
  </conditionalFormatting>
  <conditionalFormatting sqref="E26">
    <cfRule type="expression" dxfId="2075" priority="271">
      <formula>$L26&gt;0.15</formula>
    </cfRule>
    <cfRule type="expression" dxfId="2074" priority="272">
      <formula>AND($L26&gt;0.08,$L26&lt;0.15)</formula>
    </cfRule>
  </conditionalFormatting>
  <conditionalFormatting sqref="F26">
    <cfRule type="expression" dxfId="2073" priority="269">
      <formula>$L26&gt;0.15</formula>
    </cfRule>
    <cfRule type="expression" dxfId="2072" priority="270">
      <formula>AND($L26&gt;0.08,$L26&lt;0.15)</formula>
    </cfRule>
  </conditionalFormatting>
  <conditionalFormatting sqref="D26">
    <cfRule type="expression" dxfId="2071" priority="267">
      <formula>$L26&gt;0.15</formula>
    </cfRule>
    <cfRule type="expression" dxfId="2070" priority="268">
      <formula>AND($L26&gt;0.08,$L26&lt;0.15)</formula>
    </cfRule>
  </conditionalFormatting>
  <conditionalFormatting sqref="G26:H26">
    <cfRule type="expression" dxfId="2069" priority="265">
      <formula>$L26&gt;0.15</formula>
    </cfRule>
    <cfRule type="expression" dxfId="2068" priority="266">
      <formula>AND($L26&gt;0.08,$L26&lt;0.15)</formula>
    </cfRule>
  </conditionalFormatting>
  <conditionalFormatting sqref="G26:H26">
    <cfRule type="expression" dxfId="2067" priority="263">
      <formula>$L26&gt;0.15</formula>
    </cfRule>
    <cfRule type="expression" dxfId="2066" priority="264">
      <formula>AND($L26&gt;0.08,$L26&lt;0.15)</formula>
    </cfRule>
  </conditionalFormatting>
  <conditionalFormatting sqref="E26">
    <cfRule type="expression" dxfId="2065" priority="261">
      <formula>$L26&gt;0.15</formula>
    </cfRule>
    <cfRule type="expression" dxfId="2064" priority="262">
      <formula>AND($L26&gt;0.08,$L26&lt;0.15)</formula>
    </cfRule>
  </conditionalFormatting>
  <conditionalFormatting sqref="E27">
    <cfRule type="expression" dxfId="2063" priority="233">
      <formula>$L27&gt;0.15</formula>
    </cfRule>
    <cfRule type="expression" dxfId="2062" priority="234">
      <formula>AND($L27&gt;0.08,$L27&lt;0.15)</formula>
    </cfRule>
  </conditionalFormatting>
  <conditionalFormatting sqref="F27">
    <cfRule type="expression" dxfId="2061" priority="231">
      <formula>$L27&gt;0.15</formula>
    </cfRule>
    <cfRule type="expression" dxfId="2060" priority="232">
      <formula>AND($L27&gt;0.08,$L27&lt;0.15)</formula>
    </cfRule>
  </conditionalFormatting>
  <conditionalFormatting sqref="G27:H27">
    <cfRule type="expression" dxfId="2059" priority="245">
      <formula>$L27&gt;0.15</formula>
    </cfRule>
    <cfRule type="expression" dxfId="2058" priority="246">
      <formula>AND($L27&gt;0.08,$L27&lt;0.15)</formula>
    </cfRule>
  </conditionalFormatting>
  <conditionalFormatting sqref="G27:H27">
    <cfRule type="expression" dxfId="2057" priority="243">
      <formula>$L27&gt;0.15</formula>
    </cfRule>
    <cfRule type="expression" dxfId="2056" priority="244">
      <formula>AND($L27&gt;0.08,$L27&lt;0.15)</formula>
    </cfRule>
  </conditionalFormatting>
  <conditionalFormatting sqref="D27">
    <cfRule type="expression" dxfId="2055" priority="241">
      <formula>$L27&gt;0.15</formula>
    </cfRule>
    <cfRule type="expression" dxfId="2054" priority="242">
      <formula>AND($L27&gt;0.08,$L27&lt;0.15)</formula>
    </cfRule>
  </conditionalFormatting>
  <conditionalFormatting sqref="E27">
    <cfRule type="expression" dxfId="2053" priority="239">
      <formula>$L27&gt;0.15</formula>
    </cfRule>
    <cfRule type="expression" dxfId="2052" priority="240">
      <formula>AND($L27&gt;0.08,$L27&lt;0.15)</formula>
    </cfRule>
  </conditionalFormatting>
  <conditionalFormatting sqref="D27">
    <cfRule type="expression" dxfId="2051" priority="259">
      <formula>$L27&gt;0.15</formula>
    </cfRule>
    <cfRule type="expression" dxfId="2050" priority="260">
      <formula>AND($L27&gt;0.08,$L27&lt;0.15)</formula>
    </cfRule>
  </conditionalFormatting>
  <conditionalFormatting sqref="E27:F27">
    <cfRule type="expression" dxfId="2049" priority="257">
      <formula>$L27&gt;0.15</formula>
    </cfRule>
    <cfRule type="expression" dxfId="2048" priority="258">
      <formula>AND($L27&gt;0.08,$L27&lt;0.15)</formula>
    </cfRule>
  </conditionalFormatting>
  <conditionalFormatting sqref="E27:F27">
    <cfRule type="expression" dxfId="2047" priority="255">
      <formula>$L27&gt;0.15</formula>
    </cfRule>
    <cfRule type="expression" dxfId="2046" priority="256">
      <formula>AND($L27&gt;0.08,$L27&lt;0.15)</formula>
    </cfRule>
  </conditionalFormatting>
  <conditionalFormatting sqref="E27:F27">
    <cfRule type="expression" dxfId="2045" priority="253">
      <formula>$L27&gt;0.15</formula>
    </cfRule>
    <cfRule type="expression" dxfId="2044" priority="254">
      <formula>AND($L27&gt;0.08,$L27&lt;0.15)</formula>
    </cfRule>
  </conditionalFormatting>
  <conditionalFormatting sqref="G27:H27">
    <cfRule type="expression" dxfId="2043" priority="251">
      <formula>$L27&gt;0.15</formula>
    </cfRule>
    <cfRule type="expression" dxfId="2042" priority="252">
      <formula>AND($L27&gt;0.08,$L27&lt;0.15)</formula>
    </cfRule>
  </conditionalFormatting>
  <conditionalFormatting sqref="G27:H27">
    <cfRule type="expression" dxfId="2041" priority="249">
      <formula>$L27&gt;0.15</formula>
    </cfRule>
    <cfRule type="expression" dxfId="2040" priority="250">
      <formula>AND($L27&gt;0.08,$L27&lt;0.15)</formula>
    </cfRule>
  </conditionalFormatting>
  <conditionalFormatting sqref="F27">
    <cfRule type="expression" dxfId="2039" priority="247">
      <formula>$L27&gt;0.15</formula>
    </cfRule>
    <cfRule type="expression" dxfId="2038" priority="248">
      <formula>AND($L27&gt;0.08,$L27&lt;0.15)</formula>
    </cfRule>
  </conditionalFormatting>
  <conditionalFormatting sqref="E27">
    <cfRule type="expression" dxfId="2037" priority="237">
      <formula>$L27&gt;0.15</formula>
    </cfRule>
    <cfRule type="expression" dxfId="2036" priority="238">
      <formula>AND($L27&gt;0.08,$L27&lt;0.15)</formula>
    </cfRule>
  </conditionalFormatting>
  <conditionalFormatting sqref="E27">
    <cfRule type="expression" dxfId="2035" priority="235">
      <formula>$L27&gt;0.15</formula>
    </cfRule>
    <cfRule type="expression" dxfId="2034" priority="236">
      <formula>AND($L27&gt;0.08,$L27&lt;0.15)</formula>
    </cfRule>
  </conditionalFormatting>
  <conditionalFormatting sqref="D27">
    <cfRule type="expression" dxfId="2033" priority="229">
      <formula>$L27&gt;0.15</formula>
    </cfRule>
    <cfRule type="expression" dxfId="2032" priority="230">
      <formula>AND($L27&gt;0.08,$L27&lt;0.15)</formula>
    </cfRule>
  </conditionalFormatting>
  <conditionalFormatting sqref="G27:H27">
    <cfRule type="expression" dxfId="2031" priority="227">
      <formula>$L27&gt;0.15</formula>
    </cfRule>
    <cfRule type="expression" dxfId="2030" priority="228">
      <formula>AND($L27&gt;0.08,$L27&lt;0.15)</formula>
    </cfRule>
  </conditionalFormatting>
  <conditionalFormatting sqref="G27:H27">
    <cfRule type="expression" dxfId="2029" priority="225">
      <formula>$L27&gt;0.15</formula>
    </cfRule>
    <cfRule type="expression" dxfId="2028" priority="226">
      <formula>AND($L27&gt;0.08,$L27&lt;0.15)</formula>
    </cfRule>
  </conditionalFormatting>
  <conditionalFormatting sqref="E27">
    <cfRule type="expression" dxfId="2027" priority="223">
      <formula>$L27&gt;0.15</formula>
    </cfRule>
    <cfRule type="expression" dxfId="2026" priority="224">
      <formula>AND($L27&gt;0.08,$L27&lt;0.15)</formula>
    </cfRule>
  </conditionalFormatting>
  <conditionalFormatting sqref="F27">
    <cfRule type="expression" dxfId="2025" priority="221">
      <formula>$L27&gt;0.15</formula>
    </cfRule>
    <cfRule type="expression" dxfId="2024" priority="222">
      <formula>AND($L27&gt;0.08,$L27&lt;0.15)</formula>
    </cfRule>
  </conditionalFormatting>
  <conditionalFormatting sqref="D27">
    <cfRule type="expression" dxfId="2023" priority="219">
      <formula>$L27&gt;0.15</formula>
    </cfRule>
    <cfRule type="expression" dxfId="2022" priority="220">
      <formula>AND($L27&gt;0.08,$L27&lt;0.15)</formula>
    </cfRule>
  </conditionalFormatting>
  <conditionalFormatting sqref="G27:H27">
    <cfRule type="expression" dxfId="2021" priority="217">
      <formula>$L27&gt;0.15</formula>
    </cfRule>
    <cfRule type="expression" dxfId="2020" priority="218">
      <formula>AND($L27&gt;0.08,$L27&lt;0.15)</formula>
    </cfRule>
  </conditionalFormatting>
  <conditionalFormatting sqref="G27:H27">
    <cfRule type="expression" dxfId="2019" priority="215">
      <formula>$L27&gt;0.15</formula>
    </cfRule>
    <cfRule type="expression" dxfId="2018" priority="216">
      <formula>AND($L27&gt;0.08,$L27&lt;0.15)</formula>
    </cfRule>
  </conditionalFormatting>
  <conditionalFormatting sqref="E27">
    <cfRule type="expression" dxfId="2017" priority="213">
      <formula>$L27&gt;0.15</formula>
    </cfRule>
    <cfRule type="expression" dxfId="2016" priority="214">
      <formula>AND($L27&gt;0.08,$L27&lt;0.15)</formula>
    </cfRule>
  </conditionalFormatting>
  <conditionalFormatting sqref="E28:F28">
    <cfRule type="expression" dxfId="2015" priority="211">
      <formula>$L28&gt;0.15</formula>
    </cfRule>
    <cfRule type="expression" dxfId="2014" priority="212">
      <formula>AND($L28&gt;0.08,$L28&lt;0.15)</formula>
    </cfRule>
  </conditionalFormatting>
  <conditionalFormatting sqref="E28:F28">
    <cfRule type="expression" dxfId="2013" priority="209">
      <formula>$L28&gt;0.15</formula>
    </cfRule>
    <cfRule type="expression" dxfId="2012" priority="210">
      <formula>AND($L28&gt;0.08,$L28&lt;0.15)</formula>
    </cfRule>
  </conditionalFormatting>
  <conditionalFormatting sqref="G28:H28">
    <cfRule type="expression" dxfId="2011" priority="207">
      <formula>$L28&gt;0.15</formula>
    </cfRule>
    <cfRule type="expression" dxfId="2010" priority="208">
      <formula>AND($L28&gt;0.08,$L28&lt;0.15)</formula>
    </cfRule>
  </conditionalFormatting>
  <conditionalFormatting sqref="E28:F28">
    <cfRule type="expression" dxfId="2009" priority="205">
      <formula>$L28&gt;0.15</formula>
    </cfRule>
    <cfRule type="expression" dxfId="2008" priority="206">
      <formula>AND($L28&gt;0.08,$L28&lt;0.15)</formula>
    </cfRule>
  </conditionalFormatting>
  <conditionalFormatting sqref="E28:F28">
    <cfRule type="expression" dxfId="2007" priority="203">
      <formula>$L28&gt;0.15</formula>
    </cfRule>
    <cfRule type="expression" dxfId="2006" priority="204">
      <formula>AND($L28&gt;0.08,$L28&lt;0.15)</formula>
    </cfRule>
  </conditionalFormatting>
  <conditionalFormatting sqref="G28:H28">
    <cfRule type="expression" dxfId="2005" priority="201">
      <formula>$L28&gt;0.15</formula>
    </cfRule>
    <cfRule type="expression" dxfId="2004" priority="202">
      <formula>AND($L28&gt;0.08,$L28&lt;0.15)</formula>
    </cfRule>
  </conditionalFormatting>
  <conditionalFormatting sqref="D28">
    <cfRule type="expression" dxfId="2003" priority="199">
      <formula>$L28&gt;0.15</formula>
    </cfRule>
    <cfRule type="expression" dxfId="2002" priority="200">
      <formula>AND($L28&gt;0.08,$L28&lt;0.15)</formula>
    </cfRule>
  </conditionalFormatting>
  <conditionalFormatting sqref="D28">
    <cfRule type="expression" dxfId="2001" priority="197">
      <formula>$L28&gt;0.15</formula>
    </cfRule>
    <cfRule type="expression" dxfId="2000" priority="198">
      <formula>AND($L28&gt;0.08,$L28&lt;0.15)</formula>
    </cfRule>
  </conditionalFormatting>
  <conditionalFormatting sqref="D28">
    <cfRule type="expression" dxfId="1999" priority="195">
      <formula>$L28&gt;0.15</formula>
    </cfRule>
    <cfRule type="expression" dxfId="1998" priority="196">
      <formula>AND($L28&gt;0.08,$L28&lt;0.15)</formula>
    </cfRule>
  </conditionalFormatting>
  <conditionalFormatting sqref="E28:F28">
    <cfRule type="expression" dxfId="1997" priority="193">
      <formula>$L28&gt;0.15</formula>
    </cfRule>
    <cfRule type="expression" dxfId="1996" priority="194">
      <formula>AND($L28&gt;0.08,$L28&lt;0.15)</formula>
    </cfRule>
  </conditionalFormatting>
  <conditionalFormatting sqref="E28:F28">
    <cfRule type="expression" dxfId="1995" priority="191">
      <formula>$L28&gt;0.15</formula>
    </cfRule>
    <cfRule type="expression" dxfId="1994" priority="192">
      <formula>AND($L28&gt;0.08,$L28&lt;0.15)</formula>
    </cfRule>
  </conditionalFormatting>
  <conditionalFormatting sqref="E28:F28">
    <cfRule type="expression" dxfId="1993" priority="189">
      <formula>$L28&gt;0.15</formula>
    </cfRule>
    <cfRule type="expression" dxfId="1992" priority="190">
      <formula>AND($L28&gt;0.08,$L28&lt;0.15)</formula>
    </cfRule>
  </conditionalFormatting>
  <conditionalFormatting sqref="G28:H28">
    <cfRule type="expression" dxfId="1991" priority="187">
      <formula>$L28&gt;0.15</formula>
    </cfRule>
    <cfRule type="expression" dxfId="1990" priority="188">
      <formula>AND($L28&gt;0.08,$L28&lt;0.15)</formula>
    </cfRule>
  </conditionalFormatting>
  <conditionalFormatting sqref="G28:H28">
    <cfRule type="expression" dxfId="1989" priority="185">
      <formula>$L28&gt;0.15</formula>
    </cfRule>
    <cfRule type="expression" dxfId="1988" priority="186">
      <formula>AND($L28&gt;0.08,$L28&lt;0.15)</formula>
    </cfRule>
  </conditionalFormatting>
  <conditionalFormatting sqref="D28">
    <cfRule type="expression" dxfId="1987" priority="183">
      <formula>$L28&gt;0.15</formula>
    </cfRule>
    <cfRule type="expression" dxfId="1986" priority="184">
      <formula>AND($L28&gt;0.08,$L28&lt;0.15)</formula>
    </cfRule>
  </conditionalFormatting>
  <conditionalFormatting sqref="E28:F28">
    <cfRule type="expression" dxfId="1985" priority="181">
      <formula>$L28&gt;0.15</formula>
    </cfRule>
    <cfRule type="expression" dxfId="1984" priority="182">
      <formula>AND($L28&gt;0.08,$L28&lt;0.15)</formula>
    </cfRule>
  </conditionalFormatting>
  <conditionalFormatting sqref="E28:F28">
    <cfRule type="expression" dxfId="1983" priority="179">
      <formula>$L28&gt;0.15</formula>
    </cfRule>
    <cfRule type="expression" dxfId="1982" priority="180">
      <formula>AND($L28&gt;0.08,$L28&lt;0.15)</formula>
    </cfRule>
  </conditionalFormatting>
  <conditionalFormatting sqref="E28:F28">
    <cfRule type="expression" dxfId="1981" priority="177">
      <formula>$L28&gt;0.15</formula>
    </cfRule>
    <cfRule type="expression" dxfId="1980" priority="178">
      <formula>AND($L28&gt;0.08,$L28&lt;0.15)</formula>
    </cfRule>
  </conditionalFormatting>
  <conditionalFormatting sqref="G28:H28">
    <cfRule type="expression" dxfId="1979" priority="175">
      <formula>$L28&gt;0.15</formula>
    </cfRule>
    <cfRule type="expression" dxfId="1978" priority="176">
      <formula>AND($L28&gt;0.08,$L28&lt;0.15)</formula>
    </cfRule>
  </conditionalFormatting>
  <conditionalFormatting sqref="G28:H28">
    <cfRule type="expression" dxfId="1977" priority="173">
      <formula>$L28&gt;0.15</formula>
    </cfRule>
    <cfRule type="expression" dxfId="1976" priority="174">
      <formula>AND($L28&gt;0.08,$L28&lt;0.15)</formula>
    </cfRule>
  </conditionalFormatting>
  <conditionalFormatting sqref="D28">
    <cfRule type="expression" dxfId="1975" priority="171">
      <formula>$L28&gt;0.15</formula>
    </cfRule>
    <cfRule type="expression" dxfId="1974" priority="172">
      <formula>AND($L28&gt;0.08,$L28&lt;0.15)</formula>
    </cfRule>
  </conditionalFormatting>
  <conditionalFormatting sqref="E28:F28">
    <cfRule type="expression" dxfId="1973" priority="169">
      <formula>$L28&gt;0.15</formula>
    </cfRule>
    <cfRule type="expression" dxfId="1972" priority="170">
      <formula>AND($L28&gt;0.08,$L28&lt;0.15)</formula>
    </cfRule>
  </conditionalFormatting>
  <conditionalFormatting sqref="E28:F28">
    <cfRule type="expression" dxfId="1971" priority="167">
      <formula>$L28&gt;0.15</formula>
    </cfRule>
    <cfRule type="expression" dxfId="1970" priority="168">
      <formula>AND($L28&gt;0.08,$L28&lt;0.15)</formula>
    </cfRule>
  </conditionalFormatting>
  <conditionalFormatting sqref="E28:F28">
    <cfRule type="expression" dxfId="1969" priority="165">
      <formula>$L28&gt;0.15</formula>
    </cfRule>
    <cfRule type="expression" dxfId="1968" priority="166">
      <formula>AND($L28&gt;0.08,$L28&lt;0.15)</formula>
    </cfRule>
  </conditionalFormatting>
  <conditionalFormatting sqref="G28:H28">
    <cfRule type="expression" dxfId="1967" priority="163">
      <formula>$L28&gt;0.15</formula>
    </cfRule>
    <cfRule type="expression" dxfId="1966" priority="164">
      <formula>AND($L28&gt;0.08,$L28&lt;0.15)</formula>
    </cfRule>
  </conditionalFormatting>
  <conditionalFormatting sqref="G28:H28">
    <cfRule type="expression" dxfId="1965" priority="161">
      <formula>$L28&gt;0.15</formula>
    </cfRule>
    <cfRule type="expression" dxfId="1964" priority="162">
      <formula>AND($L28&gt;0.08,$L28&lt;0.15)</formula>
    </cfRule>
  </conditionalFormatting>
  <conditionalFormatting sqref="E29:F29">
    <cfRule type="expression" dxfId="1963" priority="159">
      <formula>$L29&gt;0.15</formula>
    </cfRule>
    <cfRule type="expression" dxfId="1962" priority="160">
      <formula>AND($L29&gt;0.08,$L29&lt;0.15)</formula>
    </cfRule>
  </conditionalFormatting>
  <conditionalFormatting sqref="E29:F29">
    <cfRule type="expression" dxfId="1961" priority="157">
      <formula>$L29&gt;0.15</formula>
    </cfRule>
    <cfRule type="expression" dxfId="1960" priority="158">
      <formula>AND($L29&gt;0.08,$L29&lt;0.15)</formula>
    </cfRule>
  </conditionalFormatting>
  <conditionalFormatting sqref="G29:H29">
    <cfRule type="expression" dxfId="1959" priority="155">
      <formula>$L29&gt;0.15</formula>
    </cfRule>
    <cfRule type="expression" dxfId="1958" priority="156">
      <formula>AND($L29&gt;0.08,$L29&lt;0.15)</formula>
    </cfRule>
  </conditionalFormatting>
  <conditionalFormatting sqref="E29:F29">
    <cfRule type="expression" dxfId="1957" priority="153">
      <formula>$L29&gt;0.15</formula>
    </cfRule>
    <cfRule type="expression" dxfId="1956" priority="154">
      <formula>AND($L29&gt;0.08,$L29&lt;0.15)</formula>
    </cfRule>
  </conditionalFormatting>
  <conditionalFormatting sqref="E29:F29">
    <cfRule type="expression" dxfId="1955" priority="151">
      <formula>$L29&gt;0.15</formula>
    </cfRule>
    <cfRule type="expression" dxfId="1954" priority="152">
      <formula>AND($L29&gt;0.08,$L29&lt;0.15)</formula>
    </cfRule>
  </conditionalFormatting>
  <conditionalFormatting sqref="G29:H29">
    <cfRule type="expression" dxfId="1953" priority="149">
      <formula>$L29&gt;0.15</formula>
    </cfRule>
    <cfRule type="expression" dxfId="1952" priority="150">
      <formula>AND($L29&gt;0.08,$L29&lt;0.15)</formula>
    </cfRule>
  </conditionalFormatting>
  <conditionalFormatting sqref="D29">
    <cfRule type="expression" dxfId="1951" priority="147">
      <formula>$L29&gt;0.15</formula>
    </cfRule>
    <cfRule type="expression" dxfId="1950" priority="148">
      <formula>AND($L29&gt;0.08,$L29&lt;0.15)</formula>
    </cfRule>
  </conditionalFormatting>
  <conditionalFormatting sqref="D29">
    <cfRule type="expression" dxfId="1949" priority="145">
      <formula>$L29&gt;0.15</formula>
    </cfRule>
    <cfRule type="expression" dxfId="1948" priority="146">
      <formula>AND($L29&gt;0.08,$L29&lt;0.15)</formula>
    </cfRule>
  </conditionalFormatting>
  <conditionalFormatting sqref="D29">
    <cfRule type="expression" dxfId="1947" priority="143">
      <formula>$L29&gt;0.15</formula>
    </cfRule>
    <cfRule type="expression" dxfId="1946" priority="144">
      <formula>AND($L29&gt;0.08,$L29&lt;0.15)</formula>
    </cfRule>
  </conditionalFormatting>
  <conditionalFormatting sqref="E29:F29">
    <cfRule type="expression" dxfId="1945" priority="141">
      <formula>$L29&gt;0.15</formula>
    </cfRule>
    <cfRule type="expression" dxfId="1944" priority="142">
      <formula>AND($L29&gt;0.08,$L29&lt;0.15)</formula>
    </cfRule>
  </conditionalFormatting>
  <conditionalFormatting sqref="E29:F29">
    <cfRule type="expression" dxfId="1943" priority="139">
      <formula>$L29&gt;0.15</formula>
    </cfRule>
    <cfRule type="expression" dxfId="1942" priority="140">
      <formula>AND($L29&gt;0.08,$L29&lt;0.15)</formula>
    </cfRule>
  </conditionalFormatting>
  <conditionalFormatting sqref="E29:F29">
    <cfRule type="expression" dxfId="1941" priority="137">
      <formula>$L29&gt;0.15</formula>
    </cfRule>
    <cfRule type="expression" dxfId="1940" priority="138">
      <formula>AND($L29&gt;0.08,$L29&lt;0.15)</formula>
    </cfRule>
  </conditionalFormatting>
  <conditionalFormatting sqref="G29:H29">
    <cfRule type="expression" dxfId="1939" priority="135">
      <formula>$L29&gt;0.15</formula>
    </cfRule>
    <cfRule type="expression" dxfId="1938" priority="136">
      <formula>AND($L29&gt;0.08,$L29&lt;0.15)</formula>
    </cfRule>
  </conditionalFormatting>
  <conditionalFormatting sqref="G29:H29">
    <cfRule type="expression" dxfId="1937" priority="133">
      <formula>$L29&gt;0.15</formula>
    </cfRule>
    <cfRule type="expression" dxfId="1936" priority="134">
      <formula>AND($L29&gt;0.08,$L29&lt;0.15)</formula>
    </cfRule>
  </conditionalFormatting>
  <conditionalFormatting sqref="D29">
    <cfRule type="expression" dxfId="1935" priority="131">
      <formula>$L29&gt;0.15</formula>
    </cfRule>
    <cfRule type="expression" dxfId="1934" priority="132">
      <formula>AND($L29&gt;0.08,$L29&lt;0.15)</formula>
    </cfRule>
  </conditionalFormatting>
  <conditionalFormatting sqref="E29:F29">
    <cfRule type="expression" dxfId="1933" priority="129">
      <formula>$L29&gt;0.15</formula>
    </cfRule>
    <cfRule type="expression" dxfId="1932" priority="130">
      <formula>AND($L29&gt;0.08,$L29&lt;0.15)</formula>
    </cfRule>
  </conditionalFormatting>
  <conditionalFormatting sqref="E29:F29">
    <cfRule type="expression" dxfId="1931" priority="127">
      <formula>$L29&gt;0.15</formula>
    </cfRule>
    <cfRule type="expression" dxfId="1930" priority="128">
      <formula>AND($L29&gt;0.08,$L29&lt;0.15)</formula>
    </cfRule>
  </conditionalFormatting>
  <conditionalFormatting sqref="E29:F29">
    <cfRule type="expression" dxfId="1929" priority="125">
      <formula>$L29&gt;0.15</formula>
    </cfRule>
    <cfRule type="expression" dxfId="1928" priority="126">
      <formula>AND($L29&gt;0.08,$L29&lt;0.15)</formula>
    </cfRule>
  </conditionalFormatting>
  <conditionalFormatting sqref="G29:H29">
    <cfRule type="expression" dxfId="1927" priority="123">
      <formula>$L29&gt;0.15</formula>
    </cfRule>
    <cfRule type="expression" dxfId="1926" priority="124">
      <formula>AND($L29&gt;0.08,$L29&lt;0.15)</formula>
    </cfRule>
  </conditionalFormatting>
  <conditionalFormatting sqref="G29:H29">
    <cfRule type="expression" dxfId="1925" priority="121">
      <formula>$L29&gt;0.15</formula>
    </cfRule>
    <cfRule type="expression" dxfId="1924" priority="122">
      <formula>AND($L29&gt;0.08,$L29&lt;0.15)</formula>
    </cfRule>
  </conditionalFormatting>
  <conditionalFormatting sqref="D29">
    <cfRule type="expression" dxfId="1923" priority="119">
      <formula>$L29&gt;0.15</formula>
    </cfRule>
    <cfRule type="expression" dxfId="1922" priority="120">
      <formula>AND($L29&gt;0.08,$L29&lt;0.15)</formula>
    </cfRule>
  </conditionalFormatting>
  <conditionalFormatting sqref="E29:F29">
    <cfRule type="expression" dxfId="1921" priority="117">
      <formula>$L29&gt;0.15</formula>
    </cfRule>
    <cfRule type="expression" dxfId="1920" priority="118">
      <formula>AND($L29&gt;0.08,$L29&lt;0.15)</formula>
    </cfRule>
  </conditionalFormatting>
  <conditionalFormatting sqref="E29:F29">
    <cfRule type="expression" dxfId="1919" priority="115">
      <formula>$L29&gt;0.15</formula>
    </cfRule>
    <cfRule type="expression" dxfId="1918" priority="116">
      <formula>AND($L29&gt;0.08,$L29&lt;0.15)</formula>
    </cfRule>
  </conditionalFormatting>
  <conditionalFormatting sqref="E29:F29">
    <cfRule type="expression" dxfId="1917" priority="113">
      <formula>$L29&gt;0.15</formula>
    </cfRule>
    <cfRule type="expression" dxfId="1916" priority="114">
      <formula>AND($L29&gt;0.08,$L29&lt;0.15)</formula>
    </cfRule>
  </conditionalFormatting>
  <conditionalFormatting sqref="G29:H29">
    <cfRule type="expression" dxfId="1915" priority="111">
      <formula>$L29&gt;0.15</formula>
    </cfRule>
    <cfRule type="expression" dxfId="1914" priority="112">
      <formula>AND($L29&gt;0.08,$L29&lt;0.15)</formula>
    </cfRule>
  </conditionalFormatting>
  <conditionalFormatting sqref="G29:H29">
    <cfRule type="expression" dxfId="1913" priority="109">
      <formula>$L29&gt;0.15</formula>
    </cfRule>
    <cfRule type="expression" dxfId="1912" priority="110">
      <formula>AND($L29&gt;0.08,$L29&lt;0.15)</formula>
    </cfRule>
  </conditionalFormatting>
  <conditionalFormatting sqref="D30">
    <cfRule type="expression" dxfId="1911" priority="105">
      <formula>$L30&gt;0.15</formula>
    </cfRule>
    <cfRule type="expression" dxfId="1910" priority="106">
      <formula>AND($L30&gt;0.08,$L30&lt;0.15)</formula>
    </cfRule>
  </conditionalFormatting>
  <conditionalFormatting sqref="E30:F30">
    <cfRule type="expression" dxfId="1909" priority="103">
      <formula>$L30&gt;0.15</formula>
    </cfRule>
    <cfRule type="expression" dxfId="1908" priority="104">
      <formula>AND($L30&gt;0.08,$L30&lt;0.15)</formula>
    </cfRule>
  </conditionalFormatting>
  <conditionalFormatting sqref="E30:F30">
    <cfRule type="expression" dxfId="1907" priority="101">
      <formula>$L30&gt;0.15</formula>
    </cfRule>
    <cfRule type="expression" dxfId="1906" priority="102">
      <formula>AND($L30&gt;0.08,$L30&lt;0.15)</formula>
    </cfRule>
  </conditionalFormatting>
  <conditionalFormatting sqref="E30:F30">
    <cfRule type="expression" dxfId="1905" priority="99">
      <formula>$L30&gt;0.15</formula>
    </cfRule>
    <cfRule type="expression" dxfId="1904" priority="100">
      <formula>AND($L30&gt;0.08,$L30&lt;0.15)</formula>
    </cfRule>
  </conditionalFormatting>
  <conditionalFormatting sqref="G30">
    <cfRule type="expression" dxfId="1903" priority="97">
      <formula>$L30&gt;0.15</formula>
    </cfRule>
    <cfRule type="expression" dxfId="1902" priority="98">
      <formula>AND($L30&gt;0.08,$L30&lt;0.15)</formula>
    </cfRule>
  </conditionalFormatting>
  <conditionalFormatting sqref="G30">
    <cfRule type="expression" dxfId="1901" priority="95">
      <formula>$L30&gt;0.15</formula>
    </cfRule>
    <cfRule type="expression" dxfId="1900" priority="96">
      <formula>AND($L30&gt;0.08,$L30&lt;0.15)</formula>
    </cfRule>
  </conditionalFormatting>
  <conditionalFormatting sqref="D30">
    <cfRule type="expression" dxfId="1899" priority="93">
      <formula>$L30&gt;0.15</formula>
    </cfRule>
    <cfRule type="expression" dxfId="1898" priority="94">
      <formula>AND($L30&gt;0.08,$L30&lt;0.15)</formula>
    </cfRule>
  </conditionalFormatting>
  <conditionalFormatting sqref="E30:F30">
    <cfRule type="expression" dxfId="1897" priority="91">
      <formula>$L30&gt;0.15</formula>
    </cfRule>
    <cfRule type="expression" dxfId="1896" priority="92">
      <formula>AND($L30&gt;0.08,$L30&lt;0.15)</formula>
    </cfRule>
  </conditionalFormatting>
  <conditionalFormatting sqref="E30:F30">
    <cfRule type="expression" dxfId="1895" priority="89">
      <formula>$L30&gt;0.15</formula>
    </cfRule>
    <cfRule type="expression" dxfId="1894" priority="90">
      <formula>AND($L30&gt;0.08,$L30&lt;0.15)</formula>
    </cfRule>
  </conditionalFormatting>
  <conditionalFormatting sqref="E30:F30">
    <cfRule type="expression" dxfId="1893" priority="87">
      <formula>$L30&gt;0.15</formula>
    </cfRule>
    <cfRule type="expression" dxfId="1892" priority="88">
      <formula>AND($L30&gt;0.08,$L30&lt;0.15)</formula>
    </cfRule>
  </conditionalFormatting>
  <conditionalFormatting sqref="G30">
    <cfRule type="expression" dxfId="1891" priority="85">
      <formula>$L30&gt;0.15</formula>
    </cfRule>
    <cfRule type="expression" dxfId="1890" priority="86">
      <formula>AND($L30&gt;0.08,$L30&lt;0.15)</formula>
    </cfRule>
  </conditionalFormatting>
  <conditionalFormatting sqref="G30">
    <cfRule type="expression" dxfId="1889" priority="83">
      <formula>$L30&gt;0.15</formula>
    </cfRule>
    <cfRule type="expression" dxfId="1888" priority="84">
      <formula>AND($L30&gt;0.08,$L30&lt;0.15)</formula>
    </cfRule>
  </conditionalFormatting>
  <conditionalFormatting sqref="D30">
    <cfRule type="expression" dxfId="1887" priority="81">
      <formula>$L30&gt;0.15</formula>
    </cfRule>
    <cfRule type="expression" dxfId="1886" priority="82">
      <formula>AND($L30&gt;0.08,$L30&lt;0.15)</formula>
    </cfRule>
  </conditionalFormatting>
  <conditionalFormatting sqref="E30:F30">
    <cfRule type="expression" dxfId="1885" priority="79">
      <formula>$L30&gt;0.15</formula>
    </cfRule>
    <cfRule type="expression" dxfId="1884" priority="80">
      <formula>AND($L30&gt;0.08,$L30&lt;0.15)</formula>
    </cfRule>
  </conditionalFormatting>
  <conditionalFormatting sqref="E30:F30">
    <cfRule type="expression" dxfId="1883" priority="77">
      <formula>$L30&gt;0.15</formula>
    </cfRule>
    <cfRule type="expression" dxfId="1882" priority="78">
      <formula>AND($L30&gt;0.08,$L30&lt;0.15)</formula>
    </cfRule>
  </conditionalFormatting>
  <conditionalFormatting sqref="E30:F30">
    <cfRule type="expression" dxfId="1881" priority="75">
      <formula>$L30&gt;0.15</formula>
    </cfRule>
    <cfRule type="expression" dxfId="1880" priority="76">
      <formula>AND($L30&gt;0.08,$L30&lt;0.15)</formula>
    </cfRule>
  </conditionalFormatting>
  <conditionalFormatting sqref="G30">
    <cfRule type="expression" dxfId="1879" priority="73">
      <formula>$L30&gt;0.15</formula>
    </cfRule>
    <cfRule type="expression" dxfId="1878" priority="74">
      <formula>AND($L30&gt;0.08,$L30&lt;0.15)</formula>
    </cfRule>
  </conditionalFormatting>
  <conditionalFormatting sqref="G30">
    <cfRule type="expression" dxfId="1877" priority="71">
      <formula>$L30&gt;0.15</formula>
    </cfRule>
    <cfRule type="expression" dxfId="1876" priority="72">
      <formula>AND($L30&gt;0.08,$L30&lt;0.15)</formula>
    </cfRule>
  </conditionalFormatting>
  <conditionalFormatting sqref="F30">
    <cfRule type="expression" dxfId="1875" priority="69">
      <formula>$L30&gt;0.15</formula>
    </cfRule>
    <cfRule type="expression" dxfId="1874" priority="70">
      <formula>AND($L30&gt;0.08,$L30&lt;0.15)</formula>
    </cfRule>
  </conditionalFormatting>
  <conditionalFormatting sqref="G30">
    <cfRule type="expression" dxfId="1873" priority="67">
      <formula>$L30&gt;0.15</formula>
    </cfRule>
    <cfRule type="expression" dxfId="1872" priority="68">
      <formula>AND($L30&gt;0.08,$L30&lt;0.15)</formula>
    </cfRule>
  </conditionalFormatting>
  <conditionalFormatting sqref="G30">
    <cfRule type="expression" dxfId="1871" priority="65">
      <formula>$L30&gt;0.15</formula>
    </cfRule>
    <cfRule type="expression" dxfId="1870" priority="66">
      <formula>AND($L30&gt;0.08,$L30&lt;0.15)</formula>
    </cfRule>
  </conditionalFormatting>
  <conditionalFormatting sqref="E30">
    <cfRule type="expression" dxfId="1869" priority="59">
      <formula>$L30&gt;0.15</formula>
    </cfRule>
    <cfRule type="expression" dxfId="1868" priority="60">
      <formula>AND($L30&gt;0.08,$L30&lt;0.15)</formula>
    </cfRule>
  </conditionalFormatting>
  <conditionalFormatting sqref="E30">
    <cfRule type="expression" dxfId="1867" priority="61">
      <formula>$L30&gt;0.15</formula>
    </cfRule>
    <cfRule type="expression" dxfId="1866" priority="62">
      <formula>AND($L30&gt;0.08,$L30&lt;0.15)</formula>
    </cfRule>
  </conditionalFormatting>
  <conditionalFormatting sqref="D30">
    <cfRule type="expression" dxfId="1865" priority="63">
      <formula>$L30&gt;0.15</formula>
    </cfRule>
    <cfRule type="expression" dxfId="1864" priority="64">
      <formula>AND($L30&gt;0.08,$L30&lt;0.15)</formula>
    </cfRule>
  </conditionalFormatting>
  <conditionalFormatting sqref="E30">
    <cfRule type="expression" dxfId="1863" priority="57">
      <formula>$L30&gt;0.15</formula>
    </cfRule>
    <cfRule type="expression" dxfId="1862" priority="58">
      <formula>AND($L30&gt;0.08,$L30&lt;0.15)</formula>
    </cfRule>
  </conditionalFormatting>
  <conditionalFormatting sqref="E30">
    <cfRule type="expression" dxfId="1861" priority="55">
      <formula>$L30&gt;0.15</formula>
    </cfRule>
    <cfRule type="expression" dxfId="1860" priority="56">
      <formula>AND($L30&gt;0.08,$L30&lt;0.15)</formula>
    </cfRule>
  </conditionalFormatting>
  <conditionalFormatting sqref="H30">
    <cfRule type="expression" dxfId="1859" priority="107">
      <formula>$L28&gt;0.15</formula>
    </cfRule>
    <cfRule type="expression" dxfId="1858" priority="108">
      <formula>AND($L28&gt;0.08,$L28&lt;0.15)</formula>
    </cfRule>
  </conditionalFormatting>
  <conditionalFormatting sqref="D31">
    <cfRule type="expression" dxfId="1857" priority="51">
      <formula>$L31&gt;0.15</formula>
    </cfRule>
    <cfRule type="expression" dxfId="1856" priority="52">
      <formula>AND($L31&gt;0.08,$L31&lt;0.15)</formula>
    </cfRule>
  </conditionalFormatting>
  <conditionalFormatting sqref="E31:F31">
    <cfRule type="expression" dxfId="1855" priority="49">
      <formula>$L31&gt;0.15</formula>
    </cfRule>
    <cfRule type="expression" dxfId="1854" priority="50">
      <formula>AND($L31&gt;0.08,$L31&lt;0.15)</formula>
    </cfRule>
  </conditionalFormatting>
  <conditionalFormatting sqref="E31:F31">
    <cfRule type="expression" dxfId="1853" priority="47">
      <formula>$L31&gt;0.15</formula>
    </cfRule>
    <cfRule type="expression" dxfId="1852" priority="48">
      <formula>AND($L31&gt;0.08,$L31&lt;0.15)</formula>
    </cfRule>
  </conditionalFormatting>
  <conditionalFormatting sqref="E31:F31">
    <cfRule type="expression" dxfId="1851" priority="45">
      <formula>$L31&gt;0.15</formula>
    </cfRule>
    <cfRule type="expression" dxfId="1850" priority="46">
      <formula>AND($L31&gt;0.08,$L31&lt;0.15)</formula>
    </cfRule>
  </conditionalFormatting>
  <conditionalFormatting sqref="G31">
    <cfRule type="expression" dxfId="1849" priority="43">
      <formula>$L31&gt;0.15</formula>
    </cfRule>
    <cfRule type="expression" dxfId="1848" priority="44">
      <formula>AND($L31&gt;0.08,$L31&lt;0.15)</formula>
    </cfRule>
  </conditionalFormatting>
  <conditionalFormatting sqref="G31">
    <cfRule type="expression" dxfId="1847" priority="41">
      <formula>$L31&gt;0.15</formula>
    </cfRule>
    <cfRule type="expression" dxfId="1846" priority="42">
      <formula>AND($L31&gt;0.08,$L31&lt;0.15)</formula>
    </cfRule>
  </conditionalFormatting>
  <conditionalFormatting sqref="D31">
    <cfRule type="expression" dxfId="1845" priority="39">
      <formula>$L31&gt;0.15</formula>
    </cfRule>
    <cfRule type="expression" dxfId="1844" priority="40">
      <formula>AND($L31&gt;0.08,$L31&lt;0.15)</formula>
    </cfRule>
  </conditionalFormatting>
  <conditionalFormatting sqref="E31:F31">
    <cfRule type="expression" dxfId="1843" priority="37">
      <formula>$L31&gt;0.15</formula>
    </cfRule>
    <cfRule type="expression" dxfId="1842" priority="38">
      <formula>AND($L31&gt;0.08,$L31&lt;0.15)</formula>
    </cfRule>
  </conditionalFormatting>
  <conditionalFormatting sqref="E31:F31">
    <cfRule type="expression" dxfId="1841" priority="35">
      <formula>$L31&gt;0.15</formula>
    </cfRule>
    <cfRule type="expression" dxfId="1840" priority="36">
      <formula>AND($L31&gt;0.08,$L31&lt;0.15)</formula>
    </cfRule>
  </conditionalFormatting>
  <conditionalFormatting sqref="E31:F31">
    <cfRule type="expression" dxfId="1839" priority="33">
      <formula>$L31&gt;0.15</formula>
    </cfRule>
    <cfRule type="expression" dxfId="1838" priority="34">
      <formula>AND($L31&gt;0.08,$L31&lt;0.15)</formula>
    </cfRule>
  </conditionalFormatting>
  <conditionalFormatting sqref="G31">
    <cfRule type="expression" dxfId="1837" priority="31">
      <formula>$L31&gt;0.15</formula>
    </cfRule>
    <cfRule type="expression" dxfId="1836" priority="32">
      <formula>AND($L31&gt;0.08,$L31&lt;0.15)</formula>
    </cfRule>
  </conditionalFormatting>
  <conditionalFormatting sqref="G31">
    <cfRule type="expression" dxfId="1835" priority="29">
      <formula>$L31&gt;0.15</formula>
    </cfRule>
    <cfRule type="expression" dxfId="1834" priority="30">
      <formula>AND($L31&gt;0.08,$L31&lt;0.15)</formula>
    </cfRule>
  </conditionalFormatting>
  <conditionalFormatting sqref="D31">
    <cfRule type="expression" dxfId="1833" priority="27">
      <formula>$L31&gt;0.15</formula>
    </cfRule>
    <cfRule type="expression" dxfId="1832" priority="28">
      <formula>AND($L31&gt;0.08,$L31&lt;0.15)</formula>
    </cfRule>
  </conditionalFormatting>
  <conditionalFormatting sqref="E31:F31">
    <cfRule type="expression" dxfId="1831" priority="25">
      <formula>$L31&gt;0.15</formula>
    </cfRule>
    <cfRule type="expression" dxfId="1830" priority="26">
      <formula>AND($L31&gt;0.08,$L31&lt;0.15)</formula>
    </cfRule>
  </conditionalFormatting>
  <conditionalFormatting sqref="E31:F31">
    <cfRule type="expression" dxfId="1829" priority="23">
      <formula>$L31&gt;0.15</formula>
    </cfRule>
    <cfRule type="expression" dxfId="1828" priority="24">
      <formula>AND($L31&gt;0.08,$L31&lt;0.15)</formula>
    </cfRule>
  </conditionalFormatting>
  <conditionalFormatting sqref="E31:F31">
    <cfRule type="expression" dxfId="1827" priority="21">
      <formula>$L31&gt;0.15</formula>
    </cfRule>
    <cfRule type="expression" dxfId="1826" priority="22">
      <formula>AND($L31&gt;0.08,$L31&lt;0.15)</formula>
    </cfRule>
  </conditionalFormatting>
  <conditionalFormatting sqref="G31">
    <cfRule type="expression" dxfId="1825" priority="19">
      <formula>$L31&gt;0.15</formula>
    </cfRule>
    <cfRule type="expression" dxfId="1824" priority="20">
      <formula>AND($L31&gt;0.08,$L31&lt;0.15)</formula>
    </cfRule>
  </conditionalFormatting>
  <conditionalFormatting sqref="G31">
    <cfRule type="expression" dxfId="1823" priority="17">
      <formula>$L31&gt;0.15</formula>
    </cfRule>
    <cfRule type="expression" dxfId="1822" priority="18">
      <formula>AND($L31&gt;0.08,$L31&lt;0.15)</formula>
    </cfRule>
  </conditionalFormatting>
  <conditionalFormatting sqref="F31">
    <cfRule type="expression" dxfId="1821" priority="15">
      <formula>$L31&gt;0.15</formula>
    </cfRule>
    <cfRule type="expression" dxfId="1820" priority="16">
      <formula>AND($L31&gt;0.08,$L31&lt;0.15)</formula>
    </cfRule>
  </conditionalFormatting>
  <conditionalFormatting sqref="G31">
    <cfRule type="expression" dxfId="1819" priority="13">
      <formula>$L31&gt;0.15</formula>
    </cfRule>
    <cfRule type="expression" dxfId="1818" priority="14">
      <formula>AND($L31&gt;0.08,$L31&lt;0.15)</formula>
    </cfRule>
  </conditionalFormatting>
  <conditionalFormatting sqref="G31">
    <cfRule type="expression" dxfId="1817" priority="11">
      <formula>$L31&gt;0.15</formula>
    </cfRule>
    <cfRule type="expression" dxfId="1816" priority="12">
      <formula>AND($L31&gt;0.08,$L31&lt;0.15)</formula>
    </cfRule>
  </conditionalFormatting>
  <conditionalFormatting sqref="E31">
    <cfRule type="expression" dxfId="1815" priority="5">
      <formula>$L31&gt;0.15</formula>
    </cfRule>
    <cfRule type="expression" dxfId="1814" priority="6">
      <formula>AND($L31&gt;0.08,$L31&lt;0.15)</formula>
    </cfRule>
  </conditionalFormatting>
  <conditionalFormatting sqref="E31">
    <cfRule type="expression" dxfId="1813" priority="7">
      <formula>$L31&gt;0.15</formula>
    </cfRule>
    <cfRule type="expression" dxfId="1812" priority="8">
      <formula>AND($L31&gt;0.08,$L31&lt;0.15)</formula>
    </cfRule>
  </conditionalFormatting>
  <conditionalFormatting sqref="D31">
    <cfRule type="expression" dxfId="1811" priority="9">
      <formula>$L31&gt;0.15</formula>
    </cfRule>
    <cfRule type="expression" dxfId="1810" priority="10">
      <formula>AND($L31&gt;0.08,$L31&lt;0.15)</formula>
    </cfRule>
  </conditionalFormatting>
  <conditionalFormatting sqref="E31">
    <cfRule type="expression" dxfId="1809" priority="3">
      <formula>$L31&gt;0.15</formula>
    </cfRule>
    <cfRule type="expression" dxfId="1808" priority="4">
      <formula>AND($L31&gt;0.08,$L31&lt;0.15)</formula>
    </cfRule>
  </conditionalFormatting>
  <conditionalFormatting sqref="E31">
    <cfRule type="expression" dxfId="1807" priority="1">
      <formula>$L31&gt;0.15</formula>
    </cfRule>
    <cfRule type="expression" dxfId="1806" priority="2">
      <formula>AND($L31&gt;0.08,$L31&lt;0.15)</formula>
    </cfRule>
  </conditionalFormatting>
  <conditionalFormatting sqref="H31">
    <cfRule type="expression" dxfId="1805" priority="53">
      <formula>$L29&gt;0.15</formula>
    </cfRule>
    <cfRule type="expression" dxfId="1804" priority="54">
      <formula>AND($L29&gt;0.08,$L29&lt;0.15)</formula>
    </cfRule>
  </conditionalFormatting>
  <dataValidations count="3">
    <dataValidation allowBlank="1" showInputMessage="1" showErrorMessage="1" prompt="수식 계산_x000a_수치 입력 금지" sqref="K68:K84 K7:K65" xr:uid="{00000000-0002-0000-0500-000000000000}"/>
    <dataValidation type="whole" allowBlank="1" showInputMessage="1" showErrorMessage="1" errorTitle="입력값이 올바르지 않습니다." error="숫자만 쓰세요!" sqref="R7:Z65 P7:P18 J25 M7:O19 Q7:Q19 P20:P65 M21:O65 Q21:Q65 M68:Z84 J29" xr:uid="{00000000-0002-0000-0500-000001000000}">
      <formula1>0</formula1>
      <formula2>20000</formula2>
    </dataValidation>
    <dataValidation type="list" allowBlank="1" showInputMessage="1" showErrorMessage="1" sqref="AC7:AC65 AC68:AC84" xr:uid="{00000000-0002-0000-05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 xr:uid="{00000000-0002-0000-0500-000004000000}">
          <x14:formula1>
            <xm:f>'C:\Users\QC-3\Desktop\검사일보 1월\[검사일보 12월 5째주 (12.28-12.31).xlsx]데이터'!#REF!</xm:f>
          </x14:formula1>
          <xm:sqref>D43 D74:D77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1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V24" sqref="V24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63" t="s">
        <v>184</v>
      </c>
      <c r="B1" s="64"/>
      <c r="C1" s="64"/>
      <c r="D1" s="64"/>
      <c r="E1" s="69" t="s">
        <v>0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70"/>
    </row>
    <row r="2" spans="1:32" s="1" customFormat="1" ht="13.5" customHeight="1">
      <c r="A2" s="65"/>
      <c r="B2" s="66"/>
      <c r="C2" s="66"/>
      <c r="D2" s="66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1:32" s="1" customFormat="1" ht="13.5" customHeight="1">
      <c r="A3" s="67"/>
      <c r="B3" s="68"/>
      <c r="C3" s="68"/>
      <c r="D3" s="68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4"/>
    </row>
    <row r="4" spans="1:32" s="1" customFormat="1" ht="9.9499999999999993" customHeight="1" thickBo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7"/>
    </row>
    <row r="5" spans="1:32" s="2" customFormat="1" ht="17.25" thickTop="1">
      <c r="A5" s="57" t="s">
        <v>1</v>
      </c>
      <c r="B5" s="78" t="s">
        <v>44</v>
      </c>
      <c r="C5" s="78" t="str">
        <f>RIGHT($A$1,1)</f>
        <v>일</v>
      </c>
      <c r="D5" s="57" t="s">
        <v>2</v>
      </c>
      <c r="E5" s="57" t="s">
        <v>3</v>
      </c>
      <c r="F5" s="57" t="s">
        <v>4</v>
      </c>
      <c r="G5" s="57" t="s">
        <v>5</v>
      </c>
      <c r="H5" s="55" t="s">
        <v>6</v>
      </c>
      <c r="I5" s="57" t="s">
        <v>7</v>
      </c>
      <c r="J5" s="57" t="s">
        <v>8</v>
      </c>
      <c r="K5" s="57" t="s">
        <v>9</v>
      </c>
      <c r="L5" s="58" t="s">
        <v>10</v>
      </c>
      <c r="M5" s="60" t="s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 t="s">
        <v>12</v>
      </c>
      <c r="AB5" s="60"/>
      <c r="AC5" s="60"/>
      <c r="AD5" s="60" t="s">
        <v>13</v>
      </c>
      <c r="AE5" s="60" t="s">
        <v>14</v>
      </c>
      <c r="AF5" s="81" t="s">
        <v>15</v>
      </c>
    </row>
    <row r="6" spans="1:32" s="2" customFormat="1" ht="37.5" customHeight="1" thickBot="1">
      <c r="A6" s="56"/>
      <c r="B6" s="79"/>
      <c r="C6" s="79"/>
      <c r="D6" s="56"/>
      <c r="E6" s="56"/>
      <c r="F6" s="56"/>
      <c r="G6" s="56"/>
      <c r="H6" s="56"/>
      <c r="I6" s="56"/>
      <c r="J6" s="56"/>
      <c r="K6" s="56"/>
      <c r="L6" s="59"/>
      <c r="M6" s="50" t="s">
        <v>16</v>
      </c>
      <c r="N6" s="50" t="s">
        <v>17</v>
      </c>
      <c r="O6" s="50" t="s">
        <v>18</v>
      </c>
      <c r="P6" s="50" t="s">
        <v>19</v>
      </c>
      <c r="Q6" s="50" t="s">
        <v>50</v>
      </c>
      <c r="R6" s="21" t="s">
        <v>51</v>
      </c>
      <c r="S6" s="21" t="s">
        <v>52</v>
      </c>
      <c r="T6" s="22" t="s">
        <v>53</v>
      </c>
      <c r="U6" s="21" t="s">
        <v>61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50" t="s">
        <v>20</v>
      </c>
      <c r="AB6" s="50" t="s">
        <v>21</v>
      </c>
      <c r="AC6" s="50" t="s">
        <v>22</v>
      </c>
      <c r="AD6" s="80"/>
      <c r="AE6" s="80"/>
      <c r="AF6" s="80"/>
    </row>
    <row r="7" spans="1:32" s="13" customFormat="1" ht="20.100000000000001" customHeight="1" thickTop="1">
      <c r="A7" s="4">
        <v>1</v>
      </c>
      <c r="B7" s="5">
        <v>2</v>
      </c>
      <c r="C7" s="5">
        <v>6</v>
      </c>
      <c r="D7" s="12" t="s">
        <v>46</v>
      </c>
      <c r="E7" s="6" t="s">
        <v>48</v>
      </c>
      <c r="F7" s="6" t="s">
        <v>186</v>
      </c>
      <c r="G7" s="4" t="s">
        <v>49</v>
      </c>
      <c r="H7" s="4" t="s">
        <v>47</v>
      </c>
      <c r="I7" s="7">
        <f t="shared" ref="I7:I65" si="0">J7+K7</f>
        <v>2288</v>
      </c>
      <c r="J7" s="8">
        <v>2220</v>
      </c>
      <c r="K7" s="7">
        <f t="shared" ref="K7:K29" si="1">SUM(M7:Z7)</f>
        <v>68</v>
      </c>
      <c r="L7" s="9">
        <f t="shared" ref="L7:L65" si="2">K7/I7</f>
        <v>2.972027972027972E-2</v>
      </c>
      <c r="M7" s="10"/>
      <c r="N7" s="10">
        <v>63</v>
      </c>
      <c r="O7" s="10"/>
      <c r="P7" s="10">
        <v>5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20210205</v>
      </c>
      <c r="AB7" s="11">
        <v>15</v>
      </c>
      <c r="AC7" s="5" t="s">
        <v>74</v>
      </c>
      <c r="AD7" s="11" t="str">
        <f>IF($AC7="A","하선동",IF($AC7="B","이형준",""))</f>
        <v>이형준</v>
      </c>
      <c r="AE7" s="26" t="s">
        <v>26</v>
      </c>
      <c r="AF7" s="12"/>
    </row>
    <row r="8" spans="1:32" s="13" customFormat="1" ht="20.100000000000001" customHeight="1">
      <c r="A8" s="4">
        <v>2</v>
      </c>
      <c r="B8" s="5">
        <f>B7</f>
        <v>2</v>
      </c>
      <c r="C8" s="5">
        <f>C7</f>
        <v>6</v>
      </c>
      <c r="D8" s="12" t="s">
        <v>46</v>
      </c>
      <c r="E8" s="6" t="s">
        <v>48</v>
      </c>
      <c r="F8" s="6" t="s">
        <v>186</v>
      </c>
      <c r="G8" s="4" t="s">
        <v>49</v>
      </c>
      <c r="H8" s="4" t="s">
        <v>47</v>
      </c>
      <c r="I8" s="7">
        <f t="shared" si="0"/>
        <v>4877</v>
      </c>
      <c r="J8" s="8">
        <v>4810</v>
      </c>
      <c r="K8" s="7">
        <f t="shared" si="1"/>
        <v>67</v>
      </c>
      <c r="L8" s="9">
        <f t="shared" si="2"/>
        <v>1.3737953660036908E-2</v>
      </c>
      <c r="M8" s="10"/>
      <c r="N8" s="10">
        <v>54</v>
      </c>
      <c r="O8" s="10"/>
      <c r="P8" s="10">
        <v>13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20210206</v>
      </c>
      <c r="AB8" s="11">
        <v>15</v>
      </c>
      <c r="AC8" s="5" t="s">
        <v>73</v>
      </c>
      <c r="AD8" s="11" t="str">
        <f t="shared" ref="AD8:AD65" si="3">IF($AC8="A","하선동",IF($AC8="B","이형준",""))</f>
        <v>하선동</v>
      </c>
      <c r="AE8" s="26" t="s">
        <v>26</v>
      </c>
      <c r="AF8" s="12"/>
    </row>
    <row r="9" spans="1:32" s="13" customFormat="1" ht="20.100000000000001" customHeight="1">
      <c r="A9" s="4">
        <v>3</v>
      </c>
      <c r="B9" s="5">
        <f t="shared" ref="B9:C24" si="4">B8</f>
        <v>2</v>
      </c>
      <c r="C9" s="5">
        <f t="shared" si="4"/>
        <v>6</v>
      </c>
      <c r="D9" s="12" t="s">
        <v>46</v>
      </c>
      <c r="E9" s="6" t="s">
        <v>48</v>
      </c>
      <c r="F9" s="6" t="s">
        <v>57</v>
      </c>
      <c r="G9" s="4" t="s">
        <v>49</v>
      </c>
      <c r="H9" s="4" t="s">
        <v>47</v>
      </c>
      <c r="I9" s="7">
        <f t="shared" si="0"/>
        <v>284</v>
      </c>
      <c r="J9" s="8">
        <v>270</v>
      </c>
      <c r="K9" s="7">
        <f t="shared" si="1"/>
        <v>14</v>
      </c>
      <c r="L9" s="9">
        <f t="shared" si="2"/>
        <v>4.9295774647887321E-2</v>
      </c>
      <c r="M9" s="10">
        <v>14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20210206</v>
      </c>
      <c r="AB9" s="5">
        <v>7</v>
      </c>
      <c r="AC9" s="5" t="s">
        <v>73</v>
      </c>
      <c r="AD9" s="11" t="str">
        <f t="shared" si="3"/>
        <v>하선동</v>
      </c>
      <c r="AE9" s="26" t="s">
        <v>26</v>
      </c>
      <c r="AF9" s="12"/>
    </row>
    <row r="10" spans="1:32" s="13" customFormat="1" ht="20.100000000000001" customHeight="1">
      <c r="A10" s="4">
        <v>4</v>
      </c>
      <c r="B10" s="5">
        <f t="shared" si="4"/>
        <v>2</v>
      </c>
      <c r="C10" s="5">
        <f t="shared" si="4"/>
        <v>6</v>
      </c>
      <c r="D10" s="12" t="s">
        <v>46</v>
      </c>
      <c r="E10" s="6" t="s">
        <v>48</v>
      </c>
      <c r="F10" s="6" t="s">
        <v>57</v>
      </c>
      <c r="G10" s="4" t="s">
        <v>49</v>
      </c>
      <c r="H10" s="4" t="s">
        <v>47</v>
      </c>
      <c r="I10" s="7">
        <f t="shared" si="0"/>
        <v>2525</v>
      </c>
      <c r="J10" s="8">
        <v>2310</v>
      </c>
      <c r="K10" s="7">
        <f t="shared" si="1"/>
        <v>215</v>
      </c>
      <c r="L10" s="9">
        <f t="shared" si="2"/>
        <v>8.5148514851485155E-2</v>
      </c>
      <c r="M10" s="10">
        <v>199</v>
      </c>
      <c r="N10" s="10"/>
      <c r="O10" s="10"/>
      <c r="P10" s="10">
        <v>16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20210206</v>
      </c>
      <c r="AB10" s="11">
        <v>7</v>
      </c>
      <c r="AC10" s="5" t="s">
        <v>74</v>
      </c>
      <c r="AD10" s="11" t="str">
        <f t="shared" si="3"/>
        <v>이형준</v>
      </c>
      <c r="AE10" s="26" t="s">
        <v>26</v>
      </c>
      <c r="AF10" s="12"/>
    </row>
    <row r="11" spans="1:32" s="13" customFormat="1" ht="20.100000000000001" customHeight="1">
      <c r="A11" s="4">
        <v>5</v>
      </c>
      <c r="B11" s="5">
        <f t="shared" si="4"/>
        <v>2</v>
      </c>
      <c r="C11" s="5">
        <f t="shared" si="4"/>
        <v>6</v>
      </c>
      <c r="D11" s="12" t="s">
        <v>64</v>
      </c>
      <c r="E11" s="6" t="s">
        <v>71</v>
      </c>
      <c r="F11" s="6" t="s">
        <v>88</v>
      </c>
      <c r="G11" s="4" t="s">
        <v>89</v>
      </c>
      <c r="H11" s="4" t="s">
        <v>47</v>
      </c>
      <c r="I11" s="7">
        <f t="shared" si="0"/>
        <v>2233</v>
      </c>
      <c r="J11" s="8">
        <v>2230</v>
      </c>
      <c r="K11" s="7">
        <f t="shared" si="1"/>
        <v>3</v>
      </c>
      <c r="L11" s="9">
        <f t="shared" si="2"/>
        <v>1.3434841021047917E-3</v>
      </c>
      <c r="M11" s="10"/>
      <c r="N11" s="10"/>
      <c r="O11" s="10"/>
      <c r="P11" s="10"/>
      <c r="Q11" s="10"/>
      <c r="R11" s="10">
        <v>3</v>
      </c>
      <c r="S11" s="10"/>
      <c r="T11" s="10"/>
      <c r="U11" s="10"/>
      <c r="V11" s="10"/>
      <c r="W11" s="10"/>
      <c r="X11" s="10"/>
      <c r="Y11" s="10"/>
      <c r="Z11" s="10"/>
      <c r="AA11" s="11">
        <v>20210205</v>
      </c>
      <c r="AB11" s="11">
        <v>8</v>
      </c>
      <c r="AC11" s="5" t="s">
        <v>74</v>
      </c>
      <c r="AD11" s="11" t="str">
        <f t="shared" si="3"/>
        <v>이형준</v>
      </c>
      <c r="AE11" s="27" t="s">
        <v>28</v>
      </c>
      <c r="AF11" s="12"/>
    </row>
    <row r="12" spans="1:32" s="13" customFormat="1" ht="20.100000000000001" customHeight="1">
      <c r="A12" s="4">
        <v>6</v>
      </c>
      <c r="B12" s="5">
        <f t="shared" si="4"/>
        <v>2</v>
      </c>
      <c r="C12" s="5">
        <f t="shared" si="4"/>
        <v>6</v>
      </c>
      <c r="D12" s="12" t="s">
        <v>64</v>
      </c>
      <c r="E12" s="6" t="s">
        <v>71</v>
      </c>
      <c r="F12" s="6" t="s">
        <v>88</v>
      </c>
      <c r="G12" s="4" t="s">
        <v>89</v>
      </c>
      <c r="H12" s="4" t="s">
        <v>47</v>
      </c>
      <c r="I12" s="7">
        <f t="shared" si="0"/>
        <v>1034</v>
      </c>
      <c r="J12" s="8">
        <v>1032</v>
      </c>
      <c r="K12" s="7">
        <f t="shared" si="1"/>
        <v>2</v>
      </c>
      <c r="L12" s="9">
        <f t="shared" si="2"/>
        <v>1.9342359767891683E-3</v>
      </c>
      <c r="M12" s="10"/>
      <c r="N12" s="10"/>
      <c r="O12" s="10"/>
      <c r="P12" s="10"/>
      <c r="Q12" s="10"/>
      <c r="R12" s="10">
        <v>2</v>
      </c>
      <c r="S12" s="10"/>
      <c r="T12" s="10"/>
      <c r="U12" s="10"/>
      <c r="V12" s="10"/>
      <c r="W12" s="10"/>
      <c r="X12" s="10"/>
      <c r="Y12" s="10"/>
      <c r="Z12" s="10"/>
      <c r="AA12" s="11">
        <v>20210205</v>
      </c>
      <c r="AB12" s="11">
        <v>8</v>
      </c>
      <c r="AC12" s="5" t="s">
        <v>73</v>
      </c>
      <c r="AD12" s="11" t="str">
        <f t="shared" si="3"/>
        <v>하선동</v>
      </c>
      <c r="AE12" s="27" t="s">
        <v>28</v>
      </c>
      <c r="AF12" s="12"/>
    </row>
    <row r="13" spans="1:32" s="13" customFormat="1" ht="20.100000000000001" customHeight="1">
      <c r="A13" s="4">
        <v>7</v>
      </c>
      <c r="B13" s="5">
        <f t="shared" si="4"/>
        <v>2</v>
      </c>
      <c r="C13" s="5">
        <f>C12</f>
        <v>6</v>
      </c>
      <c r="D13" s="12" t="s">
        <v>64</v>
      </c>
      <c r="E13" s="6" t="s">
        <v>71</v>
      </c>
      <c r="F13" s="6" t="s">
        <v>88</v>
      </c>
      <c r="G13" s="4" t="s">
        <v>89</v>
      </c>
      <c r="H13" s="4" t="s">
        <v>47</v>
      </c>
      <c r="I13" s="7">
        <f t="shared" si="0"/>
        <v>656</v>
      </c>
      <c r="J13" s="14">
        <v>650</v>
      </c>
      <c r="K13" s="7">
        <f t="shared" si="1"/>
        <v>6</v>
      </c>
      <c r="L13" s="9">
        <f t="shared" si="2"/>
        <v>9.1463414634146336E-3</v>
      </c>
      <c r="M13" s="10"/>
      <c r="N13" s="10"/>
      <c r="O13" s="10"/>
      <c r="P13" s="10"/>
      <c r="Q13" s="10"/>
      <c r="R13" s="10">
        <v>6</v>
      </c>
      <c r="S13" s="10"/>
      <c r="T13" s="10"/>
      <c r="U13" s="10"/>
      <c r="V13" s="10"/>
      <c r="W13" s="10"/>
      <c r="X13" s="10"/>
      <c r="Y13" s="10"/>
      <c r="Z13" s="10"/>
      <c r="AA13" s="11">
        <v>20210204</v>
      </c>
      <c r="AB13" s="11">
        <v>8</v>
      </c>
      <c r="AC13" s="5" t="s">
        <v>73</v>
      </c>
      <c r="AD13" s="11" t="str">
        <f t="shared" si="3"/>
        <v>하선동</v>
      </c>
      <c r="AE13" s="27" t="s">
        <v>28</v>
      </c>
      <c r="AF13" s="12"/>
    </row>
    <row r="14" spans="1:32" s="13" customFormat="1" ht="20.100000000000001" customHeight="1">
      <c r="A14" s="4">
        <v>8</v>
      </c>
      <c r="B14" s="5">
        <f t="shared" si="4"/>
        <v>2</v>
      </c>
      <c r="C14" s="5">
        <f t="shared" si="4"/>
        <v>6</v>
      </c>
      <c r="D14" s="12" t="s">
        <v>64</v>
      </c>
      <c r="E14" s="6" t="s">
        <v>71</v>
      </c>
      <c r="F14" s="6" t="s">
        <v>88</v>
      </c>
      <c r="G14" s="4" t="s">
        <v>89</v>
      </c>
      <c r="H14" s="4" t="s">
        <v>47</v>
      </c>
      <c r="I14" s="7">
        <f t="shared" si="0"/>
        <v>1164</v>
      </c>
      <c r="J14" s="8">
        <v>1160</v>
      </c>
      <c r="K14" s="7">
        <f t="shared" si="1"/>
        <v>4</v>
      </c>
      <c r="L14" s="9">
        <f t="shared" si="2"/>
        <v>3.4364261168384879E-3</v>
      </c>
      <c r="M14" s="10"/>
      <c r="N14" s="10"/>
      <c r="O14" s="10"/>
      <c r="P14" s="10"/>
      <c r="Q14" s="10"/>
      <c r="R14" s="10">
        <v>4</v>
      </c>
      <c r="S14" s="10"/>
      <c r="T14" s="10"/>
      <c r="U14" s="10"/>
      <c r="V14" s="10"/>
      <c r="W14" s="10"/>
      <c r="X14" s="10"/>
      <c r="Y14" s="10"/>
      <c r="Z14" s="10"/>
      <c r="AA14" s="11">
        <v>20210203</v>
      </c>
      <c r="AB14" s="11">
        <v>8</v>
      </c>
      <c r="AC14" s="5" t="s">
        <v>74</v>
      </c>
      <c r="AD14" s="11" t="str">
        <f t="shared" si="3"/>
        <v>이형준</v>
      </c>
      <c r="AE14" s="27" t="s">
        <v>28</v>
      </c>
      <c r="AF14" s="12"/>
    </row>
    <row r="15" spans="1:32" s="13" customFormat="1" ht="20.100000000000001" customHeight="1">
      <c r="A15" s="4">
        <v>9</v>
      </c>
      <c r="B15" s="5">
        <f t="shared" si="4"/>
        <v>2</v>
      </c>
      <c r="C15" s="5">
        <f t="shared" si="4"/>
        <v>6</v>
      </c>
      <c r="D15" s="12" t="s">
        <v>46</v>
      </c>
      <c r="E15" s="6" t="s">
        <v>48</v>
      </c>
      <c r="F15" s="6" t="s">
        <v>186</v>
      </c>
      <c r="G15" s="4" t="s">
        <v>49</v>
      </c>
      <c r="H15" s="4" t="s">
        <v>47</v>
      </c>
      <c r="I15" s="7">
        <f t="shared" si="0"/>
        <v>938</v>
      </c>
      <c r="J15" s="8">
        <v>750</v>
      </c>
      <c r="K15" s="7">
        <f t="shared" si="1"/>
        <v>188</v>
      </c>
      <c r="L15" s="9">
        <f t="shared" si="2"/>
        <v>0.20042643923240938</v>
      </c>
      <c r="M15" s="10"/>
      <c r="N15" s="10">
        <v>186</v>
      </c>
      <c r="O15" s="10"/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20210206</v>
      </c>
      <c r="AB15" s="11">
        <v>15</v>
      </c>
      <c r="AC15" s="5" t="s">
        <v>73</v>
      </c>
      <c r="AD15" s="11" t="str">
        <f t="shared" si="3"/>
        <v>하선동</v>
      </c>
      <c r="AE15" s="27" t="s">
        <v>28</v>
      </c>
      <c r="AF15" s="12" t="s">
        <v>196</v>
      </c>
    </row>
    <row r="16" spans="1:32" s="13" customFormat="1" ht="20.100000000000001" customHeight="1">
      <c r="A16" s="4">
        <v>10</v>
      </c>
      <c r="B16" s="5">
        <f t="shared" si="4"/>
        <v>2</v>
      </c>
      <c r="C16" s="5">
        <f t="shared" si="4"/>
        <v>6</v>
      </c>
      <c r="D16" s="12" t="s">
        <v>25</v>
      </c>
      <c r="E16" s="6" t="s">
        <v>48</v>
      </c>
      <c r="F16" s="6" t="s">
        <v>193</v>
      </c>
      <c r="G16" s="4" t="s">
        <v>49</v>
      </c>
      <c r="H16" s="4" t="s">
        <v>47</v>
      </c>
      <c r="I16" s="7">
        <f t="shared" si="0"/>
        <v>1209</v>
      </c>
      <c r="J16" s="8">
        <v>1120</v>
      </c>
      <c r="K16" s="7">
        <f t="shared" si="1"/>
        <v>89</v>
      </c>
      <c r="L16" s="9">
        <f t="shared" si="2"/>
        <v>7.3614557485525228E-2</v>
      </c>
      <c r="M16" s="10">
        <v>86</v>
      </c>
      <c r="N16" s="10"/>
      <c r="O16" s="10"/>
      <c r="P16" s="10">
        <v>3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20210206</v>
      </c>
      <c r="AB16" s="11">
        <v>13</v>
      </c>
      <c r="AC16" s="5" t="s">
        <v>73</v>
      </c>
      <c r="AD16" s="11" t="str">
        <f t="shared" si="3"/>
        <v>하선동</v>
      </c>
      <c r="AE16" s="27" t="s">
        <v>28</v>
      </c>
      <c r="AF16" s="12"/>
    </row>
    <row r="17" spans="1:32" s="13" customFormat="1" ht="20.100000000000001" customHeight="1">
      <c r="A17" s="4">
        <v>11</v>
      </c>
      <c r="B17" s="5">
        <f t="shared" si="4"/>
        <v>2</v>
      </c>
      <c r="C17" s="5">
        <f t="shared" si="4"/>
        <v>6</v>
      </c>
      <c r="D17" s="12" t="s">
        <v>64</v>
      </c>
      <c r="E17" s="6" t="s">
        <v>48</v>
      </c>
      <c r="F17" s="6" t="s">
        <v>177</v>
      </c>
      <c r="G17" s="4" t="s">
        <v>83</v>
      </c>
      <c r="H17" s="4" t="s">
        <v>47</v>
      </c>
      <c r="I17" s="7">
        <f t="shared" si="0"/>
        <v>6609</v>
      </c>
      <c r="J17" s="8">
        <v>6568</v>
      </c>
      <c r="K17" s="7">
        <f t="shared" si="1"/>
        <v>41</v>
      </c>
      <c r="L17" s="9">
        <f t="shared" si="2"/>
        <v>6.2036616734755636E-3</v>
      </c>
      <c r="M17" s="10"/>
      <c r="N17" s="10"/>
      <c r="O17" s="10"/>
      <c r="P17" s="10">
        <v>41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20210206</v>
      </c>
      <c r="AB17" s="11">
        <v>3</v>
      </c>
      <c r="AC17" s="5" t="s">
        <v>74</v>
      </c>
      <c r="AD17" s="11" t="str">
        <f t="shared" si="3"/>
        <v>이형준</v>
      </c>
      <c r="AE17" s="26" t="s">
        <v>32</v>
      </c>
      <c r="AF17" s="12"/>
    </row>
    <row r="18" spans="1:32" s="13" customFormat="1" ht="20.100000000000001" customHeight="1">
      <c r="A18" s="4">
        <v>12</v>
      </c>
      <c r="B18" s="5">
        <f t="shared" si="4"/>
        <v>2</v>
      </c>
      <c r="C18" s="5">
        <f t="shared" si="4"/>
        <v>6</v>
      </c>
      <c r="D18" s="12" t="s">
        <v>25</v>
      </c>
      <c r="E18" s="6" t="s">
        <v>48</v>
      </c>
      <c r="F18" s="6" t="s">
        <v>193</v>
      </c>
      <c r="G18" s="4" t="s">
        <v>49</v>
      </c>
      <c r="H18" s="4" t="s">
        <v>47</v>
      </c>
      <c r="I18" s="7">
        <f t="shared" si="0"/>
        <v>3851</v>
      </c>
      <c r="J18" s="8">
        <v>3766</v>
      </c>
      <c r="K18" s="7">
        <f t="shared" si="1"/>
        <v>85</v>
      </c>
      <c r="L18" s="9">
        <f t="shared" si="2"/>
        <v>2.2072189041807324E-2</v>
      </c>
      <c r="M18" s="10">
        <v>38</v>
      </c>
      <c r="N18" s="10"/>
      <c r="O18" s="10"/>
      <c r="P18" s="10">
        <v>47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20210206</v>
      </c>
      <c r="AB18" s="11">
        <v>13</v>
      </c>
      <c r="AC18" s="5" t="s">
        <v>74</v>
      </c>
      <c r="AD18" s="11" t="str">
        <f t="shared" si="3"/>
        <v>이형준</v>
      </c>
      <c r="AE18" s="26" t="s">
        <v>32</v>
      </c>
      <c r="AF18" s="12"/>
    </row>
    <row r="19" spans="1:32" s="13" customFormat="1" ht="20.100000000000001" customHeight="1">
      <c r="A19" s="4">
        <v>13</v>
      </c>
      <c r="B19" s="5">
        <f t="shared" si="4"/>
        <v>2</v>
      </c>
      <c r="C19" s="5">
        <f t="shared" si="4"/>
        <v>6</v>
      </c>
      <c r="D19" s="12" t="s">
        <v>64</v>
      </c>
      <c r="E19" s="6" t="s">
        <v>48</v>
      </c>
      <c r="F19" s="6" t="s">
        <v>177</v>
      </c>
      <c r="G19" s="4" t="s">
        <v>83</v>
      </c>
      <c r="H19" s="4" t="s">
        <v>47</v>
      </c>
      <c r="I19" s="7">
        <f t="shared" si="0"/>
        <v>4905</v>
      </c>
      <c r="J19" s="8">
        <v>4900</v>
      </c>
      <c r="K19" s="7">
        <f t="shared" si="1"/>
        <v>5</v>
      </c>
      <c r="L19" s="9">
        <f t="shared" si="2"/>
        <v>1.0193679918450561E-3</v>
      </c>
      <c r="M19" s="10"/>
      <c r="N19" s="10"/>
      <c r="O19" s="10"/>
      <c r="P19" s="4">
        <v>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20210205</v>
      </c>
      <c r="AB19" s="11">
        <v>3</v>
      </c>
      <c r="AC19" s="5" t="s">
        <v>74</v>
      </c>
      <c r="AD19" s="11" t="str">
        <f t="shared" si="3"/>
        <v>이형준</v>
      </c>
      <c r="AE19" s="27" t="s">
        <v>34</v>
      </c>
      <c r="AF19" s="12"/>
    </row>
    <row r="20" spans="1:32" s="13" customFormat="1" ht="20.100000000000001" customHeight="1">
      <c r="A20" s="4">
        <v>14</v>
      </c>
      <c r="B20" s="5">
        <f t="shared" si="4"/>
        <v>2</v>
      </c>
      <c r="C20" s="5">
        <f t="shared" si="4"/>
        <v>6</v>
      </c>
      <c r="D20" s="12" t="s">
        <v>64</v>
      </c>
      <c r="E20" s="6" t="s">
        <v>48</v>
      </c>
      <c r="F20" s="6" t="s">
        <v>177</v>
      </c>
      <c r="G20" s="4" t="s">
        <v>83</v>
      </c>
      <c r="H20" s="4" t="s">
        <v>47</v>
      </c>
      <c r="I20" s="7">
        <f t="shared" si="0"/>
        <v>4914</v>
      </c>
      <c r="J20" s="8">
        <v>4900</v>
      </c>
      <c r="K20" s="7">
        <f t="shared" si="1"/>
        <v>14</v>
      </c>
      <c r="L20" s="9">
        <f t="shared" si="2"/>
        <v>2.8490028490028491E-3</v>
      </c>
      <c r="M20" s="6">
        <v>10</v>
      </c>
      <c r="N20" s="6"/>
      <c r="O20" s="6"/>
      <c r="P20" s="10">
        <v>4</v>
      </c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20210206</v>
      </c>
      <c r="AB20" s="34">
        <v>3</v>
      </c>
      <c r="AC20" s="5" t="s">
        <v>73</v>
      </c>
      <c r="AD20" s="11" t="str">
        <f t="shared" si="3"/>
        <v>하선동</v>
      </c>
      <c r="AE20" s="27" t="s">
        <v>34</v>
      </c>
      <c r="AF20" s="12"/>
    </row>
    <row r="21" spans="1:32" s="13" customFormat="1" ht="20.100000000000001" customHeight="1">
      <c r="A21" s="4">
        <v>15</v>
      </c>
      <c r="B21" s="5">
        <f>B20</f>
        <v>2</v>
      </c>
      <c r="C21" s="5">
        <f>C20</f>
        <v>6</v>
      </c>
      <c r="D21" s="12" t="s">
        <v>46</v>
      </c>
      <c r="E21" s="6" t="s">
        <v>48</v>
      </c>
      <c r="F21" s="6" t="s">
        <v>186</v>
      </c>
      <c r="G21" s="4" t="s">
        <v>49</v>
      </c>
      <c r="H21" s="4" t="s">
        <v>47</v>
      </c>
      <c r="I21" s="7">
        <f t="shared" si="0"/>
        <v>1801</v>
      </c>
      <c r="J21" s="8">
        <v>1700</v>
      </c>
      <c r="K21" s="7">
        <f t="shared" si="1"/>
        <v>101</v>
      </c>
      <c r="L21" s="9">
        <f t="shared" si="2"/>
        <v>5.6079955580233203E-2</v>
      </c>
      <c r="M21" s="10">
        <v>92</v>
      </c>
      <c r="N21" s="10"/>
      <c r="O21" s="10"/>
      <c r="P21" s="10">
        <v>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20210205</v>
      </c>
      <c r="AB21" s="38">
        <v>15</v>
      </c>
      <c r="AC21" s="5" t="s">
        <v>74</v>
      </c>
      <c r="AD21" s="11" t="str">
        <f t="shared" si="3"/>
        <v>이형준</v>
      </c>
      <c r="AE21" s="27" t="s">
        <v>34</v>
      </c>
      <c r="AF21" s="12"/>
    </row>
    <row r="22" spans="1:32" s="13" customFormat="1" ht="20.100000000000001" customHeight="1">
      <c r="A22" s="4">
        <v>16</v>
      </c>
      <c r="B22" s="5">
        <f t="shared" si="4"/>
        <v>2</v>
      </c>
      <c r="C22" s="5">
        <f t="shared" si="4"/>
        <v>6</v>
      </c>
      <c r="D22" s="12"/>
      <c r="E22" s="6"/>
      <c r="F22" s="6"/>
      <c r="G22" s="4"/>
      <c r="H22" s="30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/>
      <c r="AB22" s="11"/>
      <c r="AC22" s="5"/>
      <c r="AD22" s="11" t="str">
        <f t="shared" si="3"/>
        <v/>
      </c>
      <c r="AE22" s="26"/>
      <c r="AF22" s="12"/>
    </row>
    <row r="23" spans="1:32" s="13" customFormat="1" ht="20.100000000000001" customHeight="1">
      <c r="A23" s="4">
        <v>17</v>
      </c>
      <c r="B23" s="5">
        <f t="shared" si="4"/>
        <v>2</v>
      </c>
      <c r="C23" s="5">
        <f t="shared" si="4"/>
        <v>6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36"/>
      <c r="AB23" s="39"/>
      <c r="AC23" s="5"/>
      <c r="AD23" s="11" t="str">
        <f t="shared" si="3"/>
        <v/>
      </c>
      <c r="AE23" s="27"/>
      <c r="AF23" s="12"/>
    </row>
    <row r="24" spans="1:32" s="13" customFormat="1" ht="20.100000000000001" customHeight="1">
      <c r="A24" s="4">
        <v>18</v>
      </c>
      <c r="B24" s="5">
        <f t="shared" si="4"/>
        <v>2</v>
      </c>
      <c r="C24" s="5">
        <f t="shared" si="4"/>
        <v>6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36"/>
      <c r="AB24" s="37"/>
      <c r="AC24" s="5"/>
      <c r="AD24" s="11" t="str">
        <f t="shared" si="3"/>
        <v/>
      </c>
      <c r="AE24" s="27"/>
      <c r="AF24" s="12"/>
    </row>
    <row r="25" spans="1:32" s="13" customFormat="1" ht="20.100000000000001" customHeight="1">
      <c r="A25" s="4">
        <v>19</v>
      </c>
      <c r="B25" s="5">
        <f t="shared" ref="B25:C40" si="5">B24</f>
        <v>2</v>
      </c>
      <c r="C25" s="5">
        <f t="shared" si="5"/>
        <v>6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36"/>
      <c r="AB25" s="37"/>
      <c r="AC25" s="5"/>
      <c r="AD25" s="11" t="str">
        <f t="shared" si="3"/>
        <v/>
      </c>
      <c r="AE25" s="27"/>
      <c r="AF25" s="12"/>
    </row>
    <row r="26" spans="1:32" s="13" customFormat="1" ht="20.100000000000001" customHeight="1">
      <c r="A26" s="4">
        <v>20</v>
      </c>
      <c r="B26" s="5">
        <f t="shared" si="5"/>
        <v>2</v>
      </c>
      <c r="C26" s="5">
        <f t="shared" si="5"/>
        <v>6</v>
      </c>
      <c r="D26" s="12"/>
      <c r="E26" s="6"/>
      <c r="F26" s="6"/>
      <c r="G26" s="4"/>
      <c r="H26" s="4"/>
      <c r="I26" s="7">
        <f t="shared" si="0"/>
        <v>0</v>
      </c>
      <c r="J26" s="23"/>
      <c r="K26" s="7">
        <f t="shared" ref="K26:K27" si="6">SUM(M26:Z26)</f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36"/>
      <c r="AB26" s="36"/>
      <c r="AC26" s="5"/>
      <c r="AD26" s="11" t="str">
        <f t="shared" si="3"/>
        <v/>
      </c>
      <c r="AE26" s="26"/>
      <c r="AF26" s="12"/>
    </row>
    <row r="27" spans="1:32" s="13" customFormat="1" ht="20.100000000000001" customHeight="1">
      <c r="A27" s="4">
        <v>21</v>
      </c>
      <c r="B27" s="5">
        <f t="shared" si="5"/>
        <v>2</v>
      </c>
      <c r="C27" s="5">
        <f t="shared" si="5"/>
        <v>6</v>
      </c>
      <c r="D27" s="12"/>
      <c r="E27" s="6"/>
      <c r="F27" s="6"/>
      <c r="G27" s="4"/>
      <c r="H27" s="30"/>
      <c r="I27" s="7">
        <f t="shared" si="0"/>
        <v>0</v>
      </c>
      <c r="J27" s="23"/>
      <c r="K27" s="7">
        <f t="shared" si="6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36"/>
      <c r="AB27" s="36"/>
      <c r="AC27" s="5"/>
      <c r="AD27" s="11" t="str">
        <f t="shared" si="3"/>
        <v/>
      </c>
      <c r="AE27" s="26"/>
      <c r="AF27" s="12"/>
    </row>
    <row r="28" spans="1:32" s="13" customFormat="1" ht="20.100000000000001" customHeight="1">
      <c r="A28" s="4">
        <v>22</v>
      </c>
      <c r="B28" s="5">
        <f t="shared" si="5"/>
        <v>2</v>
      </c>
      <c r="C28" s="5">
        <f t="shared" si="5"/>
        <v>6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36"/>
      <c r="AB28" s="36"/>
      <c r="AC28" s="5"/>
      <c r="AD28" s="11" t="str">
        <f t="shared" si="3"/>
        <v/>
      </c>
      <c r="AE28" s="26"/>
      <c r="AF28" s="12"/>
    </row>
    <row r="29" spans="1:32" s="13" customFormat="1" ht="20.100000000000001" customHeight="1">
      <c r="A29" s="4">
        <v>23</v>
      </c>
      <c r="B29" s="5">
        <f t="shared" si="5"/>
        <v>2</v>
      </c>
      <c r="C29" s="5">
        <f t="shared" si="5"/>
        <v>6</v>
      </c>
      <c r="D29" s="12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36"/>
      <c r="AB29" s="36"/>
      <c r="AC29" s="5"/>
      <c r="AD29" s="11" t="str">
        <f t="shared" si="3"/>
        <v/>
      </c>
      <c r="AE29" s="26"/>
      <c r="AF29" s="12"/>
    </row>
    <row r="30" spans="1:32" s="13" customFormat="1" ht="20.100000000000001" customHeight="1">
      <c r="A30" s="4">
        <v>24</v>
      </c>
      <c r="B30" s="5">
        <f t="shared" si="5"/>
        <v>2</v>
      </c>
      <c r="C30" s="5">
        <f t="shared" si="5"/>
        <v>6</v>
      </c>
      <c r="D30" s="42"/>
      <c r="E30" s="43"/>
      <c r="F30" s="43"/>
      <c r="G30" s="44"/>
      <c r="H30" s="44"/>
      <c r="I30" s="7">
        <f t="shared" si="0"/>
        <v>0</v>
      </c>
      <c r="J30" s="10"/>
      <c r="K30" s="7">
        <f t="shared" ref="K30:K65" si="7">SUM(M30:Z30)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36"/>
      <c r="AB30" s="36"/>
      <c r="AC30" s="5"/>
      <c r="AD30" s="11" t="str">
        <f t="shared" si="3"/>
        <v/>
      </c>
      <c r="AE30" s="26"/>
      <c r="AF30" s="12"/>
    </row>
    <row r="31" spans="1:32" s="13" customFormat="1" ht="20.100000000000001" customHeight="1">
      <c r="A31" s="4">
        <v>25</v>
      </c>
      <c r="B31" s="5">
        <f t="shared" si="5"/>
        <v>2</v>
      </c>
      <c r="C31" s="5">
        <f t="shared" si="5"/>
        <v>6</v>
      </c>
      <c r="D31" s="6"/>
      <c r="E31" s="6"/>
      <c r="F31" s="6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35"/>
      <c r="AB31" s="35"/>
      <c r="AC31" s="5"/>
      <c r="AD31" s="11" t="str">
        <f t="shared" si="3"/>
        <v/>
      </c>
      <c r="AE31" s="26"/>
      <c r="AF31" s="24"/>
    </row>
    <row r="32" spans="1:32" s="13" customFormat="1" ht="20.100000000000001" customHeight="1">
      <c r="A32" s="4">
        <v>26</v>
      </c>
      <c r="B32" s="5">
        <f t="shared" si="5"/>
        <v>2</v>
      </c>
      <c r="C32" s="5">
        <f t="shared" si="5"/>
        <v>6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36"/>
      <c r="AB32" s="11"/>
      <c r="AC32" s="5"/>
      <c r="AD32" s="11" t="str">
        <f t="shared" si="3"/>
        <v/>
      </c>
      <c r="AE32" s="26"/>
      <c r="AF32" s="12"/>
    </row>
    <row r="33" spans="1:32" s="13" customFormat="1" ht="20.100000000000001" customHeight="1">
      <c r="A33" s="4">
        <v>27</v>
      </c>
      <c r="B33" s="5">
        <f t="shared" si="5"/>
        <v>2</v>
      </c>
      <c r="C33" s="5">
        <f t="shared" si="5"/>
        <v>6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35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>
      <c r="A34" s="4">
        <v>28</v>
      </c>
      <c r="B34" s="5">
        <f t="shared" si="5"/>
        <v>2</v>
      </c>
      <c r="C34" s="5">
        <f t="shared" si="5"/>
        <v>6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36"/>
      <c r="AB34" s="11"/>
      <c r="AC34" s="5"/>
      <c r="AD34" s="11" t="str">
        <f t="shared" si="3"/>
        <v/>
      </c>
      <c r="AE34" s="26"/>
      <c r="AF34" s="12"/>
    </row>
    <row r="35" spans="1:32" s="13" customFormat="1" ht="20.100000000000001" customHeight="1">
      <c r="A35" s="4">
        <v>29</v>
      </c>
      <c r="B35" s="5">
        <f t="shared" si="5"/>
        <v>2</v>
      </c>
      <c r="C35" s="5">
        <f t="shared" si="5"/>
        <v>6</v>
      </c>
      <c r="D35" s="12"/>
      <c r="E35" s="6"/>
      <c r="F35" s="6"/>
      <c r="G35" s="4"/>
      <c r="H35" s="31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35"/>
      <c r="AB35" s="11"/>
      <c r="AC35" s="5"/>
      <c r="AD35" s="11" t="str">
        <f t="shared" si="3"/>
        <v/>
      </c>
      <c r="AE35" s="26"/>
      <c r="AF35" s="12"/>
    </row>
    <row r="36" spans="1:32" s="13" customFormat="1" ht="20.100000000000001" customHeight="1">
      <c r="A36" s="4">
        <v>30</v>
      </c>
      <c r="B36" s="5">
        <f t="shared" si="5"/>
        <v>2</v>
      </c>
      <c r="C36" s="5">
        <f t="shared" si="5"/>
        <v>6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>
      <c r="A37" s="4">
        <v>31</v>
      </c>
      <c r="B37" s="5">
        <f t="shared" si="5"/>
        <v>2</v>
      </c>
      <c r="C37" s="5">
        <f t="shared" si="5"/>
        <v>6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>
      <c r="A38" s="4">
        <v>32</v>
      </c>
      <c r="B38" s="5">
        <f t="shared" si="5"/>
        <v>2</v>
      </c>
      <c r="C38" s="5">
        <f t="shared" si="5"/>
        <v>6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>
      <c r="A39" s="4">
        <v>33</v>
      </c>
      <c r="B39" s="5">
        <f t="shared" si="5"/>
        <v>2</v>
      </c>
      <c r="C39" s="5">
        <f t="shared" si="5"/>
        <v>6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>
      <c r="A40" s="4">
        <v>34</v>
      </c>
      <c r="B40" s="5">
        <f t="shared" si="5"/>
        <v>2</v>
      </c>
      <c r="C40" s="5">
        <f t="shared" si="5"/>
        <v>6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>
      <c r="A41" s="4">
        <v>35</v>
      </c>
      <c r="B41" s="5">
        <f t="shared" ref="B41:C56" si="8">B40</f>
        <v>2</v>
      </c>
      <c r="C41" s="5">
        <f t="shared" si="8"/>
        <v>6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>
      <c r="A42" s="4">
        <v>36</v>
      </c>
      <c r="B42" s="5">
        <f t="shared" si="8"/>
        <v>2</v>
      </c>
      <c r="C42" s="5">
        <f t="shared" si="8"/>
        <v>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>
      <c r="A43" s="4">
        <v>37</v>
      </c>
      <c r="B43" s="5">
        <f t="shared" si="8"/>
        <v>2</v>
      </c>
      <c r="C43" s="5">
        <f t="shared" si="8"/>
        <v>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>
      <c r="A44" s="4">
        <v>38</v>
      </c>
      <c r="B44" s="5">
        <f t="shared" si="8"/>
        <v>2</v>
      </c>
      <c r="C44" s="5">
        <f t="shared" si="8"/>
        <v>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>
      <c r="A45" s="4">
        <v>39</v>
      </c>
      <c r="B45" s="5">
        <f t="shared" si="8"/>
        <v>2</v>
      </c>
      <c r="C45" s="5">
        <f t="shared" si="8"/>
        <v>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>
      <c r="A46" s="4">
        <v>40</v>
      </c>
      <c r="B46" s="5">
        <f t="shared" si="8"/>
        <v>2</v>
      </c>
      <c r="C46" s="5">
        <f t="shared" si="8"/>
        <v>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>
      <c r="A47" s="4">
        <v>41</v>
      </c>
      <c r="B47" s="5">
        <f t="shared" si="8"/>
        <v>2</v>
      </c>
      <c r="C47" s="5">
        <f t="shared" si="8"/>
        <v>6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>
      <c r="A48" s="4">
        <v>42</v>
      </c>
      <c r="B48" s="5">
        <f t="shared" si="8"/>
        <v>2</v>
      </c>
      <c r="C48" s="5">
        <f t="shared" si="8"/>
        <v>6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>
      <c r="A49" s="4">
        <v>43</v>
      </c>
      <c r="B49" s="5">
        <f t="shared" si="8"/>
        <v>2</v>
      </c>
      <c r="C49" s="5">
        <f t="shared" si="8"/>
        <v>6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>
      <c r="A50" s="4">
        <v>44</v>
      </c>
      <c r="B50" s="5">
        <f t="shared" si="8"/>
        <v>2</v>
      </c>
      <c r="C50" s="5">
        <f t="shared" si="8"/>
        <v>6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>
      <c r="A51" s="4">
        <v>45</v>
      </c>
      <c r="B51" s="5">
        <f t="shared" si="8"/>
        <v>2</v>
      </c>
      <c r="C51" s="5">
        <f t="shared" si="8"/>
        <v>6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>
      <c r="A52" s="4">
        <v>46</v>
      </c>
      <c r="B52" s="5">
        <f t="shared" si="8"/>
        <v>2</v>
      </c>
      <c r="C52" s="5">
        <f t="shared" si="8"/>
        <v>6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>
      <c r="A53" s="4">
        <v>47</v>
      </c>
      <c r="B53" s="5">
        <f t="shared" si="8"/>
        <v>2</v>
      </c>
      <c r="C53" s="5">
        <f t="shared" si="8"/>
        <v>6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>
      <c r="A54" s="4">
        <v>29</v>
      </c>
      <c r="B54" s="5">
        <f t="shared" si="8"/>
        <v>2</v>
      </c>
      <c r="C54" s="5">
        <f t="shared" si="8"/>
        <v>6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>
      <c r="A55" s="4">
        <v>30</v>
      </c>
      <c r="B55" s="5">
        <f t="shared" si="8"/>
        <v>2</v>
      </c>
      <c r="C55" s="5">
        <f t="shared" si="8"/>
        <v>6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>
      <c r="A56" s="4">
        <v>31</v>
      </c>
      <c r="B56" s="5">
        <f t="shared" si="8"/>
        <v>2</v>
      </c>
      <c r="C56" s="5">
        <f t="shared" si="8"/>
        <v>6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>
      <c r="A57" s="4">
        <v>32</v>
      </c>
      <c r="B57" s="5">
        <f t="shared" ref="B57:C64" si="9">B56</f>
        <v>2</v>
      </c>
      <c r="C57" s="5">
        <f t="shared" si="9"/>
        <v>6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>
      <c r="A58" s="4">
        <v>33</v>
      </c>
      <c r="B58" s="5">
        <f t="shared" si="9"/>
        <v>2</v>
      </c>
      <c r="C58" s="5">
        <f t="shared" si="9"/>
        <v>6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>
      <c r="A59" s="4">
        <v>34</v>
      </c>
      <c r="B59" s="5">
        <f t="shared" si="9"/>
        <v>2</v>
      </c>
      <c r="C59" s="5">
        <f t="shared" si="9"/>
        <v>6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>
      <c r="A60" s="4">
        <v>35</v>
      </c>
      <c r="B60" s="5">
        <f t="shared" si="9"/>
        <v>2</v>
      </c>
      <c r="C60" s="5">
        <f t="shared" si="9"/>
        <v>6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>
      <c r="A61" s="4">
        <v>36</v>
      </c>
      <c r="B61" s="5">
        <f t="shared" si="9"/>
        <v>2</v>
      </c>
      <c r="C61" s="5">
        <f t="shared" si="9"/>
        <v>6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>
      <c r="A62" s="4">
        <v>37</v>
      </c>
      <c r="B62" s="5">
        <f t="shared" si="9"/>
        <v>2</v>
      </c>
      <c r="C62" s="5">
        <f t="shared" si="9"/>
        <v>6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>
      <c r="A63" s="4">
        <v>38</v>
      </c>
      <c r="B63" s="5">
        <f t="shared" si="9"/>
        <v>2</v>
      </c>
      <c r="C63" s="5">
        <f t="shared" si="9"/>
        <v>6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>
      <c r="A64" s="4">
        <v>39</v>
      </c>
      <c r="B64" s="5">
        <f t="shared" si="9"/>
        <v>2</v>
      </c>
      <c r="C64" s="5">
        <f t="shared" si="9"/>
        <v>6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>
      <c r="A65" s="4">
        <v>40</v>
      </c>
      <c r="B65" s="5" t="str">
        <f t="shared" ref="B65" si="10">LEFT($A$1,1)</f>
        <v>2</v>
      </c>
      <c r="C65" s="5" t="str">
        <f t="shared" ref="C65" si="11">MID($A$1,4,2)</f>
        <v>6일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>
      <c r="A66" s="61"/>
      <c r="B66" s="62"/>
      <c r="C66" s="62"/>
      <c r="D66" s="62"/>
      <c r="E66" s="62"/>
      <c r="F66" s="62"/>
      <c r="G66" s="62"/>
      <c r="H66" s="62"/>
      <c r="I66" s="52">
        <f>SUM(I7:I65)</f>
        <v>39288</v>
      </c>
      <c r="J66" s="52">
        <v>5950</v>
      </c>
      <c r="K66" s="52">
        <f t="shared" ref="K66:U66" si="12">SUM(K7:K65)</f>
        <v>902</v>
      </c>
      <c r="L66" s="52" t="e">
        <f t="shared" si="12"/>
        <v>#DIV/0!</v>
      </c>
      <c r="M66" s="52">
        <f t="shared" si="12"/>
        <v>439</v>
      </c>
      <c r="N66" s="52">
        <f t="shared" si="12"/>
        <v>303</v>
      </c>
      <c r="O66" s="52">
        <f t="shared" si="12"/>
        <v>0</v>
      </c>
      <c r="P66" s="52">
        <f t="shared" si="12"/>
        <v>145</v>
      </c>
      <c r="Q66" s="52">
        <f t="shared" si="12"/>
        <v>0</v>
      </c>
      <c r="R66" s="52">
        <f t="shared" si="12"/>
        <v>15</v>
      </c>
      <c r="S66" s="52">
        <f t="shared" si="12"/>
        <v>0</v>
      </c>
      <c r="T66" s="52">
        <f t="shared" si="12"/>
        <v>0</v>
      </c>
      <c r="U66" s="52">
        <f t="shared" si="12"/>
        <v>0</v>
      </c>
      <c r="V66" s="51"/>
      <c r="W66" s="51"/>
      <c r="X66" s="51"/>
      <c r="Y66" s="52">
        <f>SUM(Y7:Y65)</f>
        <v>0</v>
      </c>
      <c r="Z66" s="52">
        <f>SUM(Z7:Z65)</f>
        <v>0</v>
      </c>
      <c r="AA66" s="53"/>
      <c r="AB66" s="54"/>
      <c r="AC66" s="54"/>
      <c r="AD66" s="54"/>
      <c r="AE66" s="54"/>
      <c r="AF66" s="54"/>
    </row>
    <row r="67" spans="1:32" s="15" customFormat="1">
      <c r="A67" s="61"/>
      <c r="B67" s="62"/>
      <c r="C67" s="62"/>
      <c r="D67" s="62"/>
      <c r="E67" s="62"/>
      <c r="F67" s="62"/>
      <c r="G67" s="62"/>
      <c r="H67" s="6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1"/>
      <c r="W67" s="51"/>
      <c r="X67" s="51"/>
      <c r="Y67" s="52"/>
      <c r="Z67" s="52"/>
      <c r="AA67" s="54"/>
      <c r="AB67" s="54"/>
      <c r="AC67" s="54"/>
      <c r="AD67" s="54"/>
      <c r="AE67" s="54"/>
      <c r="AF67" s="54"/>
    </row>
    <row r="68" spans="1:32" ht="20.100000000000001" customHeight="1">
      <c r="A68" s="4">
        <v>1</v>
      </c>
      <c r="B68" s="5">
        <v>2</v>
      </c>
      <c r="C68" s="5">
        <v>6</v>
      </c>
      <c r="D68" s="6" t="s">
        <v>25</v>
      </c>
      <c r="E68" s="6" t="s">
        <v>172</v>
      </c>
      <c r="F68" s="6" t="s">
        <v>194</v>
      </c>
      <c r="G68" s="4" t="s">
        <v>89</v>
      </c>
      <c r="H68" s="4" t="s">
        <v>70</v>
      </c>
      <c r="I68" s="7">
        <f t="shared" ref="I68:I84" si="13">J68+K68</f>
        <v>124</v>
      </c>
      <c r="J68" s="8">
        <v>100</v>
      </c>
      <c r="K68" s="7">
        <f t="shared" ref="K68:K84" si="14">SUM(M68:Z68)</f>
        <v>24</v>
      </c>
      <c r="L68" s="9">
        <f t="shared" ref="L68:L84" si="15">K68/I68</f>
        <v>0.19354838709677419</v>
      </c>
      <c r="M68" s="10"/>
      <c r="N68" s="10"/>
      <c r="O68" s="10"/>
      <c r="P68" s="10"/>
      <c r="Q68" s="10"/>
      <c r="R68" s="10"/>
      <c r="S68" s="10"/>
      <c r="T68" s="10">
        <v>24</v>
      </c>
      <c r="U68" s="10"/>
      <c r="V68" s="10"/>
      <c r="W68" s="10"/>
      <c r="X68" s="10"/>
      <c r="Y68" s="10"/>
      <c r="Z68" s="10"/>
      <c r="AA68" s="11">
        <v>20210205</v>
      </c>
      <c r="AB68" s="11">
        <v>2</v>
      </c>
      <c r="AC68" s="5" t="s">
        <v>73</v>
      </c>
      <c r="AD68" s="11" t="str">
        <f>IF($AC68="A","하선동",IF($AC68="B","이형준",""))</f>
        <v>하선동</v>
      </c>
      <c r="AE68" s="26" t="s">
        <v>28</v>
      </c>
      <c r="AF68" s="12"/>
    </row>
    <row r="69" spans="1:32" ht="20.100000000000001" customHeight="1">
      <c r="A69" s="4">
        <v>2</v>
      </c>
      <c r="B69" s="5">
        <f t="shared" ref="B69:C84" si="16">B68</f>
        <v>2</v>
      </c>
      <c r="C69" s="5">
        <f t="shared" si="16"/>
        <v>6</v>
      </c>
      <c r="D69" s="6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4" si="17">IF($AC69="A","하선동",IF($AC69="B","이형준",""))</f>
        <v/>
      </c>
      <c r="AE69" s="26"/>
      <c r="AF69" s="12"/>
    </row>
    <row r="70" spans="1:32" ht="20.100000000000001" customHeight="1">
      <c r="A70" s="4">
        <v>3</v>
      </c>
      <c r="B70" s="5">
        <f t="shared" si="16"/>
        <v>2</v>
      </c>
      <c r="C70" s="5">
        <f t="shared" si="16"/>
        <v>6</v>
      </c>
      <c r="D70" s="6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11"/>
      <c r="AC70" s="5"/>
      <c r="AD70" s="11" t="str">
        <f t="shared" si="17"/>
        <v/>
      </c>
      <c r="AE70" s="12"/>
      <c r="AF70" s="12"/>
    </row>
    <row r="71" spans="1:32" ht="20.100000000000001" customHeight="1">
      <c r="A71" s="4">
        <v>4</v>
      </c>
      <c r="B71" s="5">
        <f t="shared" si="16"/>
        <v>2</v>
      </c>
      <c r="C71" s="5">
        <f t="shared" si="16"/>
        <v>6</v>
      </c>
      <c r="D71" s="12"/>
      <c r="E71" s="6"/>
      <c r="F71" s="6"/>
      <c r="G71" s="4"/>
      <c r="H71" s="30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>
      <c r="A72" s="4">
        <v>5</v>
      </c>
      <c r="B72" s="5">
        <f t="shared" si="16"/>
        <v>2</v>
      </c>
      <c r="C72" s="5">
        <f t="shared" si="16"/>
        <v>6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>
      <c r="A73" s="4">
        <v>6</v>
      </c>
      <c r="B73" s="5">
        <f t="shared" si="16"/>
        <v>2</v>
      </c>
      <c r="C73" s="5">
        <f t="shared" si="16"/>
        <v>6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>
      <c r="A74" s="4">
        <v>7</v>
      </c>
      <c r="B74" s="5">
        <f t="shared" si="16"/>
        <v>2</v>
      </c>
      <c r="C74" s="5">
        <f t="shared" si="16"/>
        <v>6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>
      <c r="A75" s="4">
        <v>8</v>
      </c>
      <c r="B75" s="5">
        <f t="shared" si="16"/>
        <v>2</v>
      </c>
      <c r="C75" s="5">
        <f t="shared" si="16"/>
        <v>6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>
      <c r="A76" s="4">
        <v>9</v>
      </c>
      <c r="B76" s="5">
        <f t="shared" si="16"/>
        <v>2</v>
      </c>
      <c r="C76" s="5">
        <f t="shared" si="16"/>
        <v>6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>
      <c r="A77" s="4">
        <v>10</v>
      </c>
      <c r="B77" s="5">
        <f t="shared" si="16"/>
        <v>2</v>
      </c>
      <c r="C77" s="5">
        <f t="shared" si="16"/>
        <v>6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>
      <c r="A78" s="4">
        <v>11</v>
      </c>
      <c r="B78" s="5">
        <f t="shared" si="16"/>
        <v>2</v>
      </c>
      <c r="C78" s="5">
        <f t="shared" si="16"/>
        <v>6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>
      <c r="A79" s="4">
        <v>12</v>
      </c>
      <c r="B79" s="5">
        <f t="shared" si="16"/>
        <v>2</v>
      </c>
      <c r="C79" s="5">
        <f t="shared" si="16"/>
        <v>6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>
      <c r="A80" s="4">
        <v>13</v>
      </c>
      <c r="B80" s="5">
        <f t="shared" si="16"/>
        <v>2</v>
      </c>
      <c r="C80" s="5">
        <f t="shared" si="16"/>
        <v>6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>
      <c r="A81" s="4">
        <v>14</v>
      </c>
      <c r="B81" s="5">
        <f t="shared" si="16"/>
        <v>2</v>
      </c>
      <c r="C81" s="5">
        <f t="shared" si="16"/>
        <v>6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>
      <c r="A82" s="4">
        <v>15</v>
      </c>
      <c r="B82" s="5">
        <f t="shared" si="16"/>
        <v>2</v>
      </c>
      <c r="C82" s="5">
        <f t="shared" si="16"/>
        <v>6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>
      <c r="A83" s="16">
        <v>7</v>
      </c>
      <c r="B83" s="5">
        <f t="shared" si="16"/>
        <v>2</v>
      </c>
      <c r="C83" s="5">
        <f t="shared" si="16"/>
        <v>6</v>
      </c>
      <c r="D83" s="12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1"/>
      <c r="AB83" s="11"/>
      <c r="AC83" s="5"/>
      <c r="AD83" s="11" t="str">
        <f t="shared" si="17"/>
        <v/>
      </c>
      <c r="AE83" s="12"/>
      <c r="AF83" s="12"/>
    </row>
    <row r="84" spans="1:32" ht="20.100000000000001" customHeight="1">
      <c r="A84" s="16">
        <v>8</v>
      </c>
      <c r="B84" s="5">
        <f t="shared" si="16"/>
        <v>2</v>
      </c>
      <c r="C84" s="5">
        <f t="shared" si="16"/>
        <v>6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si="14"/>
        <v>0</v>
      </c>
      <c r="L84" s="9" t="e">
        <f t="shared" si="15"/>
        <v>#DIV/0!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1"/>
      <c r="AB84" s="11"/>
      <c r="AC84" s="5"/>
      <c r="AD84" s="11" t="str">
        <f t="shared" si="17"/>
        <v/>
      </c>
      <c r="AE84" s="12"/>
      <c r="AF84" s="12"/>
    </row>
    <row r="85" spans="1:32" ht="20.100000000000001" customHeight="1"/>
    <row r="86" spans="1:32" ht="20.100000000000001" customHeight="1"/>
    <row r="87" spans="1:32" ht="20.100000000000001" customHeight="1"/>
    <row r="88" spans="1:32" ht="20.100000000000001" customHeight="1"/>
    <row r="89" spans="1:32" ht="20.100000000000001" customHeight="1"/>
    <row r="90" spans="1:32" ht="20.100000000000001" customHeight="1"/>
    <row r="91" spans="1:32" ht="20.100000000000001" customHeight="1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I20:L20 L27:Q27 I28:Q29 L26:Z26 I31:Z31 S27:Z29 R20:Z20 AF7:AF15 L41:AD49 AF17:AF53 L33:Q35 I32:Q32 P20:P25 I21:O25 Q23:AA25 AC21:AD25 S32:Z35 AB26:AD35 J30:Z30 Z40:AD40 L36:L40 Z36:Z39 I19:Z19 Q21:Z22 AB19:AD20 I7:AD18">
    <cfRule type="expression" dxfId="1803" priority="2217">
      <formula>$L7&gt;0.15</formula>
    </cfRule>
    <cfRule type="expression" dxfId="1802" priority="2218">
      <formula>AND($L7&gt;0.08,$L7&lt;0.15)</formula>
    </cfRule>
  </conditionalFormatting>
  <conditionalFormatting sqref="A68:A82 E70 D82:AF82 E74:AD77 D78:AD81 I68:AD71 AF68:AF81 I73:AD73 I72:Z72 AD72">
    <cfRule type="expression" dxfId="1801" priority="2215">
      <formula>$L68&gt;0.15</formula>
    </cfRule>
    <cfRule type="expression" dxfId="1800" priority="2216">
      <formula>AND($L68&gt;0.08,$L68&lt;0.15)</formula>
    </cfRule>
  </conditionalFormatting>
  <conditionalFormatting sqref="H70">
    <cfRule type="expression" dxfId="1799" priority="2213">
      <formula>$L70&gt;0.15</formula>
    </cfRule>
    <cfRule type="expression" dxfId="1798" priority="2214">
      <formula>AND($L70&gt;0.08,$L70&lt;0.15)</formula>
    </cfRule>
  </conditionalFormatting>
  <conditionalFormatting sqref="B7:C64">
    <cfRule type="expression" dxfId="1797" priority="2211">
      <formula>$L7&gt;0.15</formula>
    </cfRule>
    <cfRule type="expression" dxfId="1796" priority="2212">
      <formula>AND($L7&gt;0.08,$L7&lt;0.15)</formula>
    </cfRule>
  </conditionalFormatting>
  <conditionalFormatting sqref="B68:C68">
    <cfRule type="expression" dxfId="1795" priority="2209">
      <formula>$L68&gt;0.15</formula>
    </cfRule>
    <cfRule type="expression" dxfId="1794" priority="2210">
      <formula>AND($L68&gt;0.08,$L68&lt;0.15)</formula>
    </cfRule>
  </conditionalFormatting>
  <conditionalFormatting sqref="B69:C81">
    <cfRule type="expression" dxfId="1793" priority="2207">
      <formula>$L69&gt;0.15</formula>
    </cfRule>
    <cfRule type="expression" dxfId="1792" priority="2208">
      <formula>AND($L69&gt;0.08,$L69&lt;0.15)</formula>
    </cfRule>
  </conditionalFormatting>
  <conditionalFormatting sqref="B82:C82">
    <cfRule type="expression" dxfId="1791" priority="2205">
      <formula>$L82&gt;0.15</formula>
    </cfRule>
    <cfRule type="expression" dxfId="1790" priority="2206">
      <formula>AND($L82&gt;0.08,$L82&lt;0.15)</formula>
    </cfRule>
  </conditionalFormatting>
  <conditionalFormatting sqref="D74">
    <cfRule type="expression" dxfId="1789" priority="2203">
      <formula>$L74&gt;0.15</formula>
    </cfRule>
    <cfRule type="expression" dxfId="1788" priority="2204">
      <formula>AND($L74&gt;0.08,$L74&lt;0.15)</formula>
    </cfRule>
  </conditionalFormatting>
  <conditionalFormatting sqref="D75">
    <cfRule type="expression" dxfId="1787" priority="2201">
      <formula>$L75&gt;0.15</formula>
    </cfRule>
    <cfRule type="expression" dxfId="1786" priority="2202">
      <formula>AND($L75&gt;0.08,$L75&lt;0.15)</formula>
    </cfRule>
  </conditionalFormatting>
  <conditionalFormatting sqref="D76">
    <cfRule type="expression" dxfId="1785" priority="2199">
      <formula>$L76&gt;0.15</formula>
    </cfRule>
    <cfRule type="expression" dxfId="1784" priority="2200">
      <formula>AND($L76&gt;0.08,$L76&lt;0.15)</formula>
    </cfRule>
  </conditionalFormatting>
  <conditionalFormatting sqref="D77">
    <cfRule type="expression" dxfId="1783" priority="2197">
      <formula>$L77&gt;0.15</formula>
    </cfRule>
    <cfRule type="expression" dxfId="1782" priority="2198">
      <formula>AND($L77&gt;0.08,$L77&lt;0.15)</formula>
    </cfRule>
  </conditionalFormatting>
  <conditionalFormatting sqref="AE42:AE53">
    <cfRule type="expression" dxfId="1781" priority="2189">
      <formula>$L42&gt;0.15</formula>
    </cfRule>
    <cfRule type="expression" dxfId="1780" priority="2190">
      <formula>AND($L42&gt;0.08,$L42&lt;0.15)</formula>
    </cfRule>
  </conditionalFormatting>
  <conditionalFormatting sqref="AE40:AE41 AE22:AE35">
    <cfRule type="expression" dxfId="1779" priority="2195">
      <formula>$L22&gt;0.15</formula>
    </cfRule>
    <cfRule type="expression" dxfId="1778" priority="2196">
      <formula>AND($L22&gt;0.08,$L22&lt;0.15)</formula>
    </cfRule>
  </conditionalFormatting>
  <conditionalFormatting sqref="AE73:AE81">
    <cfRule type="expression" dxfId="1777" priority="2193">
      <formula>$L73&gt;0.15</formula>
    </cfRule>
    <cfRule type="expression" dxfId="1776" priority="2194">
      <formula>AND($L73&gt;0.08,$L73&lt;0.15)</formula>
    </cfRule>
  </conditionalFormatting>
  <conditionalFormatting sqref="AE42:AE53">
    <cfRule type="expression" dxfId="1775" priority="2191">
      <formula>$L42&gt;0.15</formula>
    </cfRule>
    <cfRule type="expression" dxfId="1774" priority="2192">
      <formula>AND($L42&gt;0.08,$L42&lt;0.15)</formula>
    </cfRule>
  </conditionalFormatting>
  <conditionalFormatting sqref="D47">
    <cfRule type="expression" dxfId="1773" priority="2187">
      <formula>$L47&gt;0.15</formula>
    </cfRule>
    <cfRule type="expression" dxfId="1772" priority="2188">
      <formula>AND($L47&gt;0.08,$L47&lt;0.15)</formula>
    </cfRule>
  </conditionalFormatting>
  <conditionalFormatting sqref="K33:K38">
    <cfRule type="expression" dxfId="1771" priority="2185">
      <formula>$L33&gt;0.15</formula>
    </cfRule>
    <cfRule type="expression" dxfId="1770" priority="2186">
      <formula>AND($L33&gt;0.08,$L33&lt;0.15)</formula>
    </cfRule>
  </conditionalFormatting>
  <conditionalFormatting sqref="K39:K44">
    <cfRule type="expression" dxfId="1769" priority="2183">
      <formula>$L39&gt;0.15</formula>
    </cfRule>
    <cfRule type="expression" dxfId="1768" priority="2184">
      <formula>AND($L39&gt;0.08,$L39&lt;0.15)</formula>
    </cfRule>
  </conditionalFormatting>
  <conditionalFormatting sqref="K45:K47">
    <cfRule type="expression" dxfId="1767" priority="2181">
      <formula>$L45&gt;0.15</formula>
    </cfRule>
    <cfRule type="expression" dxfId="1766" priority="2182">
      <formula>AND($L45&gt;0.08,$L45&lt;0.15)</formula>
    </cfRule>
  </conditionalFormatting>
  <conditionalFormatting sqref="K48:K53">
    <cfRule type="expression" dxfId="1765" priority="2179">
      <formula>$L48&gt;0.15</formula>
    </cfRule>
    <cfRule type="expression" dxfId="1764" priority="2180">
      <formula>AND($L48&gt;0.08,$L48&lt;0.15)</formula>
    </cfRule>
  </conditionalFormatting>
  <conditionalFormatting sqref="I33:I38">
    <cfRule type="expression" dxfId="1763" priority="2177">
      <formula>$L33&gt;0.15</formula>
    </cfRule>
    <cfRule type="expression" dxfId="1762" priority="2178">
      <formula>AND($L33&gt;0.08,$L33&lt;0.15)</formula>
    </cfRule>
  </conditionalFormatting>
  <conditionalFormatting sqref="I39:I43">
    <cfRule type="expression" dxfId="1761" priority="2175">
      <formula>$L39&gt;0.15</formula>
    </cfRule>
    <cfRule type="expression" dxfId="1760" priority="2176">
      <formula>AND($L39&gt;0.08,$L39&lt;0.15)</formula>
    </cfRule>
  </conditionalFormatting>
  <conditionalFormatting sqref="I44:I46">
    <cfRule type="expression" dxfId="1759" priority="2173">
      <formula>$L44&gt;0.15</formula>
    </cfRule>
    <cfRule type="expression" dxfId="1758" priority="2174">
      <formula>AND($L44&gt;0.08,$L44&lt;0.15)</formula>
    </cfRule>
  </conditionalFormatting>
  <conditionalFormatting sqref="I47:I52">
    <cfRule type="expression" dxfId="1757" priority="2171">
      <formula>$L47&gt;0.15</formula>
    </cfRule>
    <cfRule type="expression" dxfId="1756" priority="2172">
      <formula>AND($L47&gt;0.08,$L47&lt;0.15)</formula>
    </cfRule>
  </conditionalFormatting>
  <conditionalFormatting sqref="L51:L53">
    <cfRule type="expression" dxfId="1755" priority="2169">
      <formula>$L51&gt;0.15</formula>
    </cfRule>
    <cfRule type="expression" dxfId="1754" priority="2170">
      <formula>AND($L51&gt;0.08,$L51&lt;0.15)</formula>
    </cfRule>
  </conditionalFormatting>
  <conditionalFormatting sqref="AC50:AD51">
    <cfRule type="expression" dxfId="1753" priority="2167">
      <formula>$L50&gt;0.15</formula>
    </cfRule>
    <cfRule type="expression" dxfId="1752" priority="2168">
      <formula>AND($L50&gt;0.08,$L50&lt;0.15)</formula>
    </cfRule>
  </conditionalFormatting>
  <conditionalFormatting sqref="E42:F42">
    <cfRule type="expression" dxfId="1751" priority="2155">
      <formula>$L42&gt;0.15</formula>
    </cfRule>
    <cfRule type="expression" dxfId="1750" priority="2156">
      <formula>AND($L42&gt;0.08,$L42&lt;0.15)</formula>
    </cfRule>
  </conditionalFormatting>
  <conditionalFormatting sqref="D42">
    <cfRule type="expression" dxfId="1749" priority="2165">
      <formula>$L42&gt;0.15</formula>
    </cfRule>
    <cfRule type="expression" dxfId="1748" priority="2166">
      <formula>AND($L42&gt;0.08,$L42&lt;0.15)</formula>
    </cfRule>
  </conditionalFormatting>
  <conditionalFormatting sqref="D42">
    <cfRule type="expression" dxfId="1747" priority="2163">
      <formula>$L42&gt;0.15</formula>
    </cfRule>
    <cfRule type="expression" dxfId="1746" priority="2164">
      <formula>AND($L42&gt;0.08,$L42&lt;0.15)</formula>
    </cfRule>
  </conditionalFormatting>
  <conditionalFormatting sqref="D42">
    <cfRule type="expression" dxfId="1745" priority="2161">
      <formula>$L42&gt;0.15</formula>
    </cfRule>
    <cfRule type="expression" dxfId="1744" priority="2162">
      <formula>AND($L42&gt;0.08,$L42&lt;0.15)</formula>
    </cfRule>
  </conditionalFormatting>
  <conditionalFormatting sqref="E42:F42">
    <cfRule type="expression" dxfId="1743" priority="2159">
      <formula>$L42&gt;0.15</formula>
    </cfRule>
    <cfRule type="expression" dxfId="1742" priority="2160">
      <formula>AND($L42&gt;0.08,$L42&lt;0.15)</formula>
    </cfRule>
  </conditionalFormatting>
  <conditionalFormatting sqref="E42:F42">
    <cfRule type="expression" dxfId="1741" priority="2157">
      <formula>$L42&gt;0.15</formula>
    </cfRule>
    <cfRule type="expression" dxfId="1740" priority="2158">
      <formula>AND($L42&gt;0.08,$L42&lt;0.15)</formula>
    </cfRule>
  </conditionalFormatting>
  <conditionalFormatting sqref="G42:H42">
    <cfRule type="expression" dxfId="1739" priority="2153">
      <formula>$L42&gt;0.15</formula>
    </cfRule>
    <cfRule type="expression" dxfId="1738" priority="2154">
      <formula>AND($L42&gt;0.08,$L42&lt;0.15)</formula>
    </cfRule>
  </conditionalFormatting>
  <conditionalFormatting sqref="G42:H42">
    <cfRule type="expression" dxfId="1737" priority="2151">
      <formula>$L42&gt;0.15</formula>
    </cfRule>
    <cfRule type="expression" dxfId="1736" priority="2152">
      <formula>AND($L42&gt;0.08,$L42&lt;0.15)</formula>
    </cfRule>
  </conditionalFormatting>
  <conditionalFormatting sqref="G43:H43">
    <cfRule type="expression" dxfId="1735" priority="2141">
      <formula>$L43&gt;0.15</formula>
    </cfRule>
    <cfRule type="expression" dxfId="1734" priority="2142">
      <formula>AND($L43&gt;0.08,$L43&lt;0.15)</formula>
    </cfRule>
  </conditionalFormatting>
  <conditionalFormatting sqref="D43">
    <cfRule type="expression" dxfId="1733" priority="2139">
      <formula>$L43&gt;0.15</formula>
    </cfRule>
    <cfRule type="expression" dxfId="1732" priority="2140">
      <formula>AND($L43&gt;0.08,$L43&lt;0.15)</formula>
    </cfRule>
  </conditionalFormatting>
  <conditionalFormatting sqref="G43:H43">
    <cfRule type="expression" dxfId="1731" priority="2143">
      <formula>$L43&gt;0.15</formula>
    </cfRule>
    <cfRule type="expression" dxfId="1730" priority="2144">
      <formula>AND($L43&gt;0.08,$L43&lt;0.15)</formula>
    </cfRule>
  </conditionalFormatting>
  <conditionalFormatting sqref="E43:F43">
    <cfRule type="expression" dxfId="1729" priority="2145">
      <formula>$L43&gt;0.15</formula>
    </cfRule>
    <cfRule type="expression" dxfId="1728" priority="2146">
      <formula>AND($L43&gt;0.08,$L43&lt;0.15)</formula>
    </cfRule>
  </conditionalFormatting>
  <conditionalFormatting sqref="E43:F43">
    <cfRule type="expression" dxfId="1727" priority="2149">
      <formula>$L43&gt;0.15</formula>
    </cfRule>
    <cfRule type="expression" dxfId="1726" priority="2150">
      <formula>AND($L43&gt;0.08,$L43&lt;0.15)</formula>
    </cfRule>
  </conditionalFormatting>
  <conditionalFormatting sqref="E43:F43">
    <cfRule type="expression" dxfId="1725" priority="2147">
      <formula>$L43&gt;0.15</formula>
    </cfRule>
    <cfRule type="expression" dxfId="1724" priority="2148">
      <formula>AND($L43&gt;0.08,$L43&lt;0.15)</formula>
    </cfRule>
  </conditionalFormatting>
  <conditionalFormatting sqref="D44">
    <cfRule type="expression" dxfId="1723" priority="2137">
      <formula>$L44&gt;0.15</formula>
    </cfRule>
    <cfRule type="expression" dxfId="1722" priority="2138">
      <formula>AND($L44&gt;0.08,$L44&lt;0.15)</formula>
    </cfRule>
  </conditionalFormatting>
  <conditionalFormatting sqref="E44:H44">
    <cfRule type="expression" dxfId="1721" priority="2135">
      <formula>$L44&gt;0.15</formula>
    </cfRule>
    <cfRule type="expression" dxfId="1720" priority="2136">
      <formula>AND($L44&gt;0.08,$L44&lt;0.15)</formula>
    </cfRule>
  </conditionalFormatting>
  <conditionalFormatting sqref="D45">
    <cfRule type="expression" dxfId="1719" priority="2133">
      <formula>$L45&gt;0.15</formula>
    </cfRule>
    <cfRule type="expression" dxfId="1718" priority="2134">
      <formula>AND($L45&gt;0.08,$L45&lt;0.15)</formula>
    </cfRule>
  </conditionalFormatting>
  <conditionalFormatting sqref="E45:H45">
    <cfRule type="expression" dxfId="1717" priority="2131">
      <formula>$L45&gt;0.15</formula>
    </cfRule>
    <cfRule type="expression" dxfId="1716" priority="2132">
      <formula>AND($L45&gt;0.08,$L45&lt;0.15)</formula>
    </cfRule>
  </conditionalFormatting>
  <conditionalFormatting sqref="D46">
    <cfRule type="expression" dxfId="1715" priority="2129">
      <formula>$L46&gt;0.15</formula>
    </cfRule>
    <cfRule type="expression" dxfId="1714" priority="2130">
      <formula>AND($L46&gt;0.08,$L46&lt;0.15)</formula>
    </cfRule>
  </conditionalFormatting>
  <conditionalFormatting sqref="D46">
    <cfRule type="expression" dxfId="1713" priority="2127">
      <formula>$L46&gt;0.15</formula>
    </cfRule>
    <cfRule type="expression" dxfId="1712" priority="2128">
      <formula>AND($L46&gt;0.08,$L46&lt;0.15)</formula>
    </cfRule>
  </conditionalFormatting>
  <conditionalFormatting sqref="D46">
    <cfRule type="expression" dxfId="1711" priority="2125">
      <formula>$L46&gt;0.15</formula>
    </cfRule>
    <cfRule type="expression" dxfId="1710" priority="2126">
      <formula>AND($L46&gt;0.08,$L46&lt;0.15)</formula>
    </cfRule>
  </conditionalFormatting>
  <conditionalFormatting sqref="E46:F46">
    <cfRule type="expression" dxfId="1709" priority="2117">
      <formula>$L46&gt;0.15</formula>
    </cfRule>
    <cfRule type="expression" dxfId="1708" priority="2118">
      <formula>AND($L46&gt;0.08,$L46&lt;0.15)</formula>
    </cfRule>
  </conditionalFormatting>
  <conditionalFormatting sqref="E46:F46">
    <cfRule type="expression" dxfId="1707" priority="2115">
      <formula>$L46&gt;0.15</formula>
    </cfRule>
    <cfRule type="expression" dxfId="1706" priority="2116">
      <formula>AND($L46&gt;0.08,$L46&lt;0.15)</formula>
    </cfRule>
  </conditionalFormatting>
  <conditionalFormatting sqref="G46:H46">
    <cfRule type="expression" dxfId="1705" priority="2113">
      <formula>$L46&gt;0.15</formula>
    </cfRule>
    <cfRule type="expression" dxfId="1704" priority="2114">
      <formula>AND($L46&gt;0.08,$L46&lt;0.15)</formula>
    </cfRule>
  </conditionalFormatting>
  <conditionalFormatting sqref="G46:H46">
    <cfRule type="expression" dxfId="1703" priority="2119">
      <formula>$L46&gt;0.15</formula>
    </cfRule>
    <cfRule type="expression" dxfId="1702" priority="2120">
      <formula>AND($L46&gt;0.08,$L46&lt;0.15)</formula>
    </cfRule>
  </conditionalFormatting>
  <conditionalFormatting sqref="E46:F46">
    <cfRule type="expression" dxfId="1701" priority="2123">
      <formula>$L46&gt;0.15</formula>
    </cfRule>
    <cfRule type="expression" dxfId="1700" priority="2124">
      <formula>AND($L46&gt;0.08,$L46&lt;0.15)</formula>
    </cfRule>
  </conditionalFormatting>
  <conditionalFormatting sqref="E46:F46">
    <cfRule type="expression" dxfId="1699" priority="2121">
      <formula>$L46&gt;0.15</formula>
    </cfRule>
    <cfRule type="expression" dxfId="1698" priority="2122">
      <formula>AND($L46&gt;0.08,$L46&lt;0.15)</formula>
    </cfRule>
  </conditionalFormatting>
  <conditionalFormatting sqref="E46:F46">
    <cfRule type="expression" dxfId="1697" priority="2105">
      <formula>$L46&gt;0.15</formula>
    </cfRule>
    <cfRule type="expression" dxfId="1696" priority="2106">
      <formula>AND($L46&gt;0.08,$L46&lt;0.15)</formula>
    </cfRule>
  </conditionalFormatting>
  <conditionalFormatting sqref="E46:F46">
    <cfRule type="expression" dxfId="1695" priority="2103">
      <formula>$L46&gt;0.15</formula>
    </cfRule>
    <cfRule type="expression" dxfId="1694" priority="2104">
      <formula>AND($L46&gt;0.08,$L46&lt;0.15)</formula>
    </cfRule>
  </conditionalFormatting>
  <conditionalFormatting sqref="H46">
    <cfRule type="expression" dxfId="1693" priority="2101">
      <formula>$L46&gt;0.15</formula>
    </cfRule>
    <cfRule type="expression" dxfId="1692" priority="2102">
      <formula>AND($L46&gt;0.08,$L46&lt;0.15)</formula>
    </cfRule>
  </conditionalFormatting>
  <conditionalFormatting sqref="H46">
    <cfRule type="expression" dxfId="1691" priority="2107">
      <formula>$L46&gt;0.15</formula>
    </cfRule>
    <cfRule type="expression" dxfId="1690" priority="2108">
      <formula>AND($L46&gt;0.08,$L46&lt;0.15)</formula>
    </cfRule>
  </conditionalFormatting>
  <conditionalFormatting sqref="E46:F46">
    <cfRule type="expression" dxfId="1689" priority="2111">
      <formula>$L46&gt;0.15</formula>
    </cfRule>
    <cfRule type="expression" dxfId="1688" priority="2112">
      <formula>AND($L46&gt;0.08,$L46&lt;0.15)</formula>
    </cfRule>
  </conditionalFormatting>
  <conditionalFormatting sqref="E46:F46">
    <cfRule type="expression" dxfId="1687" priority="2109">
      <formula>$L46&gt;0.15</formula>
    </cfRule>
    <cfRule type="expression" dxfId="1686" priority="2110">
      <formula>AND($L46&gt;0.08,$L46&lt;0.15)</formula>
    </cfRule>
  </conditionalFormatting>
  <conditionalFormatting sqref="G46">
    <cfRule type="expression" dxfId="1685" priority="2097">
      <formula>$L46&gt;0.15</formula>
    </cfRule>
    <cfRule type="expression" dxfId="1684" priority="2098">
      <formula>AND($L46&gt;0.08,$L46&lt;0.15)</formula>
    </cfRule>
  </conditionalFormatting>
  <conditionalFormatting sqref="G46">
    <cfRule type="expression" dxfId="1683" priority="2099">
      <formula>$L46&gt;0.15</formula>
    </cfRule>
    <cfRule type="expression" dxfId="1682" priority="2100">
      <formula>AND($L46&gt;0.08,$L46&lt;0.15)</formula>
    </cfRule>
  </conditionalFormatting>
  <conditionalFormatting sqref="G47:H47">
    <cfRule type="expression" dxfId="1681" priority="2093">
      <formula>$L47&gt;0.15</formula>
    </cfRule>
    <cfRule type="expression" dxfId="1680" priority="2094">
      <formula>AND($L47&gt;0.08,$L47&lt;0.15)</formula>
    </cfRule>
  </conditionalFormatting>
  <conditionalFormatting sqref="G47:H47">
    <cfRule type="expression" dxfId="1679" priority="2095">
      <formula>$L47&gt;0.15</formula>
    </cfRule>
    <cfRule type="expression" dxfId="1678" priority="2096">
      <formula>AND($L47&gt;0.08,$L47&lt;0.15)</formula>
    </cfRule>
  </conditionalFormatting>
  <conditionalFormatting sqref="E47">
    <cfRule type="expression" dxfId="1677" priority="2087">
      <formula>$L47&gt;0.15</formula>
    </cfRule>
    <cfRule type="expression" dxfId="1676" priority="2088">
      <formula>AND($L47&gt;0.08,$L47&lt;0.15)</formula>
    </cfRule>
  </conditionalFormatting>
  <conditionalFormatting sqref="E47">
    <cfRule type="expression" dxfId="1675" priority="2085">
      <formula>$L47&gt;0.15</formula>
    </cfRule>
    <cfRule type="expression" dxfId="1674" priority="2086">
      <formula>AND($L47&gt;0.08,$L47&lt;0.15)</formula>
    </cfRule>
  </conditionalFormatting>
  <conditionalFormatting sqref="E47">
    <cfRule type="expression" dxfId="1673" priority="2091">
      <formula>$L47&gt;0.15</formula>
    </cfRule>
    <cfRule type="expression" dxfId="1672" priority="2092">
      <formula>AND($L47&gt;0.08,$L47&lt;0.15)</formula>
    </cfRule>
  </conditionalFormatting>
  <conditionalFormatting sqref="E47">
    <cfRule type="expression" dxfId="1671" priority="2089">
      <formula>$L47&gt;0.15</formula>
    </cfRule>
    <cfRule type="expression" dxfId="1670" priority="2090">
      <formula>AND($L47&gt;0.08,$L47&lt;0.15)</formula>
    </cfRule>
  </conditionalFormatting>
  <conditionalFormatting sqref="E47">
    <cfRule type="expression" dxfId="1669" priority="2079">
      <formula>$L47&gt;0.15</formula>
    </cfRule>
    <cfRule type="expression" dxfId="1668" priority="2080">
      <formula>AND($L47&gt;0.08,$L47&lt;0.15)</formula>
    </cfRule>
  </conditionalFormatting>
  <conditionalFormatting sqref="E47">
    <cfRule type="expression" dxfId="1667" priority="2077">
      <formula>$L47&gt;0.15</formula>
    </cfRule>
    <cfRule type="expression" dxfId="1666" priority="2078">
      <formula>AND($L47&gt;0.08,$L47&lt;0.15)</formula>
    </cfRule>
  </conditionalFormatting>
  <conditionalFormatting sqref="E47">
    <cfRule type="expression" dxfId="1665" priority="2083">
      <formula>$L47&gt;0.15</formula>
    </cfRule>
    <cfRule type="expression" dxfId="1664" priority="2084">
      <formula>AND($L47&gt;0.08,$L47&lt;0.15)</formula>
    </cfRule>
  </conditionalFormatting>
  <conditionalFormatting sqref="E47">
    <cfRule type="expression" dxfId="1663" priority="2081">
      <formula>$L47&gt;0.15</formula>
    </cfRule>
    <cfRule type="expression" dxfId="1662" priority="2082">
      <formula>AND($L47&gt;0.08,$L47&lt;0.15)</formula>
    </cfRule>
  </conditionalFormatting>
  <conditionalFormatting sqref="AE70:AE72">
    <cfRule type="expression" dxfId="1661" priority="2073">
      <formula>$L70&gt;0.15</formula>
    </cfRule>
    <cfRule type="expression" dxfId="1660" priority="2074">
      <formula>AND($L70&gt;0.08,$L70&lt;0.15)</formula>
    </cfRule>
  </conditionalFormatting>
  <conditionalFormatting sqref="AE70:AE72">
    <cfRule type="expression" dxfId="1659" priority="2075">
      <formula>$L70&gt;0.15</formula>
    </cfRule>
    <cfRule type="expression" dxfId="1658" priority="2076">
      <formula>AND($L70&gt;0.08,$L70&lt;0.15)</formula>
    </cfRule>
  </conditionalFormatting>
  <conditionalFormatting sqref="E48:F48">
    <cfRule type="expression" dxfId="1657" priority="2069">
      <formula>$L48&gt;0.15</formula>
    </cfRule>
    <cfRule type="expression" dxfId="1656" priority="2070">
      <formula>AND($L48&gt;0.08,$L48&lt;0.15)</formula>
    </cfRule>
  </conditionalFormatting>
  <conditionalFormatting sqref="E48:F48">
    <cfRule type="expression" dxfId="1655" priority="2065">
      <formula>$L48&gt;0.15</formula>
    </cfRule>
    <cfRule type="expression" dxfId="1654" priority="2066">
      <formula>AND($L48&gt;0.08,$L48&lt;0.15)</formula>
    </cfRule>
  </conditionalFormatting>
  <conditionalFormatting sqref="E48:F48">
    <cfRule type="expression" dxfId="1653" priority="2063">
      <formula>$L48&gt;0.15</formula>
    </cfRule>
    <cfRule type="expression" dxfId="1652" priority="2064">
      <formula>AND($L48&gt;0.08,$L48&lt;0.15)</formula>
    </cfRule>
  </conditionalFormatting>
  <conditionalFormatting sqref="G48:H48">
    <cfRule type="expression" dxfId="1651" priority="2061">
      <formula>$L48&gt;0.15</formula>
    </cfRule>
    <cfRule type="expression" dxfId="1650" priority="2062">
      <formula>AND($L48&gt;0.08,$L48&lt;0.15)</formula>
    </cfRule>
  </conditionalFormatting>
  <conditionalFormatting sqref="G48:H48">
    <cfRule type="expression" dxfId="1649" priority="2067">
      <formula>$L48&gt;0.15</formula>
    </cfRule>
    <cfRule type="expression" dxfId="1648" priority="2068">
      <formula>AND($L48&gt;0.08,$L48&lt;0.15)</formula>
    </cfRule>
  </conditionalFormatting>
  <conditionalFormatting sqref="E48:F48">
    <cfRule type="expression" dxfId="1647" priority="2071">
      <formula>$L48&gt;0.15</formula>
    </cfRule>
    <cfRule type="expression" dxfId="1646" priority="2072">
      <formula>AND($L48&gt;0.08,$L48&lt;0.15)</formula>
    </cfRule>
  </conditionalFormatting>
  <conditionalFormatting sqref="D48">
    <cfRule type="expression" dxfId="1645" priority="2059">
      <formula>$L48&gt;0.15</formula>
    </cfRule>
    <cfRule type="expression" dxfId="1644" priority="2060">
      <formula>AND($L48&gt;0.08,$L48&lt;0.15)</formula>
    </cfRule>
  </conditionalFormatting>
  <conditionalFormatting sqref="D48">
    <cfRule type="expression" dxfId="1643" priority="2057">
      <formula>$L48&gt;0.15</formula>
    </cfRule>
    <cfRule type="expression" dxfId="1642" priority="2058">
      <formula>AND($L48&gt;0.08,$L48&lt;0.15)</formula>
    </cfRule>
  </conditionalFormatting>
  <conditionalFormatting sqref="E49:F49">
    <cfRule type="expression" dxfId="1641" priority="2053">
      <formula>$L49&gt;0.15</formula>
    </cfRule>
    <cfRule type="expression" dxfId="1640" priority="2054">
      <formula>AND($L49&gt;0.08,$L49&lt;0.15)</formula>
    </cfRule>
  </conditionalFormatting>
  <conditionalFormatting sqref="E49:F49">
    <cfRule type="expression" dxfId="1639" priority="2049">
      <formula>$L49&gt;0.15</formula>
    </cfRule>
    <cfRule type="expression" dxfId="1638" priority="2050">
      <formula>AND($L49&gt;0.08,$L49&lt;0.15)</formula>
    </cfRule>
  </conditionalFormatting>
  <conditionalFormatting sqref="E49:F49">
    <cfRule type="expression" dxfId="1637" priority="2047">
      <formula>$L49&gt;0.15</formula>
    </cfRule>
    <cfRule type="expression" dxfId="1636" priority="2048">
      <formula>AND($L49&gt;0.08,$L49&lt;0.15)</formula>
    </cfRule>
  </conditionalFormatting>
  <conditionalFormatting sqref="G49:H49">
    <cfRule type="expression" dxfId="1635" priority="2045">
      <formula>$L49&gt;0.15</formula>
    </cfRule>
    <cfRule type="expression" dxfId="1634" priority="2046">
      <formula>AND($L49&gt;0.08,$L49&lt;0.15)</formula>
    </cfRule>
  </conditionalFormatting>
  <conditionalFormatting sqref="G49:H49">
    <cfRule type="expression" dxfId="1633" priority="2051">
      <formula>$L49&gt;0.15</formula>
    </cfRule>
    <cfRule type="expression" dxfId="1632" priority="2052">
      <formula>AND($L49&gt;0.08,$L49&lt;0.15)</formula>
    </cfRule>
  </conditionalFormatting>
  <conditionalFormatting sqref="E49:F49">
    <cfRule type="expression" dxfId="1631" priority="2055">
      <formula>$L49&gt;0.15</formula>
    </cfRule>
    <cfRule type="expression" dxfId="1630" priority="2056">
      <formula>AND($L49&gt;0.08,$L49&lt;0.15)</formula>
    </cfRule>
  </conditionalFormatting>
  <conditionalFormatting sqref="D49">
    <cfRule type="expression" dxfId="1629" priority="2043">
      <formula>$L49&gt;0.15</formula>
    </cfRule>
    <cfRule type="expression" dxfId="1628" priority="2044">
      <formula>AND($L49&gt;0.08,$L49&lt;0.15)</formula>
    </cfRule>
  </conditionalFormatting>
  <conditionalFormatting sqref="D49">
    <cfRule type="expression" dxfId="1627" priority="2041">
      <formula>$L49&gt;0.15</formula>
    </cfRule>
    <cfRule type="expression" dxfId="1626" priority="2042">
      <formula>AND($L49&gt;0.08,$L49&lt;0.15)</formula>
    </cfRule>
  </conditionalFormatting>
  <conditionalFormatting sqref="D51">
    <cfRule type="expression" dxfId="1625" priority="2039">
      <formula>$L51&gt;0.15</formula>
    </cfRule>
    <cfRule type="expression" dxfId="1624" priority="2040">
      <formula>AND($L51&gt;0.08,$L51&lt;0.15)</formula>
    </cfRule>
  </conditionalFormatting>
  <conditionalFormatting sqref="D51">
    <cfRule type="expression" dxfId="1623" priority="2037">
      <formula>$L51&gt;0.15</formula>
    </cfRule>
    <cfRule type="expression" dxfId="1622" priority="2038">
      <formula>AND($L51&gt;0.08,$L51&lt;0.15)</formula>
    </cfRule>
  </conditionalFormatting>
  <conditionalFormatting sqref="D51">
    <cfRule type="expression" dxfId="1621" priority="2035">
      <formula>$L51&gt;0.15</formula>
    </cfRule>
    <cfRule type="expression" dxfId="1620" priority="2036">
      <formula>AND($L51&gt;0.08,$L51&lt;0.15)</formula>
    </cfRule>
  </conditionalFormatting>
  <conditionalFormatting sqref="E51:F51">
    <cfRule type="expression" dxfId="1619" priority="2027">
      <formula>$L51&gt;0.15</formula>
    </cfRule>
    <cfRule type="expression" dxfId="1618" priority="2028">
      <formula>AND($L51&gt;0.08,$L51&lt;0.15)</formula>
    </cfRule>
  </conditionalFormatting>
  <conditionalFormatting sqref="E51:F51">
    <cfRule type="expression" dxfId="1617" priority="2025">
      <formula>$L51&gt;0.15</formula>
    </cfRule>
    <cfRule type="expression" dxfId="1616" priority="2026">
      <formula>AND($L51&gt;0.08,$L51&lt;0.15)</formula>
    </cfRule>
  </conditionalFormatting>
  <conditionalFormatting sqref="G51:H51">
    <cfRule type="expression" dxfId="1615" priority="2023">
      <formula>$L51&gt;0.15</formula>
    </cfRule>
    <cfRule type="expression" dxfId="1614" priority="2024">
      <formula>AND($L51&gt;0.08,$L51&lt;0.15)</formula>
    </cfRule>
  </conditionalFormatting>
  <conditionalFormatting sqref="G51:H51">
    <cfRule type="expression" dxfId="1613" priority="2029">
      <formula>$L51&gt;0.15</formula>
    </cfRule>
    <cfRule type="expression" dxfId="1612" priority="2030">
      <formula>AND($L51&gt;0.08,$L51&lt;0.15)</formula>
    </cfRule>
  </conditionalFormatting>
  <conditionalFormatting sqref="E51:F51">
    <cfRule type="expression" dxfId="1611" priority="2033">
      <formula>$L51&gt;0.15</formula>
    </cfRule>
    <cfRule type="expression" dxfId="1610" priority="2034">
      <formula>AND($L51&gt;0.08,$L51&lt;0.15)</formula>
    </cfRule>
  </conditionalFormatting>
  <conditionalFormatting sqref="E51:F51">
    <cfRule type="expression" dxfId="1609" priority="2031">
      <formula>$L51&gt;0.15</formula>
    </cfRule>
    <cfRule type="expression" dxfId="1608" priority="2032">
      <formula>AND($L51&gt;0.08,$L51&lt;0.15)</formula>
    </cfRule>
  </conditionalFormatting>
  <conditionalFormatting sqref="D52">
    <cfRule type="expression" dxfId="1607" priority="2021">
      <formula>$L52&gt;0.15</formula>
    </cfRule>
    <cfRule type="expression" dxfId="1606" priority="2022">
      <formula>AND($L52&gt;0.08,$L52&lt;0.15)</formula>
    </cfRule>
  </conditionalFormatting>
  <conditionalFormatting sqref="D52">
    <cfRule type="expression" dxfId="1605" priority="2019">
      <formula>$L52&gt;0.15</formula>
    </cfRule>
    <cfRule type="expression" dxfId="1604" priority="2020">
      <formula>AND($L52&gt;0.08,$L52&lt;0.15)</formula>
    </cfRule>
  </conditionalFormatting>
  <conditionalFormatting sqref="D52">
    <cfRule type="expression" dxfId="1603" priority="2017">
      <formula>$L52&gt;0.15</formula>
    </cfRule>
    <cfRule type="expression" dxfId="1602" priority="2018">
      <formula>AND($L52&gt;0.08,$L52&lt;0.15)</formula>
    </cfRule>
  </conditionalFormatting>
  <conditionalFormatting sqref="E52:F52">
    <cfRule type="expression" dxfId="1601" priority="2009">
      <formula>$L52&gt;0.15</formula>
    </cfRule>
    <cfRule type="expression" dxfId="1600" priority="2010">
      <formula>AND($L52&gt;0.08,$L52&lt;0.15)</formula>
    </cfRule>
  </conditionalFormatting>
  <conditionalFormatting sqref="E52:F52">
    <cfRule type="expression" dxfId="1599" priority="2007">
      <formula>$L52&gt;0.15</formula>
    </cfRule>
    <cfRule type="expression" dxfId="1598" priority="2008">
      <formula>AND($L52&gt;0.08,$L52&lt;0.15)</formula>
    </cfRule>
  </conditionalFormatting>
  <conditionalFormatting sqref="G52:H52">
    <cfRule type="expression" dxfId="1597" priority="2005">
      <formula>$L52&gt;0.15</formula>
    </cfRule>
    <cfRule type="expression" dxfId="1596" priority="2006">
      <formula>AND($L52&gt;0.08,$L52&lt;0.15)</formula>
    </cfRule>
  </conditionalFormatting>
  <conditionalFormatting sqref="G52:H52">
    <cfRule type="expression" dxfId="1595" priority="2011">
      <formula>$L52&gt;0.15</formula>
    </cfRule>
    <cfRule type="expression" dxfId="1594" priority="2012">
      <formula>AND($L52&gt;0.08,$L52&lt;0.15)</formula>
    </cfRule>
  </conditionalFormatting>
  <conditionalFormatting sqref="E52:F52">
    <cfRule type="expression" dxfId="1593" priority="2015">
      <formula>$L52&gt;0.15</formula>
    </cfRule>
    <cfRule type="expression" dxfId="1592" priority="2016">
      <formula>AND($L52&gt;0.08,$L52&lt;0.15)</formula>
    </cfRule>
  </conditionalFormatting>
  <conditionalFormatting sqref="E52:F52">
    <cfRule type="expression" dxfId="1591" priority="2013">
      <formula>$L52&gt;0.15</formula>
    </cfRule>
    <cfRule type="expression" dxfId="1590" priority="2014">
      <formula>AND($L52&gt;0.08,$L52&lt;0.15)</formula>
    </cfRule>
  </conditionalFormatting>
  <conditionalFormatting sqref="D53">
    <cfRule type="expression" dxfId="1589" priority="2003">
      <formula>$L53&gt;0.15</formula>
    </cfRule>
    <cfRule type="expression" dxfId="1588" priority="2004">
      <formula>AND($L53&gt;0.08,$L53&lt;0.15)</formula>
    </cfRule>
  </conditionalFormatting>
  <conditionalFormatting sqref="D53">
    <cfRule type="expression" dxfId="1587" priority="2001">
      <formula>$L53&gt;0.15</formula>
    </cfRule>
    <cfRule type="expression" dxfId="1586" priority="2002">
      <formula>AND($L53&gt;0.08,$L53&lt;0.15)</formula>
    </cfRule>
  </conditionalFormatting>
  <conditionalFormatting sqref="D53">
    <cfRule type="expression" dxfId="1585" priority="1999">
      <formula>$L53&gt;0.15</formula>
    </cfRule>
    <cfRule type="expression" dxfId="1584" priority="2000">
      <formula>AND($L53&gt;0.08,$L53&lt;0.15)</formula>
    </cfRule>
  </conditionalFormatting>
  <conditionalFormatting sqref="E53:F53">
    <cfRule type="expression" dxfId="1583" priority="1991">
      <formula>$L53&gt;0.15</formula>
    </cfRule>
    <cfRule type="expression" dxfId="1582" priority="1992">
      <formula>AND($L53&gt;0.08,$L53&lt;0.15)</formula>
    </cfRule>
  </conditionalFormatting>
  <conditionalFormatting sqref="E53:F53">
    <cfRule type="expression" dxfId="1581" priority="1989">
      <formula>$L53&gt;0.15</formula>
    </cfRule>
    <cfRule type="expression" dxfId="1580" priority="1990">
      <formula>AND($L53&gt;0.08,$L53&lt;0.15)</formula>
    </cfRule>
  </conditionalFormatting>
  <conditionalFormatting sqref="G53:H53">
    <cfRule type="expression" dxfId="1579" priority="1987">
      <formula>$L53&gt;0.15</formula>
    </cfRule>
    <cfRule type="expression" dxfId="1578" priority="1988">
      <formula>AND($L53&gt;0.08,$L53&lt;0.15)</formula>
    </cfRule>
  </conditionalFormatting>
  <conditionalFormatting sqref="G53:H53">
    <cfRule type="expression" dxfId="1577" priority="1993">
      <formula>$L53&gt;0.15</formula>
    </cfRule>
    <cfRule type="expression" dxfId="1576" priority="1994">
      <formula>AND($L53&gt;0.08,$L53&lt;0.15)</formula>
    </cfRule>
  </conditionalFormatting>
  <conditionalFormatting sqref="E53:F53">
    <cfRule type="expression" dxfId="1575" priority="1997">
      <formula>$L53&gt;0.15</formula>
    </cfRule>
    <cfRule type="expression" dxfId="1574" priority="1998">
      <formula>AND($L53&gt;0.08,$L53&lt;0.15)</formula>
    </cfRule>
  </conditionalFormatting>
  <conditionalFormatting sqref="E53:F53">
    <cfRule type="expression" dxfId="1573" priority="1995">
      <formula>$L53&gt;0.15</formula>
    </cfRule>
    <cfRule type="expression" dxfId="1572" priority="1996">
      <formula>AND($L53&gt;0.08,$L53&lt;0.15)</formula>
    </cfRule>
  </conditionalFormatting>
  <conditionalFormatting sqref="E50:H50">
    <cfRule type="expression" dxfId="1571" priority="1985">
      <formula>$L50&gt;0.15</formula>
    </cfRule>
    <cfRule type="expression" dxfId="1570" priority="1986">
      <formula>AND($L50&gt;0.08,$L50&lt;0.15)</formula>
    </cfRule>
  </conditionalFormatting>
  <conditionalFormatting sqref="D50">
    <cfRule type="expression" dxfId="1569" priority="1983">
      <formula>$L50&gt;0.15</formula>
    </cfRule>
    <cfRule type="expression" dxfId="1568" priority="1984">
      <formula>AND($L50&gt;0.08,$L50&lt;0.15)</formula>
    </cfRule>
  </conditionalFormatting>
  <conditionalFormatting sqref="R27:R29">
    <cfRule type="expression" dxfId="1567" priority="1981">
      <formula>$L27&gt;0.15</formula>
    </cfRule>
    <cfRule type="expression" dxfId="1566" priority="1982">
      <formula>AND($L27&gt;0.08,$L27&lt;0.15)</formula>
    </cfRule>
  </conditionalFormatting>
  <conditionalFormatting sqref="I26:K26">
    <cfRule type="expression" dxfId="1565" priority="1979">
      <formula>$L26&gt;0.15</formula>
    </cfRule>
    <cfRule type="expression" dxfId="1564" priority="1980">
      <formula>AND($L26&gt;0.08,$L26&lt;0.15)</formula>
    </cfRule>
  </conditionalFormatting>
  <conditionalFormatting sqref="I27:K27">
    <cfRule type="expression" dxfId="1563" priority="1977">
      <formula>$L27&gt;0.15</formula>
    </cfRule>
    <cfRule type="expression" dxfId="1562" priority="1978">
      <formula>AND($L27&gt;0.08,$L27&lt;0.15)</formula>
    </cfRule>
  </conditionalFormatting>
  <conditionalFormatting sqref="P20:Q20">
    <cfRule type="expression" dxfId="1561" priority="1963">
      <formula>$L20&gt;0.15</formula>
    </cfRule>
    <cfRule type="expression" dxfId="1560" priority="1964">
      <formula>AND($L20&gt;0.08,$L20&lt;0.15)</formula>
    </cfRule>
  </conditionalFormatting>
  <conditionalFormatting sqref="P20:Q20">
    <cfRule type="expression" dxfId="1559" priority="1961">
      <formula>$L20&gt;0.15</formula>
    </cfRule>
    <cfRule type="expression" dxfId="1558" priority="1962">
      <formula>AND($L20&gt;0.08,$L20&lt;0.15)</formula>
    </cfRule>
  </conditionalFormatting>
  <conditionalFormatting sqref="M20">
    <cfRule type="expression" dxfId="1557" priority="1975">
      <formula>$L20&gt;0.15</formula>
    </cfRule>
    <cfRule type="expression" dxfId="1556" priority="1976">
      <formula>AND($L20&gt;0.08,$L20&lt;0.15)</formula>
    </cfRule>
  </conditionalFormatting>
  <conditionalFormatting sqref="M20">
    <cfRule type="expression" dxfId="1555" priority="1973">
      <formula>$L20&gt;0.15</formula>
    </cfRule>
    <cfRule type="expression" dxfId="1554" priority="1974">
      <formula>AND($L20&gt;0.08,$L20&lt;0.15)</formula>
    </cfRule>
  </conditionalFormatting>
  <conditionalFormatting sqref="M20">
    <cfRule type="expression" dxfId="1553" priority="1971">
      <formula>$L20&gt;0.15</formula>
    </cfRule>
    <cfRule type="expression" dxfId="1552" priority="1972">
      <formula>AND($L20&gt;0.08,$L20&lt;0.15)</formula>
    </cfRule>
  </conditionalFormatting>
  <conditionalFormatting sqref="N20:O20">
    <cfRule type="expression" dxfId="1551" priority="1969">
      <formula>$L20&gt;0.15</formula>
    </cfRule>
    <cfRule type="expression" dxfId="1550" priority="1970">
      <formula>AND($L20&gt;0.08,$L20&lt;0.15)</formula>
    </cfRule>
  </conditionalFormatting>
  <conditionalFormatting sqref="N20:O20">
    <cfRule type="expression" dxfId="1549" priority="1967">
      <formula>$L20&gt;0.15</formula>
    </cfRule>
    <cfRule type="expression" dxfId="1548" priority="1968">
      <formula>AND($L20&gt;0.08,$L20&lt;0.15)</formula>
    </cfRule>
  </conditionalFormatting>
  <conditionalFormatting sqref="N20:O20">
    <cfRule type="expression" dxfId="1547" priority="1965">
      <formula>$L20&gt;0.15</formula>
    </cfRule>
    <cfRule type="expression" dxfId="1546" priority="1966">
      <formula>AND($L20&gt;0.08,$L20&lt;0.15)</formula>
    </cfRule>
  </conditionalFormatting>
  <conditionalFormatting sqref="AA30">
    <cfRule type="expression" dxfId="1545" priority="1959">
      <formula>$L30&gt;0.15</formula>
    </cfRule>
    <cfRule type="expression" dxfId="1544" priority="1960">
      <formula>AND($L30&gt;0.08,$L30&lt;0.15)</formula>
    </cfRule>
  </conditionalFormatting>
  <conditionalFormatting sqref="AE7:AE21">
    <cfRule type="expression" dxfId="1543" priority="1955">
      <formula>$L7&gt;0.15</formula>
    </cfRule>
    <cfRule type="expression" dxfId="1542" priority="1956">
      <formula>AND($L7&gt;0.08,$L7&lt;0.15)</formula>
    </cfRule>
  </conditionalFormatting>
  <conditionalFormatting sqref="AE7:AE21">
    <cfRule type="expression" dxfId="1541" priority="1957">
      <formula>$L7&gt;0.15</formula>
    </cfRule>
    <cfRule type="expression" dxfId="1540" priority="1958">
      <formula>AND($L7&gt;0.08,$L7&lt;0.15)</formula>
    </cfRule>
  </conditionalFormatting>
  <conditionalFormatting sqref="AA29">
    <cfRule type="expression" dxfId="1539" priority="1953">
      <formula>$L29&gt;0.15</formula>
    </cfRule>
    <cfRule type="expression" dxfId="1538" priority="1954">
      <formula>AND($L29&gt;0.08,$L29&lt;0.15)</formula>
    </cfRule>
  </conditionalFormatting>
  <conditionalFormatting sqref="AA31">
    <cfRule type="expression" dxfId="1537" priority="1951">
      <formula>$L31&gt;0.15</formula>
    </cfRule>
    <cfRule type="expression" dxfId="1536" priority="1952">
      <formula>AND($L31&gt;0.08,$L31&lt;0.15)</formula>
    </cfRule>
  </conditionalFormatting>
  <conditionalFormatting sqref="AA26:AA28">
    <cfRule type="expression" dxfId="1535" priority="1949">
      <formula>$L26&gt;0.15</formula>
    </cfRule>
    <cfRule type="expression" dxfId="1534" priority="1950">
      <formula>AND($L26&gt;0.08,$L26&lt;0.15)</formula>
    </cfRule>
  </conditionalFormatting>
  <conditionalFormatting sqref="I30">
    <cfRule type="expression" dxfId="1533" priority="1947">
      <formula>$L30&gt;0.15</formula>
    </cfRule>
    <cfRule type="expression" dxfId="1532" priority="1948">
      <formula>AND($L30&gt;0.08,$L30&lt;0.15)</formula>
    </cfRule>
  </conditionalFormatting>
  <conditionalFormatting sqref="AF16">
    <cfRule type="expression" dxfId="1531" priority="1945">
      <formula>$L16&gt;0.15</formula>
    </cfRule>
    <cfRule type="expression" dxfId="1530" priority="1946">
      <formula>AND($L16&gt;0.08,$L16&lt;0.15)</formula>
    </cfRule>
  </conditionalFormatting>
  <conditionalFormatting sqref="P19">
    <cfRule type="expression" dxfId="1529" priority="1943">
      <formula>$L19&gt;0.15</formula>
    </cfRule>
    <cfRule type="expression" dxfId="1528" priority="1944">
      <formula>AND($L19&gt;0.08,$L19&lt;0.15)</formula>
    </cfRule>
  </conditionalFormatting>
  <conditionalFormatting sqref="P19">
    <cfRule type="expression" dxfId="1527" priority="1941">
      <formula>$L19&gt;0.15</formula>
    </cfRule>
    <cfRule type="expression" dxfId="1526" priority="1942">
      <formula>AND($L19&gt;0.08,$L19&lt;0.15)</formula>
    </cfRule>
  </conditionalFormatting>
  <conditionalFormatting sqref="R32:R35">
    <cfRule type="expression" dxfId="1525" priority="1939">
      <formula>$L32&gt;0.15</formula>
    </cfRule>
    <cfRule type="expression" dxfId="1524" priority="1940">
      <formula>AND($L32&gt;0.08,$L32&lt;0.15)</formula>
    </cfRule>
  </conditionalFormatting>
  <conditionalFormatting sqref="E40:F40">
    <cfRule type="expression" dxfId="1523" priority="1937">
      <formula>$L40&gt;0.15</formula>
    </cfRule>
    <cfRule type="expression" dxfId="1522" priority="1938">
      <formula>AND($L40&gt;0.08,$L40&lt;0.15)</formula>
    </cfRule>
  </conditionalFormatting>
  <conditionalFormatting sqref="D40">
    <cfRule type="expression" dxfId="1521" priority="1935">
      <formula>$L40&gt;0.15</formula>
    </cfRule>
    <cfRule type="expression" dxfId="1520" priority="1936">
      <formula>AND($L40&gt;0.08,$L40&lt;0.15)</formula>
    </cfRule>
  </conditionalFormatting>
  <conditionalFormatting sqref="G40:H40">
    <cfRule type="expression" dxfId="1519" priority="1933">
      <formula>$L40&gt;0.15</formula>
    </cfRule>
    <cfRule type="expression" dxfId="1518" priority="1934">
      <formula>AND($L40&gt;0.08,$L40&lt;0.15)</formula>
    </cfRule>
  </conditionalFormatting>
  <conditionalFormatting sqref="G40:H40">
    <cfRule type="expression" dxfId="1517" priority="1931">
      <formula>$L40&gt;0.15</formula>
    </cfRule>
    <cfRule type="expression" dxfId="1516" priority="1932">
      <formula>AND($L40&gt;0.08,$L40&lt;0.15)</formula>
    </cfRule>
  </conditionalFormatting>
  <conditionalFormatting sqref="G41:H41">
    <cfRule type="expression" dxfId="1515" priority="1917">
      <formula>$L41&gt;0.15</formula>
    </cfRule>
    <cfRule type="expression" dxfId="1514" priority="1918">
      <formula>AND($L41&gt;0.08,$L41&lt;0.15)</formula>
    </cfRule>
  </conditionalFormatting>
  <conditionalFormatting sqref="G41:H41">
    <cfRule type="expression" dxfId="1513" priority="1915">
      <formula>$L41&gt;0.15</formula>
    </cfRule>
    <cfRule type="expression" dxfId="1512" priority="1916">
      <formula>AND($L41&gt;0.08,$L41&lt;0.15)</formula>
    </cfRule>
  </conditionalFormatting>
  <conditionalFormatting sqref="D41">
    <cfRule type="expression" dxfId="1511" priority="1929">
      <formula>$L41&gt;0.15</formula>
    </cfRule>
    <cfRule type="expression" dxfId="1510" priority="1930">
      <formula>AND($L41&gt;0.08,$L41&lt;0.15)</formula>
    </cfRule>
  </conditionalFormatting>
  <conditionalFormatting sqref="D41">
    <cfRule type="expression" dxfId="1509" priority="1927">
      <formula>$L41&gt;0.15</formula>
    </cfRule>
    <cfRule type="expression" dxfId="1508" priority="1928">
      <formula>AND($L41&gt;0.08,$L41&lt;0.15)</formula>
    </cfRule>
  </conditionalFormatting>
  <conditionalFormatting sqref="D41">
    <cfRule type="expression" dxfId="1507" priority="1925">
      <formula>$L41&gt;0.15</formula>
    </cfRule>
    <cfRule type="expression" dxfId="1506" priority="1926">
      <formula>AND($L41&gt;0.08,$L41&lt;0.15)</formula>
    </cfRule>
  </conditionalFormatting>
  <conditionalFormatting sqref="E41:F41">
    <cfRule type="expression" dxfId="1505" priority="1923">
      <formula>$L41&gt;0.15</formula>
    </cfRule>
    <cfRule type="expression" dxfId="1504" priority="1924">
      <formula>AND($L41&gt;0.08,$L41&lt;0.15)</formula>
    </cfRule>
  </conditionalFormatting>
  <conditionalFormatting sqref="E41:F41">
    <cfRule type="expression" dxfId="1503" priority="1921">
      <formula>$L41&gt;0.15</formula>
    </cfRule>
    <cfRule type="expression" dxfId="1502" priority="1922">
      <formula>AND($L41&gt;0.08,$L41&lt;0.15)</formula>
    </cfRule>
  </conditionalFormatting>
  <conditionalFormatting sqref="E41:F41">
    <cfRule type="expression" dxfId="1501" priority="1919">
      <formula>$L41&gt;0.15</formula>
    </cfRule>
    <cfRule type="expression" dxfId="1500" priority="1920">
      <formula>AND($L41&gt;0.08,$L41&lt;0.15)</formula>
    </cfRule>
  </conditionalFormatting>
  <conditionalFormatting sqref="G69:H69">
    <cfRule type="expression" dxfId="1499" priority="1875">
      <formula>$L69&gt;0.15</formula>
    </cfRule>
    <cfRule type="expression" dxfId="1498" priority="1876">
      <formula>AND($L69&gt;0.08,$L69&lt;0.15)</formula>
    </cfRule>
  </conditionalFormatting>
  <conditionalFormatting sqref="E69:F69">
    <cfRule type="expression" dxfId="1497" priority="1877">
      <formula>$L69&gt;0.15</formula>
    </cfRule>
    <cfRule type="expression" dxfId="1496" priority="1878">
      <formula>AND($L69&gt;0.08,$L69&lt;0.15)</formula>
    </cfRule>
  </conditionalFormatting>
  <conditionalFormatting sqref="G69:H69">
    <cfRule type="expression" dxfId="1495" priority="1873">
      <formula>$L69&gt;0.15</formula>
    </cfRule>
    <cfRule type="expression" dxfId="1494" priority="1874">
      <formula>AND($L69&gt;0.08,$L69&lt;0.15)</formula>
    </cfRule>
  </conditionalFormatting>
  <conditionalFormatting sqref="E69:F69">
    <cfRule type="expression" dxfId="1493" priority="1869">
      <formula>$L69&gt;0.15</formula>
    </cfRule>
    <cfRule type="expression" dxfId="1492" priority="1870">
      <formula>AND($L69&gt;0.08,$L69&lt;0.15)</formula>
    </cfRule>
  </conditionalFormatting>
  <conditionalFormatting sqref="E69:F69">
    <cfRule type="expression" dxfId="1491" priority="1867">
      <formula>$L69&gt;0.15</formula>
    </cfRule>
    <cfRule type="expression" dxfId="1490" priority="1868">
      <formula>AND($L69&gt;0.08,$L69&lt;0.15)</formula>
    </cfRule>
  </conditionalFormatting>
  <conditionalFormatting sqref="G69:H69">
    <cfRule type="expression" dxfId="1489" priority="1865">
      <formula>$L69&gt;0.15</formula>
    </cfRule>
    <cfRule type="expression" dxfId="1488" priority="1866">
      <formula>AND($L69&gt;0.08,$L69&lt;0.15)</formula>
    </cfRule>
  </conditionalFormatting>
  <conditionalFormatting sqref="E69:F69">
    <cfRule type="expression" dxfId="1487" priority="1871">
      <formula>$L69&gt;0.15</formula>
    </cfRule>
    <cfRule type="expression" dxfId="1486" priority="1872">
      <formula>AND($L69&gt;0.08,$L69&lt;0.15)</formula>
    </cfRule>
  </conditionalFormatting>
  <conditionalFormatting sqref="E69:F69">
    <cfRule type="expression" dxfId="1485" priority="1881">
      <formula>$L69&gt;0.15</formula>
    </cfRule>
    <cfRule type="expression" dxfId="1484" priority="1882">
      <formula>AND($L69&gt;0.08,$L69&lt;0.15)</formula>
    </cfRule>
  </conditionalFormatting>
  <conditionalFormatting sqref="E69:F69">
    <cfRule type="expression" dxfId="1483" priority="1879">
      <formula>$L69&gt;0.15</formula>
    </cfRule>
    <cfRule type="expression" dxfId="1482" priority="1880">
      <formula>AND($L69&gt;0.08,$L69&lt;0.15)</formula>
    </cfRule>
  </conditionalFormatting>
  <conditionalFormatting sqref="G69:H69">
    <cfRule type="expression" dxfId="1481" priority="1863">
      <formula>$L69&gt;0.15</formula>
    </cfRule>
    <cfRule type="expression" dxfId="1480" priority="1864">
      <formula>AND($L69&gt;0.08,$L69&lt;0.15)</formula>
    </cfRule>
  </conditionalFormatting>
  <conditionalFormatting sqref="E69:F69">
    <cfRule type="expression" dxfId="1479" priority="1861">
      <formula>$L69&gt;0.15</formula>
    </cfRule>
    <cfRule type="expression" dxfId="1478" priority="1862">
      <formula>AND($L69&gt;0.08,$L69&lt;0.15)</formula>
    </cfRule>
  </conditionalFormatting>
  <conditionalFormatting sqref="E69:F69">
    <cfRule type="expression" dxfId="1477" priority="1859">
      <formula>$L69&gt;0.15</formula>
    </cfRule>
    <cfRule type="expression" dxfId="1476" priority="1860">
      <formula>AND($L69&gt;0.08,$L69&lt;0.15)</formula>
    </cfRule>
  </conditionalFormatting>
  <conditionalFormatting sqref="E69:F69">
    <cfRule type="expression" dxfId="1475" priority="1857">
      <formula>$L69&gt;0.15</formula>
    </cfRule>
    <cfRule type="expression" dxfId="1474" priority="1858">
      <formula>AND($L69&gt;0.08,$L69&lt;0.15)</formula>
    </cfRule>
  </conditionalFormatting>
  <conditionalFormatting sqref="AB68:AB71">
    <cfRule type="expression" dxfId="1473" priority="2219">
      <formula>$L21&gt;0.15</formula>
    </cfRule>
    <cfRule type="expression" dxfId="1472" priority="2220">
      <formula>AND($L21&gt;0.08,$L21&lt;0.15)</formula>
    </cfRule>
  </conditionalFormatting>
  <conditionalFormatting sqref="E69">
    <cfRule type="expression" dxfId="1471" priority="1845">
      <formula>$L69&gt;0.15</formula>
    </cfRule>
    <cfRule type="expression" dxfId="1470" priority="1846">
      <formula>AND($L69&gt;0.08,$L69&lt;0.15)</formula>
    </cfRule>
  </conditionalFormatting>
  <conditionalFormatting sqref="E69">
    <cfRule type="expression" dxfId="1469" priority="1843">
      <formula>$L69&gt;0.15</formula>
    </cfRule>
    <cfRule type="expression" dxfId="1468" priority="1844">
      <formula>AND($L69&gt;0.08,$L69&lt;0.15)</formula>
    </cfRule>
  </conditionalFormatting>
  <conditionalFormatting sqref="E69">
    <cfRule type="expression" dxfId="1467" priority="1841">
      <formula>$L69&gt;0.15</formula>
    </cfRule>
    <cfRule type="expression" dxfId="1466" priority="1842">
      <formula>AND($L69&gt;0.08,$L69&lt;0.15)</formula>
    </cfRule>
  </conditionalFormatting>
  <conditionalFormatting sqref="F69">
    <cfRule type="expression" dxfId="1465" priority="1851">
      <formula>$L69&gt;0.15</formula>
    </cfRule>
    <cfRule type="expression" dxfId="1464" priority="1852">
      <formula>AND($L69&gt;0.08,$L69&lt;0.15)</formula>
    </cfRule>
  </conditionalFormatting>
  <conditionalFormatting sqref="G69:H69">
    <cfRule type="expression" dxfId="1463" priority="1855">
      <formula>$L69&gt;0.15</formula>
    </cfRule>
    <cfRule type="expression" dxfId="1462" priority="1856">
      <formula>AND($L69&gt;0.08,$L69&lt;0.15)</formula>
    </cfRule>
  </conditionalFormatting>
  <conditionalFormatting sqref="G69:H69">
    <cfRule type="expression" dxfId="1461" priority="1853">
      <formula>$L69&gt;0.15</formula>
    </cfRule>
    <cfRule type="expression" dxfId="1460" priority="1854">
      <formula>AND($L69&gt;0.08,$L69&lt;0.15)</formula>
    </cfRule>
  </conditionalFormatting>
  <conditionalFormatting sqref="G69:H69">
    <cfRule type="expression" dxfId="1459" priority="1849">
      <formula>$L69&gt;0.15</formula>
    </cfRule>
    <cfRule type="expression" dxfId="1458" priority="1850">
      <formula>AND($L69&gt;0.08,$L69&lt;0.15)</formula>
    </cfRule>
  </conditionalFormatting>
  <conditionalFormatting sqref="G69:H69">
    <cfRule type="expression" dxfId="1457" priority="1847">
      <formula>$L69&gt;0.15</formula>
    </cfRule>
    <cfRule type="expression" dxfId="1456" priority="1848">
      <formula>AND($L69&gt;0.08,$L69&lt;0.15)</formula>
    </cfRule>
  </conditionalFormatting>
  <conditionalFormatting sqref="E69">
    <cfRule type="expression" dxfId="1455" priority="1839">
      <formula>$L69&gt;0.15</formula>
    </cfRule>
    <cfRule type="expression" dxfId="1454" priority="1840">
      <formula>AND($L69&gt;0.08,$L69&lt;0.15)</formula>
    </cfRule>
  </conditionalFormatting>
  <conditionalFormatting sqref="E28:F28">
    <cfRule type="expression" dxfId="1453" priority="1833">
      <formula>$L28&gt;0.15</formula>
    </cfRule>
    <cfRule type="expression" dxfId="1452" priority="1834">
      <formula>AND($L28&gt;0.08,$L28&lt;0.15)</formula>
    </cfRule>
  </conditionalFormatting>
  <conditionalFormatting sqref="E28:F28">
    <cfRule type="expression" dxfId="1451" priority="1835">
      <formula>$L28&gt;0.15</formula>
    </cfRule>
    <cfRule type="expression" dxfId="1450" priority="1836">
      <formula>AND($L28&gt;0.08,$L28&lt;0.15)</formula>
    </cfRule>
  </conditionalFormatting>
  <conditionalFormatting sqref="D28">
    <cfRule type="expression" dxfId="1449" priority="1837">
      <formula>$L28&gt;0.15</formula>
    </cfRule>
    <cfRule type="expression" dxfId="1448" priority="1838">
      <formula>AND($L28&gt;0.08,$L28&lt;0.15)</formula>
    </cfRule>
  </conditionalFormatting>
  <conditionalFormatting sqref="E28:F28">
    <cfRule type="expression" dxfId="1447" priority="1829">
      <formula>$L28&gt;0.15</formula>
    </cfRule>
    <cfRule type="expression" dxfId="1446" priority="1830">
      <formula>AND($L28&gt;0.08,$L28&lt;0.15)</formula>
    </cfRule>
  </conditionalFormatting>
  <conditionalFormatting sqref="E28:F28">
    <cfRule type="expression" dxfId="1445" priority="1827">
      <formula>$L28&gt;0.15</formula>
    </cfRule>
    <cfRule type="expression" dxfId="1444" priority="1828">
      <formula>AND($L28&gt;0.08,$L28&lt;0.15)</formula>
    </cfRule>
  </conditionalFormatting>
  <conditionalFormatting sqref="G28:H28">
    <cfRule type="expression" dxfId="1443" priority="1825">
      <formula>$L28&gt;0.15</formula>
    </cfRule>
    <cfRule type="expression" dxfId="1442" priority="1826">
      <formula>AND($L28&gt;0.08,$L28&lt;0.15)</formula>
    </cfRule>
  </conditionalFormatting>
  <conditionalFormatting sqref="G28:H28">
    <cfRule type="expression" dxfId="1441" priority="1831">
      <formula>$L28&gt;0.15</formula>
    </cfRule>
    <cfRule type="expression" dxfId="1440" priority="1832">
      <formula>AND($L28&gt;0.08,$L28&lt;0.15)</formula>
    </cfRule>
  </conditionalFormatting>
  <conditionalFormatting sqref="AA32">
    <cfRule type="expression" dxfId="1439" priority="1823">
      <formula>$L32&gt;0.15</formula>
    </cfRule>
    <cfRule type="expression" dxfId="1438" priority="1824">
      <formula>AND($L32&gt;0.08,$L32&lt;0.15)</formula>
    </cfRule>
  </conditionalFormatting>
  <conditionalFormatting sqref="AA33">
    <cfRule type="expression" dxfId="1437" priority="1821">
      <formula>$L33&gt;0.15</formula>
    </cfRule>
    <cfRule type="expression" dxfId="1436" priority="1822">
      <formula>AND($L33&gt;0.08,$L33&lt;0.15)</formula>
    </cfRule>
  </conditionalFormatting>
  <conditionalFormatting sqref="AA34">
    <cfRule type="expression" dxfId="1435" priority="1819">
      <formula>$L34&gt;0.15</formula>
    </cfRule>
    <cfRule type="expression" dxfId="1434" priority="1820">
      <formula>AND($L34&gt;0.08,$L34&lt;0.15)</formula>
    </cfRule>
  </conditionalFormatting>
  <conditionalFormatting sqref="AA35">
    <cfRule type="expression" dxfId="1433" priority="1817">
      <formula>$L35&gt;0.15</formula>
    </cfRule>
    <cfRule type="expression" dxfId="1432" priority="1818">
      <formula>AND($L35&gt;0.08,$L35&lt;0.15)</formula>
    </cfRule>
  </conditionalFormatting>
  <conditionalFormatting sqref="E33:F33">
    <cfRule type="expression" dxfId="1431" priority="1815">
      <formula>$L33&gt;0.15</formula>
    </cfRule>
    <cfRule type="expression" dxfId="1430" priority="1816">
      <formula>AND($L33&gt;0.08,$L33&lt;0.15)</formula>
    </cfRule>
  </conditionalFormatting>
  <conditionalFormatting sqref="E33:F33">
    <cfRule type="expression" dxfId="1429" priority="1813">
      <formula>$L33&gt;0.15</formula>
    </cfRule>
    <cfRule type="expression" dxfId="1428" priority="1814">
      <formula>AND($L33&gt;0.08,$L33&lt;0.15)</formula>
    </cfRule>
  </conditionalFormatting>
  <conditionalFormatting sqref="E33:F33">
    <cfRule type="expression" dxfId="1427" priority="1809">
      <formula>$L33&gt;0.15</formula>
    </cfRule>
    <cfRule type="expression" dxfId="1426" priority="1810">
      <formula>AND($L33&gt;0.08,$L33&lt;0.15)</formula>
    </cfRule>
  </conditionalFormatting>
  <conditionalFormatting sqref="E33:F33">
    <cfRule type="expression" dxfId="1425" priority="1807">
      <formula>$L33&gt;0.15</formula>
    </cfRule>
    <cfRule type="expression" dxfId="1424" priority="1808">
      <formula>AND($L33&gt;0.08,$L33&lt;0.15)</formula>
    </cfRule>
  </conditionalFormatting>
  <conditionalFormatting sqref="G33:H33">
    <cfRule type="expression" dxfId="1423" priority="1805">
      <formula>$L33&gt;0.15</formula>
    </cfRule>
    <cfRule type="expression" dxfId="1422" priority="1806">
      <formula>AND($L33&gt;0.08,$L33&lt;0.15)</formula>
    </cfRule>
  </conditionalFormatting>
  <conditionalFormatting sqref="G33:H33">
    <cfRule type="expression" dxfId="1421" priority="1811">
      <formula>$L33&gt;0.15</formula>
    </cfRule>
    <cfRule type="expression" dxfId="1420" priority="1812">
      <formula>AND($L33&gt;0.08,$L33&lt;0.15)</formula>
    </cfRule>
  </conditionalFormatting>
  <conditionalFormatting sqref="D33">
    <cfRule type="expression" dxfId="1419" priority="1803">
      <formula>$L33&gt;0.15</formula>
    </cfRule>
    <cfRule type="expression" dxfId="1418" priority="1804">
      <formula>AND($L33&gt;0.08,$L33&lt;0.15)</formula>
    </cfRule>
  </conditionalFormatting>
  <conditionalFormatting sqref="D33">
    <cfRule type="expression" dxfId="1417" priority="1801">
      <formula>$L33&gt;0.15</formula>
    </cfRule>
    <cfRule type="expression" dxfId="1416" priority="1802">
      <formula>AND($L33&gt;0.08,$L33&lt;0.15)</formula>
    </cfRule>
  </conditionalFormatting>
  <conditionalFormatting sqref="E33:F33">
    <cfRule type="expression" dxfId="1415" priority="1797">
      <formula>$L33&gt;0.15</formula>
    </cfRule>
    <cfRule type="expression" dxfId="1414" priority="1798">
      <formula>AND($L33&gt;0.08,$L33&lt;0.15)</formula>
    </cfRule>
  </conditionalFormatting>
  <conditionalFormatting sqref="E33:F33">
    <cfRule type="expression" dxfId="1413" priority="1793">
      <formula>$L33&gt;0.15</formula>
    </cfRule>
    <cfRule type="expression" dxfId="1412" priority="1794">
      <formula>AND($L33&gt;0.08,$L33&lt;0.15)</formula>
    </cfRule>
  </conditionalFormatting>
  <conditionalFormatting sqref="E33:F33">
    <cfRule type="expression" dxfId="1411" priority="1791">
      <formula>$L33&gt;0.15</formula>
    </cfRule>
    <cfRule type="expression" dxfId="1410" priority="1792">
      <formula>AND($L33&gt;0.08,$L33&lt;0.15)</formula>
    </cfRule>
  </conditionalFormatting>
  <conditionalFormatting sqref="G33:H33">
    <cfRule type="expression" dxfId="1409" priority="1789">
      <formula>$L33&gt;0.15</formula>
    </cfRule>
    <cfRule type="expression" dxfId="1408" priority="1790">
      <formula>AND($L33&gt;0.08,$L33&lt;0.15)</formula>
    </cfRule>
  </conditionalFormatting>
  <conditionalFormatting sqref="G33:H33">
    <cfRule type="expression" dxfId="1407" priority="1795">
      <formula>$L33&gt;0.15</formula>
    </cfRule>
    <cfRule type="expression" dxfId="1406" priority="1796">
      <formula>AND($L33&gt;0.08,$L33&lt;0.15)</formula>
    </cfRule>
  </conditionalFormatting>
  <conditionalFormatting sqref="E33:F33">
    <cfRule type="expression" dxfId="1405" priority="1799">
      <formula>$L33&gt;0.15</formula>
    </cfRule>
    <cfRule type="expression" dxfId="1404" priority="1800">
      <formula>AND($L33&gt;0.08,$L33&lt;0.15)</formula>
    </cfRule>
  </conditionalFormatting>
  <conditionalFormatting sqref="D33">
    <cfRule type="expression" dxfId="1403" priority="1787">
      <formula>$L33&gt;0.15</formula>
    </cfRule>
    <cfRule type="expression" dxfId="1402" priority="1788">
      <formula>AND($L33&gt;0.08,$L33&lt;0.15)</formula>
    </cfRule>
  </conditionalFormatting>
  <conditionalFormatting sqref="D33">
    <cfRule type="expression" dxfId="1401" priority="1785">
      <formula>$L33&gt;0.15</formula>
    </cfRule>
    <cfRule type="expression" dxfId="1400" priority="1786">
      <formula>AND($L33&gt;0.08,$L33&lt;0.15)</formula>
    </cfRule>
  </conditionalFormatting>
  <conditionalFormatting sqref="E34:F34">
    <cfRule type="expression" dxfId="1399" priority="1779">
      <formula>$L34&gt;0.15</formula>
    </cfRule>
    <cfRule type="expression" dxfId="1398" priority="1780">
      <formula>AND($L34&gt;0.08,$L34&lt;0.15)</formula>
    </cfRule>
  </conditionalFormatting>
  <conditionalFormatting sqref="E34:F34">
    <cfRule type="expression" dxfId="1397" priority="1781">
      <formula>$L34&gt;0.15</formula>
    </cfRule>
    <cfRule type="expression" dxfId="1396" priority="1782">
      <formula>AND($L34&gt;0.08,$L34&lt;0.15)</formula>
    </cfRule>
  </conditionalFormatting>
  <conditionalFormatting sqref="D34">
    <cfRule type="expression" dxfId="1395" priority="1783">
      <formula>$L34&gt;0.15</formula>
    </cfRule>
    <cfRule type="expression" dxfId="1394" priority="1784">
      <formula>AND($L34&gt;0.08,$L34&lt;0.15)</formula>
    </cfRule>
  </conditionalFormatting>
  <conditionalFormatting sqref="E34:F34">
    <cfRule type="expression" dxfId="1393" priority="1775">
      <formula>$L34&gt;0.15</formula>
    </cfRule>
    <cfRule type="expression" dxfId="1392" priority="1776">
      <formula>AND($L34&gt;0.08,$L34&lt;0.15)</formula>
    </cfRule>
  </conditionalFormatting>
  <conditionalFormatting sqref="E34:F34">
    <cfRule type="expression" dxfId="1391" priority="1773">
      <formula>$L34&gt;0.15</formula>
    </cfRule>
    <cfRule type="expression" dxfId="1390" priority="1774">
      <formula>AND($L34&gt;0.08,$L34&lt;0.15)</formula>
    </cfRule>
  </conditionalFormatting>
  <conditionalFormatting sqref="G34:H34">
    <cfRule type="expression" dxfId="1389" priority="1771">
      <formula>$L34&gt;0.15</formula>
    </cfRule>
    <cfRule type="expression" dxfId="1388" priority="1772">
      <formula>AND($L34&gt;0.08,$L34&lt;0.15)</formula>
    </cfRule>
  </conditionalFormatting>
  <conditionalFormatting sqref="G34:H34">
    <cfRule type="expression" dxfId="1387" priority="1777">
      <formula>$L34&gt;0.15</formula>
    </cfRule>
    <cfRule type="expression" dxfId="1386" priority="1778">
      <formula>AND($L34&gt;0.08,$L34&lt;0.15)</formula>
    </cfRule>
  </conditionalFormatting>
  <conditionalFormatting sqref="D35">
    <cfRule type="expression" dxfId="1385" priority="1767">
      <formula>$L35&gt;0.15</formula>
    </cfRule>
    <cfRule type="expression" dxfId="1384" priority="1768">
      <formula>AND($L35&gt;0.08,$L35&lt;0.15)</formula>
    </cfRule>
  </conditionalFormatting>
  <conditionalFormatting sqref="E35:F35">
    <cfRule type="expression" dxfId="1383" priority="1765">
      <formula>$L35&gt;0.15</formula>
    </cfRule>
    <cfRule type="expression" dxfId="1382" priority="1766">
      <formula>AND($L35&gt;0.08,$L35&lt;0.15)</formula>
    </cfRule>
  </conditionalFormatting>
  <conditionalFormatting sqref="E35:F35">
    <cfRule type="expression" dxfId="1381" priority="1763">
      <formula>$L35&gt;0.15</formula>
    </cfRule>
    <cfRule type="expression" dxfId="1380" priority="1764">
      <formula>AND($L35&gt;0.08,$L35&lt;0.15)</formula>
    </cfRule>
  </conditionalFormatting>
  <conditionalFormatting sqref="E35:F35">
    <cfRule type="expression" dxfId="1379" priority="1761">
      <formula>$L35&gt;0.15</formula>
    </cfRule>
    <cfRule type="expression" dxfId="1378" priority="1762">
      <formula>AND($L35&gt;0.08,$L35&lt;0.15)</formula>
    </cfRule>
  </conditionalFormatting>
  <conditionalFormatting sqref="G35">
    <cfRule type="expression" dxfId="1377" priority="1759">
      <formula>$L35&gt;0.15</formula>
    </cfRule>
    <cfRule type="expression" dxfId="1376" priority="1760">
      <formula>AND($L35&gt;0.08,$L35&lt;0.15)</formula>
    </cfRule>
  </conditionalFormatting>
  <conditionalFormatting sqref="G35">
    <cfRule type="expression" dxfId="1375" priority="1757">
      <formula>$L35&gt;0.15</formula>
    </cfRule>
    <cfRule type="expression" dxfId="1374" priority="1758">
      <formula>AND($L35&gt;0.08,$L35&lt;0.15)</formula>
    </cfRule>
  </conditionalFormatting>
  <conditionalFormatting sqref="D35">
    <cfRule type="expression" dxfId="1373" priority="1755">
      <formula>$L35&gt;0.15</formula>
    </cfRule>
    <cfRule type="expression" dxfId="1372" priority="1756">
      <formula>AND($L35&gt;0.08,$L35&lt;0.15)</formula>
    </cfRule>
  </conditionalFormatting>
  <conditionalFormatting sqref="E35:F35">
    <cfRule type="expression" dxfId="1371" priority="1753">
      <formula>$L35&gt;0.15</formula>
    </cfRule>
    <cfRule type="expression" dxfId="1370" priority="1754">
      <formula>AND($L35&gt;0.08,$L35&lt;0.15)</formula>
    </cfRule>
  </conditionalFormatting>
  <conditionalFormatting sqref="E35:F35">
    <cfRule type="expression" dxfId="1369" priority="1751">
      <formula>$L35&gt;0.15</formula>
    </cfRule>
    <cfRule type="expression" dxfId="1368" priority="1752">
      <formula>AND($L35&gt;0.08,$L35&lt;0.15)</formula>
    </cfRule>
  </conditionalFormatting>
  <conditionalFormatting sqref="E35:F35">
    <cfRule type="expression" dxfId="1367" priority="1749">
      <formula>$L35&gt;0.15</formula>
    </cfRule>
    <cfRule type="expression" dxfId="1366" priority="1750">
      <formula>AND($L35&gt;0.08,$L35&lt;0.15)</formula>
    </cfRule>
  </conditionalFormatting>
  <conditionalFormatting sqref="G35">
    <cfRule type="expression" dxfId="1365" priority="1747">
      <formula>$L35&gt;0.15</formula>
    </cfRule>
    <cfRule type="expression" dxfId="1364" priority="1748">
      <formula>AND($L35&gt;0.08,$L35&lt;0.15)</formula>
    </cfRule>
  </conditionalFormatting>
  <conditionalFormatting sqref="G35">
    <cfRule type="expression" dxfId="1363" priority="1745">
      <formula>$L35&gt;0.15</formula>
    </cfRule>
    <cfRule type="expression" dxfId="1362" priority="1746">
      <formula>AND($L35&gt;0.08,$L35&lt;0.15)</formula>
    </cfRule>
  </conditionalFormatting>
  <conditionalFormatting sqref="D35">
    <cfRule type="expression" dxfId="1361" priority="1743">
      <formula>$L35&gt;0.15</formula>
    </cfRule>
    <cfRule type="expression" dxfId="1360" priority="1744">
      <formula>AND($L35&gt;0.08,$L35&lt;0.15)</formula>
    </cfRule>
  </conditionalFormatting>
  <conditionalFormatting sqref="E35:F35">
    <cfRule type="expression" dxfId="1359" priority="1741">
      <formula>$L35&gt;0.15</formula>
    </cfRule>
    <cfRule type="expression" dxfId="1358" priority="1742">
      <formula>AND($L35&gt;0.08,$L35&lt;0.15)</formula>
    </cfRule>
  </conditionalFormatting>
  <conditionalFormatting sqref="E35:F35">
    <cfRule type="expression" dxfId="1357" priority="1739">
      <formula>$L35&gt;0.15</formula>
    </cfRule>
    <cfRule type="expression" dxfId="1356" priority="1740">
      <formula>AND($L35&gt;0.08,$L35&lt;0.15)</formula>
    </cfRule>
  </conditionalFormatting>
  <conditionalFormatting sqref="E35:F35">
    <cfRule type="expression" dxfId="1355" priority="1737">
      <formula>$L35&gt;0.15</formula>
    </cfRule>
    <cfRule type="expression" dxfId="1354" priority="1738">
      <formula>AND($L35&gt;0.08,$L35&lt;0.15)</formula>
    </cfRule>
  </conditionalFormatting>
  <conditionalFormatting sqref="G35">
    <cfRule type="expression" dxfId="1353" priority="1735">
      <formula>$L35&gt;0.15</formula>
    </cfRule>
    <cfRule type="expression" dxfId="1352" priority="1736">
      <formula>AND($L35&gt;0.08,$L35&lt;0.15)</formula>
    </cfRule>
  </conditionalFormatting>
  <conditionalFormatting sqref="G35">
    <cfRule type="expression" dxfId="1351" priority="1733">
      <formula>$L35&gt;0.15</formula>
    </cfRule>
    <cfRule type="expression" dxfId="1350" priority="1734">
      <formula>AND($L35&gt;0.08,$L35&lt;0.15)</formula>
    </cfRule>
  </conditionalFormatting>
  <conditionalFormatting sqref="F35">
    <cfRule type="expression" dxfId="1349" priority="1731">
      <formula>$L35&gt;0.15</formula>
    </cfRule>
    <cfRule type="expression" dxfId="1348" priority="1732">
      <formula>AND($L35&gt;0.08,$L35&lt;0.15)</formula>
    </cfRule>
  </conditionalFormatting>
  <conditionalFormatting sqref="G35">
    <cfRule type="expression" dxfId="1347" priority="1729">
      <formula>$L35&gt;0.15</formula>
    </cfRule>
    <cfRule type="expression" dxfId="1346" priority="1730">
      <formula>AND($L35&gt;0.08,$L35&lt;0.15)</formula>
    </cfRule>
  </conditionalFormatting>
  <conditionalFormatting sqref="G35">
    <cfRule type="expression" dxfId="1345" priority="1727">
      <formula>$L35&gt;0.15</formula>
    </cfRule>
    <cfRule type="expression" dxfId="1344" priority="1728">
      <formula>AND($L35&gt;0.08,$L35&lt;0.15)</formula>
    </cfRule>
  </conditionalFormatting>
  <conditionalFormatting sqref="E35">
    <cfRule type="expression" dxfId="1343" priority="1721">
      <formula>$L35&gt;0.15</formula>
    </cfRule>
    <cfRule type="expression" dxfId="1342" priority="1722">
      <formula>AND($L35&gt;0.08,$L35&lt;0.15)</formula>
    </cfRule>
  </conditionalFormatting>
  <conditionalFormatting sqref="E35">
    <cfRule type="expression" dxfId="1341" priority="1723">
      <formula>$L35&gt;0.15</formula>
    </cfRule>
    <cfRule type="expression" dxfId="1340" priority="1724">
      <formula>AND($L35&gt;0.08,$L35&lt;0.15)</formula>
    </cfRule>
  </conditionalFormatting>
  <conditionalFormatting sqref="D35">
    <cfRule type="expression" dxfId="1339" priority="1725">
      <formula>$L35&gt;0.15</formula>
    </cfRule>
    <cfRule type="expression" dxfId="1338" priority="1726">
      <formula>AND($L35&gt;0.08,$L35&lt;0.15)</formula>
    </cfRule>
  </conditionalFormatting>
  <conditionalFormatting sqref="E35">
    <cfRule type="expression" dxfId="1337" priority="1719">
      <formula>$L35&gt;0.15</formula>
    </cfRule>
    <cfRule type="expression" dxfId="1336" priority="1720">
      <formula>AND($L35&gt;0.08,$L35&lt;0.15)</formula>
    </cfRule>
  </conditionalFormatting>
  <conditionalFormatting sqref="E35">
    <cfRule type="expression" dxfId="1335" priority="1717">
      <formula>$L35&gt;0.15</formula>
    </cfRule>
    <cfRule type="expression" dxfId="1334" priority="1718">
      <formula>AND($L35&gt;0.08,$L35&lt;0.15)</formula>
    </cfRule>
  </conditionalFormatting>
  <conditionalFormatting sqref="H35">
    <cfRule type="expression" dxfId="1333" priority="1769">
      <formula>$L33&gt;0.15</formula>
    </cfRule>
    <cfRule type="expression" dxfId="1332" priority="1770">
      <formula>AND($L33&gt;0.08,$L33&lt;0.15)</formula>
    </cfRule>
  </conditionalFormatting>
  <conditionalFormatting sqref="R31">
    <cfRule type="expression" dxfId="1331" priority="1715">
      <formula>$L31&gt;0.15</formula>
    </cfRule>
    <cfRule type="expression" dxfId="1330" priority="1716">
      <formula>AND($L31&gt;0.08,$L31&lt;0.15)</formula>
    </cfRule>
  </conditionalFormatting>
  <conditionalFormatting sqref="D36">
    <cfRule type="expression" dxfId="1329" priority="1713">
      <formula>$L36&gt;0.15</formula>
    </cfRule>
    <cfRule type="expression" dxfId="1328" priority="1714">
      <formula>AND($L36&gt;0.08,$L36&lt;0.15)</formula>
    </cfRule>
  </conditionalFormatting>
  <conditionalFormatting sqref="E36:F36">
    <cfRule type="expression" dxfId="1327" priority="1711">
      <formula>$L36&gt;0.15</formula>
    </cfRule>
    <cfRule type="expression" dxfId="1326" priority="1712">
      <formula>AND($L36&gt;0.08,$L36&lt;0.15)</formula>
    </cfRule>
  </conditionalFormatting>
  <conditionalFormatting sqref="E36:F36">
    <cfRule type="expression" dxfId="1325" priority="1709">
      <formula>$L36&gt;0.15</formula>
    </cfRule>
    <cfRule type="expression" dxfId="1324" priority="1710">
      <formula>AND($L36&gt;0.08,$L36&lt;0.15)</formula>
    </cfRule>
  </conditionalFormatting>
  <conditionalFormatting sqref="E36:F36">
    <cfRule type="expression" dxfId="1323" priority="1707">
      <formula>$L36&gt;0.15</formula>
    </cfRule>
    <cfRule type="expression" dxfId="1322" priority="1708">
      <formula>AND($L36&gt;0.08,$L36&lt;0.15)</formula>
    </cfRule>
  </conditionalFormatting>
  <conditionalFormatting sqref="G36:H36">
    <cfRule type="expression" dxfId="1321" priority="1705">
      <formula>$L36&gt;0.15</formula>
    </cfRule>
    <cfRule type="expression" dxfId="1320" priority="1706">
      <formula>AND($L36&gt;0.08,$L36&lt;0.15)</formula>
    </cfRule>
  </conditionalFormatting>
  <conditionalFormatting sqref="G36:H36">
    <cfRule type="expression" dxfId="1319" priority="1703">
      <formula>$L36&gt;0.15</formula>
    </cfRule>
    <cfRule type="expression" dxfId="1318" priority="1704">
      <formula>AND($L36&gt;0.08,$L36&lt;0.15)</formula>
    </cfRule>
  </conditionalFormatting>
  <conditionalFormatting sqref="D36">
    <cfRule type="expression" dxfId="1317" priority="1701">
      <formula>$L36&gt;0.15</formula>
    </cfRule>
    <cfRule type="expression" dxfId="1316" priority="1702">
      <formula>AND($L36&gt;0.08,$L36&lt;0.15)</formula>
    </cfRule>
  </conditionalFormatting>
  <conditionalFormatting sqref="E36:F36">
    <cfRule type="expression" dxfId="1315" priority="1699">
      <formula>$L36&gt;0.15</formula>
    </cfRule>
    <cfRule type="expression" dxfId="1314" priority="1700">
      <formula>AND($L36&gt;0.08,$L36&lt;0.15)</formula>
    </cfRule>
  </conditionalFormatting>
  <conditionalFormatting sqref="E36:F36">
    <cfRule type="expression" dxfId="1313" priority="1697">
      <formula>$L36&gt;0.15</formula>
    </cfRule>
    <cfRule type="expression" dxfId="1312" priority="1698">
      <formula>AND($L36&gt;0.08,$L36&lt;0.15)</formula>
    </cfRule>
  </conditionalFormatting>
  <conditionalFormatting sqref="E36:F36">
    <cfRule type="expression" dxfId="1311" priority="1695">
      <formula>$L36&gt;0.15</formula>
    </cfRule>
    <cfRule type="expression" dxfId="1310" priority="1696">
      <formula>AND($L36&gt;0.08,$L36&lt;0.15)</formula>
    </cfRule>
  </conditionalFormatting>
  <conditionalFormatting sqref="G36:H36">
    <cfRule type="expression" dxfId="1309" priority="1693">
      <formula>$L36&gt;0.15</formula>
    </cfRule>
    <cfRule type="expression" dxfId="1308" priority="1694">
      <formula>AND($L36&gt;0.08,$L36&lt;0.15)</formula>
    </cfRule>
  </conditionalFormatting>
  <conditionalFormatting sqref="G36:H36">
    <cfRule type="expression" dxfId="1307" priority="1691">
      <formula>$L36&gt;0.15</formula>
    </cfRule>
    <cfRule type="expression" dxfId="1306" priority="1692">
      <formula>AND($L36&gt;0.08,$L36&lt;0.15)</formula>
    </cfRule>
  </conditionalFormatting>
  <conditionalFormatting sqref="D36">
    <cfRule type="expression" dxfId="1305" priority="1689">
      <formula>$L36&gt;0.15</formula>
    </cfRule>
    <cfRule type="expression" dxfId="1304" priority="1690">
      <formula>AND($L36&gt;0.08,$L36&lt;0.15)</formula>
    </cfRule>
  </conditionalFormatting>
  <conditionalFormatting sqref="E36:F36">
    <cfRule type="expression" dxfId="1303" priority="1687">
      <formula>$L36&gt;0.15</formula>
    </cfRule>
    <cfRule type="expression" dxfId="1302" priority="1688">
      <formula>AND($L36&gt;0.08,$L36&lt;0.15)</formula>
    </cfRule>
  </conditionalFormatting>
  <conditionalFormatting sqref="E36:F36">
    <cfRule type="expression" dxfId="1301" priority="1685">
      <formula>$L36&gt;0.15</formula>
    </cfRule>
    <cfRule type="expression" dxfId="1300" priority="1686">
      <formula>AND($L36&gt;0.08,$L36&lt;0.15)</formula>
    </cfRule>
  </conditionalFormatting>
  <conditionalFormatting sqref="E36:F36">
    <cfRule type="expression" dxfId="1299" priority="1683">
      <formula>$L36&gt;0.15</formula>
    </cfRule>
    <cfRule type="expression" dxfId="1298" priority="1684">
      <formula>AND($L36&gt;0.08,$L36&lt;0.15)</formula>
    </cfRule>
  </conditionalFormatting>
  <conditionalFormatting sqref="G36:H36">
    <cfRule type="expression" dxfId="1297" priority="1681">
      <formula>$L36&gt;0.15</formula>
    </cfRule>
    <cfRule type="expression" dxfId="1296" priority="1682">
      <formula>AND($L36&gt;0.08,$L36&lt;0.15)</formula>
    </cfRule>
  </conditionalFormatting>
  <conditionalFormatting sqref="G36:H36">
    <cfRule type="expression" dxfId="1295" priority="1679">
      <formula>$L36&gt;0.15</formula>
    </cfRule>
    <cfRule type="expression" dxfId="1294" priority="1680">
      <formula>AND($L36&gt;0.08,$L36&lt;0.15)</formula>
    </cfRule>
  </conditionalFormatting>
  <conditionalFormatting sqref="F36">
    <cfRule type="expression" dxfId="1293" priority="1677">
      <formula>$L36&gt;0.15</formula>
    </cfRule>
    <cfRule type="expression" dxfId="1292" priority="1678">
      <formula>AND($L36&gt;0.08,$L36&lt;0.15)</formula>
    </cfRule>
  </conditionalFormatting>
  <conditionalFormatting sqref="G36:H36">
    <cfRule type="expression" dxfId="1291" priority="1675">
      <formula>$L36&gt;0.15</formula>
    </cfRule>
    <cfRule type="expression" dxfId="1290" priority="1676">
      <formula>AND($L36&gt;0.08,$L36&lt;0.15)</formula>
    </cfRule>
  </conditionalFormatting>
  <conditionalFormatting sqref="G36:H36">
    <cfRule type="expression" dxfId="1289" priority="1673">
      <formula>$L36&gt;0.15</formula>
    </cfRule>
    <cfRule type="expression" dxfId="1288" priority="1674">
      <formula>AND($L36&gt;0.08,$L36&lt;0.15)</formula>
    </cfRule>
  </conditionalFormatting>
  <conditionalFormatting sqref="E36">
    <cfRule type="expression" dxfId="1287" priority="1667">
      <formula>$L36&gt;0.15</formula>
    </cfRule>
    <cfRule type="expression" dxfId="1286" priority="1668">
      <formula>AND($L36&gt;0.08,$L36&lt;0.15)</formula>
    </cfRule>
  </conditionalFormatting>
  <conditionalFormatting sqref="E36">
    <cfRule type="expression" dxfId="1285" priority="1669">
      <formula>$L36&gt;0.15</formula>
    </cfRule>
    <cfRule type="expression" dxfId="1284" priority="1670">
      <formula>AND($L36&gt;0.08,$L36&lt;0.15)</formula>
    </cfRule>
  </conditionalFormatting>
  <conditionalFormatting sqref="D36">
    <cfRule type="expression" dxfId="1283" priority="1671">
      <formula>$L36&gt;0.15</formula>
    </cfRule>
    <cfRule type="expression" dxfId="1282" priority="1672">
      <formula>AND($L36&gt;0.08,$L36&lt;0.15)</formula>
    </cfRule>
  </conditionalFormatting>
  <conditionalFormatting sqref="E36">
    <cfRule type="expression" dxfId="1281" priority="1665">
      <formula>$L36&gt;0.15</formula>
    </cfRule>
    <cfRule type="expression" dxfId="1280" priority="1666">
      <formula>AND($L36&gt;0.08,$L36&lt;0.15)</formula>
    </cfRule>
  </conditionalFormatting>
  <conditionalFormatting sqref="E36">
    <cfRule type="expression" dxfId="1279" priority="1663">
      <formula>$L36&gt;0.15</formula>
    </cfRule>
    <cfRule type="expression" dxfId="1278" priority="1664">
      <formula>AND($L36&gt;0.08,$L36&lt;0.15)</formula>
    </cfRule>
  </conditionalFormatting>
  <conditionalFormatting sqref="E37:F37">
    <cfRule type="expression" dxfId="1277" priority="1661">
      <formula>$L37&gt;0.15</formula>
    </cfRule>
    <cfRule type="expression" dxfId="1276" priority="1662">
      <formula>AND($L37&gt;0.08,$L37&lt;0.15)</formula>
    </cfRule>
  </conditionalFormatting>
  <conditionalFormatting sqref="D37">
    <cfRule type="expression" dxfId="1275" priority="1659">
      <formula>$L37&gt;0.15</formula>
    </cfRule>
    <cfRule type="expression" dxfId="1274" priority="1660">
      <formula>AND($L37&gt;0.08,$L37&lt;0.15)</formula>
    </cfRule>
  </conditionalFormatting>
  <conditionalFormatting sqref="G37:H37">
    <cfRule type="expression" dxfId="1273" priority="1657">
      <formula>$L37&gt;0.15</formula>
    </cfRule>
    <cfRule type="expression" dxfId="1272" priority="1658">
      <formula>AND($L37&gt;0.08,$L37&lt;0.15)</formula>
    </cfRule>
  </conditionalFormatting>
  <conditionalFormatting sqref="G37:H37">
    <cfRule type="expression" dxfId="1271" priority="1655">
      <formula>$L37&gt;0.15</formula>
    </cfRule>
    <cfRule type="expression" dxfId="1270" priority="1656">
      <formula>AND($L37&gt;0.08,$L37&lt;0.15)</formula>
    </cfRule>
  </conditionalFormatting>
  <conditionalFormatting sqref="E38:F38">
    <cfRule type="expression" dxfId="1269" priority="1653">
      <formula>$L38&gt;0.15</formula>
    </cfRule>
    <cfRule type="expression" dxfId="1268" priority="1654">
      <formula>AND($L38&gt;0.08,$L38&lt;0.15)</formula>
    </cfRule>
  </conditionalFormatting>
  <conditionalFormatting sqref="D38">
    <cfRule type="expression" dxfId="1267" priority="1651">
      <formula>$L38&gt;0.15</formula>
    </cfRule>
    <cfRule type="expression" dxfId="1266" priority="1652">
      <formula>AND($L38&gt;0.08,$L38&lt;0.15)</formula>
    </cfRule>
  </conditionalFormatting>
  <conditionalFormatting sqref="G38:H38">
    <cfRule type="expression" dxfId="1265" priority="1649">
      <formula>$L38&gt;0.15</formula>
    </cfRule>
    <cfRule type="expression" dxfId="1264" priority="1650">
      <formula>AND($L38&gt;0.08,$L38&lt;0.15)</formula>
    </cfRule>
  </conditionalFormatting>
  <conditionalFormatting sqref="G38:H38">
    <cfRule type="expression" dxfId="1263" priority="1647">
      <formula>$L38&gt;0.15</formula>
    </cfRule>
    <cfRule type="expression" dxfId="1262" priority="1648">
      <formula>AND($L38&gt;0.08,$L38&lt;0.15)</formula>
    </cfRule>
  </conditionalFormatting>
  <conditionalFormatting sqref="E39:F39">
    <cfRule type="expression" dxfId="1261" priority="1645">
      <formula>$L39&gt;0.15</formula>
    </cfRule>
    <cfRule type="expression" dxfId="1260" priority="1646">
      <formula>AND($L39&gt;0.08,$L39&lt;0.15)</formula>
    </cfRule>
  </conditionalFormatting>
  <conditionalFormatting sqref="E39:F39">
    <cfRule type="expression" dxfId="1259" priority="1643">
      <formula>$L39&gt;0.15</formula>
    </cfRule>
    <cfRule type="expression" dxfId="1258" priority="1644">
      <formula>AND($L39&gt;0.08,$L39&lt;0.15)</formula>
    </cfRule>
  </conditionalFormatting>
  <conditionalFormatting sqref="G39:H39">
    <cfRule type="expression" dxfId="1257" priority="1641">
      <formula>$L39&gt;0.15</formula>
    </cfRule>
    <cfRule type="expression" dxfId="1256" priority="1642">
      <formula>AND($L39&gt;0.08,$L39&lt;0.15)</formula>
    </cfRule>
  </conditionalFormatting>
  <conditionalFormatting sqref="E39:F39">
    <cfRule type="expression" dxfId="1255" priority="1639">
      <formula>$L39&gt;0.15</formula>
    </cfRule>
    <cfRule type="expression" dxfId="1254" priority="1640">
      <formula>AND($L39&gt;0.08,$L39&lt;0.15)</formula>
    </cfRule>
  </conditionalFormatting>
  <conditionalFormatting sqref="E39:F39">
    <cfRule type="expression" dxfId="1253" priority="1637">
      <formula>$L39&gt;0.15</formula>
    </cfRule>
    <cfRule type="expression" dxfId="1252" priority="1638">
      <formula>AND($L39&gt;0.08,$L39&lt;0.15)</formula>
    </cfRule>
  </conditionalFormatting>
  <conditionalFormatting sqref="G39:H39">
    <cfRule type="expression" dxfId="1251" priority="1635">
      <formula>$L39&gt;0.15</formula>
    </cfRule>
    <cfRule type="expression" dxfId="1250" priority="1636">
      <formula>AND($L39&gt;0.08,$L39&lt;0.15)</formula>
    </cfRule>
  </conditionalFormatting>
  <conditionalFormatting sqref="D39">
    <cfRule type="expression" dxfId="1249" priority="1633">
      <formula>$L39&gt;0.15</formula>
    </cfRule>
    <cfRule type="expression" dxfId="1248" priority="1634">
      <formula>AND($L39&gt;0.08,$L39&lt;0.15)</formula>
    </cfRule>
  </conditionalFormatting>
  <conditionalFormatting sqref="D39">
    <cfRule type="expression" dxfId="1247" priority="1631">
      <formula>$L39&gt;0.15</formula>
    </cfRule>
    <cfRule type="expression" dxfId="1246" priority="1632">
      <formula>AND($L39&gt;0.08,$L39&lt;0.15)</formula>
    </cfRule>
  </conditionalFormatting>
  <conditionalFormatting sqref="D39">
    <cfRule type="expression" dxfId="1245" priority="1629">
      <formula>$L39&gt;0.15</formula>
    </cfRule>
    <cfRule type="expression" dxfId="1244" priority="1630">
      <formula>AND($L39&gt;0.08,$L39&lt;0.15)</formula>
    </cfRule>
  </conditionalFormatting>
  <conditionalFormatting sqref="E39:F39">
    <cfRule type="expression" dxfId="1243" priority="1627">
      <formula>$L39&gt;0.15</formula>
    </cfRule>
    <cfRule type="expression" dxfId="1242" priority="1628">
      <formula>AND($L39&gt;0.08,$L39&lt;0.15)</formula>
    </cfRule>
  </conditionalFormatting>
  <conditionalFormatting sqref="E39:F39">
    <cfRule type="expression" dxfId="1241" priority="1625">
      <formula>$L39&gt;0.15</formula>
    </cfRule>
    <cfRule type="expression" dxfId="1240" priority="1626">
      <formula>AND($L39&gt;0.08,$L39&lt;0.15)</formula>
    </cfRule>
  </conditionalFormatting>
  <conditionalFormatting sqref="E39:F39">
    <cfRule type="expression" dxfId="1239" priority="1623">
      <formula>$L39&gt;0.15</formula>
    </cfRule>
    <cfRule type="expression" dxfId="1238" priority="1624">
      <formula>AND($L39&gt;0.08,$L39&lt;0.15)</formula>
    </cfRule>
  </conditionalFormatting>
  <conditionalFormatting sqref="G39:H39">
    <cfRule type="expression" dxfId="1237" priority="1621">
      <formula>$L39&gt;0.15</formula>
    </cfRule>
    <cfRule type="expression" dxfId="1236" priority="1622">
      <formula>AND($L39&gt;0.08,$L39&lt;0.15)</formula>
    </cfRule>
  </conditionalFormatting>
  <conditionalFormatting sqref="G39:H39">
    <cfRule type="expression" dxfId="1235" priority="1619">
      <formula>$L39&gt;0.15</formula>
    </cfRule>
    <cfRule type="expression" dxfId="1234" priority="1620">
      <formula>AND($L39&gt;0.08,$L39&lt;0.15)</formula>
    </cfRule>
  </conditionalFormatting>
  <conditionalFormatting sqref="D39">
    <cfRule type="expression" dxfId="1233" priority="1617">
      <formula>$L39&gt;0.15</formula>
    </cfRule>
    <cfRule type="expression" dxfId="1232" priority="1618">
      <formula>AND($L39&gt;0.08,$L39&lt;0.15)</formula>
    </cfRule>
  </conditionalFormatting>
  <conditionalFormatting sqref="E39:F39">
    <cfRule type="expression" dxfId="1231" priority="1615">
      <formula>$L39&gt;0.15</formula>
    </cfRule>
    <cfRule type="expression" dxfId="1230" priority="1616">
      <formula>AND($L39&gt;0.08,$L39&lt;0.15)</formula>
    </cfRule>
  </conditionalFormatting>
  <conditionalFormatting sqref="E39:F39">
    <cfRule type="expression" dxfId="1229" priority="1613">
      <formula>$L39&gt;0.15</formula>
    </cfRule>
    <cfRule type="expression" dxfId="1228" priority="1614">
      <formula>AND($L39&gt;0.08,$L39&lt;0.15)</formula>
    </cfRule>
  </conditionalFormatting>
  <conditionalFormatting sqref="E39:F39">
    <cfRule type="expression" dxfId="1227" priority="1611">
      <formula>$L39&gt;0.15</formula>
    </cfRule>
    <cfRule type="expression" dxfId="1226" priority="1612">
      <formula>AND($L39&gt;0.08,$L39&lt;0.15)</formula>
    </cfRule>
  </conditionalFormatting>
  <conditionalFormatting sqref="G39:H39">
    <cfRule type="expression" dxfId="1225" priority="1609">
      <formula>$L39&gt;0.15</formula>
    </cfRule>
    <cfRule type="expression" dxfId="1224" priority="1610">
      <formula>AND($L39&gt;0.08,$L39&lt;0.15)</formula>
    </cfRule>
  </conditionalFormatting>
  <conditionalFormatting sqref="G39:H39">
    <cfRule type="expression" dxfId="1223" priority="1607">
      <formula>$L39&gt;0.15</formula>
    </cfRule>
    <cfRule type="expression" dxfId="1222" priority="1608">
      <formula>AND($L39&gt;0.08,$L39&lt;0.15)</formula>
    </cfRule>
  </conditionalFormatting>
  <conditionalFormatting sqref="D39">
    <cfRule type="expression" dxfId="1221" priority="1605">
      <formula>$L39&gt;0.15</formula>
    </cfRule>
    <cfRule type="expression" dxfId="1220" priority="1606">
      <formula>AND($L39&gt;0.08,$L39&lt;0.15)</formula>
    </cfRule>
  </conditionalFormatting>
  <conditionalFormatting sqref="E39:F39">
    <cfRule type="expression" dxfId="1219" priority="1603">
      <formula>$L39&gt;0.15</formula>
    </cfRule>
    <cfRule type="expression" dxfId="1218" priority="1604">
      <formula>AND($L39&gt;0.08,$L39&lt;0.15)</formula>
    </cfRule>
  </conditionalFormatting>
  <conditionalFormatting sqref="E39:F39">
    <cfRule type="expression" dxfId="1217" priority="1601">
      <formula>$L39&gt;0.15</formula>
    </cfRule>
    <cfRule type="expression" dxfId="1216" priority="1602">
      <formula>AND($L39&gt;0.08,$L39&lt;0.15)</formula>
    </cfRule>
  </conditionalFormatting>
  <conditionalFormatting sqref="E39:F39">
    <cfRule type="expression" dxfId="1215" priority="1599">
      <formula>$L39&gt;0.15</formula>
    </cfRule>
    <cfRule type="expression" dxfId="1214" priority="1600">
      <formula>AND($L39&gt;0.08,$L39&lt;0.15)</formula>
    </cfRule>
  </conditionalFormatting>
  <conditionalFormatting sqref="G39:H39">
    <cfRule type="expression" dxfId="1213" priority="1597">
      <formula>$L39&gt;0.15</formula>
    </cfRule>
    <cfRule type="expression" dxfId="1212" priority="1598">
      <formula>AND($L39&gt;0.08,$L39&lt;0.15)</formula>
    </cfRule>
  </conditionalFormatting>
  <conditionalFormatting sqref="G39:H39">
    <cfRule type="expression" dxfId="1211" priority="1595">
      <formula>$L39&gt;0.15</formula>
    </cfRule>
    <cfRule type="expression" dxfId="1210" priority="1596">
      <formula>AND($L39&gt;0.08,$L39&lt;0.15)</formula>
    </cfRule>
  </conditionalFormatting>
  <conditionalFormatting sqref="M40:Y40">
    <cfRule type="expression" dxfId="1209" priority="1593">
      <formula>$L40&gt;0.15</formula>
    </cfRule>
    <cfRule type="expression" dxfId="1208" priority="1594">
      <formula>AND($L40&gt;0.08,$L40&lt;0.15)</formula>
    </cfRule>
  </conditionalFormatting>
  <conditionalFormatting sqref="M36:Y39">
    <cfRule type="expression" dxfId="1207" priority="1591">
      <formula>$L36&gt;0.15</formula>
    </cfRule>
    <cfRule type="expression" dxfId="1206" priority="1592">
      <formula>AND($L36&gt;0.08,$L36&lt;0.15)</formula>
    </cfRule>
  </conditionalFormatting>
  <conditionalFormatting sqref="AA36:AD39">
    <cfRule type="expression" dxfId="1205" priority="1589">
      <formula>$L36&gt;0.15</formula>
    </cfRule>
    <cfRule type="expression" dxfId="1204" priority="1590">
      <formula>AND($L36&gt;0.08,$L36&lt;0.15)</formula>
    </cfRule>
  </conditionalFormatting>
  <conditionalFormatting sqref="AE36:AE39">
    <cfRule type="expression" dxfId="1203" priority="1587">
      <formula>$L36&gt;0.15</formula>
    </cfRule>
    <cfRule type="expression" dxfId="1202" priority="1588">
      <formula>AND($L36&gt;0.08,$L36&lt;0.15)</formula>
    </cfRule>
  </conditionalFormatting>
  <conditionalFormatting sqref="D68:D70">
    <cfRule type="expression" dxfId="1201" priority="1569">
      <formula>$L68&gt;0.15</formula>
    </cfRule>
    <cfRule type="expression" dxfId="1200" priority="1570">
      <formula>AND($L68&gt;0.08,$L68&lt;0.15)</formula>
    </cfRule>
  </conditionalFormatting>
  <conditionalFormatting sqref="H68">
    <cfRule type="expression" dxfId="1199" priority="1557">
      <formula>$L68&gt;0.15</formula>
    </cfRule>
    <cfRule type="expression" dxfId="1198" priority="1558">
      <formula>AND($L68&gt;0.08,$L68&lt;0.15)</formula>
    </cfRule>
  </conditionalFormatting>
  <conditionalFormatting sqref="H68">
    <cfRule type="expression" dxfId="1197" priority="1555">
      <formula>$L68&gt;0.15</formula>
    </cfRule>
    <cfRule type="expression" dxfId="1196" priority="1556">
      <formula>AND($L68&gt;0.08,$L68&lt;0.15)</formula>
    </cfRule>
  </conditionalFormatting>
  <conditionalFormatting sqref="D68:D70">
    <cfRule type="expression" dxfId="1195" priority="1567">
      <formula>$L68&gt;0.15</formula>
    </cfRule>
    <cfRule type="expression" dxfId="1194" priority="1568">
      <formula>AND($L68&gt;0.08,$L68&lt;0.15)</formula>
    </cfRule>
  </conditionalFormatting>
  <conditionalFormatting sqref="D68:D70">
    <cfRule type="expression" dxfId="1193" priority="1565">
      <formula>$L68&gt;0.15</formula>
    </cfRule>
    <cfRule type="expression" dxfId="1192" priority="1566">
      <formula>AND($L68&gt;0.08,$L68&lt;0.15)</formula>
    </cfRule>
  </conditionalFormatting>
  <conditionalFormatting sqref="E68:F68">
    <cfRule type="expression" dxfId="1191" priority="1563">
      <formula>$L68&gt;0.15</formula>
    </cfRule>
    <cfRule type="expression" dxfId="1190" priority="1564">
      <formula>AND($L68&gt;0.08,$L68&lt;0.15)</formula>
    </cfRule>
  </conditionalFormatting>
  <conditionalFormatting sqref="E68:F68">
    <cfRule type="expression" dxfId="1189" priority="1561">
      <formula>$L68&gt;0.15</formula>
    </cfRule>
    <cfRule type="expression" dxfId="1188" priority="1562">
      <formula>AND($L68&gt;0.08,$L68&lt;0.15)</formula>
    </cfRule>
  </conditionalFormatting>
  <conditionalFormatting sqref="E68:F68">
    <cfRule type="expression" dxfId="1187" priority="1559">
      <formula>$L68&gt;0.15</formula>
    </cfRule>
    <cfRule type="expression" dxfId="1186" priority="1560">
      <formula>AND($L68&gt;0.08,$L68&lt;0.15)</formula>
    </cfRule>
  </conditionalFormatting>
  <conditionalFormatting sqref="G68">
    <cfRule type="expression" dxfId="1185" priority="1549">
      <formula>$L68&gt;0.15</formula>
    </cfRule>
    <cfRule type="expression" dxfId="1184" priority="1550">
      <formula>AND($L68&gt;0.08,$L68&lt;0.15)</formula>
    </cfRule>
  </conditionalFormatting>
  <conditionalFormatting sqref="G68">
    <cfRule type="expression" dxfId="1183" priority="1547">
      <formula>$L68&gt;0.15</formula>
    </cfRule>
    <cfRule type="expression" dxfId="1182" priority="1548">
      <formula>AND($L68&gt;0.08,$L68&lt;0.15)</formula>
    </cfRule>
  </conditionalFormatting>
  <conditionalFormatting sqref="G68">
    <cfRule type="expression" dxfId="1181" priority="1545">
      <formula>$L68&gt;0.15</formula>
    </cfRule>
    <cfRule type="expression" dxfId="1180" priority="1546">
      <formula>AND($L68&gt;0.08,$L68&lt;0.15)</formula>
    </cfRule>
  </conditionalFormatting>
  <conditionalFormatting sqref="G68">
    <cfRule type="expression" dxfId="1179" priority="1543">
      <formula>$L68&gt;0.15</formula>
    </cfRule>
    <cfRule type="expression" dxfId="1178" priority="1544">
      <formula>AND($L68&gt;0.08,$L68&lt;0.15)</formula>
    </cfRule>
  </conditionalFormatting>
  <conditionalFormatting sqref="G68">
    <cfRule type="expression" dxfId="1177" priority="1553">
      <formula>$L68&gt;0.15</formula>
    </cfRule>
    <cfRule type="expression" dxfId="1176" priority="1554">
      <formula>AND($L68&gt;0.08,$L68&lt;0.15)</formula>
    </cfRule>
  </conditionalFormatting>
  <conditionalFormatting sqref="G68">
    <cfRule type="expression" dxfId="1175" priority="1551">
      <formula>$L68&gt;0.15</formula>
    </cfRule>
    <cfRule type="expression" dxfId="1174" priority="1552">
      <formula>AND($L68&gt;0.08,$L68&lt;0.15)</formula>
    </cfRule>
  </conditionalFormatting>
  <conditionalFormatting sqref="G68">
    <cfRule type="expression" dxfId="1173" priority="1541">
      <formula>$L68&gt;0.15</formula>
    </cfRule>
    <cfRule type="expression" dxfId="1172" priority="1542">
      <formula>AND($L68&gt;0.08,$L68&lt;0.15)</formula>
    </cfRule>
  </conditionalFormatting>
  <conditionalFormatting sqref="G68">
    <cfRule type="expression" dxfId="1171" priority="1539">
      <formula>$L68&gt;0.15</formula>
    </cfRule>
    <cfRule type="expression" dxfId="1170" priority="1540">
      <formula>AND($L68&gt;0.08,$L68&lt;0.15)</formula>
    </cfRule>
  </conditionalFormatting>
  <conditionalFormatting sqref="F70">
    <cfRule type="expression" dxfId="1169" priority="1471">
      <formula>$L70&gt;0.15</formula>
    </cfRule>
    <cfRule type="expression" dxfId="1168" priority="1472">
      <formula>AND($L70&gt;0.08,$L70&lt;0.15)</formula>
    </cfRule>
  </conditionalFormatting>
  <conditionalFormatting sqref="F70">
    <cfRule type="expression" dxfId="1167" priority="1469">
      <formula>$L70&gt;0.15</formula>
    </cfRule>
    <cfRule type="expression" dxfId="1166" priority="1470">
      <formula>AND($L70&gt;0.08,$L70&lt;0.15)</formula>
    </cfRule>
  </conditionalFormatting>
  <conditionalFormatting sqref="F70">
    <cfRule type="expression" dxfId="1165" priority="1467">
      <formula>$L70&gt;0.15</formula>
    </cfRule>
    <cfRule type="expression" dxfId="1164" priority="1468">
      <formula>AND($L70&gt;0.08,$L70&lt;0.15)</formula>
    </cfRule>
  </conditionalFormatting>
  <conditionalFormatting sqref="G70">
    <cfRule type="expression" dxfId="1163" priority="1461">
      <formula>$L70&gt;0.15</formula>
    </cfRule>
    <cfRule type="expression" dxfId="1162" priority="1462">
      <formula>AND($L70&gt;0.08,$L70&lt;0.15)</formula>
    </cfRule>
  </conditionalFormatting>
  <conditionalFormatting sqref="G70">
    <cfRule type="expression" dxfId="1161" priority="1459">
      <formula>$L70&gt;0.15</formula>
    </cfRule>
    <cfRule type="expression" dxfId="1160" priority="1460">
      <formula>AND($L70&gt;0.08,$L70&lt;0.15)</formula>
    </cfRule>
  </conditionalFormatting>
  <conditionalFormatting sqref="G70">
    <cfRule type="expression" dxfId="1159" priority="1457">
      <formula>$L70&gt;0.15</formula>
    </cfRule>
    <cfRule type="expression" dxfId="1158" priority="1458">
      <formula>AND($L70&gt;0.08,$L70&lt;0.15)</formula>
    </cfRule>
  </conditionalFormatting>
  <conditionalFormatting sqref="G70">
    <cfRule type="expression" dxfId="1157" priority="1455">
      <formula>$L70&gt;0.15</formula>
    </cfRule>
    <cfRule type="expression" dxfId="1156" priority="1456">
      <formula>AND($L70&gt;0.08,$L70&lt;0.15)</formula>
    </cfRule>
  </conditionalFormatting>
  <conditionalFormatting sqref="G70">
    <cfRule type="expression" dxfId="1155" priority="1465">
      <formula>$L70&gt;0.15</formula>
    </cfRule>
    <cfRule type="expression" dxfId="1154" priority="1466">
      <formula>AND($L70&gt;0.08,$L70&lt;0.15)</formula>
    </cfRule>
  </conditionalFormatting>
  <conditionalFormatting sqref="G70">
    <cfRule type="expression" dxfId="1153" priority="1463">
      <formula>$L70&gt;0.15</formula>
    </cfRule>
    <cfRule type="expression" dxfId="1152" priority="1464">
      <formula>AND($L70&gt;0.08,$L70&lt;0.15)</formula>
    </cfRule>
  </conditionalFormatting>
  <conditionalFormatting sqref="G70">
    <cfRule type="expression" dxfId="1151" priority="1453">
      <formula>$L70&gt;0.15</formula>
    </cfRule>
    <cfRule type="expression" dxfId="1150" priority="1454">
      <formula>AND($L70&gt;0.08,$L70&lt;0.15)</formula>
    </cfRule>
  </conditionalFormatting>
  <conditionalFormatting sqref="G70">
    <cfRule type="expression" dxfId="1149" priority="1451">
      <formula>$L70&gt;0.15</formula>
    </cfRule>
    <cfRule type="expression" dxfId="1148" priority="1452">
      <formula>AND($L70&gt;0.08,$L70&lt;0.15)</formula>
    </cfRule>
  </conditionalFormatting>
  <conditionalFormatting sqref="D72">
    <cfRule type="expression" dxfId="1147" priority="1447">
      <formula>$L72&gt;0.15</formula>
    </cfRule>
    <cfRule type="expression" dxfId="1146" priority="1448">
      <formula>AND($L72&gt;0.08,$L72&lt;0.15)</formula>
    </cfRule>
  </conditionalFormatting>
  <conditionalFormatting sqref="D72">
    <cfRule type="expression" dxfId="1145" priority="1449">
      <formula>$L72&gt;0.15</formula>
    </cfRule>
    <cfRule type="expression" dxfId="1144" priority="1450">
      <formula>AND($L72&gt;0.08,$L72&lt;0.15)</formula>
    </cfRule>
  </conditionalFormatting>
  <conditionalFormatting sqref="D72">
    <cfRule type="expression" dxfId="1143" priority="1445">
      <formula>$L72&gt;0.15</formula>
    </cfRule>
    <cfRule type="expression" dxfId="1142" priority="1446">
      <formula>AND($L72&gt;0.08,$L72&lt;0.15)</formula>
    </cfRule>
  </conditionalFormatting>
  <conditionalFormatting sqref="D72">
    <cfRule type="expression" dxfId="1141" priority="1443">
      <formula>$L72&gt;0.15</formula>
    </cfRule>
    <cfRule type="expression" dxfId="1140" priority="1444">
      <formula>AND($L72&gt;0.08,$L72&lt;0.15)</formula>
    </cfRule>
  </conditionalFormatting>
  <conditionalFormatting sqref="E22">
    <cfRule type="expression" dxfId="1139" priority="1415">
      <formula>$L22&gt;0.15</formula>
    </cfRule>
    <cfRule type="expression" dxfId="1138" priority="1416">
      <formula>AND($L22&gt;0.08,$L22&lt;0.15)</formula>
    </cfRule>
  </conditionalFormatting>
  <conditionalFormatting sqref="F22">
    <cfRule type="expression" dxfId="1137" priority="1413">
      <formula>$L22&gt;0.15</formula>
    </cfRule>
    <cfRule type="expression" dxfId="1136" priority="1414">
      <formula>AND($L22&gt;0.08,$L22&lt;0.15)</formula>
    </cfRule>
  </conditionalFormatting>
  <conditionalFormatting sqref="G22:H22">
    <cfRule type="expression" dxfId="1135" priority="1427">
      <formula>$L22&gt;0.15</formula>
    </cfRule>
    <cfRule type="expression" dxfId="1134" priority="1428">
      <formula>AND($L22&gt;0.08,$L22&lt;0.15)</formula>
    </cfRule>
  </conditionalFormatting>
  <conditionalFormatting sqref="G22:H22">
    <cfRule type="expression" dxfId="1133" priority="1425">
      <formula>$L22&gt;0.15</formula>
    </cfRule>
    <cfRule type="expression" dxfId="1132" priority="1426">
      <formula>AND($L22&gt;0.08,$L22&lt;0.15)</formula>
    </cfRule>
  </conditionalFormatting>
  <conditionalFormatting sqref="D22">
    <cfRule type="expression" dxfId="1131" priority="1423">
      <formula>$L22&gt;0.15</formula>
    </cfRule>
    <cfRule type="expression" dxfId="1130" priority="1424">
      <formula>AND($L22&gt;0.08,$L22&lt;0.15)</formula>
    </cfRule>
  </conditionalFormatting>
  <conditionalFormatting sqref="E22">
    <cfRule type="expression" dxfId="1129" priority="1421">
      <formula>$L22&gt;0.15</formula>
    </cfRule>
    <cfRule type="expression" dxfId="1128" priority="1422">
      <formula>AND($L22&gt;0.08,$L22&lt;0.15)</formula>
    </cfRule>
  </conditionalFormatting>
  <conditionalFormatting sqref="D22">
    <cfRule type="expression" dxfId="1127" priority="1441">
      <formula>$L22&gt;0.15</formula>
    </cfRule>
    <cfRule type="expression" dxfId="1126" priority="1442">
      <formula>AND($L22&gt;0.08,$L22&lt;0.15)</formula>
    </cfRule>
  </conditionalFormatting>
  <conditionalFormatting sqref="E22:F22">
    <cfRule type="expression" dxfId="1125" priority="1439">
      <formula>$L22&gt;0.15</formula>
    </cfRule>
    <cfRule type="expression" dxfId="1124" priority="1440">
      <formula>AND($L22&gt;0.08,$L22&lt;0.15)</formula>
    </cfRule>
  </conditionalFormatting>
  <conditionalFormatting sqref="E22:F22">
    <cfRule type="expression" dxfId="1123" priority="1437">
      <formula>$L22&gt;0.15</formula>
    </cfRule>
    <cfRule type="expression" dxfId="1122" priority="1438">
      <formula>AND($L22&gt;0.08,$L22&lt;0.15)</formula>
    </cfRule>
  </conditionalFormatting>
  <conditionalFormatting sqref="E22:F22">
    <cfRule type="expression" dxfId="1121" priority="1435">
      <formula>$L22&gt;0.15</formula>
    </cfRule>
    <cfRule type="expression" dxfId="1120" priority="1436">
      <formula>AND($L22&gt;0.08,$L22&lt;0.15)</formula>
    </cfRule>
  </conditionalFormatting>
  <conditionalFormatting sqref="G22:H22">
    <cfRule type="expression" dxfId="1119" priority="1433">
      <formula>$L22&gt;0.15</formula>
    </cfRule>
    <cfRule type="expression" dxfId="1118" priority="1434">
      <formula>AND($L22&gt;0.08,$L22&lt;0.15)</formula>
    </cfRule>
  </conditionalFormatting>
  <conditionalFormatting sqref="G22:H22">
    <cfRule type="expression" dxfId="1117" priority="1431">
      <formula>$L22&gt;0.15</formula>
    </cfRule>
    <cfRule type="expression" dxfId="1116" priority="1432">
      <formula>AND($L22&gt;0.08,$L22&lt;0.15)</formula>
    </cfRule>
  </conditionalFormatting>
  <conditionalFormatting sqref="F22">
    <cfRule type="expression" dxfId="1115" priority="1429">
      <formula>$L22&gt;0.15</formula>
    </cfRule>
    <cfRule type="expression" dxfId="1114" priority="1430">
      <formula>AND($L22&gt;0.08,$L22&lt;0.15)</formula>
    </cfRule>
  </conditionalFormatting>
  <conditionalFormatting sqref="E22">
    <cfRule type="expression" dxfId="1113" priority="1419">
      <formula>$L22&gt;0.15</formula>
    </cfRule>
    <cfRule type="expression" dxfId="1112" priority="1420">
      <formula>AND($L22&gt;0.08,$L22&lt;0.15)</formula>
    </cfRule>
  </conditionalFormatting>
  <conditionalFormatting sqref="E22">
    <cfRule type="expression" dxfId="1111" priority="1417">
      <formula>$L22&gt;0.15</formula>
    </cfRule>
    <cfRule type="expression" dxfId="1110" priority="1418">
      <formula>AND($L22&gt;0.08,$L22&lt;0.15)</formula>
    </cfRule>
  </conditionalFormatting>
  <conditionalFormatting sqref="D22">
    <cfRule type="expression" dxfId="1109" priority="1411">
      <formula>$L22&gt;0.15</formula>
    </cfRule>
    <cfRule type="expression" dxfId="1108" priority="1412">
      <formula>AND($L22&gt;0.08,$L22&lt;0.15)</formula>
    </cfRule>
  </conditionalFormatting>
  <conditionalFormatting sqref="G22:H22">
    <cfRule type="expression" dxfId="1107" priority="1409">
      <formula>$L22&gt;0.15</formula>
    </cfRule>
    <cfRule type="expression" dxfId="1106" priority="1410">
      <formula>AND($L22&gt;0.08,$L22&lt;0.15)</formula>
    </cfRule>
  </conditionalFormatting>
  <conditionalFormatting sqref="G22:H22">
    <cfRule type="expression" dxfId="1105" priority="1407">
      <formula>$L22&gt;0.15</formula>
    </cfRule>
    <cfRule type="expression" dxfId="1104" priority="1408">
      <formula>AND($L22&gt;0.08,$L22&lt;0.15)</formula>
    </cfRule>
  </conditionalFormatting>
  <conditionalFormatting sqref="E22">
    <cfRule type="expression" dxfId="1103" priority="1405">
      <formula>$L22&gt;0.15</formula>
    </cfRule>
    <cfRule type="expression" dxfId="1102" priority="1406">
      <formula>AND($L22&gt;0.08,$L22&lt;0.15)</formula>
    </cfRule>
  </conditionalFormatting>
  <conditionalFormatting sqref="F22">
    <cfRule type="expression" dxfId="1101" priority="1403">
      <formula>$L22&gt;0.15</formula>
    </cfRule>
    <cfRule type="expression" dxfId="1100" priority="1404">
      <formula>AND($L22&gt;0.08,$L22&lt;0.15)</formula>
    </cfRule>
  </conditionalFormatting>
  <conditionalFormatting sqref="D22">
    <cfRule type="expression" dxfId="1099" priority="1401">
      <formula>$L22&gt;0.15</formula>
    </cfRule>
    <cfRule type="expression" dxfId="1098" priority="1402">
      <formula>AND($L22&gt;0.08,$L22&lt;0.15)</formula>
    </cfRule>
  </conditionalFormatting>
  <conditionalFormatting sqref="G22:H22">
    <cfRule type="expression" dxfId="1097" priority="1399">
      <formula>$L22&gt;0.15</formula>
    </cfRule>
    <cfRule type="expression" dxfId="1096" priority="1400">
      <formula>AND($L22&gt;0.08,$L22&lt;0.15)</formula>
    </cfRule>
  </conditionalFormatting>
  <conditionalFormatting sqref="G22:H22">
    <cfRule type="expression" dxfId="1095" priority="1397">
      <formula>$L22&gt;0.15</formula>
    </cfRule>
    <cfRule type="expression" dxfId="1094" priority="1398">
      <formula>AND($L22&gt;0.08,$L22&lt;0.15)</formula>
    </cfRule>
  </conditionalFormatting>
  <conditionalFormatting sqref="E22">
    <cfRule type="expression" dxfId="1093" priority="1395">
      <formula>$L22&gt;0.15</formula>
    </cfRule>
    <cfRule type="expression" dxfId="1092" priority="1396">
      <formula>AND($L22&gt;0.08,$L22&lt;0.15)</formula>
    </cfRule>
  </conditionalFormatting>
  <conditionalFormatting sqref="AA19:AA22">
    <cfRule type="expression" dxfId="1091" priority="1393">
      <formula>$L19&gt;0.15</formula>
    </cfRule>
    <cfRule type="expression" dxfId="1090" priority="1394">
      <formula>AND($L19&gt;0.08,$L19&lt;0.15)</formula>
    </cfRule>
  </conditionalFormatting>
  <conditionalFormatting sqref="AB22">
    <cfRule type="expression" dxfId="1089" priority="1391">
      <formula>$L22&gt;0.15</formula>
    </cfRule>
    <cfRule type="expression" dxfId="1088" priority="1392">
      <formula>AND($L22&gt;0.08,$L22&lt;0.15)</formula>
    </cfRule>
  </conditionalFormatting>
  <conditionalFormatting sqref="E73:F73">
    <cfRule type="expression" dxfId="1087" priority="1371">
      <formula>$L73&gt;0.15</formula>
    </cfRule>
    <cfRule type="expression" dxfId="1086" priority="1372">
      <formula>AND($L73&gt;0.08,$L73&lt;0.15)</formula>
    </cfRule>
  </conditionalFormatting>
  <conditionalFormatting sqref="E73:F73">
    <cfRule type="expression" dxfId="1085" priority="1373">
      <formula>$L73&gt;0.15</formula>
    </cfRule>
    <cfRule type="expression" dxfId="1084" priority="1374">
      <formula>AND($L73&gt;0.08,$L73&lt;0.15)</formula>
    </cfRule>
  </conditionalFormatting>
  <conditionalFormatting sqref="E73:F73">
    <cfRule type="expression" dxfId="1083" priority="1375">
      <formula>$L73&gt;0.15</formula>
    </cfRule>
    <cfRule type="expression" dxfId="1082" priority="1376">
      <formula>AND($L73&gt;0.08,$L73&lt;0.15)</formula>
    </cfRule>
  </conditionalFormatting>
  <conditionalFormatting sqref="G73:H73">
    <cfRule type="expression" dxfId="1081" priority="1367">
      <formula>$L73&gt;0.15</formula>
    </cfRule>
    <cfRule type="expression" dxfId="1080" priority="1368">
      <formula>AND($L73&gt;0.08,$L73&lt;0.15)</formula>
    </cfRule>
  </conditionalFormatting>
  <conditionalFormatting sqref="D73">
    <cfRule type="expression" dxfId="1079" priority="1365">
      <formula>$L73&gt;0.15</formula>
    </cfRule>
    <cfRule type="expression" dxfId="1078" priority="1366">
      <formula>AND($L73&gt;0.08,$L73&lt;0.15)</formula>
    </cfRule>
  </conditionalFormatting>
  <conditionalFormatting sqref="E73:F73">
    <cfRule type="expression" dxfId="1077" priority="1363">
      <formula>$L73&gt;0.15</formula>
    </cfRule>
    <cfRule type="expression" dxfId="1076" priority="1364">
      <formula>AND($L73&gt;0.08,$L73&lt;0.15)</formula>
    </cfRule>
  </conditionalFormatting>
  <conditionalFormatting sqref="G73:H73">
    <cfRule type="expression" dxfId="1075" priority="1369">
      <formula>$L73&gt;0.15</formula>
    </cfRule>
    <cfRule type="expression" dxfId="1074" priority="1370">
      <formula>AND($L73&gt;0.08,$L73&lt;0.15)</formula>
    </cfRule>
  </conditionalFormatting>
  <conditionalFormatting sqref="D73">
    <cfRule type="expression" dxfId="1073" priority="1389">
      <formula>$L73&gt;0.15</formula>
    </cfRule>
    <cfRule type="expression" dxfId="1072" priority="1390">
      <formula>AND($L73&gt;0.08,$L73&lt;0.15)</formula>
    </cfRule>
  </conditionalFormatting>
  <conditionalFormatting sqref="E73:F73">
    <cfRule type="expression" dxfId="1071" priority="1387">
      <formula>$L73&gt;0.15</formula>
    </cfRule>
    <cfRule type="expression" dxfId="1070" priority="1388">
      <formula>AND($L73&gt;0.08,$L73&lt;0.15)</formula>
    </cfRule>
  </conditionalFormatting>
  <conditionalFormatting sqref="E73:F73">
    <cfRule type="expression" dxfId="1069" priority="1385">
      <formula>$L73&gt;0.15</formula>
    </cfRule>
    <cfRule type="expression" dxfId="1068" priority="1386">
      <formula>AND($L73&gt;0.08,$L73&lt;0.15)</formula>
    </cfRule>
  </conditionalFormatting>
  <conditionalFormatting sqref="E73:F73">
    <cfRule type="expression" dxfId="1067" priority="1383">
      <formula>$L73&gt;0.15</formula>
    </cfRule>
    <cfRule type="expression" dxfId="1066" priority="1384">
      <formula>AND($L73&gt;0.08,$L73&lt;0.15)</formula>
    </cfRule>
  </conditionalFormatting>
  <conditionalFormatting sqref="G73:H73">
    <cfRule type="expression" dxfId="1065" priority="1381">
      <formula>$L73&gt;0.15</formula>
    </cfRule>
    <cfRule type="expression" dxfId="1064" priority="1382">
      <formula>AND($L73&gt;0.08,$L73&lt;0.15)</formula>
    </cfRule>
  </conditionalFormatting>
  <conditionalFormatting sqref="E73:F73">
    <cfRule type="expression" dxfId="1063" priority="1361">
      <formula>$L73&gt;0.15</formula>
    </cfRule>
    <cfRule type="expression" dxfId="1062" priority="1362">
      <formula>AND($L73&gt;0.08,$L73&lt;0.15)</formula>
    </cfRule>
  </conditionalFormatting>
  <conditionalFormatting sqref="G73:H73">
    <cfRule type="expression" dxfId="1061" priority="1357">
      <formula>$L73&gt;0.15</formula>
    </cfRule>
    <cfRule type="expression" dxfId="1060" priority="1358">
      <formula>AND($L73&gt;0.08,$L73&lt;0.15)</formula>
    </cfRule>
  </conditionalFormatting>
  <conditionalFormatting sqref="G73:H73">
    <cfRule type="expression" dxfId="1059" priority="1355">
      <formula>$L73&gt;0.15</formula>
    </cfRule>
    <cfRule type="expression" dxfId="1058" priority="1356">
      <formula>AND($L73&gt;0.08,$L73&lt;0.15)</formula>
    </cfRule>
  </conditionalFormatting>
  <conditionalFormatting sqref="F73">
    <cfRule type="expression" dxfId="1057" priority="1353">
      <formula>$L73&gt;0.15</formula>
    </cfRule>
    <cfRule type="expression" dxfId="1056" priority="1354">
      <formula>AND($L73&gt;0.08,$L73&lt;0.15)</formula>
    </cfRule>
  </conditionalFormatting>
  <conditionalFormatting sqref="E73:F73">
    <cfRule type="expression" dxfId="1055" priority="1359">
      <formula>$L73&gt;0.15</formula>
    </cfRule>
    <cfRule type="expression" dxfId="1054" priority="1360">
      <formula>AND($L73&gt;0.08,$L73&lt;0.15)</formula>
    </cfRule>
  </conditionalFormatting>
  <conditionalFormatting sqref="G73:H73">
    <cfRule type="expression" dxfId="1053" priority="1351">
      <formula>$L73&gt;0.15</formula>
    </cfRule>
    <cfRule type="expression" dxfId="1052" priority="1352">
      <formula>AND($L73&gt;0.08,$L73&lt;0.15)</formula>
    </cfRule>
  </conditionalFormatting>
  <conditionalFormatting sqref="G73:H73">
    <cfRule type="expression" dxfId="1051" priority="1349">
      <formula>$L73&gt;0.15</formula>
    </cfRule>
    <cfRule type="expression" dxfId="1050" priority="1350">
      <formula>AND($L73&gt;0.08,$L73&lt;0.15)</formula>
    </cfRule>
  </conditionalFormatting>
  <conditionalFormatting sqref="D73">
    <cfRule type="expression" dxfId="1049" priority="1377">
      <formula>$L73&gt;0.15</formula>
    </cfRule>
    <cfRule type="expression" dxfId="1048" priority="1378">
      <formula>AND($L73&gt;0.08,$L73&lt;0.15)</formula>
    </cfRule>
  </conditionalFormatting>
  <conditionalFormatting sqref="D73">
    <cfRule type="expression" dxfId="1047" priority="1347">
      <formula>$L73&gt;0.15</formula>
    </cfRule>
    <cfRule type="expression" dxfId="1046" priority="1348">
      <formula>AND($L73&gt;0.08,$L73&lt;0.15)</formula>
    </cfRule>
  </conditionalFormatting>
  <conditionalFormatting sqref="E73">
    <cfRule type="expression" dxfId="1045" priority="1341">
      <formula>$L73&gt;0.15</formula>
    </cfRule>
    <cfRule type="expression" dxfId="1044" priority="1342">
      <formula>AND($L73&gt;0.08,$L73&lt;0.15)</formula>
    </cfRule>
  </conditionalFormatting>
  <conditionalFormatting sqref="E73">
    <cfRule type="expression" dxfId="1043" priority="1339">
      <formula>$L73&gt;0.15</formula>
    </cfRule>
    <cfRule type="expression" dxfId="1042" priority="1340">
      <formula>AND($L73&gt;0.08,$L73&lt;0.15)</formula>
    </cfRule>
  </conditionalFormatting>
  <conditionalFormatting sqref="E73">
    <cfRule type="expression" dxfId="1041" priority="1345">
      <formula>$L73&gt;0.15</formula>
    </cfRule>
    <cfRule type="expression" dxfId="1040" priority="1346">
      <formula>AND($L73&gt;0.08,$L73&lt;0.15)</formula>
    </cfRule>
  </conditionalFormatting>
  <conditionalFormatting sqref="E73">
    <cfRule type="expression" dxfId="1039" priority="1343">
      <formula>$L73&gt;0.15</formula>
    </cfRule>
    <cfRule type="expression" dxfId="1038" priority="1344">
      <formula>AND($L73&gt;0.08,$L73&lt;0.15)</formula>
    </cfRule>
  </conditionalFormatting>
  <conditionalFormatting sqref="G73:H73">
    <cfRule type="expression" dxfId="1037" priority="1379">
      <formula>$L73&gt;0.15</formula>
    </cfRule>
    <cfRule type="expression" dxfId="1036" priority="1380">
      <formula>AND($L73&gt;0.08,$L73&lt;0.15)</formula>
    </cfRule>
  </conditionalFormatting>
  <conditionalFormatting sqref="E29:F29">
    <cfRule type="expression" dxfId="1035" priority="1333">
      <formula>$L29&gt;0.15</formula>
    </cfRule>
    <cfRule type="expression" dxfId="1034" priority="1334">
      <formula>AND($L29&gt;0.08,$L29&lt;0.15)</formula>
    </cfRule>
  </conditionalFormatting>
  <conditionalFormatting sqref="E29:F29">
    <cfRule type="expression" dxfId="1033" priority="1335">
      <formula>$L29&gt;0.15</formula>
    </cfRule>
    <cfRule type="expression" dxfId="1032" priority="1336">
      <formula>AND($L29&gt;0.08,$L29&lt;0.15)</formula>
    </cfRule>
  </conditionalFormatting>
  <conditionalFormatting sqref="D29">
    <cfRule type="expression" dxfId="1031" priority="1337">
      <formula>$L29&gt;0.15</formula>
    </cfRule>
    <cfRule type="expression" dxfId="1030" priority="1338">
      <formula>AND($L29&gt;0.08,$L29&lt;0.15)</formula>
    </cfRule>
  </conditionalFormatting>
  <conditionalFormatting sqref="E29:F29">
    <cfRule type="expression" dxfId="1029" priority="1329">
      <formula>$L29&gt;0.15</formula>
    </cfRule>
    <cfRule type="expression" dxfId="1028" priority="1330">
      <formula>AND($L29&gt;0.08,$L29&lt;0.15)</formula>
    </cfRule>
  </conditionalFormatting>
  <conditionalFormatting sqref="E29:F29">
    <cfRule type="expression" dxfId="1027" priority="1327">
      <formula>$L29&gt;0.15</formula>
    </cfRule>
    <cfRule type="expression" dxfId="1026" priority="1328">
      <formula>AND($L29&gt;0.08,$L29&lt;0.15)</formula>
    </cfRule>
  </conditionalFormatting>
  <conditionalFormatting sqref="G29:H29">
    <cfRule type="expression" dxfId="1025" priority="1325">
      <formula>$L29&gt;0.15</formula>
    </cfRule>
    <cfRule type="expression" dxfId="1024" priority="1326">
      <formula>AND($L29&gt;0.08,$L29&lt;0.15)</formula>
    </cfRule>
  </conditionalFormatting>
  <conditionalFormatting sqref="G29:H29">
    <cfRule type="expression" dxfId="1023" priority="1331">
      <formula>$L29&gt;0.15</formula>
    </cfRule>
    <cfRule type="expression" dxfId="1022" priority="1332">
      <formula>AND($L29&gt;0.08,$L29&lt;0.15)</formula>
    </cfRule>
  </conditionalFormatting>
  <conditionalFormatting sqref="G30:H30">
    <cfRule type="expression" dxfId="1021" priority="1281">
      <formula>$L30&gt;0.15</formula>
    </cfRule>
    <cfRule type="expression" dxfId="1020" priority="1282">
      <formula>AND($L30&gt;0.08,$L30&lt;0.15)</formula>
    </cfRule>
  </conditionalFormatting>
  <conditionalFormatting sqref="F30">
    <cfRule type="expression" dxfId="1019" priority="1283">
      <formula>$L30&gt;0.15</formula>
    </cfRule>
    <cfRule type="expression" dxfId="1018" priority="1284">
      <formula>AND($L30&gt;0.08,$L30&lt;0.15)</formula>
    </cfRule>
  </conditionalFormatting>
  <conditionalFormatting sqref="F30">
    <cfRule type="expression" dxfId="1017" priority="1285">
      <formula>$L30&gt;0.15</formula>
    </cfRule>
    <cfRule type="expression" dxfId="1016" priority="1286">
      <formula>AND($L30&gt;0.08,$L30&lt;0.15)</formula>
    </cfRule>
  </conditionalFormatting>
  <conditionalFormatting sqref="F30">
    <cfRule type="expression" dxfId="1015" priority="1277">
      <formula>$L30&gt;0.15</formula>
    </cfRule>
    <cfRule type="expression" dxfId="1014" priority="1278">
      <formula>AND($L30&gt;0.08,$L30&lt;0.15)</formula>
    </cfRule>
  </conditionalFormatting>
  <conditionalFormatting sqref="F30">
    <cfRule type="expression" dxfId="1013" priority="1275">
      <formula>$L30&gt;0.15</formula>
    </cfRule>
    <cfRule type="expression" dxfId="1012" priority="1276">
      <formula>AND($L30&gt;0.08,$L30&lt;0.15)</formula>
    </cfRule>
  </conditionalFormatting>
  <conditionalFormatting sqref="F30">
    <cfRule type="expression" dxfId="1011" priority="1273">
      <formula>$L30&gt;0.15</formula>
    </cfRule>
    <cfRule type="expression" dxfId="1010" priority="1274">
      <formula>AND($L30&gt;0.08,$L30&lt;0.15)</formula>
    </cfRule>
  </conditionalFormatting>
  <conditionalFormatting sqref="G30:H30">
    <cfRule type="expression" dxfId="1009" priority="1279">
      <formula>$L30&gt;0.15</formula>
    </cfRule>
    <cfRule type="expression" dxfId="1008" priority="1280">
      <formula>AND($L30&gt;0.08,$L30&lt;0.15)</formula>
    </cfRule>
  </conditionalFormatting>
  <conditionalFormatting sqref="G30:H30">
    <cfRule type="expression" dxfId="1007" priority="1271">
      <formula>$L30&gt;0.15</formula>
    </cfRule>
    <cfRule type="expression" dxfId="1006" priority="1272">
      <formula>AND($L30&gt;0.08,$L30&lt;0.15)</formula>
    </cfRule>
  </conditionalFormatting>
  <conditionalFormatting sqref="G30:H30">
    <cfRule type="expression" dxfId="1005" priority="1269">
      <formula>$L30&gt;0.15</formula>
    </cfRule>
    <cfRule type="expression" dxfId="1004" priority="1270">
      <formula>AND($L30&gt;0.08,$L30&lt;0.15)</formula>
    </cfRule>
  </conditionalFormatting>
  <conditionalFormatting sqref="F30">
    <cfRule type="expression" dxfId="1003" priority="1299">
      <formula>$L30&gt;0.15</formula>
    </cfRule>
    <cfRule type="expression" dxfId="1002" priority="1300">
      <formula>AND($L30&gt;0.08,$L30&lt;0.15)</formula>
    </cfRule>
  </conditionalFormatting>
  <conditionalFormatting sqref="F30">
    <cfRule type="expression" dxfId="1001" priority="1297">
      <formula>$L30&gt;0.15</formula>
    </cfRule>
    <cfRule type="expression" dxfId="1000" priority="1298">
      <formula>AND($L30&gt;0.08,$L30&lt;0.15)</formula>
    </cfRule>
  </conditionalFormatting>
  <conditionalFormatting sqref="G30:H30">
    <cfRule type="expression" dxfId="999" priority="1295">
      <formula>$L30&gt;0.15</formula>
    </cfRule>
    <cfRule type="expression" dxfId="998" priority="1296">
      <formula>AND($L30&gt;0.08,$L30&lt;0.15)</formula>
    </cfRule>
  </conditionalFormatting>
  <conditionalFormatting sqref="F30">
    <cfRule type="expression" dxfId="997" priority="1293">
      <formula>$L30&gt;0.15</formula>
    </cfRule>
    <cfRule type="expression" dxfId="996" priority="1294">
      <formula>AND($L30&gt;0.08,$L30&lt;0.15)</formula>
    </cfRule>
  </conditionalFormatting>
  <conditionalFormatting sqref="F30">
    <cfRule type="expression" dxfId="995" priority="1291">
      <formula>$L30&gt;0.15</formula>
    </cfRule>
    <cfRule type="expression" dxfId="994" priority="1292">
      <formula>AND($L30&gt;0.08,$L30&lt;0.15)</formula>
    </cfRule>
  </conditionalFormatting>
  <conditionalFormatting sqref="G30:H30">
    <cfRule type="expression" dxfId="993" priority="1289">
      <formula>$L30&gt;0.15</formula>
    </cfRule>
    <cfRule type="expression" dxfId="992" priority="1290">
      <formula>AND($L30&gt;0.08,$L30&lt;0.15)</formula>
    </cfRule>
  </conditionalFormatting>
  <conditionalFormatting sqref="E30">
    <cfRule type="expression" dxfId="991" priority="1323">
      <formula>$L30&gt;0.15</formula>
    </cfRule>
    <cfRule type="expression" dxfId="990" priority="1324">
      <formula>AND($L30&gt;0.08,$L30&lt;0.15)</formula>
    </cfRule>
  </conditionalFormatting>
  <conditionalFormatting sqref="E30">
    <cfRule type="expression" dxfId="989" priority="1321">
      <formula>$L30&gt;0.15</formula>
    </cfRule>
    <cfRule type="expression" dxfId="988" priority="1322">
      <formula>AND($L30&gt;0.08,$L30&lt;0.15)</formula>
    </cfRule>
  </conditionalFormatting>
  <conditionalFormatting sqref="E30">
    <cfRule type="expression" dxfId="987" priority="1319">
      <formula>$L30&gt;0.15</formula>
    </cfRule>
    <cfRule type="expression" dxfId="986" priority="1320">
      <formula>AND($L30&gt;0.08,$L30&lt;0.15)</formula>
    </cfRule>
  </conditionalFormatting>
  <conditionalFormatting sqref="E30">
    <cfRule type="expression" dxfId="985" priority="1317">
      <formula>$L30&gt;0.15</formula>
    </cfRule>
    <cfRule type="expression" dxfId="984" priority="1318">
      <formula>AND($L30&gt;0.08,$L30&lt;0.15)</formula>
    </cfRule>
  </conditionalFormatting>
  <conditionalFormatting sqref="D30">
    <cfRule type="expression" dxfId="983" priority="1315">
      <formula>$L30&gt;0.15</formula>
    </cfRule>
    <cfRule type="expression" dxfId="982" priority="1316">
      <formula>AND($L30&gt;0.08,$L30&lt;0.15)</formula>
    </cfRule>
  </conditionalFormatting>
  <conditionalFormatting sqref="D30">
    <cfRule type="expression" dxfId="981" priority="1313">
      <formula>$L30&gt;0.15</formula>
    </cfRule>
    <cfRule type="expression" dxfId="980" priority="1314">
      <formula>AND($L30&gt;0.08,$L30&lt;0.15)</formula>
    </cfRule>
  </conditionalFormatting>
  <conditionalFormatting sqref="E30">
    <cfRule type="expression" dxfId="979" priority="1309">
      <formula>$L30&gt;0.15</formula>
    </cfRule>
    <cfRule type="expression" dxfId="978" priority="1310">
      <formula>AND($L30&gt;0.08,$L30&lt;0.15)</formula>
    </cfRule>
  </conditionalFormatting>
  <conditionalFormatting sqref="E30">
    <cfRule type="expression" dxfId="977" priority="1307">
      <formula>$L30&gt;0.15</formula>
    </cfRule>
    <cfRule type="expression" dxfId="976" priority="1308">
      <formula>AND($L30&gt;0.08,$L30&lt;0.15)</formula>
    </cfRule>
  </conditionalFormatting>
  <conditionalFormatting sqref="E30">
    <cfRule type="expression" dxfId="975" priority="1305">
      <formula>$L30&gt;0.15</formula>
    </cfRule>
    <cfRule type="expression" dxfId="974" priority="1306">
      <formula>AND($L30&gt;0.08,$L30&lt;0.15)</formula>
    </cfRule>
  </conditionalFormatting>
  <conditionalFormatting sqref="E30">
    <cfRule type="expression" dxfId="973" priority="1311">
      <formula>$L30&gt;0.15</formula>
    </cfRule>
    <cfRule type="expression" dxfId="972" priority="1312">
      <formula>AND($L30&gt;0.08,$L30&lt;0.15)</formula>
    </cfRule>
  </conditionalFormatting>
  <conditionalFormatting sqref="D30">
    <cfRule type="expression" dxfId="971" priority="1303">
      <formula>$L30&gt;0.15</formula>
    </cfRule>
    <cfRule type="expression" dxfId="970" priority="1304">
      <formula>AND($L30&gt;0.08,$L30&lt;0.15)</formula>
    </cfRule>
  </conditionalFormatting>
  <conditionalFormatting sqref="D30">
    <cfRule type="expression" dxfId="969" priority="1301">
      <formula>$L30&gt;0.15</formula>
    </cfRule>
    <cfRule type="expression" dxfId="968" priority="1302">
      <formula>AND($L30&gt;0.08,$L30&lt;0.15)</formula>
    </cfRule>
  </conditionalFormatting>
  <conditionalFormatting sqref="F30">
    <cfRule type="expression" dxfId="967" priority="1287">
      <formula>$L30&gt;0.15</formula>
    </cfRule>
    <cfRule type="expression" dxfId="966" priority="1288">
      <formula>AND($L30&gt;0.08,$L30&lt;0.15)</formula>
    </cfRule>
  </conditionalFormatting>
  <conditionalFormatting sqref="F30">
    <cfRule type="expression" dxfId="965" priority="1267">
      <formula>$L30&gt;0.15</formula>
    </cfRule>
    <cfRule type="expression" dxfId="964" priority="1268">
      <formula>AND($L30&gt;0.08,$L30&lt;0.15)</formula>
    </cfRule>
  </conditionalFormatting>
  <conditionalFormatting sqref="F30">
    <cfRule type="expression" dxfId="963" priority="1265">
      <formula>$L30&gt;0.15</formula>
    </cfRule>
    <cfRule type="expression" dxfId="962" priority="1266">
      <formula>AND($L30&gt;0.08,$L30&lt;0.15)</formula>
    </cfRule>
  </conditionalFormatting>
  <conditionalFormatting sqref="F30">
    <cfRule type="expression" dxfId="961" priority="1263">
      <formula>$L30&gt;0.15</formula>
    </cfRule>
    <cfRule type="expression" dxfId="960" priority="1264">
      <formula>AND($L30&gt;0.08,$L30&lt;0.15)</formula>
    </cfRule>
  </conditionalFormatting>
  <conditionalFormatting sqref="G30:H30">
    <cfRule type="expression" dxfId="959" priority="1261">
      <formula>$L30&gt;0.15</formula>
    </cfRule>
    <cfRule type="expression" dxfId="958" priority="1262">
      <formula>AND($L30&gt;0.08,$L30&lt;0.15)</formula>
    </cfRule>
  </conditionalFormatting>
  <conditionalFormatting sqref="G30:H30">
    <cfRule type="expression" dxfId="957" priority="1259">
      <formula>$L30&gt;0.15</formula>
    </cfRule>
    <cfRule type="expression" dxfId="956" priority="1260">
      <formula>AND($L30&gt;0.08,$L30&lt;0.15)</formula>
    </cfRule>
  </conditionalFormatting>
  <conditionalFormatting sqref="E31:F31">
    <cfRule type="expression" dxfId="955" priority="1257">
      <formula>$L31&gt;0.15</formula>
    </cfRule>
    <cfRule type="expression" dxfId="954" priority="1258">
      <formula>AND($L31&gt;0.08,$L31&lt;0.15)</formula>
    </cfRule>
  </conditionalFormatting>
  <conditionalFormatting sqref="E31:F31">
    <cfRule type="expression" dxfId="953" priority="1255">
      <formula>$L31&gt;0.15</formula>
    </cfRule>
    <cfRule type="expression" dxfId="952" priority="1256">
      <formula>AND($L31&gt;0.08,$L31&lt;0.15)</formula>
    </cfRule>
  </conditionalFormatting>
  <conditionalFormatting sqref="G31:H31">
    <cfRule type="expression" dxfId="951" priority="1253">
      <formula>$L31&gt;0.15</formula>
    </cfRule>
    <cfRule type="expression" dxfId="950" priority="1254">
      <formula>AND($L31&gt;0.08,$L31&lt;0.15)</formula>
    </cfRule>
  </conditionalFormatting>
  <conditionalFormatting sqref="E31:F31">
    <cfRule type="expression" dxfId="949" priority="1251">
      <formula>$L31&gt;0.15</formula>
    </cfRule>
    <cfRule type="expression" dxfId="948" priority="1252">
      <formula>AND($L31&gt;0.08,$L31&lt;0.15)</formula>
    </cfRule>
  </conditionalFormatting>
  <conditionalFormatting sqref="E31:F31">
    <cfRule type="expression" dxfId="947" priority="1249">
      <formula>$L31&gt;0.15</formula>
    </cfRule>
    <cfRule type="expression" dxfId="946" priority="1250">
      <formula>AND($L31&gt;0.08,$L31&lt;0.15)</formula>
    </cfRule>
  </conditionalFormatting>
  <conditionalFormatting sqref="G31:H31">
    <cfRule type="expression" dxfId="945" priority="1247">
      <formula>$L31&gt;0.15</formula>
    </cfRule>
    <cfRule type="expression" dxfId="944" priority="1248">
      <formula>AND($L31&gt;0.08,$L31&lt;0.15)</formula>
    </cfRule>
  </conditionalFormatting>
  <conditionalFormatting sqref="D31">
    <cfRule type="expression" dxfId="943" priority="1245">
      <formula>$L31&gt;0.15</formula>
    </cfRule>
    <cfRule type="expression" dxfId="942" priority="1246">
      <formula>AND($L31&gt;0.08,$L31&lt;0.15)</formula>
    </cfRule>
  </conditionalFormatting>
  <conditionalFormatting sqref="D31">
    <cfRule type="expression" dxfId="941" priority="1243">
      <formula>$L31&gt;0.15</formula>
    </cfRule>
    <cfRule type="expression" dxfId="940" priority="1244">
      <formula>AND($L31&gt;0.08,$L31&lt;0.15)</formula>
    </cfRule>
  </conditionalFormatting>
  <conditionalFormatting sqref="D31">
    <cfRule type="expression" dxfId="939" priority="1241">
      <formula>$L31&gt;0.15</formula>
    </cfRule>
    <cfRule type="expression" dxfId="938" priority="1242">
      <formula>AND($L31&gt;0.08,$L31&lt;0.15)</formula>
    </cfRule>
  </conditionalFormatting>
  <conditionalFormatting sqref="E31:F31">
    <cfRule type="expression" dxfId="937" priority="1239">
      <formula>$L31&gt;0.15</formula>
    </cfRule>
    <cfRule type="expression" dxfId="936" priority="1240">
      <formula>AND($L31&gt;0.08,$L31&lt;0.15)</formula>
    </cfRule>
  </conditionalFormatting>
  <conditionalFormatting sqref="E31:F31">
    <cfRule type="expression" dxfId="935" priority="1237">
      <formula>$L31&gt;0.15</formula>
    </cfRule>
    <cfRule type="expression" dxfId="934" priority="1238">
      <formula>AND($L31&gt;0.08,$L31&lt;0.15)</formula>
    </cfRule>
  </conditionalFormatting>
  <conditionalFormatting sqref="E31:F31">
    <cfRule type="expression" dxfId="933" priority="1235">
      <formula>$L31&gt;0.15</formula>
    </cfRule>
    <cfRule type="expression" dxfId="932" priority="1236">
      <formula>AND($L31&gt;0.08,$L31&lt;0.15)</formula>
    </cfRule>
  </conditionalFormatting>
  <conditionalFormatting sqref="G31:H31">
    <cfRule type="expression" dxfId="931" priority="1233">
      <formula>$L31&gt;0.15</formula>
    </cfRule>
    <cfRule type="expression" dxfId="930" priority="1234">
      <formula>AND($L31&gt;0.08,$L31&lt;0.15)</formula>
    </cfRule>
  </conditionalFormatting>
  <conditionalFormatting sqref="G31:H31">
    <cfRule type="expression" dxfId="929" priority="1231">
      <formula>$L31&gt;0.15</formula>
    </cfRule>
    <cfRule type="expression" dxfId="928" priority="1232">
      <formula>AND($L31&gt;0.08,$L31&lt;0.15)</formula>
    </cfRule>
  </conditionalFormatting>
  <conditionalFormatting sqref="D31">
    <cfRule type="expression" dxfId="927" priority="1229">
      <formula>$L31&gt;0.15</formula>
    </cfRule>
    <cfRule type="expression" dxfId="926" priority="1230">
      <formula>AND($L31&gt;0.08,$L31&lt;0.15)</formula>
    </cfRule>
  </conditionalFormatting>
  <conditionalFormatting sqref="E31:F31">
    <cfRule type="expression" dxfId="925" priority="1227">
      <formula>$L31&gt;0.15</formula>
    </cfRule>
    <cfRule type="expression" dxfId="924" priority="1228">
      <formula>AND($L31&gt;0.08,$L31&lt;0.15)</formula>
    </cfRule>
  </conditionalFormatting>
  <conditionalFormatting sqref="E31:F31">
    <cfRule type="expression" dxfId="923" priority="1225">
      <formula>$L31&gt;0.15</formula>
    </cfRule>
    <cfRule type="expression" dxfId="922" priority="1226">
      <formula>AND($L31&gt;0.08,$L31&lt;0.15)</formula>
    </cfRule>
  </conditionalFormatting>
  <conditionalFormatting sqref="E31:F31">
    <cfRule type="expression" dxfId="921" priority="1223">
      <formula>$L31&gt;0.15</formula>
    </cfRule>
    <cfRule type="expression" dxfId="920" priority="1224">
      <formula>AND($L31&gt;0.08,$L31&lt;0.15)</formula>
    </cfRule>
  </conditionalFormatting>
  <conditionalFormatting sqref="G31:H31">
    <cfRule type="expression" dxfId="919" priority="1221">
      <formula>$L31&gt;0.15</formula>
    </cfRule>
    <cfRule type="expression" dxfId="918" priority="1222">
      <formula>AND($L31&gt;0.08,$L31&lt;0.15)</formula>
    </cfRule>
  </conditionalFormatting>
  <conditionalFormatting sqref="G31:H31">
    <cfRule type="expression" dxfId="917" priority="1219">
      <formula>$L31&gt;0.15</formula>
    </cfRule>
    <cfRule type="expression" dxfId="916" priority="1220">
      <formula>AND($L31&gt;0.08,$L31&lt;0.15)</formula>
    </cfRule>
  </conditionalFormatting>
  <conditionalFormatting sqref="D31">
    <cfRule type="expression" dxfId="915" priority="1217">
      <formula>$L31&gt;0.15</formula>
    </cfRule>
    <cfRule type="expression" dxfId="914" priority="1218">
      <formula>AND($L31&gt;0.08,$L31&lt;0.15)</formula>
    </cfRule>
  </conditionalFormatting>
  <conditionalFormatting sqref="E31:F31">
    <cfRule type="expression" dxfId="913" priority="1215">
      <formula>$L31&gt;0.15</formula>
    </cfRule>
    <cfRule type="expression" dxfId="912" priority="1216">
      <formula>AND($L31&gt;0.08,$L31&lt;0.15)</formula>
    </cfRule>
  </conditionalFormatting>
  <conditionalFormatting sqref="E31:F31">
    <cfRule type="expression" dxfId="911" priority="1213">
      <formula>$L31&gt;0.15</formula>
    </cfRule>
    <cfRule type="expression" dxfId="910" priority="1214">
      <formula>AND($L31&gt;0.08,$L31&lt;0.15)</formula>
    </cfRule>
  </conditionalFormatting>
  <conditionalFormatting sqref="E31:F31">
    <cfRule type="expression" dxfId="909" priority="1211">
      <formula>$L31&gt;0.15</formula>
    </cfRule>
    <cfRule type="expression" dxfId="908" priority="1212">
      <formula>AND($L31&gt;0.08,$L31&lt;0.15)</formula>
    </cfRule>
  </conditionalFormatting>
  <conditionalFormatting sqref="G31:H31">
    <cfRule type="expression" dxfId="907" priority="1209">
      <formula>$L31&gt;0.15</formula>
    </cfRule>
    <cfRule type="expression" dxfId="906" priority="1210">
      <formula>AND($L31&gt;0.08,$L31&lt;0.15)</formula>
    </cfRule>
  </conditionalFormatting>
  <conditionalFormatting sqref="G31:H31">
    <cfRule type="expression" dxfId="905" priority="1207">
      <formula>$L31&gt;0.15</formula>
    </cfRule>
    <cfRule type="expression" dxfId="904" priority="1208">
      <formula>AND($L31&gt;0.08,$L31&lt;0.15)</formula>
    </cfRule>
  </conditionalFormatting>
  <conditionalFormatting sqref="D32">
    <cfRule type="expression" dxfId="903" priority="1205">
      <formula>$L31&gt;0.15</formula>
    </cfRule>
    <cfRule type="expression" dxfId="902" priority="1206">
      <formula>AND($L31&gt;0.08,$L31&lt;0.15)</formula>
    </cfRule>
  </conditionalFormatting>
  <conditionalFormatting sqref="D32">
    <cfRule type="expression" dxfId="901" priority="1203">
      <formula>$L31&gt;0.15</formula>
    </cfRule>
    <cfRule type="expression" dxfId="900" priority="1204">
      <formula>AND($L31&gt;0.08,$L31&lt;0.15)</formula>
    </cfRule>
  </conditionalFormatting>
  <conditionalFormatting sqref="D32">
    <cfRule type="expression" dxfId="899" priority="1201">
      <formula>$L31&gt;0.15</formula>
    </cfRule>
    <cfRule type="expression" dxfId="898" priority="1202">
      <formula>AND($L31&gt;0.08,$L31&lt;0.15)</formula>
    </cfRule>
  </conditionalFormatting>
  <conditionalFormatting sqref="E32:F32">
    <cfRule type="expression" dxfId="897" priority="1199">
      <formula>$L31&gt;0.15</formula>
    </cfRule>
    <cfRule type="expression" dxfId="896" priority="1200">
      <formula>AND($L31&gt;0.08,$L31&lt;0.15)</formula>
    </cfRule>
  </conditionalFormatting>
  <conditionalFormatting sqref="E32:F32">
    <cfRule type="expression" dxfId="895" priority="1197">
      <formula>$L31&gt;0.15</formula>
    </cfRule>
    <cfRule type="expression" dxfId="894" priority="1198">
      <formula>AND($L31&gt;0.08,$L31&lt;0.15)</formula>
    </cfRule>
  </conditionalFormatting>
  <conditionalFormatting sqref="E32:F32">
    <cfRule type="expression" dxfId="893" priority="1195">
      <formula>$L31&gt;0.15</formula>
    </cfRule>
    <cfRule type="expression" dxfId="892" priority="1196">
      <formula>AND($L31&gt;0.08,$L31&lt;0.15)</formula>
    </cfRule>
  </conditionalFormatting>
  <conditionalFormatting sqref="G32:H32">
    <cfRule type="expression" dxfId="891" priority="1189">
      <formula>$L31&gt;0.15</formula>
    </cfRule>
    <cfRule type="expression" dxfId="890" priority="1190">
      <formula>AND($L31&gt;0.08,$L31&lt;0.15)</formula>
    </cfRule>
  </conditionalFormatting>
  <conditionalFormatting sqref="G32:H32">
    <cfRule type="expression" dxfId="889" priority="1187">
      <formula>$L31&gt;0.15</formula>
    </cfRule>
    <cfRule type="expression" dxfId="888" priority="1188">
      <formula>AND($L31&gt;0.08,$L31&lt;0.15)</formula>
    </cfRule>
  </conditionalFormatting>
  <conditionalFormatting sqref="G32:H32">
    <cfRule type="expression" dxfId="887" priority="1185">
      <formula>$L31&gt;0.15</formula>
    </cfRule>
    <cfRule type="expression" dxfId="886" priority="1186">
      <formula>AND($L31&gt;0.08,$L31&lt;0.15)</formula>
    </cfRule>
  </conditionalFormatting>
  <conditionalFormatting sqref="G32:H32">
    <cfRule type="expression" dxfId="885" priority="1183">
      <formula>$L31&gt;0.15</formula>
    </cfRule>
    <cfRule type="expression" dxfId="884" priority="1184">
      <formula>AND($L31&gt;0.08,$L31&lt;0.15)</formula>
    </cfRule>
  </conditionalFormatting>
  <conditionalFormatting sqref="G32:H32">
    <cfRule type="expression" dxfId="883" priority="1193">
      <formula>$L31&gt;0.15</formula>
    </cfRule>
    <cfRule type="expression" dxfId="882" priority="1194">
      <formula>AND($L31&gt;0.08,$L31&lt;0.15)</formula>
    </cfRule>
  </conditionalFormatting>
  <conditionalFormatting sqref="G32:H32">
    <cfRule type="expression" dxfId="881" priority="1191">
      <formula>$L31&gt;0.15</formula>
    </cfRule>
    <cfRule type="expression" dxfId="880" priority="1192">
      <formula>AND($L31&gt;0.08,$L31&lt;0.15)</formula>
    </cfRule>
  </conditionalFormatting>
  <conditionalFormatting sqref="G32:H32">
    <cfRule type="expression" dxfId="879" priority="1181">
      <formula>$L31&gt;0.15</formula>
    </cfRule>
    <cfRule type="expression" dxfId="878" priority="1182">
      <formula>AND($L31&gt;0.08,$L31&lt;0.15)</formula>
    </cfRule>
  </conditionalFormatting>
  <conditionalFormatting sqref="G32:H32">
    <cfRule type="expression" dxfId="877" priority="1179">
      <formula>$L31&gt;0.15</formula>
    </cfRule>
    <cfRule type="expression" dxfId="876" priority="1180">
      <formula>AND($L31&gt;0.08,$L31&lt;0.15)</formula>
    </cfRule>
  </conditionalFormatting>
  <conditionalFormatting sqref="J83:J84 L84:AB84 L83:Z83 AF83:AF84 AD83">
    <cfRule type="expression" dxfId="875" priority="1177">
      <formula>$L83&gt;0.15</formula>
    </cfRule>
    <cfRule type="expression" dxfId="874" priority="1178">
      <formula>AND($L83&gt;0.08,$L83&lt;0.15)</formula>
    </cfRule>
  </conditionalFormatting>
  <conditionalFormatting sqref="AE83:AE84">
    <cfRule type="expression" dxfId="873" priority="1173">
      <formula>$L83&gt;0.15</formula>
    </cfRule>
    <cfRule type="expression" dxfId="872" priority="1174">
      <formula>AND($L83&gt;0.08,$L83&lt;0.15)</formula>
    </cfRule>
  </conditionalFormatting>
  <conditionalFormatting sqref="AE83:AE84">
    <cfRule type="expression" dxfId="871" priority="1175">
      <formula>$L83&gt;0.15</formula>
    </cfRule>
    <cfRule type="expression" dxfId="870" priority="1176">
      <formula>AND($L83&gt;0.08,$L83&lt;0.15)</formula>
    </cfRule>
  </conditionalFormatting>
  <conditionalFormatting sqref="K83:K84">
    <cfRule type="expression" dxfId="869" priority="1171">
      <formula>$L83&gt;0.15</formula>
    </cfRule>
    <cfRule type="expression" dxfId="868" priority="1172">
      <formula>AND($L83&gt;0.08,$L83&lt;0.15)</formula>
    </cfRule>
  </conditionalFormatting>
  <conditionalFormatting sqref="I83:I84">
    <cfRule type="expression" dxfId="867" priority="1169">
      <formula>$L83&gt;0.15</formula>
    </cfRule>
    <cfRule type="expression" dxfId="866" priority="1170">
      <formula>AND($L83&gt;0.08,$L83&lt;0.15)</formula>
    </cfRule>
  </conditionalFormatting>
  <conditionalFormatting sqref="AC84:AD84">
    <cfRule type="expression" dxfId="865" priority="1167">
      <formula>$L84&gt;0.15</formula>
    </cfRule>
    <cfRule type="expression" dxfId="864" priority="1168">
      <formula>AND($L84&gt;0.08,$L84&lt;0.15)</formula>
    </cfRule>
  </conditionalFormatting>
  <conditionalFormatting sqref="B83:C84">
    <cfRule type="expression" dxfId="863" priority="1165">
      <formula>$L83&gt;0.15</formula>
    </cfRule>
    <cfRule type="expression" dxfId="862" priority="1166">
      <formula>AND($L83&gt;0.08,$L83&lt;0.15)</formula>
    </cfRule>
  </conditionalFormatting>
  <conditionalFormatting sqref="E83">
    <cfRule type="expression" dxfId="861" priority="1149">
      <formula>$L83&gt;0.15</formula>
    </cfRule>
    <cfRule type="expression" dxfId="860" priority="1150">
      <formula>AND($L83&gt;0.08,$L83&lt;0.15)</formula>
    </cfRule>
  </conditionalFormatting>
  <conditionalFormatting sqref="E83">
    <cfRule type="expression" dxfId="859" priority="1151">
      <formula>$L83&gt;0.15</formula>
    </cfRule>
    <cfRule type="expression" dxfId="858" priority="1152">
      <formula>AND($L83&gt;0.08,$L83&lt;0.15)</formula>
    </cfRule>
  </conditionalFormatting>
  <conditionalFormatting sqref="E83">
    <cfRule type="expression" dxfId="857" priority="1153">
      <formula>$L83&gt;0.15</formula>
    </cfRule>
    <cfRule type="expression" dxfId="856" priority="1154">
      <formula>AND($L83&gt;0.08,$L83&lt;0.15)</formula>
    </cfRule>
  </conditionalFormatting>
  <conditionalFormatting sqref="D83">
    <cfRule type="expression" dxfId="855" priority="1147">
      <formula>$L83&gt;0.15</formula>
    </cfRule>
    <cfRule type="expression" dxfId="854" priority="1148">
      <formula>AND($L83&gt;0.08,$L83&lt;0.15)</formula>
    </cfRule>
  </conditionalFormatting>
  <conditionalFormatting sqref="E83">
    <cfRule type="expression" dxfId="853" priority="1145">
      <formula>$L83&gt;0.15</formula>
    </cfRule>
    <cfRule type="expression" dxfId="852" priority="1146">
      <formula>AND($L83&gt;0.08,$L83&lt;0.15)</formula>
    </cfRule>
  </conditionalFormatting>
  <conditionalFormatting sqref="D83">
    <cfRule type="expression" dxfId="851" priority="1163">
      <formula>$L83&gt;0.15</formula>
    </cfRule>
    <cfRule type="expression" dxfId="850" priority="1164">
      <formula>AND($L83&gt;0.08,$L83&lt;0.15)</formula>
    </cfRule>
  </conditionalFormatting>
  <conditionalFormatting sqref="E83">
    <cfRule type="expression" dxfId="849" priority="1161">
      <formula>$L83&gt;0.15</formula>
    </cfRule>
    <cfRule type="expression" dxfId="848" priority="1162">
      <formula>AND($L83&gt;0.08,$L83&lt;0.15)</formula>
    </cfRule>
  </conditionalFormatting>
  <conditionalFormatting sqref="E83">
    <cfRule type="expression" dxfId="847" priority="1159">
      <formula>$L83&gt;0.15</formula>
    </cfRule>
    <cfRule type="expression" dxfId="846" priority="1160">
      <formula>AND($L83&gt;0.08,$L83&lt;0.15)</formula>
    </cfRule>
  </conditionalFormatting>
  <conditionalFormatting sqref="E83">
    <cfRule type="expression" dxfId="845" priority="1157">
      <formula>$L83&gt;0.15</formula>
    </cfRule>
    <cfRule type="expression" dxfId="844" priority="1158">
      <formula>AND($L83&gt;0.08,$L83&lt;0.15)</formula>
    </cfRule>
  </conditionalFormatting>
  <conditionalFormatting sqref="E83">
    <cfRule type="expression" dxfId="843" priority="1143">
      <formula>$L83&gt;0.15</formula>
    </cfRule>
    <cfRule type="expression" dxfId="842" priority="1144">
      <formula>AND($L83&gt;0.08,$L83&lt;0.15)</formula>
    </cfRule>
  </conditionalFormatting>
  <conditionalFormatting sqref="E83">
    <cfRule type="expression" dxfId="841" priority="1141">
      <formula>$L83&gt;0.15</formula>
    </cfRule>
    <cfRule type="expression" dxfId="840" priority="1142">
      <formula>AND($L83&gt;0.08,$L83&lt;0.15)</formula>
    </cfRule>
  </conditionalFormatting>
  <conditionalFormatting sqref="D83">
    <cfRule type="expression" dxfId="839" priority="1155">
      <formula>$L83&gt;0.15</formula>
    </cfRule>
    <cfRule type="expression" dxfId="838" priority="1156">
      <formula>AND($L83&gt;0.08,$L83&lt;0.15)</formula>
    </cfRule>
  </conditionalFormatting>
  <conditionalFormatting sqref="D83">
    <cfRule type="expression" dxfId="837" priority="1139">
      <formula>$L83&gt;0.15</formula>
    </cfRule>
    <cfRule type="expression" dxfId="836" priority="1140">
      <formula>AND($L83&gt;0.08,$L83&lt;0.15)</formula>
    </cfRule>
  </conditionalFormatting>
  <conditionalFormatting sqref="E83">
    <cfRule type="expression" dxfId="835" priority="1133">
      <formula>$L83&gt;0.15</formula>
    </cfRule>
    <cfRule type="expression" dxfId="834" priority="1134">
      <formula>AND($L83&gt;0.08,$L83&lt;0.15)</formula>
    </cfRule>
  </conditionalFormatting>
  <conditionalFormatting sqref="E83">
    <cfRule type="expression" dxfId="833" priority="1131">
      <formula>$L83&gt;0.15</formula>
    </cfRule>
    <cfRule type="expression" dxfId="832" priority="1132">
      <formula>AND($L83&gt;0.08,$L83&lt;0.15)</formula>
    </cfRule>
  </conditionalFormatting>
  <conditionalFormatting sqref="E83">
    <cfRule type="expression" dxfId="831" priority="1137">
      <formula>$L83&gt;0.15</formula>
    </cfRule>
    <cfRule type="expression" dxfId="830" priority="1138">
      <formula>AND($L83&gt;0.08,$L83&lt;0.15)</formula>
    </cfRule>
  </conditionalFormatting>
  <conditionalFormatting sqref="E83">
    <cfRule type="expression" dxfId="829" priority="1135">
      <formula>$L83&gt;0.15</formula>
    </cfRule>
    <cfRule type="expression" dxfId="828" priority="1136">
      <formula>AND($L83&gt;0.08,$L83&lt;0.15)</formula>
    </cfRule>
  </conditionalFormatting>
  <conditionalFormatting sqref="F83">
    <cfRule type="expression" dxfId="827" priority="1115">
      <formula>$L83&gt;0.15</formula>
    </cfRule>
    <cfRule type="expression" dxfId="826" priority="1116">
      <formula>AND($L83&gt;0.08,$L83&lt;0.15)</formula>
    </cfRule>
  </conditionalFormatting>
  <conditionalFormatting sqref="F83">
    <cfRule type="expression" dxfId="825" priority="1117">
      <formula>$L83&gt;0.15</formula>
    </cfRule>
    <cfRule type="expression" dxfId="824" priority="1118">
      <formula>AND($L83&gt;0.08,$L83&lt;0.15)</formula>
    </cfRule>
  </conditionalFormatting>
  <conditionalFormatting sqref="F83">
    <cfRule type="expression" dxfId="823" priority="1119">
      <formula>$L83&gt;0.15</formula>
    </cfRule>
    <cfRule type="expression" dxfId="822" priority="1120">
      <formula>AND($L83&gt;0.08,$L83&lt;0.15)</formula>
    </cfRule>
  </conditionalFormatting>
  <conditionalFormatting sqref="G83">
    <cfRule type="expression" dxfId="821" priority="1111">
      <formula>$L83&gt;0.15</formula>
    </cfRule>
    <cfRule type="expression" dxfId="820" priority="1112">
      <formula>AND($L83&gt;0.08,$L83&lt;0.15)</formula>
    </cfRule>
  </conditionalFormatting>
  <conditionalFormatting sqref="F83">
    <cfRule type="expression" dxfId="819" priority="1109">
      <formula>$L83&gt;0.15</formula>
    </cfRule>
    <cfRule type="expression" dxfId="818" priority="1110">
      <formula>AND($L83&gt;0.08,$L83&lt;0.15)</formula>
    </cfRule>
  </conditionalFormatting>
  <conditionalFormatting sqref="G83">
    <cfRule type="expression" dxfId="817" priority="1113">
      <formula>$L83&gt;0.15</formula>
    </cfRule>
    <cfRule type="expression" dxfId="816" priority="1114">
      <formula>AND($L83&gt;0.08,$L83&lt;0.15)</formula>
    </cfRule>
  </conditionalFormatting>
  <conditionalFormatting sqref="F83">
    <cfRule type="expression" dxfId="815" priority="1129">
      <formula>$L83&gt;0.15</formula>
    </cfRule>
    <cfRule type="expression" dxfId="814" priority="1130">
      <formula>AND($L83&gt;0.08,$L83&lt;0.15)</formula>
    </cfRule>
  </conditionalFormatting>
  <conditionalFormatting sqref="F83">
    <cfRule type="expression" dxfId="813" priority="1127">
      <formula>$L83&gt;0.15</formula>
    </cfRule>
    <cfRule type="expression" dxfId="812" priority="1128">
      <formula>AND($L83&gt;0.08,$L83&lt;0.15)</formula>
    </cfRule>
  </conditionalFormatting>
  <conditionalFormatting sqref="F83">
    <cfRule type="expression" dxfId="811" priority="1125">
      <formula>$L83&gt;0.15</formula>
    </cfRule>
    <cfRule type="expression" dxfId="810" priority="1126">
      <formula>AND($L83&gt;0.08,$L83&lt;0.15)</formula>
    </cfRule>
  </conditionalFormatting>
  <conditionalFormatting sqref="G83">
    <cfRule type="expression" dxfId="809" priority="1123">
      <formula>$L83&gt;0.15</formula>
    </cfRule>
    <cfRule type="expression" dxfId="808" priority="1124">
      <formula>AND($L83&gt;0.08,$L83&lt;0.15)</formula>
    </cfRule>
  </conditionalFormatting>
  <conditionalFormatting sqref="F83">
    <cfRule type="expression" dxfId="807" priority="1107">
      <formula>$L83&gt;0.15</formula>
    </cfRule>
    <cfRule type="expression" dxfId="806" priority="1108">
      <formula>AND($L83&gt;0.08,$L83&lt;0.15)</formula>
    </cfRule>
  </conditionalFormatting>
  <conditionalFormatting sqref="G83">
    <cfRule type="expression" dxfId="805" priority="1103">
      <formula>$L83&gt;0.15</formula>
    </cfRule>
    <cfRule type="expression" dxfId="804" priority="1104">
      <formula>AND($L83&gt;0.08,$L83&lt;0.15)</formula>
    </cfRule>
  </conditionalFormatting>
  <conditionalFormatting sqref="G83">
    <cfRule type="expression" dxfId="803" priority="1101">
      <formula>$L83&gt;0.15</formula>
    </cfRule>
    <cfRule type="expression" dxfId="802" priority="1102">
      <formula>AND($L83&gt;0.08,$L83&lt;0.15)</formula>
    </cfRule>
  </conditionalFormatting>
  <conditionalFormatting sqref="F83">
    <cfRule type="expression" dxfId="801" priority="1099">
      <formula>$L83&gt;0.15</formula>
    </cfRule>
    <cfRule type="expression" dxfId="800" priority="1100">
      <formula>AND($L83&gt;0.08,$L83&lt;0.15)</formula>
    </cfRule>
  </conditionalFormatting>
  <conditionalFormatting sqref="F83">
    <cfRule type="expression" dxfId="799" priority="1105">
      <formula>$L83&gt;0.15</formula>
    </cfRule>
    <cfRule type="expression" dxfId="798" priority="1106">
      <formula>AND($L83&gt;0.08,$L83&lt;0.15)</formula>
    </cfRule>
  </conditionalFormatting>
  <conditionalFormatting sqref="G83">
    <cfRule type="expression" dxfId="797" priority="1097">
      <formula>$L83&gt;0.15</formula>
    </cfRule>
    <cfRule type="expression" dxfId="796" priority="1098">
      <formula>AND($L83&gt;0.08,$L83&lt;0.15)</formula>
    </cfRule>
  </conditionalFormatting>
  <conditionalFormatting sqref="G83">
    <cfRule type="expression" dxfId="795" priority="1095">
      <formula>$L83&gt;0.15</formula>
    </cfRule>
    <cfRule type="expression" dxfId="794" priority="1096">
      <formula>AND($L83&gt;0.08,$L83&lt;0.15)</formula>
    </cfRule>
  </conditionalFormatting>
  <conditionalFormatting sqref="G83">
    <cfRule type="expression" dxfId="793" priority="1121">
      <formula>$L83&gt;0.15</formula>
    </cfRule>
    <cfRule type="expression" dxfId="792" priority="1122">
      <formula>AND($L83&gt;0.08,$L83&lt;0.15)</formula>
    </cfRule>
  </conditionalFormatting>
  <conditionalFormatting sqref="H83">
    <cfRule type="expression" dxfId="791" priority="1087">
      <formula>$L83&gt;0.15</formula>
    </cfRule>
    <cfRule type="expression" dxfId="790" priority="1088">
      <formula>AND($L83&gt;0.08,$L83&lt;0.15)</formula>
    </cfRule>
  </conditionalFormatting>
  <conditionalFormatting sqref="H83">
    <cfRule type="expression" dxfId="789" priority="1089">
      <formula>$L83&gt;0.15</formula>
    </cfRule>
    <cfRule type="expression" dxfId="788" priority="1090">
      <formula>AND($L83&gt;0.08,$L83&lt;0.15)</formula>
    </cfRule>
  </conditionalFormatting>
  <conditionalFormatting sqref="H83">
    <cfRule type="expression" dxfId="787" priority="1093">
      <formula>$L83&gt;0.15</formula>
    </cfRule>
    <cfRule type="expression" dxfId="786" priority="1094">
      <formula>AND($L83&gt;0.08,$L83&lt;0.15)</formula>
    </cfRule>
  </conditionalFormatting>
  <conditionalFormatting sqref="H83">
    <cfRule type="expression" dxfId="785" priority="1085">
      <formula>$L83&gt;0.15</formula>
    </cfRule>
    <cfRule type="expression" dxfId="784" priority="1086">
      <formula>AND($L83&gt;0.08,$L83&lt;0.15)</formula>
    </cfRule>
  </conditionalFormatting>
  <conditionalFormatting sqref="H83">
    <cfRule type="expression" dxfId="783" priority="1083">
      <formula>$L83&gt;0.15</formula>
    </cfRule>
    <cfRule type="expression" dxfId="782" priority="1084">
      <formula>AND($L83&gt;0.08,$L83&lt;0.15)</formula>
    </cfRule>
  </conditionalFormatting>
  <conditionalFormatting sqref="H83">
    <cfRule type="expression" dxfId="781" priority="1081">
      <formula>$L83&gt;0.15</formula>
    </cfRule>
    <cfRule type="expression" dxfId="780" priority="1082">
      <formula>AND($L83&gt;0.08,$L83&lt;0.15)</formula>
    </cfRule>
  </conditionalFormatting>
  <conditionalFormatting sqref="H83">
    <cfRule type="expression" dxfId="779" priority="1079">
      <formula>$L83&gt;0.15</formula>
    </cfRule>
    <cfRule type="expression" dxfId="778" priority="1080">
      <formula>AND($L83&gt;0.08,$L83&lt;0.15)</formula>
    </cfRule>
  </conditionalFormatting>
  <conditionalFormatting sqref="H83">
    <cfRule type="expression" dxfId="777" priority="1091">
      <formula>$L83&gt;0.15</formula>
    </cfRule>
    <cfRule type="expression" dxfId="776" priority="1092">
      <formula>AND($L83&gt;0.08,$L83&lt;0.15)</formula>
    </cfRule>
  </conditionalFormatting>
  <conditionalFormatting sqref="AA83:AC83">
    <cfRule type="expression" dxfId="775" priority="1077">
      <formula>$L83&gt;0.15</formula>
    </cfRule>
    <cfRule type="expression" dxfId="774" priority="1078">
      <formula>AND($L83&gt;0.08,$L83&lt;0.15)</formula>
    </cfRule>
  </conditionalFormatting>
  <conditionalFormatting sqref="G84">
    <cfRule type="expression" dxfId="773" priority="1075">
      <formula>$L84&gt;0.15</formula>
    </cfRule>
    <cfRule type="expression" dxfId="772" priority="1076">
      <formula>AND($L84&gt;0.08,$L84&lt;0.15)</formula>
    </cfRule>
  </conditionalFormatting>
  <conditionalFormatting sqref="G84">
    <cfRule type="expression" dxfId="771" priority="1073">
      <formula>$L84&gt;0.15</formula>
    </cfRule>
    <cfRule type="expression" dxfId="770" priority="1074">
      <formula>AND($L84&gt;0.08,$L84&lt;0.15)</formula>
    </cfRule>
  </conditionalFormatting>
  <conditionalFormatting sqref="H84">
    <cfRule type="expression" dxfId="769" priority="1071">
      <formula>$L84&gt;0.15</formula>
    </cfRule>
    <cfRule type="expression" dxfId="768" priority="1072">
      <formula>AND($L84&gt;0.08,$L84&lt;0.15)</formula>
    </cfRule>
  </conditionalFormatting>
  <conditionalFormatting sqref="E84:F84">
    <cfRule type="expression" dxfId="767" priority="1069">
      <formula>$L84&gt;0.15</formula>
    </cfRule>
    <cfRule type="expression" dxfId="766" priority="1070">
      <formula>AND($L84&gt;0.08,$L84&lt;0.15)</formula>
    </cfRule>
  </conditionalFormatting>
  <conditionalFormatting sqref="D84">
    <cfRule type="expression" dxfId="765" priority="1067">
      <formula>$L84&gt;0.15</formula>
    </cfRule>
    <cfRule type="expression" dxfId="764" priority="1068">
      <formula>AND($L84&gt;0.08,$L84&lt;0.15)</formula>
    </cfRule>
  </conditionalFormatting>
  <conditionalFormatting sqref="AE68:AE69">
    <cfRule type="expression" dxfId="763" priority="983">
      <formula>$L68&gt;0.15</formula>
    </cfRule>
    <cfRule type="expression" dxfId="762" priority="984">
      <formula>AND($L68&gt;0.08,$L68&lt;0.15)</formula>
    </cfRule>
  </conditionalFormatting>
  <conditionalFormatting sqref="AE68:AE69">
    <cfRule type="expression" dxfId="761" priority="985">
      <formula>$L68&gt;0.15</formula>
    </cfRule>
    <cfRule type="expression" dxfId="760" priority="986">
      <formula>AND($L68&gt;0.08,$L68&lt;0.15)</formula>
    </cfRule>
  </conditionalFormatting>
  <conditionalFormatting sqref="E17:F17">
    <cfRule type="expression" dxfId="759" priority="807">
      <formula>$L17&gt;0.15</formula>
    </cfRule>
    <cfRule type="expression" dxfId="758" priority="808">
      <formula>AND($L17&gt;0.08,$L17&lt;0.15)</formula>
    </cfRule>
  </conditionalFormatting>
  <conditionalFormatting sqref="E17:F17">
    <cfRule type="expression" dxfId="757" priority="809">
      <formula>$L17&gt;0.15</formula>
    </cfRule>
    <cfRule type="expression" dxfId="756" priority="810">
      <formula>AND($L17&gt;0.08,$L17&lt;0.15)</formula>
    </cfRule>
  </conditionalFormatting>
  <conditionalFormatting sqref="D17">
    <cfRule type="expression" dxfId="755" priority="811">
      <formula>$L17&gt;0.15</formula>
    </cfRule>
    <cfRule type="expression" dxfId="754" priority="812">
      <formula>AND($L17&gt;0.08,$L17&lt;0.15)</formula>
    </cfRule>
  </conditionalFormatting>
  <conditionalFormatting sqref="E17:F17">
    <cfRule type="expression" dxfId="753" priority="803">
      <formula>$L17&gt;0.15</formula>
    </cfRule>
    <cfRule type="expression" dxfId="752" priority="804">
      <formula>AND($L17&gt;0.08,$L17&lt;0.15)</formula>
    </cfRule>
  </conditionalFormatting>
  <conditionalFormatting sqref="E17:F17">
    <cfRule type="expression" dxfId="751" priority="801">
      <formula>$L17&gt;0.15</formula>
    </cfRule>
    <cfRule type="expression" dxfId="750" priority="802">
      <formula>AND($L17&gt;0.08,$L17&lt;0.15)</formula>
    </cfRule>
  </conditionalFormatting>
  <conditionalFormatting sqref="G17:H17">
    <cfRule type="expression" dxfId="749" priority="799">
      <formula>$L17&gt;0.15</formula>
    </cfRule>
    <cfRule type="expression" dxfId="748" priority="800">
      <formula>AND($L17&gt;0.08,$L17&lt;0.15)</formula>
    </cfRule>
  </conditionalFormatting>
  <conditionalFormatting sqref="G17:H17">
    <cfRule type="expression" dxfId="747" priority="805">
      <formula>$L17&gt;0.15</formula>
    </cfRule>
    <cfRule type="expression" dxfId="746" priority="806">
      <formula>AND($L17&gt;0.08,$L17&lt;0.15)</formula>
    </cfRule>
  </conditionalFormatting>
  <conditionalFormatting sqref="E71">
    <cfRule type="expression" dxfId="745" priority="779">
      <formula>$L71&gt;0.15</formula>
    </cfRule>
    <cfRule type="expression" dxfId="744" priority="780">
      <formula>AND($L71&gt;0.08,$L71&lt;0.15)</formula>
    </cfRule>
  </conditionalFormatting>
  <conditionalFormatting sqref="F71">
    <cfRule type="expression" dxfId="743" priority="777">
      <formula>$L71&gt;0.15</formula>
    </cfRule>
    <cfRule type="expression" dxfId="742" priority="778">
      <formula>AND($L71&gt;0.08,$L71&lt;0.15)</formula>
    </cfRule>
  </conditionalFormatting>
  <conditionalFormatting sqref="D71">
    <cfRule type="expression" dxfId="741" priority="787">
      <formula>$L71&gt;0.15</formula>
    </cfRule>
    <cfRule type="expression" dxfId="740" priority="788">
      <formula>AND($L71&gt;0.08,$L71&lt;0.15)</formula>
    </cfRule>
  </conditionalFormatting>
  <conditionalFormatting sqref="E71">
    <cfRule type="expression" dxfId="739" priority="785">
      <formula>$L71&gt;0.15</formula>
    </cfRule>
    <cfRule type="expression" dxfId="738" priority="786">
      <formula>AND($L71&gt;0.08,$L71&lt;0.15)</formula>
    </cfRule>
  </conditionalFormatting>
  <conditionalFormatting sqref="D71">
    <cfRule type="expression" dxfId="737" priority="797">
      <formula>$L71&gt;0.15</formula>
    </cfRule>
    <cfRule type="expression" dxfId="736" priority="798">
      <formula>AND($L71&gt;0.08,$L71&lt;0.15)</formula>
    </cfRule>
  </conditionalFormatting>
  <conditionalFormatting sqref="E71:F71">
    <cfRule type="expression" dxfId="735" priority="795">
      <formula>$L71&gt;0.15</formula>
    </cfRule>
    <cfRule type="expression" dxfId="734" priority="796">
      <formula>AND($L71&gt;0.08,$L71&lt;0.15)</formula>
    </cfRule>
  </conditionalFormatting>
  <conditionalFormatting sqref="E71:F71">
    <cfRule type="expression" dxfId="733" priority="793">
      <formula>$L71&gt;0.15</formula>
    </cfRule>
    <cfRule type="expression" dxfId="732" priority="794">
      <formula>AND($L71&gt;0.08,$L71&lt;0.15)</formula>
    </cfRule>
  </conditionalFormatting>
  <conditionalFormatting sqref="E71:F71">
    <cfRule type="expression" dxfId="731" priority="791">
      <formula>$L71&gt;0.15</formula>
    </cfRule>
    <cfRule type="expression" dxfId="730" priority="792">
      <formula>AND($L71&gt;0.08,$L71&lt;0.15)</formula>
    </cfRule>
  </conditionalFormatting>
  <conditionalFormatting sqref="F71">
    <cfRule type="expression" dxfId="729" priority="789">
      <formula>$L71&gt;0.15</formula>
    </cfRule>
    <cfRule type="expression" dxfId="728" priority="790">
      <formula>AND($L71&gt;0.08,$L71&lt;0.15)</formula>
    </cfRule>
  </conditionalFormatting>
  <conditionalFormatting sqref="E71">
    <cfRule type="expression" dxfId="727" priority="783">
      <formula>$L71&gt;0.15</formula>
    </cfRule>
    <cfRule type="expression" dxfId="726" priority="784">
      <formula>AND($L71&gt;0.08,$L71&lt;0.15)</formula>
    </cfRule>
  </conditionalFormatting>
  <conditionalFormatting sqref="E71">
    <cfRule type="expression" dxfId="725" priority="781">
      <formula>$L71&gt;0.15</formula>
    </cfRule>
    <cfRule type="expression" dxfId="724" priority="782">
      <formula>AND($L71&gt;0.08,$L71&lt;0.15)</formula>
    </cfRule>
  </conditionalFormatting>
  <conditionalFormatting sqref="D71">
    <cfRule type="expression" dxfId="723" priority="775">
      <formula>$L71&gt;0.15</formula>
    </cfRule>
    <cfRule type="expression" dxfId="722" priority="776">
      <formula>AND($L71&gt;0.08,$L71&lt;0.15)</formula>
    </cfRule>
  </conditionalFormatting>
  <conditionalFormatting sqref="E71">
    <cfRule type="expression" dxfId="721" priority="773">
      <formula>$L71&gt;0.15</formula>
    </cfRule>
    <cfRule type="expression" dxfId="720" priority="774">
      <formula>AND($L71&gt;0.08,$L71&lt;0.15)</formula>
    </cfRule>
  </conditionalFormatting>
  <conditionalFormatting sqref="F71">
    <cfRule type="expression" dxfId="719" priority="771">
      <formula>$L71&gt;0.15</formula>
    </cfRule>
    <cfRule type="expression" dxfId="718" priority="772">
      <formula>AND($L71&gt;0.08,$L71&lt;0.15)</formula>
    </cfRule>
  </conditionalFormatting>
  <conditionalFormatting sqref="D71">
    <cfRule type="expression" dxfId="717" priority="769">
      <formula>$L71&gt;0.15</formula>
    </cfRule>
    <cfRule type="expression" dxfId="716" priority="770">
      <formula>AND($L71&gt;0.08,$L71&lt;0.15)</formula>
    </cfRule>
  </conditionalFormatting>
  <conditionalFormatting sqref="E71">
    <cfRule type="expression" dxfId="715" priority="767">
      <formula>$L71&gt;0.15</formula>
    </cfRule>
    <cfRule type="expression" dxfId="714" priority="768">
      <formula>AND($L71&gt;0.08,$L71&lt;0.15)</formula>
    </cfRule>
  </conditionalFormatting>
  <conditionalFormatting sqref="G71:H71">
    <cfRule type="expression" dxfId="713" priority="761">
      <formula>$L71&gt;0.15</formula>
    </cfRule>
    <cfRule type="expression" dxfId="712" priority="762">
      <formula>AND($L71&gt;0.08,$L71&lt;0.15)</formula>
    </cfRule>
  </conditionalFormatting>
  <conditionalFormatting sqref="G71:H71">
    <cfRule type="expression" dxfId="711" priority="759">
      <formula>$L71&gt;0.15</formula>
    </cfRule>
    <cfRule type="expression" dxfId="710" priority="760">
      <formula>AND($L71&gt;0.08,$L71&lt;0.15)</formula>
    </cfRule>
  </conditionalFormatting>
  <conditionalFormatting sqref="G71:H71">
    <cfRule type="expression" dxfId="709" priority="765">
      <formula>$L71&gt;0.15</formula>
    </cfRule>
    <cfRule type="expression" dxfId="708" priority="766">
      <formula>AND($L71&gt;0.08,$L71&lt;0.15)</formula>
    </cfRule>
  </conditionalFormatting>
  <conditionalFormatting sqref="G71:H71">
    <cfRule type="expression" dxfId="707" priority="763">
      <formula>$L71&gt;0.15</formula>
    </cfRule>
    <cfRule type="expression" dxfId="706" priority="764">
      <formula>AND($L71&gt;0.08,$L71&lt;0.15)</formula>
    </cfRule>
  </conditionalFormatting>
  <conditionalFormatting sqref="G71:H71">
    <cfRule type="expression" dxfId="705" priority="757">
      <formula>$L71&gt;0.15</formula>
    </cfRule>
    <cfRule type="expression" dxfId="704" priority="758">
      <formula>AND($L71&gt;0.08,$L71&lt;0.15)</formula>
    </cfRule>
  </conditionalFormatting>
  <conditionalFormatting sqref="G71:H71">
    <cfRule type="expression" dxfId="703" priority="755">
      <formula>$L71&gt;0.15</formula>
    </cfRule>
    <cfRule type="expression" dxfId="702" priority="756">
      <formula>AND($L71&gt;0.08,$L71&lt;0.15)</formula>
    </cfRule>
  </conditionalFormatting>
  <conditionalFormatting sqref="G71:H71">
    <cfRule type="expression" dxfId="701" priority="753">
      <formula>$L71&gt;0.15</formula>
    </cfRule>
    <cfRule type="expression" dxfId="700" priority="754">
      <formula>AND($L71&gt;0.08,$L71&lt;0.15)</formula>
    </cfRule>
  </conditionalFormatting>
  <conditionalFormatting sqref="G71:H71">
    <cfRule type="expression" dxfId="699" priority="751">
      <formula>$L71&gt;0.15</formula>
    </cfRule>
    <cfRule type="expression" dxfId="698" priority="752">
      <formula>AND($L71&gt;0.08,$L71&lt;0.15)</formula>
    </cfRule>
  </conditionalFormatting>
  <conditionalFormatting sqref="E23:F23">
    <cfRule type="expression" dxfId="697" priority="697">
      <formula>$L23&gt;0.15</formula>
    </cfRule>
    <cfRule type="expression" dxfId="696" priority="698">
      <formula>AND($L23&gt;0.08,$L23&lt;0.15)</formula>
    </cfRule>
  </conditionalFormatting>
  <conditionalFormatting sqref="E23:F23">
    <cfRule type="expression" dxfId="695" priority="695">
      <formula>$L23&gt;0.15</formula>
    </cfRule>
    <cfRule type="expression" dxfId="694" priority="696">
      <formula>AND($L23&gt;0.08,$L23&lt;0.15)</formula>
    </cfRule>
  </conditionalFormatting>
  <conditionalFormatting sqref="G23:H23">
    <cfRule type="expression" dxfId="693" priority="693">
      <formula>$L23&gt;0.15</formula>
    </cfRule>
    <cfRule type="expression" dxfId="692" priority="694">
      <formula>AND($L23&gt;0.08,$L23&lt;0.15)</formula>
    </cfRule>
  </conditionalFormatting>
  <conditionalFormatting sqref="E23:F23">
    <cfRule type="expression" dxfId="691" priority="691">
      <formula>$L23&gt;0.15</formula>
    </cfRule>
    <cfRule type="expression" dxfId="690" priority="692">
      <formula>AND($L23&gt;0.08,$L23&lt;0.15)</formula>
    </cfRule>
  </conditionalFormatting>
  <conditionalFormatting sqref="E23:F23">
    <cfRule type="expression" dxfId="689" priority="689">
      <formula>$L23&gt;0.15</formula>
    </cfRule>
    <cfRule type="expression" dxfId="688" priority="690">
      <formula>AND($L23&gt;0.08,$L23&lt;0.15)</formula>
    </cfRule>
  </conditionalFormatting>
  <conditionalFormatting sqref="G23:H23">
    <cfRule type="expression" dxfId="687" priority="687">
      <formula>$L23&gt;0.15</formula>
    </cfRule>
    <cfRule type="expression" dxfId="686" priority="688">
      <formula>AND($L23&gt;0.08,$L23&lt;0.15)</formula>
    </cfRule>
  </conditionalFormatting>
  <conditionalFormatting sqref="D23">
    <cfRule type="expression" dxfId="685" priority="685">
      <formula>$L23&gt;0.15</formula>
    </cfRule>
    <cfRule type="expression" dxfId="684" priority="686">
      <formula>AND($L23&gt;0.08,$L23&lt;0.15)</formula>
    </cfRule>
  </conditionalFormatting>
  <conditionalFormatting sqref="D23">
    <cfRule type="expression" dxfId="683" priority="683">
      <formula>$L23&gt;0.15</formula>
    </cfRule>
    <cfRule type="expression" dxfId="682" priority="684">
      <formula>AND($L23&gt;0.08,$L23&lt;0.15)</formula>
    </cfRule>
  </conditionalFormatting>
  <conditionalFormatting sqref="D23">
    <cfRule type="expression" dxfId="681" priority="681">
      <formula>$L23&gt;0.15</formula>
    </cfRule>
    <cfRule type="expression" dxfId="680" priority="682">
      <formula>AND($L23&gt;0.08,$L23&lt;0.15)</formula>
    </cfRule>
  </conditionalFormatting>
  <conditionalFormatting sqref="E23:F23">
    <cfRule type="expression" dxfId="679" priority="679">
      <formula>$L23&gt;0.15</formula>
    </cfRule>
    <cfRule type="expression" dxfId="678" priority="680">
      <formula>AND($L23&gt;0.08,$L23&lt;0.15)</formula>
    </cfRule>
  </conditionalFormatting>
  <conditionalFormatting sqref="E23:F23">
    <cfRule type="expression" dxfId="677" priority="677">
      <formula>$L23&gt;0.15</formula>
    </cfRule>
    <cfRule type="expression" dxfId="676" priority="678">
      <formula>AND($L23&gt;0.08,$L23&lt;0.15)</formula>
    </cfRule>
  </conditionalFormatting>
  <conditionalFormatting sqref="E23:F23">
    <cfRule type="expression" dxfId="675" priority="675">
      <formula>$L23&gt;0.15</formula>
    </cfRule>
    <cfRule type="expression" dxfId="674" priority="676">
      <formula>AND($L23&gt;0.08,$L23&lt;0.15)</formula>
    </cfRule>
  </conditionalFormatting>
  <conditionalFormatting sqref="G23:H23">
    <cfRule type="expression" dxfId="673" priority="673">
      <formula>$L23&gt;0.15</formula>
    </cfRule>
    <cfRule type="expression" dxfId="672" priority="674">
      <formula>AND($L23&gt;0.08,$L23&lt;0.15)</formula>
    </cfRule>
  </conditionalFormatting>
  <conditionalFormatting sqref="G23:H23">
    <cfRule type="expression" dxfId="671" priority="671">
      <formula>$L23&gt;0.15</formula>
    </cfRule>
    <cfRule type="expression" dxfId="670" priority="672">
      <formula>AND($L23&gt;0.08,$L23&lt;0.15)</formula>
    </cfRule>
  </conditionalFormatting>
  <conditionalFormatting sqref="D23">
    <cfRule type="expression" dxfId="669" priority="669">
      <formula>$L23&gt;0.15</formula>
    </cfRule>
    <cfRule type="expression" dxfId="668" priority="670">
      <formula>AND($L23&gt;0.08,$L23&lt;0.15)</formula>
    </cfRule>
  </conditionalFormatting>
  <conditionalFormatting sqref="E23:F23">
    <cfRule type="expression" dxfId="667" priority="667">
      <formula>$L23&gt;0.15</formula>
    </cfRule>
    <cfRule type="expression" dxfId="666" priority="668">
      <formula>AND($L23&gt;0.08,$L23&lt;0.15)</formula>
    </cfRule>
  </conditionalFormatting>
  <conditionalFormatting sqref="E23:F23">
    <cfRule type="expression" dxfId="665" priority="665">
      <formula>$L23&gt;0.15</formula>
    </cfRule>
    <cfRule type="expression" dxfId="664" priority="666">
      <formula>AND($L23&gt;0.08,$L23&lt;0.15)</formula>
    </cfRule>
  </conditionalFormatting>
  <conditionalFormatting sqref="E23:F23">
    <cfRule type="expression" dxfId="663" priority="663">
      <formula>$L23&gt;0.15</formula>
    </cfRule>
    <cfRule type="expression" dxfId="662" priority="664">
      <formula>AND($L23&gt;0.08,$L23&lt;0.15)</formula>
    </cfRule>
  </conditionalFormatting>
  <conditionalFormatting sqref="G23:H23">
    <cfRule type="expression" dxfId="661" priority="661">
      <formula>$L23&gt;0.15</formula>
    </cfRule>
    <cfRule type="expression" dxfId="660" priority="662">
      <formula>AND($L23&gt;0.08,$L23&lt;0.15)</formula>
    </cfRule>
  </conditionalFormatting>
  <conditionalFormatting sqref="G23:H23">
    <cfRule type="expression" dxfId="659" priority="659">
      <formula>$L23&gt;0.15</formula>
    </cfRule>
    <cfRule type="expression" dxfId="658" priority="660">
      <formula>AND($L23&gt;0.08,$L23&lt;0.15)</formula>
    </cfRule>
  </conditionalFormatting>
  <conditionalFormatting sqref="D23">
    <cfRule type="expression" dxfId="657" priority="657">
      <formula>$L23&gt;0.15</formula>
    </cfRule>
    <cfRule type="expression" dxfId="656" priority="658">
      <formula>AND($L23&gt;0.08,$L23&lt;0.15)</formula>
    </cfRule>
  </conditionalFormatting>
  <conditionalFormatting sqref="E23:F23">
    <cfRule type="expression" dxfId="655" priority="655">
      <formula>$L23&gt;0.15</formula>
    </cfRule>
    <cfRule type="expression" dxfId="654" priority="656">
      <formula>AND($L23&gt;0.08,$L23&lt;0.15)</formula>
    </cfRule>
  </conditionalFormatting>
  <conditionalFormatting sqref="E23:F23">
    <cfRule type="expression" dxfId="653" priority="653">
      <formula>$L23&gt;0.15</formula>
    </cfRule>
    <cfRule type="expression" dxfId="652" priority="654">
      <formula>AND($L23&gt;0.08,$L23&lt;0.15)</formula>
    </cfRule>
  </conditionalFormatting>
  <conditionalFormatting sqref="E23:F23">
    <cfRule type="expression" dxfId="651" priority="651">
      <formula>$L23&gt;0.15</formula>
    </cfRule>
    <cfRule type="expression" dxfId="650" priority="652">
      <formula>AND($L23&gt;0.08,$L23&lt;0.15)</formula>
    </cfRule>
  </conditionalFormatting>
  <conditionalFormatting sqref="G23:H23">
    <cfRule type="expression" dxfId="649" priority="649">
      <formula>$L23&gt;0.15</formula>
    </cfRule>
    <cfRule type="expression" dxfId="648" priority="650">
      <formula>AND($L23&gt;0.08,$L23&lt;0.15)</formula>
    </cfRule>
  </conditionalFormatting>
  <conditionalFormatting sqref="G23:H23">
    <cfRule type="expression" dxfId="647" priority="647">
      <formula>$L23&gt;0.15</formula>
    </cfRule>
    <cfRule type="expression" dxfId="646" priority="648">
      <formula>AND($L23&gt;0.08,$L23&lt;0.15)</formula>
    </cfRule>
  </conditionalFormatting>
  <conditionalFormatting sqref="E24:F24">
    <cfRule type="expression" dxfId="645" priority="645">
      <formula>$L24&gt;0.15</formula>
    </cfRule>
    <cfRule type="expression" dxfId="644" priority="646">
      <formula>AND($L24&gt;0.08,$L24&lt;0.15)</formula>
    </cfRule>
  </conditionalFormatting>
  <conditionalFormatting sqref="E24:F24">
    <cfRule type="expression" dxfId="643" priority="643">
      <formula>$L24&gt;0.15</formula>
    </cfRule>
    <cfRule type="expression" dxfId="642" priority="644">
      <formula>AND($L24&gt;0.08,$L24&lt;0.15)</formula>
    </cfRule>
  </conditionalFormatting>
  <conditionalFormatting sqref="G24:H24">
    <cfRule type="expression" dxfId="641" priority="641">
      <formula>$L24&gt;0.15</formula>
    </cfRule>
    <cfRule type="expression" dxfId="640" priority="642">
      <formula>AND($L24&gt;0.08,$L24&lt;0.15)</formula>
    </cfRule>
  </conditionalFormatting>
  <conditionalFormatting sqref="E24:F24">
    <cfRule type="expression" dxfId="639" priority="639">
      <formula>$L24&gt;0.15</formula>
    </cfRule>
    <cfRule type="expression" dxfId="638" priority="640">
      <formula>AND($L24&gt;0.08,$L24&lt;0.15)</formula>
    </cfRule>
  </conditionalFormatting>
  <conditionalFormatting sqref="E24:F24">
    <cfRule type="expression" dxfId="637" priority="637">
      <formula>$L24&gt;0.15</formula>
    </cfRule>
    <cfRule type="expression" dxfId="636" priority="638">
      <formula>AND($L24&gt;0.08,$L24&lt;0.15)</formula>
    </cfRule>
  </conditionalFormatting>
  <conditionalFormatting sqref="G24:H24">
    <cfRule type="expression" dxfId="635" priority="635">
      <formula>$L24&gt;0.15</formula>
    </cfRule>
    <cfRule type="expression" dxfId="634" priority="636">
      <formula>AND($L24&gt;0.08,$L24&lt;0.15)</formula>
    </cfRule>
  </conditionalFormatting>
  <conditionalFormatting sqref="D24">
    <cfRule type="expression" dxfId="633" priority="633">
      <formula>$L24&gt;0.15</formula>
    </cfRule>
    <cfRule type="expression" dxfId="632" priority="634">
      <formula>AND($L24&gt;0.08,$L24&lt;0.15)</formula>
    </cfRule>
  </conditionalFormatting>
  <conditionalFormatting sqref="D24">
    <cfRule type="expression" dxfId="631" priority="631">
      <formula>$L24&gt;0.15</formula>
    </cfRule>
    <cfRule type="expression" dxfId="630" priority="632">
      <formula>AND($L24&gt;0.08,$L24&lt;0.15)</formula>
    </cfRule>
  </conditionalFormatting>
  <conditionalFormatting sqref="D24">
    <cfRule type="expression" dxfId="629" priority="629">
      <formula>$L24&gt;0.15</formula>
    </cfRule>
    <cfRule type="expression" dxfId="628" priority="630">
      <formula>AND($L24&gt;0.08,$L24&lt;0.15)</formula>
    </cfRule>
  </conditionalFormatting>
  <conditionalFormatting sqref="E24:F24">
    <cfRule type="expression" dxfId="627" priority="627">
      <formula>$L24&gt;0.15</formula>
    </cfRule>
    <cfRule type="expression" dxfId="626" priority="628">
      <formula>AND($L24&gt;0.08,$L24&lt;0.15)</formula>
    </cfRule>
  </conditionalFormatting>
  <conditionalFormatting sqref="E24:F24">
    <cfRule type="expression" dxfId="625" priority="625">
      <formula>$L24&gt;0.15</formula>
    </cfRule>
    <cfRule type="expression" dxfId="624" priority="626">
      <formula>AND($L24&gt;0.08,$L24&lt;0.15)</formula>
    </cfRule>
  </conditionalFormatting>
  <conditionalFormatting sqref="E24:F24">
    <cfRule type="expression" dxfId="623" priority="623">
      <formula>$L24&gt;0.15</formula>
    </cfRule>
    <cfRule type="expression" dxfId="622" priority="624">
      <formula>AND($L24&gt;0.08,$L24&lt;0.15)</formula>
    </cfRule>
  </conditionalFormatting>
  <conditionalFormatting sqref="G24:H24">
    <cfRule type="expression" dxfId="621" priority="621">
      <formula>$L24&gt;0.15</formula>
    </cfRule>
    <cfRule type="expression" dxfId="620" priority="622">
      <formula>AND($L24&gt;0.08,$L24&lt;0.15)</formula>
    </cfRule>
  </conditionalFormatting>
  <conditionalFormatting sqref="G24:H24">
    <cfRule type="expression" dxfId="619" priority="619">
      <formula>$L24&gt;0.15</formula>
    </cfRule>
    <cfRule type="expression" dxfId="618" priority="620">
      <formula>AND($L24&gt;0.08,$L24&lt;0.15)</formula>
    </cfRule>
  </conditionalFormatting>
  <conditionalFormatting sqref="D24">
    <cfRule type="expression" dxfId="617" priority="617">
      <formula>$L24&gt;0.15</formula>
    </cfRule>
    <cfRule type="expression" dxfId="616" priority="618">
      <formula>AND($L24&gt;0.08,$L24&lt;0.15)</formula>
    </cfRule>
  </conditionalFormatting>
  <conditionalFormatting sqref="E24:F24">
    <cfRule type="expression" dxfId="615" priority="615">
      <formula>$L24&gt;0.15</formula>
    </cfRule>
    <cfRule type="expression" dxfId="614" priority="616">
      <formula>AND($L24&gt;0.08,$L24&lt;0.15)</formula>
    </cfRule>
  </conditionalFormatting>
  <conditionalFormatting sqref="E24:F24">
    <cfRule type="expression" dxfId="613" priority="613">
      <formula>$L24&gt;0.15</formula>
    </cfRule>
    <cfRule type="expression" dxfId="612" priority="614">
      <formula>AND($L24&gt;0.08,$L24&lt;0.15)</formula>
    </cfRule>
  </conditionalFormatting>
  <conditionalFormatting sqref="E24:F24">
    <cfRule type="expression" dxfId="611" priority="611">
      <formula>$L24&gt;0.15</formula>
    </cfRule>
    <cfRule type="expression" dxfId="610" priority="612">
      <formula>AND($L24&gt;0.08,$L24&lt;0.15)</formula>
    </cfRule>
  </conditionalFormatting>
  <conditionalFormatting sqref="G24:H24">
    <cfRule type="expression" dxfId="609" priority="609">
      <formula>$L24&gt;0.15</formula>
    </cfRule>
    <cfRule type="expression" dxfId="608" priority="610">
      <formula>AND($L24&gt;0.08,$L24&lt;0.15)</formula>
    </cfRule>
  </conditionalFormatting>
  <conditionalFormatting sqref="G24:H24">
    <cfRule type="expression" dxfId="607" priority="607">
      <formula>$L24&gt;0.15</formula>
    </cfRule>
    <cfRule type="expression" dxfId="606" priority="608">
      <formula>AND($L24&gt;0.08,$L24&lt;0.15)</formula>
    </cfRule>
  </conditionalFormatting>
  <conditionalFormatting sqref="D24">
    <cfRule type="expression" dxfId="605" priority="605">
      <formula>$L24&gt;0.15</formula>
    </cfRule>
    <cfRule type="expression" dxfId="604" priority="606">
      <formula>AND($L24&gt;0.08,$L24&lt;0.15)</formula>
    </cfRule>
  </conditionalFormatting>
  <conditionalFormatting sqref="E24:F24">
    <cfRule type="expression" dxfId="603" priority="603">
      <formula>$L24&gt;0.15</formula>
    </cfRule>
    <cfRule type="expression" dxfId="602" priority="604">
      <formula>AND($L24&gt;0.08,$L24&lt;0.15)</formula>
    </cfRule>
  </conditionalFormatting>
  <conditionalFormatting sqref="E24:F24">
    <cfRule type="expression" dxfId="601" priority="601">
      <formula>$L24&gt;0.15</formula>
    </cfRule>
    <cfRule type="expression" dxfId="600" priority="602">
      <formula>AND($L24&gt;0.08,$L24&lt;0.15)</formula>
    </cfRule>
  </conditionalFormatting>
  <conditionalFormatting sqref="E24:F24">
    <cfRule type="expression" dxfId="599" priority="599">
      <formula>$L24&gt;0.15</formula>
    </cfRule>
    <cfRule type="expression" dxfId="598" priority="600">
      <formula>AND($L24&gt;0.08,$L24&lt;0.15)</formula>
    </cfRule>
  </conditionalFormatting>
  <conditionalFormatting sqref="G24:H24">
    <cfRule type="expression" dxfId="597" priority="597">
      <formula>$L24&gt;0.15</formula>
    </cfRule>
    <cfRule type="expression" dxfId="596" priority="598">
      <formula>AND($L24&gt;0.08,$L24&lt;0.15)</formula>
    </cfRule>
  </conditionalFormatting>
  <conditionalFormatting sqref="G24:H24">
    <cfRule type="expression" dxfId="595" priority="595">
      <formula>$L24&gt;0.15</formula>
    </cfRule>
    <cfRule type="expression" dxfId="594" priority="596">
      <formula>AND($L24&gt;0.08,$L24&lt;0.15)</formula>
    </cfRule>
  </conditionalFormatting>
  <conditionalFormatting sqref="E25:F25">
    <cfRule type="expression" dxfId="593" priority="593">
      <formula>$L25&gt;0.15</formula>
    </cfRule>
    <cfRule type="expression" dxfId="592" priority="594">
      <formula>AND($L25&gt;0.08,$L25&lt;0.15)</formula>
    </cfRule>
  </conditionalFormatting>
  <conditionalFormatting sqref="E25:F25">
    <cfRule type="expression" dxfId="591" priority="591">
      <formula>$L25&gt;0.15</formula>
    </cfRule>
    <cfRule type="expression" dxfId="590" priority="592">
      <formula>AND($L25&gt;0.08,$L25&lt;0.15)</formula>
    </cfRule>
  </conditionalFormatting>
  <conditionalFormatting sqref="G25:H25">
    <cfRule type="expression" dxfId="589" priority="589">
      <formula>$L25&gt;0.15</formula>
    </cfRule>
    <cfRule type="expression" dxfId="588" priority="590">
      <formula>AND($L25&gt;0.08,$L25&lt;0.15)</formula>
    </cfRule>
  </conditionalFormatting>
  <conditionalFormatting sqref="E25:F25">
    <cfRule type="expression" dxfId="587" priority="587">
      <formula>$L25&gt;0.15</formula>
    </cfRule>
    <cfRule type="expression" dxfId="586" priority="588">
      <formula>AND($L25&gt;0.08,$L25&lt;0.15)</formula>
    </cfRule>
  </conditionalFormatting>
  <conditionalFormatting sqref="E25:F25">
    <cfRule type="expression" dxfId="585" priority="585">
      <formula>$L25&gt;0.15</formula>
    </cfRule>
    <cfRule type="expression" dxfId="584" priority="586">
      <formula>AND($L25&gt;0.08,$L25&lt;0.15)</formula>
    </cfRule>
  </conditionalFormatting>
  <conditionalFormatting sqref="G25:H25">
    <cfRule type="expression" dxfId="583" priority="583">
      <formula>$L25&gt;0.15</formula>
    </cfRule>
    <cfRule type="expression" dxfId="582" priority="584">
      <formula>AND($L25&gt;0.08,$L25&lt;0.15)</formula>
    </cfRule>
  </conditionalFormatting>
  <conditionalFormatting sqref="D25">
    <cfRule type="expression" dxfId="581" priority="581">
      <formula>$L25&gt;0.15</formula>
    </cfRule>
    <cfRule type="expression" dxfId="580" priority="582">
      <formula>AND($L25&gt;0.08,$L25&lt;0.15)</formula>
    </cfRule>
  </conditionalFormatting>
  <conditionalFormatting sqref="D25">
    <cfRule type="expression" dxfId="579" priority="579">
      <formula>$L25&gt;0.15</formula>
    </cfRule>
    <cfRule type="expression" dxfId="578" priority="580">
      <formula>AND($L25&gt;0.08,$L25&lt;0.15)</formula>
    </cfRule>
  </conditionalFormatting>
  <conditionalFormatting sqref="D25">
    <cfRule type="expression" dxfId="577" priority="577">
      <formula>$L25&gt;0.15</formula>
    </cfRule>
    <cfRule type="expression" dxfId="576" priority="578">
      <formula>AND($L25&gt;0.08,$L25&lt;0.15)</formula>
    </cfRule>
  </conditionalFormatting>
  <conditionalFormatting sqref="E25:F25">
    <cfRule type="expression" dxfId="575" priority="575">
      <formula>$L25&gt;0.15</formula>
    </cfRule>
    <cfRule type="expression" dxfId="574" priority="576">
      <formula>AND($L25&gt;0.08,$L25&lt;0.15)</formula>
    </cfRule>
  </conditionalFormatting>
  <conditionalFormatting sqref="E25:F25">
    <cfRule type="expression" dxfId="573" priority="573">
      <formula>$L25&gt;0.15</formula>
    </cfRule>
    <cfRule type="expression" dxfId="572" priority="574">
      <formula>AND($L25&gt;0.08,$L25&lt;0.15)</formula>
    </cfRule>
  </conditionalFormatting>
  <conditionalFormatting sqref="E25:F25">
    <cfRule type="expression" dxfId="571" priority="571">
      <formula>$L25&gt;0.15</formula>
    </cfRule>
    <cfRule type="expression" dxfId="570" priority="572">
      <formula>AND($L25&gt;0.08,$L25&lt;0.15)</formula>
    </cfRule>
  </conditionalFormatting>
  <conditionalFormatting sqref="G25:H25">
    <cfRule type="expression" dxfId="569" priority="569">
      <formula>$L25&gt;0.15</formula>
    </cfRule>
    <cfRule type="expression" dxfId="568" priority="570">
      <formula>AND($L25&gt;0.08,$L25&lt;0.15)</formula>
    </cfRule>
  </conditionalFormatting>
  <conditionalFormatting sqref="G25:H25">
    <cfRule type="expression" dxfId="567" priority="567">
      <formula>$L25&gt;0.15</formula>
    </cfRule>
    <cfRule type="expression" dxfId="566" priority="568">
      <formula>AND($L25&gt;0.08,$L25&lt;0.15)</formula>
    </cfRule>
  </conditionalFormatting>
  <conditionalFormatting sqref="D25">
    <cfRule type="expression" dxfId="565" priority="565">
      <formula>$L25&gt;0.15</formula>
    </cfRule>
    <cfRule type="expression" dxfId="564" priority="566">
      <formula>AND($L25&gt;0.08,$L25&lt;0.15)</formula>
    </cfRule>
  </conditionalFormatting>
  <conditionalFormatting sqref="E25:F25">
    <cfRule type="expression" dxfId="563" priority="563">
      <formula>$L25&gt;0.15</formula>
    </cfRule>
    <cfRule type="expression" dxfId="562" priority="564">
      <formula>AND($L25&gt;0.08,$L25&lt;0.15)</formula>
    </cfRule>
  </conditionalFormatting>
  <conditionalFormatting sqref="E25:F25">
    <cfRule type="expression" dxfId="561" priority="561">
      <formula>$L25&gt;0.15</formula>
    </cfRule>
    <cfRule type="expression" dxfId="560" priority="562">
      <formula>AND($L25&gt;0.08,$L25&lt;0.15)</formula>
    </cfRule>
  </conditionalFormatting>
  <conditionalFormatting sqref="E25:F25">
    <cfRule type="expression" dxfId="559" priority="559">
      <formula>$L25&gt;0.15</formula>
    </cfRule>
    <cfRule type="expression" dxfId="558" priority="560">
      <formula>AND($L25&gt;0.08,$L25&lt;0.15)</formula>
    </cfRule>
  </conditionalFormatting>
  <conditionalFormatting sqref="G25:H25">
    <cfRule type="expression" dxfId="557" priority="557">
      <formula>$L25&gt;0.15</formula>
    </cfRule>
    <cfRule type="expression" dxfId="556" priority="558">
      <formula>AND($L25&gt;0.08,$L25&lt;0.15)</formula>
    </cfRule>
  </conditionalFormatting>
  <conditionalFormatting sqref="G25:H25">
    <cfRule type="expression" dxfId="555" priority="555">
      <formula>$L25&gt;0.15</formula>
    </cfRule>
    <cfRule type="expression" dxfId="554" priority="556">
      <formula>AND($L25&gt;0.08,$L25&lt;0.15)</formula>
    </cfRule>
  </conditionalFormatting>
  <conditionalFormatting sqref="D25">
    <cfRule type="expression" dxfId="553" priority="553">
      <formula>$L25&gt;0.15</formula>
    </cfRule>
    <cfRule type="expression" dxfId="552" priority="554">
      <formula>AND($L25&gt;0.08,$L25&lt;0.15)</formula>
    </cfRule>
  </conditionalFormatting>
  <conditionalFormatting sqref="E25:F25">
    <cfRule type="expression" dxfId="551" priority="551">
      <formula>$L25&gt;0.15</formula>
    </cfRule>
    <cfRule type="expression" dxfId="550" priority="552">
      <formula>AND($L25&gt;0.08,$L25&lt;0.15)</formula>
    </cfRule>
  </conditionalFormatting>
  <conditionalFormatting sqref="E25:F25">
    <cfRule type="expression" dxfId="549" priority="549">
      <formula>$L25&gt;0.15</formula>
    </cfRule>
    <cfRule type="expression" dxfId="548" priority="550">
      <formula>AND($L25&gt;0.08,$L25&lt;0.15)</formula>
    </cfRule>
  </conditionalFormatting>
  <conditionalFormatting sqref="E25:F25">
    <cfRule type="expression" dxfId="547" priority="547">
      <formula>$L25&gt;0.15</formula>
    </cfRule>
    <cfRule type="expression" dxfId="546" priority="548">
      <formula>AND($L25&gt;0.08,$L25&lt;0.15)</formula>
    </cfRule>
  </conditionalFormatting>
  <conditionalFormatting sqref="G25:H25">
    <cfRule type="expression" dxfId="545" priority="545">
      <formula>$L25&gt;0.15</formula>
    </cfRule>
    <cfRule type="expression" dxfId="544" priority="546">
      <formula>AND($L25&gt;0.08,$L25&lt;0.15)</formula>
    </cfRule>
  </conditionalFormatting>
  <conditionalFormatting sqref="G25:H25">
    <cfRule type="expression" dxfId="543" priority="543">
      <formula>$L25&gt;0.15</formula>
    </cfRule>
    <cfRule type="expression" dxfId="542" priority="544">
      <formula>AND($L25&gt;0.08,$L25&lt;0.15)</formula>
    </cfRule>
  </conditionalFormatting>
  <conditionalFormatting sqref="E72">
    <cfRule type="expression" dxfId="541" priority="531">
      <formula>$L72&gt;0.15</formula>
    </cfRule>
    <cfRule type="expression" dxfId="540" priority="532">
      <formula>AND($L72&gt;0.08,$L72&lt;0.15)</formula>
    </cfRule>
  </conditionalFormatting>
  <conditionalFormatting sqref="E72">
    <cfRule type="expression" dxfId="539" priority="533">
      <formula>$L72&gt;0.15</formula>
    </cfRule>
    <cfRule type="expression" dxfId="538" priority="534">
      <formula>AND($L72&gt;0.08,$L72&lt;0.15)</formula>
    </cfRule>
  </conditionalFormatting>
  <conditionalFormatting sqref="E72">
    <cfRule type="expression" dxfId="537" priority="535">
      <formula>$L72&gt;0.15</formula>
    </cfRule>
    <cfRule type="expression" dxfId="536" priority="536">
      <formula>AND($L72&gt;0.08,$L72&lt;0.15)</formula>
    </cfRule>
  </conditionalFormatting>
  <conditionalFormatting sqref="E72">
    <cfRule type="expression" dxfId="535" priority="529">
      <formula>$L72&gt;0.15</formula>
    </cfRule>
    <cfRule type="expression" dxfId="534" priority="530">
      <formula>AND($L72&gt;0.08,$L72&lt;0.15)</formula>
    </cfRule>
  </conditionalFormatting>
  <conditionalFormatting sqref="E72">
    <cfRule type="expression" dxfId="533" priority="541">
      <formula>$L72&gt;0.15</formula>
    </cfRule>
    <cfRule type="expression" dxfId="532" priority="542">
      <formula>AND($L72&gt;0.08,$L72&lt;0.15)</formula>
    </cfRule>
  </conditionalFormatting>
  <conditionalFormatting sqref="E72">
    <cfRule type="expression" dxfId="531" priority="539">
      <formula>$L72&gt;0.15</formula>
    </cfRule>
    <cfRule type="expression" dxfId="530" priority="540">
      <formula>AND($L72&gt;0.08,$L72&lt;0.15)</formula>
    </cfRule>
  </conditionalFormatting>
  <conditionalFormatting sqref="E72">
    <cfRule type="expression" dxfId="529" priority="537">
      <formula>$L72&gt;0.15</formula>
    </cfRule>
    <cfRule type="expression" dxfId="528" priority="538">
      <formula>AND($L72&gt;0.08,$L72&lt;0.15)</formula>
    </cfRule>
  </conditionalFormatting>
  <conditionalFormatting sqref="E72">
    <cfRule type="expression" dxfId="527" priority="527">
      <formula>$L72&gt;0.15</formula>
    </cfRule>
    <cfRule type="expression" dxfId="526" priority="528">
      <formula>AND($L72&gt;0.08,$L72&lt;0.15)</formula>
    </cfRule>
  </conditionalFormatting>
  <conditionalFormatting sqref="E72">
    <cfRule type="expression" dxfId="525" priority="525">
      <formula>$L72&gt;0.15</formula>
    </cfRule>
    <cfRule type="expression" dxfId="524" priority="526">
      <formula>AND($L72&gt;0.08,$L72&lt;0.15)</formula>
    </cfRule>
  </conditionalFormatting>
  <conditionalFormatting sqref="E72">
    <cfRule type="expression" dxfId="523" priority="519">
      <formula>$L72&gt;0.15</formula>
    </cfRule>
    <cfRule type="expression" dxfId="522" priority="520">
      <formula>AND($L72&gt;0.08,$L72&lt;0.15)</formula>
    </cfRule>
  </conditionalFormatting>
  <conditionalFormatting sqref="E72">
    <cfRule type="expression" dxfId="521" priority="517">
      <formula>$L72&gt;0.15</formula>
    </cfRule>
    <cfRule type="expression" dxfId="520" priority="518">
      <formula>AND($L72&gt;0.08,$L72&lt;0.15)</formula>
    </cfRule>
  </conditionalFormatting>
  <conditionalFormatting sqref="E72">
    <cfRule type="expression" dxfId="519" priority="523">
      <formula>$L72&gt;0.15</formula>
    </cfRule>
    <cfRule type="expression" dxfId="518" priority="524">
      <formula>AND($L72&gt;0.08,$L72&lt;0.15)</formula>
    </cfRule>
  </conditionalFormatting>
  <conditionalFormatting sqref="E72">
    <cfRule type="expression" dxfId="517" priority="521">
      <formula>$L72&gt;0.15</formula>
    </cfRule>
    <cfRule type="expression" dxfId="516" priority="522">
      <formula>AND($L72&gt;0.08,$L72&lt;0.15)</formula>
    </cfRule>
  </conditionalFormatting>
  <conditionalFormatting sqref="F72">
    <cfRule type="expression" dxfId="515" priority="501">
      <formula>$L72&gt;0.15</formula>
    </cfRule>
    <cfRule type="expression" dxfId="514" priority="502">
      <formula>AND($L72&gt;0.08,$L72&lt;0.15)</formula>
    </cfRule>
  </conditionalFormatting>
  <conditionalFormatting sqref="F72">
    <cfRule type="expression" dxfId="513" priority="503">
      <formula>$L72&gt;0.15</formula>
    </cfRule>
    <cfRule type="expression" dxfId="512" priority="504">
      <formula>AND($L72&gt;0.08,$L72&lt;0.15)</formula>
    </cfRule>
  </conditionalFormatting>
  <conditionalFormatting sqref="F72">
    <cfRule type="expression" dxfId="511" priority="505">
      <formula>$L72&gt;0.15</formula>
    </cfRule>
    <cfRule type="expression" dxfId="510" priority="506">
      <formula>AND($L72&gt;0.08,$L72&lt;0.15)</formula>
    </cfRule>
  </conditionalFormatting>
  <conditionalFormatting sqref="G72:H72">
    <cfRule type="expression" dxfId="509" priority="497">
      <formula>$L72&gt;0.15</formula>
    </cfRule>
    <cfRule type="expression" dxfId="508" priority="498">
      <formula>AND($L72&gt;0.08,$L72&lt;0.15)</formula>
    </cfRule>
  </conditionalFormatting>
  <conditionalFormatting sqref="F72">
    <cfRule type="expression" dxfId="507" priority="495">
      <formula>$L72&gt;0.15</formula>
    </cfRule>
    <cfRule type="expression" dxfId="506" priority="496">
      <formula>AND($L72&gt;0.08,$L72&lt;0.15)</formula>
    </cfRule>
  </conditionalFormatting>
  <conditionalFormatting sqref="G72:H72">
    <cfRule type="expression" dxfId="505" priority="499">
      <formula>$L72&gt;0.15</formula>
    </cfRule>
    <cfRule type="expression" dxfId="504" priority="500">
      <formula>AND($L72&gt;0.08,$L72&lt;0.15)</formula>
    </cfRule>
  </conditionalFormatting>
  <conditionalFormatting sqref="F72">
    <cfRule type="expression" dxfId="503" priority="515">
      <formula>$L72&gt;0.15</formula>
    </cfRule>
    <cfRule type="expression" dxfId="502" priority="516">
      <formula>AND($L72&gt;0.08,$L72&lt;0.15)</formula>
    </cfRule>
  </conditionalFormatting>
  <conditionalFormatting sqref="F72">
    <cfRule type="expression" dxfId="501" priority="513">
      <formula>$L72&gt;0.15</formula>
    </cfRule>
    <cfRule type="expression" dxfId="500" priority="514">
      <formula>AND($L72&gt;0.08,$L72&lt;0.15)</formula>
    </cfRule>
  </conditionalFormatting>
  <conditionalFormatting sqref="F72">
    <cfRule type="expression" dxfId="499" priority="511">
      <formula>$L72&gt;0.15</formula>
    </cfRule>
    <cfRule type="expression" dxfId="498" priority="512">
      <formula>AND($L72&gt;0.08,$L72&lt;0.15)</formula>
    </cfRule>
  </conditionalFormatting>
  <conditionalFormatting sqref="G72:H72">
    <cfRule type="expression" dxfId="497" priority="509">
      <formula>$L72&gt;0.15</formula>
    </cfRule>
    <cfRule type="expression" dxfId="496" priority="510">
      <formula>AND($L72&gt;0.08,$L72&lt;0.15)</formula>
    </cfRule>
  </conditionalFormatting>
  <conditionalFormatting sqref="F72">
    <cfRule type="expression" dxfId="495" priority="493">
      <formula>$L72&gt;0.15</formula>
    </cfRule>
    <cfRule type="expression" dxfId="494" priority="494">
      <formula>AND($L72&gt;0.08,$L72&lt;0.15)</formula>
    </cfRule>
  </conditionalFormatting>
  <conditionalFormatting sqref="G72:H72">
    <cfRule type="expression" dxfId="493" priority="489">
      <formula>$L72&gt;0.15</formula>
    </cfRule>
    <cfRule type="expression" dxfId="492" priority="490">
      <formula>AND($L72&gt;0.08,$L72&lt;0.15)</formula>
    </cfRule>
  </conditionalFormatting>
  <conditionalFormatting sqref="G72:H72">
    <cfRule type="expression" dxfId="491" priority="487">
      <formula>$L72&gt;0.15</formula>
    </cfRule>
    <cfRule type="expression" dxfId="490" priority="488">
      <formula>AND($L72&gt;0.08,$L72&lt;0.15)</formula>
    </cfRule>
  </conditionalFormatting>
  <conditionalFormatting sqref="F72">
    <cfRule type="expression" dxfId="489" priority="485">
      <formula>$L72&gt;0.15</formula>
    </cfRule>
    <cfRule type="expression" dxfId="488" priority="486">
      <formula>AND($L72&gt;0.08,$L72&lt;0.15)</formula>
    </cfRule>
  </conditionalFormatting>
  <conditionalFormatting sqref="F72">
    <cfRule type="expression" dxfId="487" priority="491">
      <formula>$L72&gt;0.15</formula>
    </cfRule>
    <cfRule type="expression" dxfId="486" priority="492">
      <formula>AND($L72&gt;0.08,$L72&lt;0.15)</formula>
    </cfRule>
  </conditionalFormatting>
  <conditionalFormatting sqref="G72:H72">
    <cfRule type="expression" dxfId="485" priority="483">
      <formula>$L72&gt;0.15</formula>
    </cfRule>
    <cfRule type="expression" dxfId="484" priority="484">
      <formula>AND($L72&gt;0.08,$L72&lt;0.15)</formula>
    </cfRule>
  </conditionalFormatting>
  <conditionalFormatting sqref="G72:H72">
    <cfRule type="expression" dxfId="483" priority="481">
      <formula>$L72&gt;0.15</formula>
    </cfRule>
    <cfRule type="expression" dxfId="482" priority="482">
      <formula>AND($L72&gt;0.08,$L72&lt;0.15)</formula>
    </cfRule>
  </conditionalFormatting>
  <conditionalFormatting sqref="G72:H72">
    <cfRule type="expression" dxfId="481" priority="507">
      <formula>$L72&gt;0.15</formula>
    </cfRule>
    <cfRule type="expression" dxfId="480" priority="508">
      <formula>AND($L72&gt;0.08,$L72&lt;0.15)</formula>
    </cfRule>
  </conditionalFormatting>
  <conditionalFormatting sqref="AA72:AC72">
    <cfRule type="expression" dxfId="479" priority="479">
      <formula>$L72&gt;0.15</formula>
    </cfRule>
    <cfRule type="expression" dxfId="478" priority="480">
      <formula>AND($L72&gt;0.08,$L72&lt;0.15)</formula>
    </cfRule>
  </conditionalFormatting>
  <conditionalFormatting sqref="E26:F26">
    <cfRule type="expression" dxfId="477" priority="473">
      <formula>$L26&gt;0.15</formula>
    </cfRule>
    <cfRule type="expression" dxfId="476" priority="474">
      <formula>AND($L26&gt;0.08,$L26&lt;0.15)</formula>
    </cfRule>
  </conditionalFormatting>
  <conditionalFormatting sqref="E26:F26">
    <cfRule type="expression" dxfId="475" priority="475">
      <formula>$L26&gt;0.15</formula>
    </cfRule>
    <cfRule type="expression" dxfId="474" priority="476">
      <formula>AND($L26&gt;0.08,$L26&lt;0.15)</formula>
    </cfRule>
  </conditionalFormatting>
  <conditionalFormatting sqref="D26">
    <cfRule type="expression" dxfId="473" priority="477">
      <formula>$L26&gt;0.15</formula>
    </cfRule>
    <cfRule type="expression" dxfId="472" priority="478">
      <formula>AND($L26&gt;0.08,$L26&lt;0.15)</formula>
    </cfRule>
  </conditionalFormatting>
  <conditionalFormatting sqref="E26:F26">
    <cfRule type="expression" dxfId="471" priority="469">
      <formula>$L26&gt;0.15</formula>
    </cfRule>
    <cfRule type="expression" dxfId="470" priority="470">
      <formula>AND($L26&gt;0.08,$L26&lt;0.15)</formula>
    </cfRule>
  </conditionalFormatting>
  <conditionalFormatting sqref="E26:F26">
    <cfRule type="expression" dxfId="469" priority="467">
      <formula>$L26&gt;0.15</formula>
    </cfRule>
    <cfRule type="expression" dxfId="468" priority="468">
      <formula>AND($L26&gt;0.08,$L26&lt;0.15)</formula>
    </cfRule>
  </conditionalFormatting>
  <conditionalFormatting sqref="G26:H26">
    <cfRule type="expression" dxfId="467" priority="465">
      <formula>$L26&gt;0.15</formula>
    </cfRule>
    <cfRule type="expression" dxfId="466" priority="466">
      <formula>AND($L26&gt;0.08,$L26&lt;0.15)</formula>
    </cfRule>
  </conditionalFormatting>
  <conditionalFormatting sqref="G26:H26">
    <cfRule type="expression" dxfId="465" priority="471">
      <formula>$L26&gt;0.15</formula>
    </cfRule>
    <cfRule type="expression" dxfId="464" priority="472">
      <formula>AND($L26&gt;0.08,$L26&lt;0.15)</formula>
    </cfRule>
  </conditionalFormatting>
  <conditionalFormatting sqref="E27">
    <cfRule type="expression" dxfId="463" priority="445">
      <formula>$L27&gt;0.15</formula>
    </cfRule>
    <cfRule type="expression" dxfId="462" priority="446">
      <formula>AND($L27&gt;0.08,$L27&lt;0.15)</formula>
    </cfRule>
  </conditionalFormatting>
  <conditionalFormatting sqref="F27">
    <cfRule type="expression" dxfId="461" priority="443">
      <formula>$L27&gt;0.15</formula>
    </cfRule>
    <cfRule type="expression" dxfId="460" priority="444">
      <formula>AND($L27&gt;0.08,$L27&lt;0.15)</formula>
    </cfRule>
  </conditionalFormatting>
  <conditionalFormatting sqref="D27">
    <cfRule type="expression" dxfId="459" priority="453">
      <formula>$L27&gt;0.15</formula>
    </cfRule>
    <cfRule type="expression" dxfId="458" priority="454">
      <formula>AND($L27&gt;0.08,$L27&lt;0.15)</formula>
    </cfRule>
  </conditionalFormatting>
  <conditionalFormatting sqref="E27">
    <cfRule type="expression" dxfId="457" priority="451">
      <formula>$L27&gt;0.15</formula>
    </cfRule>
    <cfRule type="expression" dxfId="456" priority="452">
      <formula>AND($L27&gt;0.08,$L27&lt;0.15)</formula>
    </cfRule>
  </conditionalFormatting>
  <conditionalFormatting sqref="D27">
    <cfRule type="expression" dxfId="455" priority="463">
      <formula>$L27&gt;0.15</formula>
    </cfRule>
    <cfRule type="expression" dxfId="454" priority="464">
      <formula>AND($L27&gt;0.08,$L27&lt;0.15)</formula>
    </cfRule>
  </conditionalFormatting>
  <conditionalFormatting sqref="E27:F27">
    <cfRule type="expression" dxfId="453" priority="461">
      <formula>$L27&gt;0.15</formula>
    </cfRule>
    <cfRule type="expression" dxfId="452" priority="462">
      <formula>AND($L27&gt;0.08,$L27&lt;0.15)</formula>
    </cfRule>
  </conditionalFormatting>
  <conditionalFormatting sqref="E27:F27">
    <cfRule type="expression" dxfId="451" priority="459">
      <formula>$L27&gt;0.15</formula>
    </cfRule>
    <cfRule type="expression" dxfId="450" priority="460">
      <formula>AND($L27&gt;0.08,$L27&lt;0.15)</formula>
    </cfRule>
  </conditionalFormatting>
  <conditionalFormatting sqref="E27:F27">
    <cfRule type="expression" dxfId="449" priority="457">
      <formula>$L27&gt;0.15</formula>
    </cfRule>
    <cfRule type="expression" dxfId="448" priority="458">
      <formula>AND($L27&gt;0.08,$L27&lt;0.15)</formula>
    </cfRule>
  </conditionalFormatting>
  <conditionalFormatting sqref="F27">
    <cfRule type="expression" dxfId="447" priority="455">
      <formula>$L27&gt;0.15</formula>
    </cfRule>
    <cfRule type="expression" dxfId="446" priority="456">
      <formula>AND($L27&gt;0.08,$L27&lt;0.15)</formula>
    </cfRule>
  </conditionalFormatting>
  <conditionalFormatting sqref="E27">
    <cfRule type="expression" dxfId="445" priority="449">
      <formula>$L27&gt;0.15</formula>
    </cfRule>
    <cfRule type="expression" dxfId="444" priority="450">
      <formula>AND($L27&gt;0.08,$L27&lt;0.15)</formula>
    </cfRule>
  </conditionalFormatting>
  <conditionalFormatting sqref="E27">
    <cfRule type="expression" dxfId="443" priority="447">
      <formula>$L27&gt;0.15</formula>
    </cfRule>
    <cfRule type="expression" dxfId="442" priority="448">
      <formula>AND($L27&gt;0.08,$L27&lt;0.15)</formula>
    </cfRule>
  </conditionalFormatting>
  <conditionalFormatting sqref="D27">
    <cfRule type="expression" dxfId="441" priority="441">
      <formula>$L27&gt;0.15</formula>
    </cfRule>
    <cfRule type="expression" dxfId="440" priority="442">
      <formula>AND($L27&gt;0.08,$L27&lt;0.15)</formula>
    </cfRule>
  </conditionalFormatting>
  <conditionalFormatting sqref="E27">
    <cfRule type="expression" dxfId="439" priority="439">
      <formula>$L27&gt;0.15</formula>
    </cfRule>
    <cfRule type="expression" dxfId="438" priority="440">
      <formula>AND($L27&gt;0.08,$L27&lt;0.15)</formula>
    </cfRule>
  </conditionalFormatting>
  <conditionalFormatting sqref="F27">
    <cfRule type="expression" dxfId="437" priority="437">
      <formula>$L27&gt;0.15</formula>
    </cfRule>
    <cfRule type="expression" dxfId="436" priority="438">
      <formula>AND($L27&gt;0.08,$L27&lt;0.15)</formula>
    </cfRule>
  </conditionalFormatting>
  <conditionalFormatting sqref="D27">
    <cfRule type="expression" dxfId="435" priority="435">
      <formula>$L27&gt;0.15</formula>
    </cfRule>
    <cfRule type="expression" dxfId="434" priority="436">
      <formula>AND($L27&gt;0.08,$L27&lt;0.15)</formula>
    </cfRule>
  </conditionalFormatting>
  <conditionalFormatting sqref="E27">
    <cfRule type="expression" dxfId="433" priority="433">
      <formula>$L27&gt;0.15</formula>
    </cfRule>
    <cfRule type="expression" dxfId="432" priority="434">
      <formula>AND($L27&gt;0.08,$L27&lt;0.15)</formula>
    </cfRule>
  </conditionalFormatting>
  <conditionalFormatting sqref="G27:H27">
    <cfRule type="expression" dxfId="431" priority="427">
      <formula>$L27&gt;0.15</formula>
    </cfRule>
    <cfRule type="expression" dxfId="430" priority="428">
      <formula>AND($L27&gt;0.08,$L27&lt;0.15)</formula>
    </cfRule>
  </conditionalFormatting>
  <conditionalFormatting sqref="G27:H27">
    <cfRule type="expression" dxfId="429" priority="425">
      <formula>$L27&gt;0.15</formula>
    </cfRule>
    <cfRule type="expression" dxfId="428" priority="426">
      <formula>AND($L27&gt;0.08,$L27&lt;0.15)</formula>
    </cfRule>
  </conditionalFormatting>
  <conditionalFormatting sqref="G27:H27">
    <cfRule type="expression" dxfId="427" priority="431">
      <formula>$L27&gt;0.15</formula>
    </cfRule>
    <cfRule type="expression" dxfId="426" priority="432">
      <formula>AND($L27&gt;0.08,$L27&lt;0.15)</formula>
    </cfRule>
  </conditionalFormatting>
  <conditionalFormatting sqref="G27:H27">
    <cfRule type="expression" dxfId="425" priority="429">
      <formula>$L27&gt;0.15</formula>
    </cfRule>
    <cfRule type="expression" dxfId="424" priority="430">
      <formula>AND($L27&gt;0.08,$L27&lt;0.15)</formula>
    </cfRule>
  </conditionalFormatting>
  <conditionalFormatting sqref="G27:H27">
    <cfRule type="expression" dxfId="423" priority="423">
      <formula>$L27&gt;0.15</formula>
    </cfRule>
    <cfRule type="expression" dxfId="422" priority="424">
      <formula>AND($L27&gt;0.08,$L27&lt;0.15)</formula>
    </cfRule>
  </conditionalFormatting>
  <conditionalFormatting sqref="G27:H27">
    <cfRule type="expression" dxfId="421" priority="421">
      <formula>$L27&gt;0.15</formula>
    </cfRule>
    <cfRule type="expression" dxfId="420" priority="422">
      <formula>AND($L27&gt;0.08,$L27&lt;0.15)</formula>
    </cfRule>
  </conditionalFormatting>
  <conditionalFormatting sqref="G27:H27">
    <cfRule type="expression" dxfId="419" priority="419">
      <formula>$L27&gt;0.15</formula>
    </cfRule>
    <cfRule type="expression" dxfId="418" priority="420">
      <formula>AND($L27&gt;0.08,$L27&lt;0.15)</formula>
    </cfRule>
  </conditionalFormatting>
  <conditionalFormatting sqref="G27:H27">
    <cfRule type="expression" dxfId="417" priority="417">
      <formula>$L27&gt;0.15</formula>
    </cfRule>
    <cfRule type="expression" dxfId="416" priority="418">
      <formula>AND($L27&gt;0.08,$L27&lt;0.15)</formula>
    </cfRule>
  </conditionalFormatting>
  <conditionalFormatting sqref="F7">
    <cfRule type="expression" dxfId="415" priority="413">
      <formula>$L7&gt;0.15</formula>
    </cfRule>
    <cfRule type="expression" dxfId="414" priority="414">
      <formula>AND($L7&gt;0.08,$L7&lt;0.15)</formula>
    </cfRule>
  </conditionalFormatting>
  <conditionalFormatting sqref="F7">
    <cfRule type="expression" dxfId="413" priority="415">
      <formula>$L7&gt;0.15</formula>
    </cfRule>
    <cfRule type="expression" dxfId="412" priority="416">
      <formula>AND($L7&gt;0.08,$L7&lt;0.15)</formula>
    </cfRule>
  </conditionalFormatting>
  <conditionalFormatting sqref="F7">
    <cfRule type="expression" dxfId="411" priority="409">
      <formula>$L7&gt;0.15</formula>
    </cfRule>
    <cfRule type="expression" dxfId="410" priority="410">
      <formula>AND($L7&gt;0.08,$L7&lt;0.15)</formula>
    </cfRule>
  </conditionalFormatting>
  <conditionalFormatting sqref="F7">
    <cfRule type="expression" dxfId="409" priority="407">
      <formula>$L7&gt;0.15</formula>
    </cfRule>
    <cfRule type="expression" dxfId="408" priority="408">
      <formula>AND($L7&gt;0.08,$L7&lt;0.15)</formula>
    </cfRule>
  </conditionalFormatting>
  <conditionalFormatting sqref="G7:H7">
    <cfRule type="expression" dxfId="407" priority="405">
      <formula>$L7&gt;0.15</formula>
    </cfRule>
    <cfRule type="expression" dxfId="406" priority="406">
      <formula>AND($L7&gt;0.08,$L7&lt;0.15)</formula>
    </cfRule>
  </conditionalFormatting>
  <conditionalFormatting sqref="G7:H7">
    <cfRule type="expression" dxfId="405" priority="411">
      <formula>$L7&gt;0.15</formula>
    </cfRule>
    <cfRule type="expression" dxfId="404" priority="412">
      <formula>AND($L7&gt;0.08,$L7&lt;0.15)</formula>
    </cfRule>
  </conditionalFormatting>
  <conditionalFormatting sqref="E7">
    <cfRule type="expression" dxfId="403" priority="399">
      <formula>$L7&gt;0.15</formula>
    </cfRule>
    <cfRule type="expression" dxfId="402" priority="400">
      <formula>AND($L7&gt;0.08,$L7&lt;0.15)</formula>
    </cfRule>
  </conditionalFormatting>
  <conditionalFormatting sqref="E7">
    <cfRule type="expression" dxfId="401" priority="401">
      <formula>$L7&gt;0.15</formula>
    </cfRule>
    <cfRule type="expression" dxfId="400" priority="402">
      <formula>AND($L7&gt;0.08,$L7&lt;0.15)</formula>
    </cfRule>
  </conditionalFormatting>
  <conditionalFormatting sqref="D7">
    <cfRule type="expression" dxfId="399" priority="403">
      <formula>$L7&gt;0.15</formula>
    </cfRule>
    <cfRule type="expression" dxfId="398" priority="404">
      <formula>AND($L7&gt;0.08,$L7&lt;0.15)</formula>
    </cfRule>
  </conditionalFormatting>
  <conditionalFormatting sqref="E7">
    <cfRule type="expression" dxfId="397" priority="397">
      <formula>$L7&gt;0.15</formula>
    </cfRule>
    <cfRule type="expression" dxfId="396" priority="398">
      <formula>AND($L7&gt;0.08,$L7&lt;0.15)</formula>
    </cfRule>
  </conditionalFormatting>
  <conditionalFormatting sqref="E7">
    <cfRule type="expression" dxfId="395" priority="395">
      <formula>$L7&gt;0.15</formula>
    </cfRule>
    <cfRule type="expression" dxfId="394" priority="396">
      <formula>AND($L7&gt;0.08,$L7&lt;0.15)</formula>
    </cfRule>
  </conditionalFormatting>
  <conditionalFormatting sqref="F8">
    <cfRule type="expression" dxfId="393" priority="391">
      <formula>$L8&gt;0.15</formula>
    </cfRule>
    <cfRule type="expression" dxfId="392" priority="392">
      <formula>AND($L8&gt;0.08,$L8&lt;0.15)</formula>
    </cfRule>
  </conditionalFormatting>
  <conditionalFormatting sqref="F8">
    <cfRule type="expression" dxfId="391" priority="393">
      <formula>$L8&gt;0.15</formula>
    </cfRule>
    <cfRule type="expression" dxfId="390" priority="394">
      <formula>AND($L8&gt;0.08,$L8&lt;0.15)</formula>
    </cfRule>
  </conditionalFormatting>
  <conditionalFormatting sqref="F8">
    <cfRule type="expression" dxfId="389" priority="387">
      <formula>$L8&gt;0.15</formula>
    </cfRule>
    <cfRule type="expression" dxfId="388" priority="388">
      <formula>AND($L8&gt;0.08,$L8&lt;0.15)</formula>
    </cfRule>
  </conditionalFormatting>
  <conditionalFormatting sqref="F8">
    <cfRule type="expression" dxfId="387" priority="385">
      <formula>$L8&gt;0.15</formula>
    </cfRule>
    <cfRule type="expression" dxfId="386" priority="386">
      <formula>AND($L8&gt;0.08,$L8&lt;0.15)</formula>
    </cfRule>
  </conditionalFormatting>
  <conditionalFormatting sqref="G8:H8">
    <cfRule type="expression" dxfId="385" priority="383">
      <formula>$L8&gt;0.15</formula>
    </cfRule>
    <cfRule type="expression" dxfId="384" priority="384">
      <formula>AND($L8&gt;0.08,$L8&lt;0.15)</formula>
    </cfRule>
  </conditionalFormatting>
  <conditionalFormatting sqref="G8:H8">
    <cfRule type="expression" dxfId="383" priority="389">
      <formula>$L8&gt;0.15</formula>
    </cfRule>
    <cfRule type="expression" dxfId="382" priority="390">
      <formula>AND($L8&gt;0.08,$L8&lt;0.15)</formula>
    </cfRule>
  </conditionalFormatting>
  <conditionalFormatting sqref="E8">
    <cfRule type="expression" dxfId="381" priority="377">
      <formula>$L8&gt;0.15</formula>
    </cfRule>
    <cfRule type="expression" dxfId="380" priority="378">
      <formula>AND($L8&gt;0.08,$L8&lt;0.15)</formula>
    </cfRule>
  </conditionalFormatting>
  <conditionalFormatting sqref="E8">
    <cfRule type="expression" dxfId="379" priority="379">
      <formula>$L8&gt;0.15</formula>
    </cfRule>
    <cfRule type="expression" dxfId="378" priority="380">
      <formula>AND($L8&gt;0.08,$L8&lt;0.15)</formula>
    </cfRule>
  </conditionalFormatting>
  <conditionalFormatting sqref="D8">
    <cfRule type="expression" dxfId="377" priority="381">
      <formula>$L8&gt;0.15</formula>
    </cfRule>
    <cfRule type="expression" dxfId="376" priority="382">
      <formula>AND($L8&gt;0.08,$L8&lt;0.15)</formula>
    </cfRule>
  </conditionalFormatting>
  <conditionalFormatting sqref="E8">
    <cfRule type="expression" dxfId="375" priority="375">
      <formula>$L8&gt;0.15</formula>
    </cfRule>
    <cfRule type="expression" dxfId="374" priority="376">
      <formula>AND($L8&gt;0.08,$L8&lt;0.15)</formula>
    </cfRule>
  </conditionalFormatting>
  <conditionalFormatting sqref="E8">
    <cfRule type="expression" dxfId="373" priority="373">
      <formula>$L8&gt;0.15</formula>
    </cfRule>
    <cfRule type="expression" dxfId="372" priority="374">
      <formula>AND($L8&gt;0.08,$L8&lt;0.15)</formula>
    </cfRule>
  </conditionalFormatting>
  <conditionalFormatting sqref="E9:F9">
    <cfRule type="expression" dxfId="371" priority="367">
      <formula>$L9&gt;0.15</formula>
    </cfRule>
    <cfRule type="expression" dxfId="370" priority="368">
      <formula>AND($L9&gt;0.08,$L9&lt;0.15)</formula>
    </cfRule>
  </conditionalFormatting>
  <conditionalFormatting sqref="E9:F9">
    <cfRule type="expression" dxfId="369" priority="369">
      <formula>$L9&gt;0.15</formula>
    </cfRule>
    <cfRule type="expression" dxfId="368" priority="370">
      <formula>AND($L9&gt;0.08,$L9&lt;0.15)</formula>
    </cfRule>
  </conditionalFormatting>
  <conditionalFormatting sqref="D9">
    <cfRule type="expression" dxfId="367" priority="371">
      <formula>$L9&gt;0.15</formula>
    </cfRule>
    <cfRule type="expression" dxfId="366" priority="372">
      <formula>AND($L9&gt;0.08,$L9&lt;0.15)</formula>
    </cfRule>
  </conditionalFormatting>
  <conditionalFormatting sqref="E9:F9">
    <cfRule type="expression" dxfId="365" priority="363">
      <formula>$L9&gt;0.15</formula>
    </cfRule>
    <cfRule type="expression" dxfId="364" priority="364">
      <formula>AND($L9&gt;0.08,$L9&lt;0.15)</formula>
    </cfRule>
  </conditionalFormatting>
  <conditionalFormatting sqref="E9:F9">
    <cfRule type="expression" dxfId="363" priority="361">
      <formula>$L9&gt;0.15</formula>
    </cfRule>
    <cfRule type="expression" dxfId="362" priority="362">
      <formula>AND($L9&gt;0.08,$L9&lt;0.15)</formula>
    </cfRule>
  </conditionalFormatting>
  <conditionalFormatting sqref="G9:H9">
    <cfRule type="expression" dxfId="361" priority="359">
      <formula>$L9&gt;0.15</formula>
    </cfRule>
    <cfRule type="expression" dxfId="360" priority="360">
      <formula>AND($L9&gt;0.08,$L9&lt;0.15)</formula>
    </cfRule>
  </conditionalFormatting>
  <conditionalFormatting sqref="G9:H9">
    <cfRule type="expression" dxfId="359" priority="365">
      <formula>$L9&gt;0.15</formula>
    </cfRule>
    <cfRule type="expression" dxfId="358" priority="366">
      <formula>AND($L9&gt;0.08,$L9&lt;0.15)</formula>
    </cfRule>
  </conditionalFormatting>
  <conditionalFormatting sqref="E10:F10">
    <cfRule type="expression" dxfId="357" priority="353">
      <formula>$L10&gt;0.15</formula>
    </cfRule>
    <cfRule type="expression" dxfId="356" priority="354">
      <formula>AND($L10&gt;0.08,$L10&lt;0.15)</formula>
    </cfRule>
  </conditionalFormatting>
  <conditionalFormatting sqref="E10:F10">
    <cfRule type="expression" dxfId="355" priority="355">
      <formula>$L10&gt;0.15</formula>
    </cfRule>
    <cfRule type="expression" dxfId="354" priority="356">
      <formula>AND($L10&gt;0.08,$L10&lt;0.15)</formula>
    </cfRule>
  </conditionalFormatting>
  <conditionalFormatting sqref="D10">
    <cfRule type="expression" dxfId="353" priority="357">
      <formula>$L10&gt;0.15</formula>
    </cfRule>
    <cfRule type="expression" dxfId="352" priority="358">
      <formula>AND($L10&gt;0.08,$L10&lt;0.15)</formula>
    </cfRule>
  </conditionalFormatting>
  <conditionalFormatting sqref="E10:F10">
    <cfRule type="expression" dxfId="351" priority="349">
      <formula>$L10&gt;0.15</formula>
    </cfRule>
    <cfRule type="expression" dxfId="350" priority="350">
      <formula>AND($L10&gt;0.08,$L10&lt;0.15)</formula>
    </cfRule>
  </conditionalFormatting>
  <conditionalFormatting sqref="E10:F10">
    <cfRule type="expression" dxfId="349" priority="347">
      <formula>$L10&gt;0.15</formula>
    </cfRule>
    <cfRule type="expression" dxfId="348" priority="348">
      <formula>AND($L10&gt;0.08,$L10&lt;0.15)</formula>
    </cfRule>
  </conditionalFormatting>
  <conditionalFormatting sqref="G10:H10">
    <cfRule type="expression" dxfId="347" priority="345">
      <formula>$L10&gt;0.15</formula>
    </cfRule>
    <cfRule type="expression" dxfId="346" priority="346">
      <formula>AND($L10&gt;0.08,$L10&lt;0.15)</formula>
    </cfRule>
  </conditionalFormatting>
  <conditionalFormatting sqref="G10:H10">
    <cfRule type="expression" dxfId="345" priority="351">
      <formula>$L10&gt;0.15</formula>
    </cfRule>
    <cfRule type="expression" dxfId="344" priority="352">
      <formula>AND($L10&gt;0.08,$L10&lt;0.15)</formula>
    </cfRule>
  </conditionalFormatting>
  <conditionalFormatting sqref="E11:F11">
    <cfRule type="expression" dxfId="343" priority="333">
      <formula>$L11&gt;0.15</formula>
    </cfRule>
    <cfRule type="expression" dxfId="342" priority="334">
      <formula>AND($L11&gt;0.08,$L11&lt;0.15)</formula>
    </cfRule>
  </conditionalFormatting>
  <conditionalFormatting sqref="E11:F11">
    <cfRule type="expression" dxfId="341" priority="335">
      <formula>$L11&gt;0.15</formula>
    </cfRule>
    <cfRule type="expression" dxfId="340" priority="336">
      <formula>AND($L11&gt;0.08,$L11&lt;0.15)</formula>
    </cfRule>
  </conditionalFormatting>
  <conditionalFormatting sqref="E11:F11">
    <cfRule type="expression" dxfId="339" priority="337">
      <formula>$L11&gt;0.15</formula>
    </cfRule>
    <cfRule type="expression" dxfId="338" priority="338">
      <formula>AND($L11&gt;0.08,$L11&lt;0.15)</formula>
    </cfRule>
  </conditionalFormatting>
  <conditionalFormatting sqref="E11:F11">
    <cfRule type="expression" dxfId="337" priority="331">
      <formula>$L11&gt;0.15</formula>
    </cfRule>
    <cfRule type="expression" dxfId="336" priority="332">
      <formula>AND($L11&gt;0.08,$L11&lt;0.15)</formula>
    </cfRule>
  </conditionalFormatting>
  <conditionalFormatting sqref="E11:F11">
    <cfRule type="expression" dxfId="335" priority="343">
      <formula>$L11&gt;0.15</formula>
    </cfRule>
    <cfRule type="expression" dxfId="334" priority="344">
      <formula>AND($L11&gt;0.08,$L11&lt;0.15)</formula>
    </cfRule>
  </conditionalFormatting>
  <conditionalFormatting sqref="E11:F11">
    <cfRule type="expression" dxfId="333" priority="341">
      <formula>$L11&gt;0.15</formula>
    </cfRule>
    <cfRule type="expression" dxfId="332" priority="342">
      <formula>AND($L11&gt;0.08,$L11&lt;0.15)</formula>
    </cfRule>
  </conditionalFormatting>
  <conditionalFormatting sqref="E11:F11">
    <cfRule type="expression" dxfId="331" priority="339">
      <formula>$L11&gt;0.15</formula>
    </cfRule>
    <cfRule type="expression" dxfId="330" priority="340">
      <formula>AND($L11&gt;0.08,$L11&lt;0.15)</formula>
    </cfRule>
  </conditionalFormatting>
  <conditionalFormatting sqref="E11:F11">
    <cfRule type="expression" dxfId="329" priority="329">
      <formula>$L11&gt;0.15</formula>
    </cfRule>
    <cfRule type="expression" dxfId="328" priority="330">
      <formula>AND($L11&gt;0.08,$L11&lt;0.15)</formula>
    </cfRule>
  </conditionalFormatting>
  <conditionalFormatting sqref="F11">
    <cfRule type="expression" dxfId="327" priority="325">
      <formula>$L11&gt;0.15</formula>
    </cfRule>
    <cfRule type="expression" dxfId="326" priority="326">
      <formula>AND($L11&gt;0.08,$L11&lt;0.15)</formula>
    </cfRule>
  </conditionalFormatting>
  <conditionalFormatting sqref="E11:F11">
    <cfRule type="expression" dxfId="325" priority="327">
      <formula>$L11&gt;0.15</formula>
    </cfRule>
    <cfRule type="expression" dxfId="324" priority="328">
      <formula>AND($L11&gt;0.08,$L11&lt;0.15)</formula>
    </cfRule>
  </conditionalFormatting>
  <conditionalFormatting sqref="E11">
    <cfRule type="expression" dxfId="323" priority="319">
      <formula>$L11&gt;0.15</formula>
    </cfRule>
    <cfRule type="expression" dxfId="322" priority="320">
      <formula>AND($L11&gt;0.08,$L11&lt;0.15)</formula>
    </cfRule>
  </conditionalFormatting>
  <conditionalFormatting sqref="E11">
    <cfRule type="expression" dxfId="321" priority="317">
      <formula>$L11&gt;0.15</formula>
    </cfRule>
    <cfRule type="expression" dxfId="320" priority="318">
      <formula>AND($L11&gt;0.08,$L11&lt;0.15)</formula>
    </cfRule>
  </conditionalFormatting>
  <conditionalFormatting sqref="E11">
    <cfRule type="expression" dxfId="319" priority="323">
      <formula>$L11&gt;0.15</formula>
    </cfRule>
    <cfRule type="expression" dxfId="318" priority="324">
      <formula>AND($L11&gt;0.08,$L11&lt;0.15)</formula>
    </cfRule>
  </conditionalFormatting>
  <conditionalFormatting sqref="E11">
    <cfRule type="expression" dxfId="317" priority="321">
      <formula>$L11&gt;0.15</formula>
    </cfRule>
    <cfRule type="expression" dxfId="316" priority="322">
      <formula>AND($L11&gt;0.08,$L11&lt;0.15)</formula>
    </cfRule>
  </conditionalFormatting>
  <conditionalFormatting sqref="G11:H11">
    <cfRule type="expression" dxfId="315" priority="309">
      <formula>$L11&gt;0.15</formula>
    </cfRule>
    <cfRule type="expression" dxfId="314" priority="310">
      <formula>AND($L11&gt;0.08,$L11&lt;0.15)</formula>
    </cfRule>
  </conditionalFormatting>
  <conditionalFormatting sqref="G11:H11">
    <cfRule type="expression" dxfId="313" priority="311">
      <formula>$L11&gt;0.15</formula>
    </cfRule>
    <cfRule type="expression" dxfId="312" priority="312">
      <formula>AND($L11&gt;0.08,$L11&lt;0.15)</formula>
    </cfRule>
  </conditionalFormatting>
  <conditionalFormatting sqref="G11:H11">
    <cfRule type="expression" dxfId="311" priority="315">
      <formula>$L11&gt;0.15</formula>
    </cfRule>
    <cfRule type="expression" dxfId="310" priority="316">
      <formula>AND($L11&gt;0.08,$L11&lt;0.15)</formula>
    </cfRule>
  </conditionalFormatting>
  <conditionalFormatting sqref="G11:H11">
    <cfRule type="expression" dxfId="309" priority="307">
      <formula>$L11&gt;0.15</formula>
    </cfRule>
    <cfRule type="expression" dxfId="308" priority="308">
      <formula>AND($L11&gt;0.08,$L11&lt;0.15)</formula>
    </cfRule>
  </conditionalFormatting>
  <conditionalFormatting sqref="G11:H11">
    <cfRule type="expression" dxfId="307" priority="305">
      <formula>$L11&gt;0.15</formula>
    </cfRule>
    <cfRule type="expression" dxfId="306" priority="306">
      <formula>AND($L11&gt;0.08,$L11&lt;0.15)</formula>
    </cfRule>
  </conditionalFormatting>
  <conditionalFormatting sqref="G11:H11">
    <cfRule type="expression" dxfId="305" priority="303">
      <formula>$L11&gt;0.15</formula>
    </cfRule>
    <cfRule type="expression" dxfId="304" priority="304">
      <formula>AND($L11&gt;0.08,$L11&lt;0.15)</formula>
    </cfRule>
  </conditionalFormatting>
  <conditionalFormatting sqref="G11:H11">
    <cfRule type="expression" dxfId="303" priority="301">
      <formula>$L11&gt;0.15</formula>
    </cfRule>
    <cfRule type="expression" dxfId="302" priority="302">
      <formula>AND($L11&gt;0.08,$L11&lt;0.15)</formula>
    </cfRule>
  </conditionalFormatting>
  <conditionalFormatting sqref="G11:H11">
    <cfRule type="expression" dxfId="301" priority="313">
      <formula>$L11&gt;0.15</formula>
    </cfRule>
    <cfRule type="expression" dxfId="300" priority="314">
      <formula>AND($L11&gt;0.08,$L11&lt;0.15)</formula>
    </cfRule>
  </conditionalFormatting>
  <conditionalFormatting sqref="D11">
    <cfRule type="expression" dxfId="299" priority="295">
      <formula>$L11&gt;0.15</formula>
    </cfRule>
    <cfRule type="expression" dxfId="298" priority="296">
      <formula>AND($L11&gt;0.08,$L11&lt;0.15)</formula>
    </cfRule>
  </conditionalFormatting>
  <conditionalFormatting sqref="D11">
    <cfRule type="expression" dxfId="297" priority="299">
      <formula>$L11&gt;0.15</formula>
    </cfRule>
    <cfRule type="expression" dxfId="296" priority="300">
      <formula>AND($L11&gt;0.08,$L11&lt;0.15)</formula>
    </cfRule>
  </conditionalFormatting>
  <conditionalFormatting sqref="D11">
    <cfRule type="expression" dxfId="295" priority="297">
      <formula>$L11&gt;0.15</formula>
    </cfRule>
    <cfRule type="expression" dxfId="294" priority="298">
      <formula>AND($L11&gt;0.08,$L11&lt;0.15)</formula>
    </cfRule>
  </conditionalFormatting>
  <conditionalFormatting sqref="D11">
    <cfRule type="expression" dxfId="293" priority="293">
      <formula>$L11&gt;0.15</formula>
    </cfRule>
    <cfRule type="expression" dxfId="292" priority="294">
      <formula>AND($L11&gt;0.08,$L11&lt;0.15)</formula>
    </cfRule>
  </conditionalFormatting>
  <conditionalFormatting sqref="E12:F12">
    <cfRule type="expression" dxfId="291" priority="281">
      <formula>$L12&gt;0.15</formula>
    </cfRule>
    <cfRule type="expression" dxfId="290" priority="282">
      <formula>AND($L12&gt;0.08,$L12&lt;0.15)</formula>
    </cfRule>
  </conditionalFormatting>
  <conditionalFormatting sqref="E12:F12">
    <cfRule type="expression" dxfId="289" priority="283">
      <formula>$L12&gt;0.15</formula>
    </cfRule>
    <cfRule type="expression" dxfId="288" priority="284">
      <formula>AND($L12&gt;0.08,$L12&lt;0.15)</formula>
    </cfRule>
  </conditionalFormatting>
  <conditionalFormatting sqref="E12:F12">
    <cfRule type="expression" dxfId="287" priority="285">
      <formula>$L12&gt;0.15</formula>
    </cfRule>
    <cfRule type="expression" dxfId="286" priority="286">
      <formula>AND($L12&gt;0.08,$L12&lt;0.15)</formula>
    </cfRule>
  </conditionalFormatting>
  <conditionalFormatting sqref="E12:F12">
    <cfRule type="expression" dxfId="285" priority="279">
      <formula>$L12&gt;0.15</formula>
    </cfRule>
    <cfRule type="expression" dxfId="284" priority="280">
      <formula>AND($L12&gt;0.08,$L12&lt;0.15)</formula>
    </cfRule>
  </conditionalFormatting>
  <conditionalFormatting sqref="E12:F12">
    <cfRule type="expression" dxfId="283" priority="291">
      <formula>$L12&gt;0.15</formula>
    </cfRule>
    <cfRule type="expression" dxfId="282" priority="292">
      <formula>AND($L12&gt;0.08,$L12&lt;0.15)</formula>
    </cfRule>
  </conditionalFormatting>
  <conditionalFormatting sqref="E12:F12">
    <cfRule type="expression" dxfId="281" priority="289">
      <formula>$L12&gt;0.15</formula>
    </cfRule>
    <cfRule type="expression" dxfId="280" priority="290">
      <formula>AND($L12&gt;0.08,$L12&lt;0.15)</formula>
    </cfRule>
  </conditionalFormatting>
  <conditionalFormatting sqref="E12:F12">
    <cfRule type="expression" dxfId="279" priority="287">
      <formula>$L12&gt;0.15</formula>
    </cfRule>
    <cfRule type="expression" dxfId="278" priority="288">
      <formula>AND($L12&gt;0.08,$L12&lt;0.15)</formula>
    </cfRule>
  </conditionalFormatting>
  <conditionalFormatting sqref="E12:F12">
    <cfRule type="expression" dxfId="277" priority="277">
      <formula>$L12&gt;0.15</formula>
    </cfRule>
    <cfRule type="expression" dxfId="276" priority="278">
      <formula>AND($L12&gt;0.08,$L12&lt;0.15)</formula>
    </cfRule>
  </conditionalFormatting>
  <conditionalFormatting sqref="F12">
    <cfRule type="expression" dxfId="275" priority="273">
      <formula>$L12&gt;0.15</formula>
    </cfRule>
    <cfRule type="expression" dxfId="274" priority="274">
      <formula>AND($L12&gt;0.08,$L12&lt;0.15)</formula>
    </cfRule>
  </conditionalFormatting>
  <conditionalFormatting sqref="E12:F12">
    <cfRule type="expression" dxfId="273" priority="275">
      <formula>$L12&gt;0.15</formula>
    </cfRule>
    <cfRule type="expression" dxfId="272" priority="276">
      <formula>AND($L12&gt;0.08,$L12&lt;0.15)</formula>
    </cfRule>
  </conditionalFormatting>
  <conditionalFormatting sqref="E12">
    <cfRule type="expression" dxfId="271" priority="267">
      <formula>$L12&gt;0.15</formula>
    </cfRule>
    <cfRule type="expression" dxfId="270" priority="268">
      <formula>AND($L12&gt;0.08,$L12&lt;0.15)</formula>
    </cfRule>
  </conditionalFormatting>
  <conditionalFormatting sqref="E12">
    <cfRule type="expression" dxfId="269" priority="265">
      <formula>$L12&gt;0.15</formula>
    </cfRule>
    <cfRule type="expression" dxfId="268" priority="266">
      <formula>AND($L12&gt;0.08,$L12&lt;0.15)</formula>
    </cfRule>
  </conditionalFormatting>
  <conditionalFormatting sqref="E12">
    <cfRule type="expression" dxfId="267" priority="271">
      <formula>$L12&gt;0.15</formula>
    </cfRule>
    <cfRule type="expression" dxfId="266" priority="272">
      <formula>AND($L12&gt;0.08,$L12&lt;0.15)</formula>
    </cfRule>
  </conditionalFormatting>
  <conditionalFormatting sqref="E12">
    <cfRule type="expression" dxfId="265" priority="269">
      <formula>$L12&gt;0.15</formula>
    </cfRule>
    <cfRule type="expression" dxfId="264" priority="270">
      <formula>AND($L12&gt;0.08,$L12&lt;0.15)</formula>
    </cfRule>
  </conditionalFormatting>
  <conditionalFormatting sqref="G12:H12">
    <cfRule type="expression" dxfId="263" priority="257">
      <formula>$L12&gt;0.15</formula>
    </cfRule>
    <cfRule type="expression" dxfId="262" priority="258">
      <formula>AND($L12&gt;0.08,$L12&lt;0.15)</formula>
    </cfRule>
  </conditionalFormatting>
  <conditionalFormatting sqref="G12:H12">
    <cfRule type="expression" dxfId="261" priority="259">
      <formula>$L12&gt;0.15</formula>
    </cfRule>
    <cfRule type="expression" dxfId="260" priority="260">
      <formula>AND($L12&gt;0.08,$L12&lt;0.15)</formula>
    </cfRule>
  </conditionalFormatting>
  <conditionalFormatting sqref="G12:H12">
    <cfRule type="expression" dxfId="259" priority="263">
      <formula>$L12&gt;0.15</formula>
    </cfRule>
    <cfRule type="expression" dxfId="258" priority="264">
      <formula>AND($L12&gt;0.08,$L12&lt;0.15)</formula>
    </cfRule>
  </conditionalFormatting>
  <conditionalFormatting sqref="G12:H12">
    <cfRule type="expression" dxfId="257" priority="255">
      <formula>$L12&gt;0.15</formula>
    </cfRule>
    <cfRule type="expression" dxfId="256" priority="256">
      <formula>AND($L12&gt;0.08,$L12&lt;0.15)</formula>
    </cfRule>
  </conditionalFormatting>
  <conditionalFormatting sqref="G12:H12">
    <cfRule type="expression" dxfId="255" priority="253">
      <formula>$L12&gt;0.15</formula>
    </cfRule>
    <cfRule type="expression" dxfId="254" priority="254">
      <formula>AND($L12&gt;0.08,$L12&lt;0.15)</formula>
    </cfRule>
  </conditionalFormatting>
  <conditionalFormatting sqref="G12:H12">
    <cfRule type="expression" dxfId="253" priority="251">
      <formula>$L12&gt;0.15</formula>
    </cfRule>
    <cfRule type="expression" dxfId="252" priority="252">
      <formula>AND($L12&gt;0.08,$L12&lt;0.15)</formula>
    </cfRule>
  </conditionalFormatting>
  <conditionalFormatting sqref="G12:H12">
    <cfRule type="expression" dxfId="251" priority="249">
      <formula>$L12&gt;0.15</formula>
    </cfRule>
    <cfRule type="expression" dxfId="250" priority="250">
      <formula>AND($L12&gt;0.08,$L12&lt;0.15)</formula>
    </cfRule>
  </conditionalFormatting>
  <conditionalFormatting sqref="G12:H12">
    <cfRule type="expression" dxfId="249" priority="261">
      <formula>$L12&gt;0.15</formula>
    </cfRule>
    <cfRule type="expression" dxfId="248" priority="262">
      <formula>AND($L12&gt;0.08,$L12&lt;0.15)</formula>
    </cfRule>
  </conditionalFormatting>
  <conditionalFormatting sqref="D12">
    <cfRule type="expression" dxfId="247" priority="243">
      <formula>$L12&gt;0.15</formula>
    </cfRule>
    <cfRule type="expression" dxfId="246" priority="244">
      <formula>AND($L12&gt;0.08,$L12&lt;0.15)</formula>
    </cfRule>
  </conditionalFormatting>
  <conditionalFormatting sqref="D12">
    <cfRule type="expression" dxfId="245" priority="247">
      <formula>$L12&gt;0.15</formula>
    </cfRule>
    <cfRule type="expression" dxfId="244" priority="248">
      <formula>AND($L12&gt;0.08,$L12&lt;0.15)</formula>
    </cfRule>
  </conditionalFormatting>
  <conditionalFormatting sqref="D12">
    <cfRule type="expression" dxfId="243" priority="245">
      <formula>$L12&gt;0.15</formula>
    </cfRule>
    <cfRule type="expression" dxfId="242" priority="246">
      <formula>AND($L12&gt;0.08,$L12&lt;0.15)</formula>
    </cfRule>
  </conditionalFormatting>
  <conditionalFormatting sqref="D12">
    <cfRule type="expression" dxfId="241" priority="241">
      <formula>$L12&gt;0.15</formula>
    </cfRule>
    <cfRule type="expression" dxfId="240" priority="242">
      <formula>AND($L12&gt;0.08,$L12&lt;0.15)</formula>
    </cfRule>
  </conditionalFormatting>
  <conditionalFormatting sqref="E13:F13">
    <cfRule type="expression" dxfId="239" priority="229">
      <formula>$L13&gt;0.15</formula>
    </cfRule>
    <cfRule type="expression" dxfId="238" priority="230">
      <formula>AND($L13&gt;0.08,$L13&lt;0.15)</formula>
    </cfRule>
  </conditionalFormatting>
  <conditionalFormatting sqref="E13:F13">
    <cfRule type="expression" dxfId="237" priority="231">
      <formula>$L13&gt;0.15</formula>
    </cfRule>
    <cfRule type="expression" dxfId="236" priority="232">
      <formula>AND($L13&gt;0.08,$L13&lt;0.15)</formula>
    </cfRule>
  </conditionalFormatting>
  <conditionalFormatting sqref="E13:F13">
    <cfRule type="expression" dxfId="235" priority="233">
      <formula>$L13&gt;0.15</formula>
    </cfRule>
    <cfRule type="expression" dxfId="234" priority="234">
      <formula>AND($L13&gt;0.08,$L13&lt;0.15)</formula>
    </cfRule>
  </conditionalFormatting>
  <conditionalFormatting sqref="E13:F13">
    <cfRule type="expression" dxfId="233" priority="227">
      <formula>$L13&gt;0.15</formula>
    </cfRule>
    <cfRule type="expression" dxfId="232" priority="228">
      <formula>AND($L13&gt;0.08,$L13&lt;0.15)</formula>
    </cfRule>
  </conditionalFormatting>
  <conditionalFormatting sqref="E13:F13">
    <cfRule type="expression" dxfId="231" priority="239">
      <formula>$L13&gt;0.15</formula>
    </cfRule>
    <cfRule type="expression" dxfId="230" priority="240">
      <formula>AND($L13&gt;0.08,$L13&lt;0.15)</formula>
    </cfRule>
  </conditionalFormatting>
  <conditionalFormatting sqref="E13:F13">
    <cfRule type="expression" dxfId="229" priority="237">
      <formula>$L13&gt;0.15</formula>
    </cfRule>
    <cfRule type="expression" dxfId="228" priority="238">
      <formula>AND($L13&gt;0.08,$L13&lt;0.15)</formula>
    </cfRule>
  </conditionalFormatting>
  <conditionalFormatting sqref="E13:F13">
    <cfRule type="expression" dxfId="227" priority="235">
      <formula>$L13&gt;0.15</formula>
    </cfRule>
    <cfRule type="expression" dxfId="226" priority="236">
      <formula>AND($L13&gt;0.08,$L13&lt;0.15)</formula>
    </cfRule>
  </conditionalFormatting>
  <conditionalFormatting sqref="E13:F13">
    <cfRule type="expression" dxfId="225" priority="225">
      <formula>$L13&gt;0.15</formula>
    </cfRule>
    <cfRule type="expression" dxfId="224" priority="226">
      <formula>AND($L13&gt;0.08,$L13&lt;0.15)</formula>
    </cfRule>
  </conditionalFormatting>
  <conditionalFormatting sqref="F13">
    <cfRule type="expression" dxfId="223" priority="221">
      <formula>$L13&gt;0.15</formula>
    </cfRule>
    <cfRule type="expression" dxfId="222" priority="222">
      <formula>AND($L13&gt;0.08,$L13&lt;0.15)</formula>
    </cfRule>
  </conditionalFormatting>
  <conditionalFormatting sqref="E13:F13">
    <cfRule type="expression" dxfId="221" priority="223">
      <formula>$L13&gt;0.15</formula>
    </cfRule>
    <cfRule type="expression" dxfId="220" priority="224">
      <formula>AND($L13&gt;0.08,$L13&lt;0.15)</formula>
    </cfRule>
  </conditionalFormatting>
  <conditionalFormatting sqref="E13">
    <cfRule type="expression" dxfId="219" priority="215">
      <formula>$L13&gt;0.15</formula>
    </cfRule>
    <cfRule type="expression" dxfId="218" priority="216">
      <formula>AND($L13&gt;0.08,$L13&lt;0.15)</formula>
    </cfRule>
  </conditionalFormatting>
  <conditionalFormatting sqref="E13">
    <cfRule type="expression" dxfId="217" priority="213">
      <formula>$L13&gt;0.15</formula>
    </cfRule>
    <cfRule type="expression" dxfId="216" priority="214">
      <formula>AND($L13&gt;0.08,$L13&lt;0.15)</formula>
    </cfRule>
  </conditionalFormatting>
  <conditionalFormatting sqref="E13">
    <cfRule type="expression" dxfId="215" priority="219">
      <formula>$L13&gt;0.15</formula>
    </cfRule>
    <cfRule type="expression" dxfId="214" priority="220">
      <formula>AND($L13&gt;0.08,$L13&lt;0.15)</formula>
    </cfRule>
  </conditionalFormatting>
  <conditionalFormatting sqref="E13">
    <cfRule type="expression" dxfId="213" priority="217">
      <formula>$L13&gt;0.15</formula>
    </cfRule>
    <cfRule type="expression" dxfId="212" priority="218">
      <formula>AND($L13&gt;0.08,$L13&lt;0.15)</formula>
    </cfRule>
  </conditionalFormatting>
  <conditionalFormatting sqref="G13:H13">
    <cfRule type="expression" dxfId="211" priority="205">
      <formula>$L13&gt;0.15</formula>
    </cfRule>
    <cfRule type="expression" dxfId="210" priority="206">
      <formula>AND($L13&gt;0.08,$L13&lt;0.15)</formula>
    </cfRule>
  </conditionalFormatting>
  <conditionalFormatting sqref="G13:H13">
    <cfRule type="expression" dxfId="209" priority="207">
      <formula>$L13&gt;0.15</formula>
    </cfRule>
    <cfRule type="expression" dxfId="208" priority="208">
      <formula>AND($L13&gt;0.08,$L13&lt;0.15)</formula>
    </cfRule>
  </conditionalFormatting>
  <conditionalFormatting sqref="G13:H13">
    <cfRule type="expression" dxfId="207" priority="211">
      <formula>$L13&gt;0.15</formula>
    </cfRule>
    <cfRule type="expression" dxfId="206" priority="212">
      <formula>AND($L13&gt;0.08,$L13&lt;0.15)</formula>
    </cfRule>
  </conditionalFormatting>
  <conditionalFormatting sqref="G13:H13">
    <cfRule type="expression" dxfId="205" priority="203">
      <formula>$L13&gt;0.15</formula>
    </cfRule>
    <cfRule type="expression" dxfId="204" priority="204">
      <formula>AND($L13&gt;0.08,$L13&lt;0.15)</formula>
    </cfRule>
  </conditionalFormatting>
  <conditionalFormatting sqref="G13:H13">
    <cfRule type="expression" dxfId="203" priority="201">
      <formula>$L13&gt;0.15</formula>
    </cfRule>
    <cfRule type="expression" dxfId="202" priority="202">
      <formula>AND($L13&gt;0.08,$L13&lt;0.15)</formula>
    </cfRule>
  </conditionalFormatting>
  <conditionalFormatting sqref="G13:H13">
    <cfRule type="expression" dxfId="201" priority="199">
      <formula>$L13&gt;0.15</formula>
    </cfRule>
    <cfRule type="expression" dxfId="200" priority="200">
      <formula>AND($L13&gt;0.08,$L13&lt;0.15)</formula>
    </cfRule>
  </conditionalFormatting>
  <conditionalFormatting sqref="G13:H13">
    <cfRule type="expression" dxfId="199" priority="197">
      <formula>$L13&gt;0.15</formula>
    </cfRule>
    <cfRule type="expression" dxfId="198" priority="198">
      <formula>AND($L13&gt;0.08,$L13&lt;0.15)</formula>
    </cfRule>
  </conditionalFormatting>
  <conditionalFormatting sqref="G13:H13">
    <cfRule type="expression" dxfId="197" priority="209">
      <formula>$L13&gt;0.15</formula>
    </cfRule>
    <cfRule type="expression" dxfId="196" priority="210">
      <formula>AND($L13&gt;0.08,$L13&lt;0.15)</formula>
    </cfRule>
  </conditionalFormatting>
  <conditionalFormatting sqref="D13">
    <cfRule type="expression" dxfId="195" priority="191">
      <formula>$L13&gt;0.15</formula>
    </cfRule>
    <cfRule type="expression" dxfId="194" priority="192">
      <formula>AND($L13&gt;0.08,$L13&lt;0.15)</formula>
    </cfRule>
  </conditionalFormatting>
  <conditionalFormatting sqref="D13">
    <cfRule type="expression" dxfId="193" priority="195">
      <formula>$L13&gt;0.15</formula>
    </cfRule>
    <cfRule type="expression" dxfId="192" priority="196">
      <formula>AND($L13&gt;0.08,$L13&lt;0.15)</formula>
    </cfRule>
  </conditionalFormatting>
  <conditionalFormatting sqref="D13">
    <cfRule type="expression" dxfId="191" priority="193">
      <formula>$L13&gt;0.15</formula>
    </cfRule>
    <cfRule type="expression" dxfId="190" priority="194">
      <formula>AND($L13&gt;0.08,$L13&lt;0.15)</formula>
    </cfRule>
  </conditionalFormatting>
  <conditionalFormatting sqref="D13">
    <cfRule type="expression" dxfId="189" priority="189">
      <formula>$L13&gt;0.15</formula>
    </cfRule>
    <cfRule type="expression" dxfId="188" priority="190">
      <formula>AND($L13&gt;0.08,$L13&lt;0.15)</formula>
    </cfRule>
  </conditionalFormatting>
  <conditionalFormatting sqref="E14:F14">
    <cfRule type="expression" dxfId="187" priority="177">
      <formula>$L14&gt;0.15</formula>
    </cfRule>
    <cfRule type="expression" dxfId="186" priority="178">
      <formula>AND($L14&gt;0.08,$L14&lt;0.15)</formula>
    </cfRule>
  </conditionalFormatting>
  <conditionalFormatting sqref="E14:F14">
    <cfRule type="expression" dxfId="185" priority="179">
      <formula>$L14&gt;0.15</formula>
    </cfRule>
    <cfRule type="expression" dxfId="184" priority="180">
      <formula>AND($L14&gt;0.08,$L14&lt;0.15)</formula>
    </cfRule>
  </conditionalFormatting>
  <conditionalFormatting sqref="E14:F14">
    <cfRule type="expression" dxfId="183" priority="181">
      <formula>$L14&gt;0.15</formula>
    </cfRule>
    <cfRule type="expression" dxfId="182" priority="182">
      <formula>AND($L14&gt;0.08,$L14&lt;0.15)</formula>
    </cfRule>
  </conditionalFormatting>
  <conditionalFormatting sqref="E14:F14">
    <cfRule type="expression" dxfId="181" priority="175">
      <formula>$L14&gt;0.15</formula>
    </cfRule>
    <cfRule type="expression" dxfId="180" priority="176">
      <formula>AND($L14&gt;0.08,$L14&lt;0.15)</formula>
    </cfRule>
  </conditionalFormatting>
  <conditionalFormatting sqref="E14:F14">
    <cfRule type="expression" dxfId="179" priority="187">
      <formula>$L14&gt;0.15</formula>
    </cfRule>
    <cfRule type="expression" dxfId="178" priority="188">
      <formula>AND($L14&gt;0.08,$L14&lt;0.15)</formula>
    </cfRule>
  </conditionalFormatting>
  <conditionalFormatting sqref="E14:F14">
    <cfRule type="expression" dxfId="177" priority="185">
      <formula>$L14&gt;0.15</formula>
    </cfRule>
    <cfRule type="expression" dxfId="176" priority="186">
      <formula>AND($L14&gt;0.08,$L14&lt;0.15)</formula>
    </cfRule>
  </conditionalFormatting>
  <conditionalFormatting sqref="E14:F14">
    <cfRule type="expression" dxfId="175" priority="183">
      <formula>$L14&gt;0.15</formula>
    </cfRule>
    <cfRule type="expression" dxfId="174" priority="184">
      <formula>AND($L14&gt;0.08,$L14&lt;0.15)</formula>
    </cfRule>
  </conditionalFormatting>
  <conditionalFormatting sqref="E14:F14">
    <cfRule type="expression" dxfId="173" priority="173">
      <formula>$L14&gt;0.15</formula>
    </cfRule>
    <cfRule type="expression" dxfId="172" priority="174">
      <formula>AND($L14&gt;0.08,$L14&lt;0.15)</formula>
    </cfRule>
  </conditionalFormatting>
  <conditionalFormatting sqref="F14">
    <cfRule type="expression" dxfId="171" priority="169">
      <formula>$L14&gt;0.15</formula>
    </cfRule>
    <cfRule type="expression" dxfId="170" priority="170">
      <formula>AND($L14&gt;0.08,$L14&lt;0.15)</formula>
    </cfRule>
  </conditionalFormatting>
  <conditionalFormatting sqref="E14:F14">
    <cfRule type="expression" dxfId="169" priority="171">
      <formula>$L14&gt;0.15</formula>
    </cfRule>
    <cfRule type="expression" dxfId="168" priority="172">
      <formula>AND($L14&gt;0.08,$L14&lt;0.15)</formula>
    </cfRule>
  </conditionalFormatting>
  <conditionalFormatting sqref="E14">
    <cfRule type="expression" dxfId="167" priority="163">
      <formula>$L14&gt;0.15</formula>
    </cfRule>
    <cfRule type="expression" dxfId="166" priority="164">
      <formula>AND($L14&gt;0.08,$L14&lt;0.15)</formula>
    </cfRule>
  </conditionalFormatting>
  <conditionalFormatting sqref="E14">
    <cfRule type="expression" dxfId="165" priority="161">
      <formula>$L14&gt;0.15</formula>
    </cfRule>
    <cfRule type="expression" dxfId="164" priority="162">
      <formula>AND($L14&gt;0.08,$L14&lt;0.15)</formula>
    </cfRule>
  </conditionalFormatting>
  <conditionalFormatting sqref="E14">
    <cfRule type="expression" dxfId="163" priority="167">
      <formula>$L14&gt;0.15</formula>
    </cfRule>
    <cfRule type="expression" dxfId="162" priority="168">
      <formula>AND($L14&gt;0.08,$L14&lt;0.15)</formula>
    </cfRule>
  </conditionalFormatting>
  <conditionalFormatting sqref="E14">
    <cfRule type="expression" dxfId="161" priority="165">
      <formula>$L14&gt;0.15</formula>
    </cfRule>
    <cfRule type="expression" dxfId="160" priority="166">
      <formula>AND($L14&gt;0.08,$L14&lt;0.15)</formula>
    </cfRule>
  </conditionalFormatting>
  <conditionalFormatting sqref="G14:H14">
    <cfRule type="expression" dxfId="159" priority="153">
      <formula>$L14&gt;0.15</formula>
    </cfRule>
    <cfRule type="expression" dxfId="158" priority="154">
      <formula>AND($L14&gt;0.08,$L14&lt;0.15)</formula>
    </cfRule>
  </conditionalFormatting>
  <conditionalFormatting sqref="G14:H14">
    <cfRule type="expression" dxfId="157" priority="155">
      <formula>$L14&gt;0.15</formula>
    </cfRule>
    <cfRule type="expression" dxfId="156" priority="156">
      <formula>AND($L14&gt;0.08,$L14&lt;0.15)</formula>
    </cfRule>
  </conditionalFormatting>
  <conditionalFormatting sqref="G14:H14">
    <cfRule type="expression" dxfId="155" priority="159">
      <formula>$L14&gt;0.15</formula>
    </cfRule>
    <cfRule type="expression" dxfId="154" priority="160">
      <formula>AND($L14&gt;0.08,$L14&lt;0.15)</formula>
    </cfRule>
  </conditionalFormatting>
  <conditionalFormatting sqref="G14:H14">
    <cfRule type="expression" dxfId="153" priority="151">
      <formula>$L14&gt;0.15</formula>
    </cfRule>
    <cfRule type="expression" dxfId="152" priority="152">
      <formula>AND($L14&gt;0.08,$L14&lt;0.15)</formula>
    </cfRule>
  </conditionalFormatting>
  <conditionalFormatting sqref="G14:H14">
    <cfRule type="expression" dxfId="151" priority="149">
      <formula>$L14&gt;0.15</formula>
    </cfRule>
    <cfRule type="expression" dxfId="150" priority="150">
      <formula>AND($L14&gt;0.08,$L14&lt;0.15)</formula>
    </cfRule>
  </conditionalFormatting>
  <conditionalFormatting sqref="G14:H14">
    <cfRule type="expression" dxfId="149" priority="147">
      <formula>$L14&gt;0.15</formula>
    </cfRule>
    <cfRule type="expression" dxfId="148" priority="148">
      <formula>AND($L14&gt;0.08,$L14&lt;0.15)</formula>
    </cfRule>
  </conditionalFormatting>
  <conditionalFormatting sqref="G14:H14">
    <cfRule type="expression" dxfId="147" priority="145">
      <formula>$L14&gt;0.15</formula>
    </cfRule>
    <cfRule type="expression" dxfId="146" priority="146">
      <formula>AND($L14&gt;0.08,$L14&lt;0.15)</formula>
    </cfRule>
  </conditionalFormatting>
  <conditionalFormatting sqref="G14:H14">
    <cfRule type="expression" dxfId="145" priority="157">
      <formula>$L14&gt;0.15</formula>
    </cfRule>
    <cfRule type="expression" dxfId="144" priority="158">
      <formula>AND($L14&gt;0.08,$L14&lt;0.15)</formula>
    </cfRule>
  </conditionalFormatting>
  <conditionalFormatting sqref="D14">
    <cfRule type="expression" dxfId="143" priority="139">
      <formula>$L14&gt;0.15</formula>
    </cfRule>
    <cfRule type="expression" dxfId="142" priority="140">
      <formula>AND($L14&gt;0.08,$L14&lt;0.15)</formula>
    </cfRule>
  </conditionalFormatting>
  <conditionalFormatting sqref="D14">
    <cfRule type="expression" dxfId="141" priority="143">
      <formula>$L14&gt;0.15</formula>
    </cfRule>
    <cfRule type="expression" dxfId="140" priority="144">
      <formula>AND($L14&gt;0.08,$L14&lt;0.15)</formula>
    </cfRule>
  </conditionalFormatting>
  <conditionalFormatting sqref="D14">
    <cfRule type="expression" dxfId="139" priority="141">
      <formula>$L14&gt;0.15</formula>
    </cfRule>
    <cfRule type="expression" dxfId="138" priority="142">
      <formula>AND($L14&gt;0.08,$L14&lt;0.15)</formula>
    </cfRule>
  </conditionalFormatting>
  <conditionalFormatting sqref="D14">
    <cfRule type="expression" dxfId="137" priority="137">
      <formula>$L14&gt;0.15</formula>
    </cfRule>
    <cfRule type="expression" dxfId="136" priority="138">
      <formula>AND($L14&gt;0.08,$L14&lt;0.15)</formula>
    </cfRule>
  </conditionalFormatting>
  <conditionalFormatting sqref="F15">
    <cfRule type="expression" dxfId="135" priority="133">
      <formula>$L15&gt;0.15</formula>
    </cfRule>
    <cfRule type="expression" dxfId="134" priority="134">
      <formula>AND($L15&gt;0.08,$L15&lt;0.15)</formula>
    </cfRule>
  </conditionalFormatting>
  <conditionalFormatting sqref="F15">
    <cfRule type="expression" dxfId="133" priority="135">
      <formula>$L15&gt;0.15</formula>
    </cfRule>
    <cfRule type="expression" dxfId="132" priority="136">
      <formula>AND($L15&gt;0.08,$L15&lt;0.15)</formula>
    </cfRule>
  </conditionalFormatting>
  <conditionalFormatting sqref="F15">
    <cfRule type="expression" dxfId="131" priority="129">
      <formula>$L15&gt;0.15</formula>
    </cfRule>
    <cfRule type="expression" dxfId="130" priority="130">
      <formula>AND($L15&gt;0.08,$L15&lt;0.15)</formula>
    </cfRule>
  </conditionalFormatting>
  <conditionalFormatting sqref="F15">
    <cfRule type="expression" dxfId="129" priority="127">
      <formula>$L15&gt;0.15</formula>
    </cfRule>
    <cfRule type="expression" dxfId="128" priority="128">
      <formula>AND($L15&gt;0.08,$L15&lt;0.15)</formula>
    </cfRule>
  </conditionalFormatting>
  <conditionalFormatting sqref="G15:H15">
    <cfRule type="expression" dxfId="127" priority="125">
      <formula>$L15&gt;0.15</formula>
    </cfRule>
    <cfRule type="expression" dxfId="126" priority="126">
      <formula>AND($L15&gt;0.08,$L15&lt;0.15)</formula>
    </cfRule>
  </conditionalFormatting>
  <conditionalFormatting sqref="G15:H15">
    <cfRule type="expression" dxfId="125" priority="131">
      <formula>$L15&gt;0.15</formula>
    </cfRule>
    <cfRule type="expression" dxfId="124" priority="132">
      <formula>AND($L15&gt;0.08,$L15&lt;0.15)</formula>
    </cfRule>
  </conditionalFormatting>
  <conditionalFormatting sqref="E15">
    <cfRule type="expression" dxfId="123" priority="119">
      <formula>$L15&gt;0.15</formula>
    </cfRule>
    <cfRule type="expression" dxfId="122" priority="120">
      <formula>AND($L15&gt;0.08,$L15&lt;0.15)</formula>
    </cfRule>
  </conditionalFormatting>
  <conditionalFormatting sqref="E15">
    <cfRule type="expression" dxfId="121" priority="121">
      <formula>$L15&gt;0.15</formula>
    </cfRule>
    <cfRule type="expression" dxfId="120" priority="122">
      <formula>AND($L15&gt;0.08,$L15&lt;0.15)</formula>
    </cfRule>
  </conditionalFormatting>
  <conditionalFormatting sqref="D15">
    <cfRule type="expression" dxfId="119" priority="123">
      <formula>$L15&gt;0.15</formula>
    </cfRule>
    <cfRule type="expression" dxfId="118" priority="124">
      <formula>AND($L15&gt;0.08,$L15&lt;0.15)</formula>
    </cfRule>
  </conditionalFormatting>
  <conditionalFormatting sqref="E15">
    <cfRule type="expression" dxfId="117" priority="117">
      <formula>$L15&gt;0.15</formula>
    </cfRule>
    <cfRule type="expression" dxfId="116" priority="118">
      <formula>AND($L15&gt;0.08,$L15&lt;0.15)</formula>
    </cfRule>
  </conditionalFormatting>
  <conditionalFormatting sqref="E15">
    <cfRule type="expression" dxfId="115" priority="115">
      <formula>$L15&gt;0.15</formula>
    </cfRule>
    <cfRule type="expression" dxfId="114" priority="116">
      <formula>AND($L15&gt;0.08,$L15&lt;0.15)</formula>
    </cfRule>
  </conditionalFormatting>
  <conditionalFormatting sqref="E16:F16">
    <cfRule type="expression" dxfId="113" priority="113">
      <formula>$L16&gt;0.15</formula>
    </cfRule>
    <cfRule type="expression" dxfId="112" priority="114">
      <formula>AND($L16&gt;0.08,$L16&lt;0.15)</formula>
    </cfRule>
  </conditionalFormatting>
  <conditionalFormatting sqref="E16:F16">
    <cfRule type="expression" dxfId="111" priority="111">
      <formula>$L16&gt;0.15</formula>
    </cfRule>
    <cfRule type="expression" dxfId="110" priority="112">
      <formula>AND($L16&gt;0.08,$L16&lt;0.15)</formula>
    </cfRule>
  </conditionalFormatting>
  <conditionalFormatting sqref="E16:F16">
    <cfRule type="expression" dxfId="109" priority="107">
      <formula>$L16&gt;0.15</formula>
    </cfRule>
    <cfRule type="expression" dxfId="108" priority="108">
      <formula>AND($L16&gt;0.08,$L16&lt;0.15)</formula>
    </cfRule>
  </conditionalFormatting>
  <conditionalFormatting sqref="E16:F16">
    <cfRule type="expression" dxfId="107" priority="105">
      <formula>$L16&gt;0.15</formula>
    </cfRule>
    <cfRule type="expression" dxfId="106" priority="106">
      <formula>AND($L16&gt;0.08,$L16&lt;0.15)</formula>
    </cfRule>
  </conditionalFormatting>
  <conditionalFormatting sqref="G16:H16">
    <cfRule type="expression" dxfId="105" priority="103">
      <formula>$L16&gt;0.15</formula>
    </cfRule>
    <cfRule type="expression" dxfId="104" priority="104">
      <formula>AND($L16&gt;0.08,$L16&lt;0.15)</formula>
    </cfRule>
  </conditionalFormatting>
  <conditionalFormatting sqref="G16:H16">
    <cfRule type="expression" dxfId="103" priority="109">
      <formula>$L16&gt;0.15</formula>
    </cfRule>
    <cfRule type="expression" dxfId="102" priority="110">
      <formula>AND($L16&gt;0.08,$L16&lt;0.15)</formula>
    </cfRule>
  </conditionalFormatting>
  <conditionalFormatting sqref="D16">
    <cfRule type="expression" dxfId="101" priority="101">
      <formula>$L16&gt;0.15</formula>
    </cfRule>
    <cfRule type="expression" dxfId="100" priority="102">
      <formula>AND($L16&gt;0.08,$L16&lt;0.15)</formula>
    </cfRule>
  </conditionalFormatting>
  <conditionalFormatting sqref="D16">
    <cfRule type="expression" dxfId="99" priority="99">
      <formula>$L16&gt;0.15</formula>
    </cfRule>
    <cfRule type="expression" dxfId="98" priority="100">
      <formula>AND($L16&gt;0.08,$L16&lt;0.15)</formula>
    </cfRule>
  </conditionalFormatting>
  <conditionalFormatting sqref="E16:F16">
    <cfRule type="expression" dxfId="97" priority="95">
      <formula>$L16&gt;0.15</formula>
    </cfRule>
    <cfRule type="expression" dxfId="96" priority="96">
      <formula>AND($L16&gt;0.08,$L16&lt;0.15)</formula>
    </cfRule>
  </conditionalFormatting>
  <conditionalFormatting sqref="E16:F16">
    <cfRule type="expression" dxfId="95" priority="91">
      <formula>$L16&gt;0.15</formula>
    </cfRule>
    <cfRule type="expression" dxfId="94" priority="92">
      <formula>AND($L16&gt;0.08,$L16&lt;0.15)</formula>
    </cfRule>
  </conditionalFormatting>
  <conditionalFormatting sqref="E16:F16">
    <cfRule type="expression" dxfId="93" priority="89">
      <formula>$L16&gt;0.15</formula>
    </cfRule>
    <cfRule type="expression" dxfId="92" priority="90">
      <formula>AND($L16&gt;0.08,$L16&lt;0.15)</formula>
    </cfRule>
  </conditionalFormatting>
  <conditionalFormatting sqref="G16:H16">
    <cfRule type="expression" dxfId="91" priority="87">
      <formula>$L16&gt;0.15</formula>
    </cfRule>
    <cfRule type="expression" dxfId="90" priority="88">
      <formula>AND($L16&gt;0.08,$L16&lt;0.15)</formula>
    </cfRule>
  </conditionalFormatting>
  <conditionalFormatting sqref="G16:H16">
    <cfRule type="expression" dxfId="89" priority="93">
      <formula>$L16&gt;0.15</formula>
    </cfRule>
    <cfRule type="expression" dxfId="88" priority="94">
      <formula>AND($L16&gt;0.08,$L16&lt;0.15)</formula>
    </cfRule>
  </conditionalFormatting>
  <conditionalFormatting sqref="E16:F16">
    <cfRule type="expression" dxfId="87" priority="97">
      <formula>$L16&gt;0.15</formula>
    </cfRule>
    <cfRule type="expression" dxfId="86" priority="98">
      <formula>AND($L16&gt;0.08,$L16&lt;0.15)</formula>
    </cfRule>
  </conditionalFormatting>
  <conditionalFormatting sqref="D16">
    <cfRule type="expression" dxfId="85" priority="85">
      <formula>$L16&gt;0.15</formula>
    </cfRule>
    <cfRule type="expression" dxfId="84" priority="86">
      <formula>AND($L16&gt;0.08,$L16&lt;0.15)</formula>
    </cfRule>
  </conditionalFormatting>
  <conditionalFormatting sqref="D16">
    <cfRule type="expression" dxfId="83" priority="83">
      <formula>$L16&gt;0.15</formula>
    </cfRule>
    <cfRule type="expression" dxfId="82" priority="84">
      <formula>AND($L16&gt;0.08,$L16&lt;0.15)</formula>
    </cfRule>
  </conditionalFormatting>
  <conditionalFormatting sqref="E18:F18">
    <cfRule type="expression" dxfId="81" priority="81">
      <formula>$L18&gt;0.15</formula>
    </cfRule>
    <cfRule type="expression" dxfId="80" priority="82">
      <formula>AND($L18&gt;0.08,$L18&lt;0.15)</formula>
    </cfRule>
  </conditionalFormatting>
  <conditionalFormatting sqref="E18:F18">
    <cfRule type="expression" dxfId="79" priority="79">
      <formula>$L18&gt;0.15</formula>
    </cfRule>
    <cfRule type="expression" dxfId="78" priority="80">
      <formula>AND($L18&gt;0.08,$L18&lt;0.15)</formula>
    </cfRule>
  </conditionalFormatting>
  <conditionalFormatting sqref="E18:F18">
    <cfRule type="expression" dxfId="77" priority="75">
      <formula>$L18&gt;0.15</formula>
    </cfRule>
    <cfRule type="expression" dxfId="76" priority="76">
      <formula>AND($L18&gt;0.08,$L18&lt;0.15)</formula>
    </cfRule>
  </conditionalFormatting>
  <conditionalFormatting sqref="E18:F18">
    <cfRule type="expression" dxfId="75" priority="73">
      <formula>$L18&gt;0.15</formula>
    </cfRule>
    <cfRule type="expression" dxfId="74" priority="74">
      <formula>AND($L18&gt;0.08,$L18&lt;0.15)</formula>
    </cfRule>
  </conditionalFormatting>
  <conditionalFormatting sqref="G18:H18">
    <cfRule type="expression" dxfId="73" priority="71">
      <formula>$L18&gt;0.15</formula>
    </cfRule>
    <cfRule type="expression" dxfId="72" priority="72">
      <formula>AND($L18&gt;0.08,$L18&lt;0.15)</formula>
    </cfRule>
  </conditionalFormatting>
  <conditionalFormatting sqref="G18:H18">
    <cfRule type="expression" dxfId="71" priority="77">
      <formula>$L18&gt;0.15</formula>
    </cfRule>
    <cfRule type="expression" dxfId="70" priority="78">
      <formula>AND($L18&gt;0.08,$L18&lt;0.15)</formula>
    </cfRule>
  </conditionalFormatting>
  <conditionalFormatting sqref="D18">
    <cfRule type="expression" dxfId="69" priority="69">
      <formula>$L18&gt;0.15</formula>
    </cfRule>
    <cfRule type="expression" dxfId="68" priority="70">
      <formula>AND($L18&gt;0.08,$L18&lt;0.15)</formula>
    </cfRule>
  </conditionalFormatting>
  <conditionalFormatting sqref="D18">
    <cfRule type="expression" dxfId="67" priority="67">
      <formula>$L18&gt;0.15</formula>
    </cfRule>
    <cfRule type="expression" dxfId="66" priority="68">
      <formula>AND($L18&gt;0.08,$L18&lt;0.15)</formula>
    </cfRule>
  </conditionalFormatting>
  <conditionalFormatting sqref="E18:F18">
    <cfRule type="expression" dxfId="65" priority="63">
      <formula>$L18&gt;0.15</formula>
    </cfRule>
    <cfRule type="expression" dxfId="64" priority="64">
      <formula>AND($L18&gt;0.08,$L18&lt;0.15)</formula>
    </cfRule>
  </conditionalFormatting>
  <conditionalFormatting sqref="E18:F18">
    <cfRule type="expression" dxfId="63" priority="59">
      <formula>$L18&gt;0.15</formula>
    </cfRule>
    <cfRule type="expression" dxfId="62" priority="60">
      <formula>AND($L18&gt;0.08,$L18&lt;0.15)</formula>
    </cfRule>
  </conditionalFormatting>
  <conditionalFormatting sqref="E18:F18">
    <cfRule type="expression" dxfId="61" priority="57">
      <formula>$L18&gt;0.15</formula>
    </cfRule>
    <cfRule type="expression" dxfId="60" priority="58">
      <formula>AND($L18&gt;0.08,$L18&lt;0.15)</formula>
    </cfRule>
  </conditionalFormatting>
  <conditionalFormatting sqref="G18:H18">
    <cfRule type="expression" dxfId="59" priority="55">
      <formula>$L18&gt;0.15</formula>
    </cfRule>
    <cfRule type="expression" dxfId="58" priority="56">
      <formula>AND($L18&gt;0.08,$L18&lt;0.15)</formula>
    </cfRule>
  </conditionalFormatting>
  <conditionalFormatting sqref="G18:H18">
    <cfRule type="expression" dxfId="57" priority="61">
      <formula>$L18&gt;0.15</formula>
    </cfRule>
    <cfRule type="expression" dxfId="56" priority="62">
      <formula>AND($L18&gt;0.08,$L18&lt;0.15)</formula>
    </cfRule>
  </conditionalFormatting>
  <conditionalFormatting sqref="E18:F18">
    <cfRule type="expression" dxfId="55" priority="65">
      <formula>$L18&gt;0.15</formula>
    </cfRule>
    <cfRule type="expression" dxfId="54" priority="66">
      <formula>AND($L18&gt;0.08,$L18&lt;0.15)</formula>
    </cfRule>
  </conditionalFormatting>
  <conditionalFormatting sqref="D18">
    <cfRule type="expression" dxfId="53" priority="53">
      <formula>$L18&gt;0.15</formula>
    </cfRule>
    <cfRule type="expression" dxfId="52" priority="54">
      <formula>AND($L18&gt;0.08,$L18&lt;0.15)</formula>
    </cfRule>
  </conditionalFormatting>
  <conditionalFormatting sqref="D18">
    <cfRule type="expression" dxfId="51" priority="51">
      <formula>$L18&gt;0.15</formula>
    </cfRule>
    <cfRule type="expression" dxfId="50" priority="52">
      <formula>AND($L18&gt;0.08,$L18&lt;0.15)</formula>
    </cfRule>
  </conditionalFormatting>
  <conditionalFormatting sqref="E19:F19">
    <cfRule type="expression" dxfId="49" priority="45">
      <formula>$L19&gt;0.15</formula>
    </cfRule>
    <cfRule type="expression" dxfId="48" priority="46">
      <formula>AND($L19&gt;0.08,$L19&lt;0.15)</formula>
    </cfRule>
  </conditionalFormatting>
  <conditionalFormatting sqref="E19:F19">
    <cfRule type="expression" dxfId="47" priority="47">
      <formula>$L19&gt;0.15</formula>
    </cfRule>
    <cfRule type="expression" dxfId="46" priority="48">
      <formula>AND($L19&gt;0.08,$L19&lt;0.15)</formula>
    </cfRule>
  </conditionalFormatting>
  <conditionalFormatting sqref="D19">
    <cfRule type="expression" dxfId="45" priority="49">
      <formula>$L19&gt;0.15</formula>
    </cfRule>
    <cfRule type="expression" dxfId="44" priority="50">
      <formula>AND($L19&gt;0.08,$L19&lt;0.15)</formula>
    </cfRule>
  </conditionalFormatting>
  <conditionalFormatting sqref="E19:F19">
    <cfRule type="expression" dxfId="43" priority="41">
      <formula>$L19&gt;0.15</formula>
    </cfRule>
    <cfRule type="expression" dxfId="42" priority="42">
      <formula>AND($L19&gt;0.08,$L19&lt;0.15)</formula>
    </cfRule>
  </conditionalFormatting>
  <conditionalFormatting sqref="E19:F19">
    <cfRule type="expression" dxfId="41" priority="39">
      <formula>$L19&gt;0.15</formula>
    </cfRule>
    <cfRule type="expression" dxfId="40" priority="40">
      <formula>AND($L19&gt;0.08,$L19&lt;0.15)</formula>
    </cfRule>
  </conditionalFormatting>
  <conditionalFormatting sqref="G19:H19">
    <cfRule type="expression" dxfId="39" priority="37">
      <formula>$L19&gt;0.15</formula>
    </cfRule>
    <cfRule type="expression" dxfId="38" priority="38">
      <formula>AND($L19&gt;0.08,$L19&lt;0.15)</formula>
    </cfRule>
  </conditionalFormatting>
  <conditionalFormatting sqref="G19:H19">
    <cfRule type="expression" dxfId="37" priority="43">
      <formula>$L19&gt;0.15</formula>
    </cfRule>
    <cfRule type="expression" dxfId="36" priority="44">
      <formula>AND($L19&gt;0.08,$L19&lt;0.15)</formula>
    </cfRule>
  </conditionalFormatting>
  <conditionalFormatting sqref="E20:F20">
    <cfRule type="expression" dxfId="35" priority="31">
      <formula>$L20&gt;0.15</formula>
    </cfRule>
    <cfRule type="expression" dxfId="34" priority="32">
      <formula>AND($L20&gt;0.08,$L20&lt;0.15)</formula>
    </cfRule>
  </conditionalFormatting>
  <conditionalFormatting sqref="E20:F20">
    <cfRule type="expression" dxfId="33" priority="33">
      <formula>$L20&gt;0.15</formula>
    </cfRule>
    <cfRule type="expression" dxfId="32" priority="34">
      <formula>AND($L20&gt;0.08,$L20&lt;0.15)</formula>
    </cfRule>
  </conditionalFormatting>
  <conditionalFormatting sqref="D20">
    <cfRule type="expression" dxfId="31" priority="35">
      <formula>$L20&gt;0.15</formula>
    </cfRule>
    <cfRule type="expression" dxfId="30" priority="36">
      <formula>AND($L20&gt;0.08,$L20&lt;0.15)</formula>
    </cfRule>
  </conditionalFormatting>
  <conditionalFormatting sqref="E20:F20">
    <cfRule type="expression" dxfId="29" priority="27">
      <formula>$L20&gt;0.15</formula>
    </cfRule>
    <cfRule type="expression" dxfId="28" priority="28">
      <formula>AND($L20&gt;0.08,$L20&lt;0.15)</formula>
    </cfRule>
  </conditionalFormatting>
  <conditionalFormatting sqref="E20:F20">
    <cfRule type="expression" dxfId="27" priority="25">
      <formula>$L20&gt;0.15</formula>
    </cfRule>
    <cfRule type="expression" dxfId="26" priority="26">
      <formula>AND($L20&gt;0.08,$L20&lt;0.15)</formula>
    </cfRule>
  </conditionalFormatting>
  <conditionalFormatting sqref="G20:H20">
    <cfRule type="expression" dxfId="25" priority="23">
      <formula>$L20&gt;0.15</formula>
    </cfRule>
    <cfRule type="expression" dxfId="24" priority="24">
      <formula>AND($L20&gt;0.08,$L20&lt;0.15)</formula>
    </cfRule>
  </conditionalFormatting>
  <conditionalFormatting sqref="G20:H20">
    <cfRule type="expression" dxfId="23" priority="29">
      <formula>$L20&gt;0.15</formula>
    </cfRule>
    <cfRule type="expression" dxfId="22" priority="30">
      <formula>AND($L20&gt;0.08,$L20&lt;0.15)</formula>
    </cfRule>
  </conditionalFormatting>
  <conditionalFormatting sqref="F21">
    <cfRule type="expression" dxfId="21" priority="19">
      <formula>$L21&gt;0.15</formula>
    </cfRule>
    <cfRule type="expression" dxfId="20" priority="20">
      <formula>AND($L21&gt;0.08,$L21&lt;0.15)</formula>
    </cfRule>
  </conditionalFormatting>
  <conditionalFormatting sqref="F21">
    <cfRule type="expression" dxfId="19" priority="21">
      <formula>$L21&gt;0.15</formula>
    </cfRule>
    <cfRule type="expression" dxfId="18" priority="22">
      <formula>AND($L21&gt;0.08,$L21&lt;0.15)</formula>
    </cfRule>
  </conditionalFormatting>
  <conditionalFormatting sqref="F21">
    <cfRule type="expression" dxfId="17" priority="15">
      <formula>$L21&gt;0.15</formula>
    </cfRule>
    <cfRule type="expression" dxfId="16" priority="16">
      <formula>AND($L21&gt;0.08,$L21&lt;0.15)</formula>
    </cfRule>
  </conditionalFormatting>
  <conditionalFormatting sqref="F21">
    <cfRule type="expression" dxfId="15" priority="13">
      <formula>$L21&gt;0.15</formula>
    </cfRule>
    <cfRule type="expression" dxfId="14" priority="14">
      <formula>AND($L21&gt;0.08,$L21&lt;0.15)</formula>
    </cfRule>
  </conditionalFormatting>
  <conditionalFormatting sqref="G21:H21">
    <cfRule type="expression" dxfId="13" priority="11">
      <formula>$L21&gt;0.15</formula>
    </cfRule>
    <cfRule type="expression" dxfId="12" priority="12">
      <formula>AND($L21&gt;0.08,$L21&lt;0.15)</formula>
    </cfRule>
  </conditionalFormatting>
  <conditionalFormatting sqref="G21:H21">
    <cfRule type="expression" dxfId="11" priority="17">
      <formula>$L21&gt;0.15</formula>
    </cfRule>
    <cfRule type="expression" dxfId="10" priority="18">
      <formula>AND($L21&gt;0.08,$L21&lt;0.15)</formula>
    </cfRule>
  </conditionalFormatting>
  <conditionalFormatting sqref="E21">
    <cfRule type="expression" dxfId="9" priority="5">
      <formula>$L21&gt;0.15</formula>
    </cfRule>
    <cfRule type="expression" dxfId="8" priority="6">
      <formula>AND($L21&gt;0.08,$L21&lt;0.15)</formula>
    </cfRule>
  </conditionalFormatting>
  <conditionalFormatting sqref="E21">
    <cfRule type="expression" dxfId="7" priority="7">
      <formula>$L21&gt;0.15</formula>
    </cfRule>
    <cfRule type="expression" dxfId="6" priority="8">
      <formula>AND($L21&gt;0.08,$L21&lt;0.15)</formula>
    </cfRule>
  </conditionalFormatting>
  <conditionalFormatting sqref="D21">
    <cfRule type="expression" dxfId="5" priority="9">
      <formula>$L21&gt;0.15</formula>
    </cfRule>
    <cfRule type="expression" dxfId="4" priority="10">
      <formula>AND($L21&gt;0.08,$L21&lt;0.15)</formula>
    </cfRule>
  </conditionalFormatting>
  <conditionalFormatting sqref="E21">
    <cfRule type="expression" dxfId="3" priority="3">
      <formula>$L21&gt;0.15</formula>
    </cfRule>
    <cfRule type="expression" dxfId="2" priority="4">
      <formula>AND($L21&gt;0.08,$L21&lt;0.15)</formula>
    </cfRule>
  </conditionalFormatting>
  <conditionalFormatting sqref="E21">
    <cfRule type="expression" dxfId="1" priority="1">
      <formula>$L21&gt;0.15</formula>
    </cfRule>
    <cfRule type="expression" dxfId="0" priority="2">
      <formula>AND($L21&gt;0.08,$L21&lt;0.15)</formula>
    </cfRule>
  </conditionalFormatting>
  <dataValidations count="3">
    <dataValidation type="list" allowBlank="1" showInputMessage="1" showErrorMessage="1" sqref="AC7:AC65 AC68:AC84" xr:uid="{00000000-0002-0000-0600-000000000000}">
      <formula1>"A, B"</formula1>
    </dataValidation>
    <dataValidation type="whole" allowBlank="1" showInputMessage="1" showErrorMessage="1" errorTitle="입력값이 올바르지 않습니다." error="숫자만 쓰세요!" sqref="J29:J30 P7:P18 J25 M7:O19 Q7:Q19 P20:P65 M21:O65 Q21:Q65 M68:Z84 R7:Z65" xr:uid="{00000000-0002-0000-0600-000001000000}">
      <formula1>0</formula1>
      <formula2>20000</formula2>
    </dataValidation>
    <dataValidation allowBlank="1" showInputMessage="1" showErrorMessage="1" prompt="수식 계산_x000a_수치 입력 금지" sqref="K68:K84 K7:K65" xr:uid="{00000000-0002-0000-0600-000002000000}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'C:\Users\QC-3\Desktop\검사일보 1월\[검사일보 12월 5째주 (12.28-12.31).xlsx]데이터'!#REF!</xm:f>
          </x14:formula1>
          <xm:sqref>D43 D74:D77</xm:sqref>
        </x14:dataValidation>
        <x14:dataValidation type="list" allowBlank="1" showInputMessage="1" showErrorMessage="1" xr:uid="{00000000-0002-0000-0600-000004000000}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2월 01일</vt:lpstr>
      <vt:lpstr>2월 02일</vt:lpstr>
      <vt:lpstr>2월 03일</vt:lpstr>
      <vt:lpstr>2월 04일 </vt:lpstr>
      <vt:lpstr>2월 05일</vt:lpstr>
      <vt:lpstr>2월 06일</vt:lpstr>
      <vt:lpstr>'2월 01일'!Print_Area</vt:lpstr>
      <vt:lpstr>'2월 02일'!Print_Area</vt:lpstr>
      <vt:lpstr>'2월 03일'!Print_Area</vt:lpstr>
      <vt:lpstr>'2월 04일 '!Print_Area</vt:lpstr>
      <vt:lpstr>'2월 05일'!Print_Area</vt:lpstr>
      <vt:lpstr>'2월 06일'!Print_Area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2021-02-08T10:48:52Z</dcterms:modified>
</cp:coreProperties>
</file>