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2월\"/>
    </mc:Choice>
  </mc:AlternateContent>
  <xr:revisionPtr revIDLastSave="0" documentId="13_ncr:1_{3588DCE2-8EC5-4451-A7ED-347080205AD9}" xr6:coauthVersionLast="46" xr6:coauthVersionMax="46" xr10:uidLastSave="{00000000-0000-0000-0000-000000000000}"/>
  <bookViews>
    <workbookView xWindow="-120" yWindow="-120" windowWidth="29040" windowHeight="17640" firstSheet="1" activeTab="3" xr2:uid="{00000000-000D-0000-FFFF-FFFF00000000}"/>
  </bookViews>
  <sheets>
    <sheet name="데이터" sheetId="4" state="hidden" r:id="rId1"/>
    <sheet name="2월 08일" sheetId="53" r:id="rId2"/>
    <sheet name="2월 09일" sheetId="54" r:id="rId3"/>
    <sheet name="2월 10일" sheetId="55" r:id="rId4"/>
  </sheets>
  <externalReferences>
    <externalReference r:id="rId5"/>
    <externalReference r:id="rId6"/>
    <externalReference r:id="rId7"/>
  </externalReferences>
  <definedNames>
    <definedName name="_xlnm.Print_Area" localSheetId="1">'2월 08일'!$A$1:$AF$68</definedName>
    <definedName name="_xlnm.Print_Area" localSheetId="2">'2월 09일'!$A$1:$AF$68</definedName>
    <definedName name="_xlnm.Print_Area" localSheetId="3">'2월 10일'!$A$1:$AF$68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" i="55" l="1"/>
  <c r="AD17" i="55" l="1"/>
  <c r="AD16" i="55"/>
  <c r="AD15" i="55"/>
  <c r="C8" i="55"/>
  <c r="AD83" i="55"/>
  <c r="K83" i="55"/>
  <c r="I83" i="55" s="1"/>
  <c r="L83" i="55" s="1"/>
  <c r="AD82" i="55"/>
  <c r="K82" i="55"/>
  <c r="AD81" i="55"/>
  <c r="K81" i="55"/>
  <c r="AD80" i="55"/>
  <c r="K80" i="55"/>
  <c r="AD79" i="55"/>
  <c r="K79" i="55"/>
  <c r="AD78" i="55"/>
  <c r="K78" i="55"/>
  <c r="AD77" i="55"/>
  <c r="K77" i="55"/>
  <c r="AD76" i="55"/>
  <c r="K76" i="55"/>
  <c r="AD75" i="55"/>
  <c r="K75" i="55"/>
  <c r="AD74" i="55"/>
  <c r="K74" i="55"/>
  <c r="AD73" i="55"/>
  <c r="K73" i="55"/>
  <c r="AD72" i="55"/>
  <c r="K72" i="55"/>
  <c r="AD71" i="55"/>
  <c r="K71" i="55"/>
  <c r="AD70" i="55"/>
  <c r="K70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AD69" i="55"/>
  <c r="K69" i="55"/>
  <c r="Z67" i="55"/>
  <c r="Y67" i="55"/>
  <c r="U67" i="55"/>
  <c r="T67" i="55"/>
  <c r="S67" i="55"/>
  <c r="R67" i="55"/>
  <c r="Q67" i="55"/>
  <c r="P67" i="55"/>
  <c r="O67" i="55"/>
  <c r="N67" i="55"/>
  <c r="M67" i="55"/>
  <c r="AD66" i="55"/>
  <c r="K66" i="55"/>
  <c r="C66" i="55"/>
  <c r="B66" i="55"/>
  <c r="AD65" i="55"/>
  <c r="K65" i="55"/>
  <c r="I65" i="55"/>
  <c r="AD64" i="55"/>
  <c r="K64" i="55"/>
  <c r="I64" i="55" s="1"/>
  <c r="AD63" i="55"/>
  <c r="K63" i="55"/>
  <c r="I63" i="55"/>
  <c r="AD62" i="55"/>
  <c r="K62" i="55"/>
  <c r="I62" i="55" s="1"/>
  <c r="AD61" i="55"/>
  <c r="K61" i="55"/>
  <c r="AD60" i="55"/>
  <c r="K60" i="55"/>
  <c r="I60" i="55" s="1"/>
  <c r="AD59" i="55"/>
  <c r="K59" i="55"/>
  <c r="I59" i="55" s="1"/>
  <c r="AD58" i="55"/>
  <c r="K58" i="55"/>
  <c r="I58" i="55" s="1"/>
  <c r="AD57" i="55"/>
  <c r="K57" i="55"/>
  <c r="I57" i="55"/>
  <c r="AD56" i="55"/>
  <c r="K56" i="55"/>
  <c r="I56" i="55" s="1"/>
  <c r="AD55" i="55"/>
  <c r="K55" i="55"/>
  <c r="I55" i="55"/>
  <c r="AD54" i="55"/>
  <c r="K54" i="55"/>
  <c r="I54" i="55" s="1"/>
  <c r="AD53" i="55"/>
  <c r="K53" i="55"/>
  <c r="AD52" i="55"/>
  <c r="K52" i="55"/>
  <c r="I52" i="55" s="1"/>
  <c r="AD51" i="55"/>
  <c r="K51" i="55"/>
  <c r="I51" i="55" s="1"/>
  <c r="AD50" i="55"/>
  <c r="K50" i="55"/>
  <c r="I50" i="55" s="1"/>
  <c r="AD49" i="55"/>
  <c r="K49" i="55"/>
  <c r="I49" i="55"/>
  <c r="AD48" i="55"/>
  <c r="K48" i="55"/>
  <c r="I48" i="55" s="1"/>
  <c r="AD47" i="55"/>
  <c r="K47" i="55"/>
  <c r="I47" i="55"/>
  <c r="AD46" i="55"/>
  <c r="K46" i="55"/>
  <c r="I46" i="55" s="1"/>
  <c r="AD45" i="55"/>
  <c r="K45" i="55"/>
  <c r="AD44" i="55"/>
  <c r="K44" i="55"/>
  <c r="I44" i="55" s="1"/>
  <c r="AD43" i="55"/>
  <c r="K43" i="55"/>
  <c r="I43" i="55" s="1"/>
  <c r="AD42" i="55"/>
  <c r="K42" i="55"/>
  <c r="I42" i="55" s="1"/>
  <c r="AD41" i="55"/>
  <c r="K41" i="55"/>
  <c r="I41" i="55"/>
  <c r="AD40" i="55"/>
  <c r="K40" i="55"/>
  <c r="I40" i="55" s="1"/>
  <c r="AD39" i="55"/>
  <c r="K39" i="55"/>
  <c r="I39" i="55"/>
  <c r="AD38" i="55"/>
  <c r="K38" i="55"/>
  <c r="I38" i="55" s="1"/>
  <c r="AD37" i="55"/>
  <c r="K37" i="55"/>
  <c r="AD36" i="55"/>
  <c r="K36" i="55"/>
  <c r="I36" i="55" s="1"/>
  <c r="AD35" i="55"/>
  <c r="K35" i="55"/>
  <c r="I35" i="55" s="1"/>
  <c r="AD34" i="55"/>
  <c r="K34" i="55"/>
  <c r="I34" i="55" s="1"/>
  <c r="AD33" i="55"/>
  <c r="K33" i="55"/>
  <c r="I33" i="55"/>
  <c r="AD32" i="55"/>
  <c r="K32" i="55"/>
  <c r="I32" i="55" s="1"/>
  <c r="AD31" i="55"/>
  <c r="K31" i="55"/>
  <c r="I31" i="55"/>
  <c r="AD30" i="55"/>
  <c r="K30" i="55"/>
  <c r="I30" i="55" s="1"/>
  <c r="AD29" i="55"/>
  <c r="K29" i="55"/>
  <c r="AD28" i="55"/>
  <c r="K28" i="55"/>
  <c r="I28" i="55" s="1"/>
  <c r="AD27" i="55"/>
  <c r="K27" i="55"/>
  <c r="I27" i="55" s="1"/>
  <c r="AD26" i="55"/>
  <c r="K26" i="55"/>
  <c r="I26" i="55" s="1"/>
  <c r="L26" i="55" s="1"/>
  <c r="AD25" i="55"/>
  <c r="K25" i="55"/>
  <c r="I25" i="55" s="1"/>
  <c r="AD24" i="55"/>
  <c r="K24" i="55"/>
  <c r="I24" i="55" s="1"/>
  <c r="AD23" i="55"/>
  <c r="K23" i="55"/>
  <c r="I23" i="55" s="1"/>
  <c r="L23" i="55" s="1"/>
  <c r="AD22" i="55"/>
  <c r="K22" i="55"/>
  <c r="I22" i="55" s="1"/>
  <c r="AD21" i="55"/>
  <c r="K21" i="55"/>
  <c r="I21" i="55" s="1"/>
  <c r="L21" i="55" s="1"/>
  <c r="AD20" i="55"/>
  <c r="K20" i="55"/>
  <c r="I20" i="55" s="1"/>
  <c r="AD19" i="55"/>
  <c r="K19" i="55"/>
  <c r="I19" i="55" s="1"/>
  <c r="L19" i="55" s="1"/>
  <c r="K18" i="55"/>
  <c r="I18" i="55"/>
  <c r="K17" i="55"/>
  <c r="I17" i="55" s="1"/>
  <c r="L17" i="55" s="1"/>
  <c r="K16" i="55"/>
  <c r="I16" i="55" s="1"/>
  <c r="K15" i="55"/>
  <c r="I15" i="55" s="1"/>
  <c r="L15" i="55" s="1"/>
  <c r="AD14" i="55"/>
  <c r="K14" i="55"/>
  <c r="I14" i="55" s="1"/>
  <c r="AD13" i="55"/>
  <c r="K13" i="55"/>
  <c r="I13" i="55" s="1"/>
  <c r="L13" i="55" s="1"/>
  <c r="AD12" i="55"/>
  <c r="K12" i="55"/>
  <c r="I12" i="55" s="1"/>
  <c r="AD11" i="55"/>
  <c r="K11" i="55"/>
  <c r="I11" i="55" s="1"/>
  <c r="L11" i="55" s="1"/>
  <c r="AD10" i="55"/>
  <c r="K10" i="55"/>
  <c r="I10" i="55" s="1"/>
  <c r="AD9" i="55"/>
  <c r="K9" i="55"/>
  <c r="I9" i="55" s="1"/>
  <c r="L9" i="55" s="1"/>
  <c r="C9" i="55"/>
  <c r="C10" i="55" s="1"/>
  <c r="C11" i="55" s="1"/>
  <c r="C12" i="55" s="1"/>
  <c r="C13" i="55" s="1"/>
  <c r="C14" i="55" s="1"/>
  <c r="C15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63" i="55" s="1"/>
  <c r="C64" i="55" s="1"/>
  <c r="C65" i="55" s="1"/>
  <c r="B9" i="55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AD8" i="55"/>
  <c r="K8" i="55"/>
  <c r="I8" i="55" s="1"/>
  <c r="AD7" i="55"/>
  <c r="K7" i="55"/>
  <c r="I7" i="55" s="1"/>
  <c r="C5" i="55"/>
  <c r="L34" i="55" l="1"/>
  <c r="L42" i="55"/>
  <c r="L50" i="55"/>
  <c r="L58" i="55"/>
  <c r="L28" i="55"/>
  <c r="L36" i="55"/>
  <c r="L44" i="55"/>
  <c r="L52" i="55"/>
  <c r="L60" i="55"/>
  <c r="L14" i="55"/>
  <c r="L22" i="55"/>
  <c r="L8" i="55"/>
  <c r="L10" i="55"/>
  <c r="L18" i="55"/>
  <c r="L16" i="55"/>
  <c r="L24" i="55"/>
  <c r="L7" i="55"/>
  <c r="L12" i="55"/>
  <c r="L20" i="55"/>
  <c r="L31" i="55"/>
  <c r="L38" i="55"/>
  <c r="L39" i="55"/>
  <c r="L46" i="55"/>
  <c r="L47" i="55"/>
  <c r="L54" i="55"/>
  <c r="L55" i="55"/>
  <c r="L62" i="55"/>
  <c r="L63" i="55"/>
  <c r="I78" i="55"/>
  <c r="L78" i="55" s="1"/>
  <c r="K67" i="55"/>
  <c r="I70" i="55"/>
  <c r="L70" i="55" s="1"/>
  <c r="I76" i="55"/>
  <c r="L76" i="55" s="1"/>
  <c r="L30" i="55"/>
  <c r="L25" i="55"/>
  <c r="L32" i="55"/>
  <c r="L33" i="55"/>
  <c r="L40" i="55"/>
  <c r="L41" i="55"/>
  <c r="L48" i="55"/>
  <c r="L49" i="55"/>
  <c r="L56" i="55"/>
  <c r="L57" i="55"/>
  <c r="L64" i="55"/>
  <c r="L65" i="55"/>
  <c r="I66" i="55"/>
  <c r="L66" i="55" s="1"/>
  <c r="I72" i="55"/>
  <c r="L72" i="55" s="1"/>
  <c r="I80" i="55"/>
  <c r="L80" i="55"/>
  <c r="L27" i="55"/>
  <c r="I29" i="55"/>
  <c r="L35" i="55"/>
  <c r="I37" i="55"/>
  <c r="L37" i="55" s="1"/>
  <c r="L43" i="55"/>
  <c r="I45" i="55"/>
  <c r="L45" i="55" s="1"/>
  <c r="L51" i="55"/>
  <c r="I53" i="55"/>
  <c r="L53" i="55" s="1"/>
  <c r="L59" i="55"/>
  <c r="I61" i="55"/>
  <c r="L61" i="55" s="1"/>
  <c r="I74" i="55"/>
  <c r="L74" i="55"/>
  <c r="I82" i="55"/>
  <c r="L82" i="55" s="1"/>
  <c r="I69" i="55"/>
  <c r="L69" i="55" s="1"/>
  <c r="I71" i="55"/>
  <c r="L71" i="55" s="1"/>
  <c r="I73" i="55"/>
  <c r="L73" i="55" s="1"/>
  <c r="I75" i="55"/>
  <c r="L75" i="55" s="1"/>
  <c r="I77" i="55"/>
  <c r="L77" i="55" s="1"/>
  <c r="I79" i="55"/>
  <c r="L79" i="55" s="1"/>
  <c r="I81" i="55"/>
  <c r="L81" i="55" s="1"/>
  <c r="AD69" i="54"/>
  <c r="K10" i="54"/>
  <c r="I10" i="54" s="1"/>
  <c r="K9" i="54"/>
  <c r="I9" i="54" s="1"/>
  <c r="K8" i="54"/>
  <c r="I8" i="54" s="1"/>
  <c r="L8" i="54" s="1"/>
  <c r="K7" i="54"/>
  <c r="AD83" i="54"/>
  <c r="K83" i="54"/>
  <c r="AD82" i="54"/>
  <c r="K82" i="54"/>
  <c r="AD81" i="54"/>
  <c r="K81" i="54"/>
  <c r="AD80" i="54"/>
  <c r="K80" i="54"/>
  <c r="AD79" i="54"/>
  <c r="K79" i="54"/>
  <c r="AD78" i="54"/>
  <c r="K78" i="54"/>
  <c r="AD77" i="54"/>
  <c r="K77" i="54"/>
  <c r="AD76" i="54"/>
  <c r="K76" i="54"/>
  <c r="AD75" i="54"/>
  <c r="K75" i="54"/>
  <c r="AD74" i="54"/>
  <c r="K74" i="54"/>
  <c r="AD73" i="54"/>
  <c r="K73" i="54"/>
  <c r="AD72" i="54"/>
  <c r="K72" i="54"/>
  <c r="AD71" i="54"/>
  <c r="K71" i="54"/>
  <c r="AD70" i="54"/>
  <c r="K70" i="54"/>
  <c r="C70" i="54"/>
  <c r="C71" i="54" s="1"/>
  <c r="C72" i="54" s="1"/>
  <c r="C73" i="54" s="1"/>
  <c r="C74" i="54" s="1"/>
  <c r="C75" i="54" s="1"/>
  <c r="C76" i="54" s="1"/>
  <c r="C77" i="54" s="1"/>
  <c r="C78" i="54" s="1"/>
  <c r="C79" i="54" s="1"/>
  <c r="C80" i="54" s="1"/>
  <c r="C81" i="54" s="1"/>
  <c r="C82" i="54" s="1"/>
  <c r="C83" i="54" s="1"/>
  <c r="B70" i="54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K69" i="54"/>
  <c r="Z67" i="54"/>
  <c r="Y67" i="54"/>
  <c r="U67" i="54"/>
  <c r="T67" i="54"/>
  <c r="S67" i="54"/>
  <c r="R67" i="54"/>
  <c r="Q67" i="54"/>
  <c r="P67" i="54"/>
  <c r="O67" i="54"/>
  <c r="N67" i="54"/>
  <c r="M67" i="54"/>
  <c r="AD66" i="54"/>
  <c r="K66" i="54"/>
  <c r="C66" i="54"/>
  <c r="B66" i="54"/>
  <c r="AD65" i="54"/>
  <c r="K65" i="54"/>
  <c r="I65" i="54"/>
  <c r="AD64" i="54"/>
  <c r="K64" i="54"/>
  <c r="AD63" i="54"/>
  <c r="K63" i="54"/>
  <c r="AD62" i="54"/>
  <c r="K62" i="54"/>
  <c r="I62" i="54" s="1"/>
  <c r="AD61" i="54"/>
  <c r="K61" i="54"/>
  <c r="I61" i="54" s="1"/>
  <c r="AD60" i="54"/>
  <c r="K60" i="54"/>
  <c r="I60" i="54" s="1"/>
  <c r="AD59" i="54"/>
  <c r="K59" i="54"/>
  <c r="I59" i="54" s="1"/>
  <c r="AD58" i="54"/>
  <c r="K58" i="54"/>
  <c r="I58" i="54" s="1"/>
  <c r="AD57" i="54"/>
  <c r="K57" i="54"/>
  <c r="I57" i="54" s="1"/>
  <c r="AD56" i="54"/>
  <c r="K56" i="54"/>
  <c r="AD55" i="54"/>
  <c r="K55" i="54"/>
  <c r="AD54" i="54"/>
  <c r="K54" i="54"/>
  <c r="I54" i="54" s="1"/>
  <c r="AD53" i="54"/>
  <c r="K53" i="54"/>
  <c r="I53" i="54" s="1"/>
  <c r="AD52" i="54"/>
  <c r="K52" i="54"/>
  <c r="I52" i="54" s="1"/>
  <c r="AD51" i="54"/>
  <c r="K51" i="54"/>
  <c r="I51" i="54" s="1"/>
  <c r="AD50" i="54"/>
  <c r="K50" i="54"/>
  <c r="I50" i="54" s="1"/>
  <c r="AD49" i="54"/>
  <c r="K49" i="54"/>
  <c r="I49" i="54"/>
  <c r="AD48" i="54"/>
  <c r="K48" i="54"/>
  <c r="AD47" i="54"/>
  <c r="K47" i="54"/>
  <c r="AD46" i="54"/>
  <c r="K46" i="54"/>
  <c r="I46" i="54" s="1"/>
  <c r="AD45" i="54"/>
  <c r="K45" i="54"/>
  <c r="I45" i="54" s="1"/>
  <c r="AD44" i="54"/>
  <c r="K44" i="54"/>
  <c r="I44" i="54" s="1"/>
  <c r="AD43" i="54"/>
  <c r="K43" i="54"/>
  <c r="I43" i="54" s="1"/>
  <c r="AD42" i="54"/>
  <c r="K42" i="54"/>
  <c r="I42" i="54" s="1"/>
  <c r="AD41" i="54"/>
  <c r="K41" i="54"/>
  <c r="I41" i="54" s="1"/>
  <c r="AD40" i="54"/>
  <c r="K40" i="54"/>
  <c r="AD39" i="54"/>
  <c r="K39" i="54"/>
  <c r="AD38" i="54"/>
  <c r="K38" i="54"/>
  <c r="I38" i="54" s="1"/>
  <c r="AD37" i="54"/>
  <c r="K37" i="54"/>
  <c r="I37" i="54" s="1"/>
  <c r="AD36" i="54"/>
  <c r="K36" i="54"/>
  <c r="I36" i="54" s="1"/>
  <c r="AD35" i="54"/>
  <c r="K35" i="54"/>
  <c r="I35" i="54" s="1"/>
  <c r="AD34" i="54"/>
  <c r="K34" i="54"/>
  <c r="I34" i="54" s="1"/>
  <c r="AD33" i="54"/>
  <c r="K33" i="54"/>
  <c r="I33" i="54" s="1"/>
  <c r="AD32" i="54"/>
  <c r="K32" i="54"/>
  <c r="AD31" i="54"/>
  <c r="K31" i="54"/>
  <c r="AD30" i="54"/>
  <c r="L30" i="54"/>
  <c r="K30" i="54"/>
  <c r="I30" i="54" s="1"/>
  <c r="AD29" i="54"/>
  <c r="K29" i="54"/>
  <c r="I29" i="54"/>
  <c r="AD28" i="54"/>
  <c r="K28" i="54"/>
  <c r="I28" i="54" s="1"/>
  <c r="AD27" i="54"/>
  <c r="K27" i="54"/>
  <c r="I27" i="54" s="1"/>
  <c r="AD26" i="54"/>
  <c r="K26" i="54"/>
  <c r="I26" i="54" s="1"/>
  <c r="AD25" i="54"/>
  <c r="K25" i="54"/>
  <c r="I25" i="54" s="1"/>
  <c r="AD24" i="54"/>
  <c r="K24" i="54"/>
  <c r="I24" i="54"/>
  <c r="AD23" i="54"/>
  <c r="K23" i="54"/>
  <c r="AD22" i="54"/>
  <c r="K22" i="54"/>
  <c r="I22" i="54"/>
  <c r="L22" i="54" s="1"/>
  <c r="AD21" i="54"/>
  <c r="K21" i="54"/>
  <c r="I21" i="54" s="1"/>
  <c r="AD20" i="54"/>
  <c r="K20" i="54"/>
  <c r="I20" i="54" s="1"/>
  <c r="L20" i="54" s="1"/>
  <c r="AD19" i="54"/>
  <c r="K19" i="54"/>
  <c r="AD18" i="54"/>
  <c r="K18" i="54"/>
  <c r="I18" i="54" s="1"/>
  <c r="L18" i="54" s="1"/>
  <c r="AD17" i="54"/>
  <c r="K17" i="54"/>
  <c r="I17" i="54" s="1"/>
  <c r="AD16" i="54"/>
  <c r="K16" i="54"/>
  <c r="AD15" i="54"/>
  <c r="K15" i="54"/>
  <c r="I15" i="54" s="1"/>
  <c r="AD14" i="54"/>
  <c r="K14" i="54"/>
  <c r="I14" i="54" s="1"/>
  <c r="L14" i="54" s="1"/>
  <c r="AD13" i="54"/>
  <c r="K13" i="54"/>
  <c r="AD12" i="54"/>
  <c r="L12" i="54"/>
  <c r="K12" i="54"/>
  <c r="I12" i="54"/>
  <c r="AD11" i="54"/>
  <c r="K11" i="54"/>
  <c r="I11" i="54" s="1"/>
  <c r="AD10" i="54"/>
  <c r="AD9" i="54"/>
  <c r="C9" i="54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AD8" i="54"/>
  <c r="AD7" i="54"/>
  <c r="I7" i="54"/>
  <c r="L7" i="54" s="1"/>
  <c r="C5" i="54"/>
  <c r="I67" i="55" l="1"/>
  <c r="L38" i="54"/>
  <c r="L54" i="54"/>
  <c r="L46" i="54"/>
  <c r="L62" i="54"/>
  <c r="L29" i="55"/>
  <c r="L67" i="55" s="1"/>
  <c r="L24" i="54"/>
  <c r="L10" i="54"/>
  <c r="I16" i="54"/>
  <c r="L16" i="54" s="1"/>
  <c r="K67" i="54"/>
  <c r="L15" i="54"/>
  <c r="I19" i="54"/>
  <c r="L19" i="54" s="1"/>
  <c r="I23" i="54"/>
  <c r="L23" i="54" s="1"/>
  <c r="L21" i="54"/>
  <c r="L17" i="54"/>
  <c r="I32" i="54"/>
  <c r="L32" i="54" s="1"/>
  <c r="I47" i="54"/>
  <c r="L47" i="54" s="1"/>
  <c r="I77" i="54"/>
  <c r="L77" i="54" s="1"/>
  <c r="I81" i="54"/>
  <c r="L81" i="54" s="1"/>
  <c r="I64" i="54"/>
  <c r="L64" i="54" s="1"/>
  <c r="I73" i="54"/>
  <c r="L73" i="54" s="1"/>
  <c r="I39" i="54"/>
  <c r="L39" i="54" s="1"/>
  <c r="I56" i="54"/>
  <c r="L56" i="54" s="1"/>
  <c r="L9" i="54"/>
  <c r="I31" i="54"/>
  <c r="L31" i="54" s="1"/>
  <c r="I48" i="54"/>
  <c r="L48" i="54" s="1"/>
  <c r="I63" i="54"/>
  <c r="L63" i="54" s="1"/>
  <c r="L11" i="54"/>
  <c r="I13" i="54"/>
  <c r="L13" i="54" s="1"/>
  <c r="I40" i="54"/>
  <c r="L40" i="54" s="1"/>
  <c r="I55" i="54"/>
  <c r="L55" i="54" s="1"/>
  <c r="L33" i="54"/>
  <c r="L49" i="54"/>
  <c r="L57" i="54"/>
  <c r="L65" i="54"/>
  <c r="I66" i="54"/>
  <c r="L66" i="54" s="1"/>
  <c r="I76" i="54"/>
  <c r="L76" i="54"/>
  <c r="L35" i="54"/>
  <c r="L50" i="54"/>
  <c r="L58" i="54"/>
  <c r="L59" i="54"/>
  <c r="I71" i="54"/>
  <c r="L71" i="54" s="1"/>
  <c r="I75" i="54"/>
  <c r="L75" i="54" s="1"/>
  <c r="I79" i="54"/>
  <c r="L79" i="54" s="1"/>
  <c r="L25" i="54"/>
  <c r="L41" i="54"/>
  <c r="I72" i="54"/>
  <c r="L72" i="54" s="1"/>
  <c r="I80" i="54"/>
  <c r="L80" i="54" s="1"/>
  <c r="L26" i="54"/>
  <c r="L27" i="54"/>
  <c r="L34" i="54"/>
  <c r="L42" i="54"/>
  <c r="L43" i="54"/>
  <c r="L51" i="54"/>
  <c r="L28" i="54"/>
  <c r="L29" i="54"/>
  <c r="L36" i="54"/>
  <c r="L37" i="54"/>
  <c r="L44" i="54"/>
  <c r="L45" i="54"/>
  <c r="L52" i="54"/>
  <c r="L53" i="54"/>
  <c r="L60" i="54"/>
  <c r="L61" i="54"/>
  <c r="I69" i="54"/>
  <c r="L69" i="54" s="1"/>
  <c r="I70" i="54"/>
  <c r="L70" i="54" s="1"/>
  <c r="I74" i="54"/>
  <c r="L74" i="54"/>
  <c r="I78" i="54"/>
  <c r="L78" i="54" s="1"/>
  <c r="I82" i="54"/>
  <c r="L82" i="54" s="1"/>
  <c r="I83" i="54"/>
  <c r="L83" i="54" s="1"/>
  <c r="AD8" i="53"/>
  <c r="K8" i="53"/>
  <c r="I8" i="53" s="1"/>
  <c r="L8" i="53" l="1"/>
  <c r="I67" i="54"/>
  <c r="L67" i="54"/>
  <c r="AD40" i="53"/>
  <c r="AD39" i="53"/>
  <c r="AD38" i="53"/>
  <c r="AD37" i="53"/>
  <c r="AD83" i="53" l="1"/>
  <c r="K83" i="53"/>
  <c r="I83" i="53" s="1"/>
  <c r="AD82" i="53"/>
  <c r="K82" i="53"/>
  <c r="I82" i="53" s="1"/>
  <c r="L82" i="53" s="1"/>
  <c r="AD81" i="53"/>
  <c r="K81" i="53"/>
  <c r="I81" i="53" s="1"/>
  <c r="AD80" i="53"/>
  <c r="K80" i="53"/>
  <c r="I80" i="53" s="1"/>
  <c r="AD79" i="53"/>
  <c r="K79" i="53"/>
  <c r="I79" i="53" s="1"/>
  <c r="AD78" i="53"/>
  <c r="K78" i="53"/>
  <c r="I78" i="53" s="1"/>
  <c r="L78" i="53" s="1"/>
  <c r="AD77" i="53"/>
  <c r="K77" i="53"/>
  <c r="I77" i="53" s="1"/>
  <c r="AD76" i="53"/>
  <c r="K76" i="53"/>
  <c r="I76" i="53" s="1"/>
  <c r="L76" i="53" s="1"/>
  <c r="AD75" i="53"/>
  <c r="K75" i="53"/>
  <c r="I75" i="53" s="1"/>
  <c r="AD74" i="53"/>
  <c r="K74" i="53"/>
  <c r="I74" i="53" s="1"/>
  <c r="L74" i="53" s="1"/>
  <c r="AD73" i="53"/>
  <c r="K73" i="53"/>
  <c r="I73" i="53" s="1"/>
  <c r="AD72" i="53"/>
  <c r="K72" i="53"/>
  <c r="I72" i="53" s="1"/>
  <c r="L72" i="53" s="1"/>
  <c r="AD71" i="53"/>
  <c r="K71" i="53"/>
  <c r="I71" i="53" s="1"/>
  <c r="AD70" i="53"/>
  <c r="K70" i="53"/>
  <c r="I70" i="53" s="1"/>
  <c r="L70" i="53" s="1"/>
  <c r="C70" i="53"/>
  <c r="C71" i="53" s="1"/>
  <c r="C72" i="53" s="1"/>
  <c r="C73" i="53" s="1"/>
  <c r="C74" i="53" s="1"/>
  <c r="C75" i="53" s="1"/>
  <c r="C76" i="53" s="1"/>
  <c r="C77" i="53" s="1"/>
  <c r="C78" i="53" s="1"/>
  <c r="C79" i="53" s="1"/>
  <c r="C80" i="53" s="1"/>
  <c r="C81" i="53" s="1"/>
  <c r="C82" i="53" s="1"/>
  <c r="C83" i="53" s="1"/>
  <c r="B70" i="53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AD69" i="53"/>
  <c r="K69" i="53"/>
  <c r="I69" i="53" s="1"/>
  <c r="Z67" i="53"/>
  <c r="Y67" i="53"/>
  <c r="U67" i="53"/>
  <c r="T67" i="53"/>
  <c r="S67" i="53"/>
  <c r="R67" i="53"/>
  <c r="Q67" i="53"/>
  <c r="P67" i="53"/>
  <c r="O67" i="53"/>
  <c r="N67" i="53"/>
  <c r="M67" i="53"/>
  <c r="AD66" i="53"/>
  <c r="K66" i="53"/>
  <c r="I66" i="53" s="1"/>
  <c r="C66" i="53"/>
  <c r="B66" i="53"/>
  <c r="AD65" i="53"/>
  <c r="K65" i="53"/>
  <c r="I65" i="53" s="1"/>
  <c r="AD64" i="53"/>
  <c r="K64" i="53"/>
  <c r="I64" i="53" s="1"/>
  <c r="AD63" i="53"/>
  <c r="K63" i="53"/>
  <c r="I63" i="53" s="1"/>
  <c r="AD62" i="53"/>
  <c r="K62" i="53"/>
  <c r="I62" i="53" s="1"/>
  <c r="AD61" i="53"/>
  <c r="K61" i="53"/>
  <c r="I61" i="53" s="1"/>
  <c r="AD60" i="53"/>
  <c r="K60" i="53"/>
  <c r="I60" i="53" s="1"/>
  <c r="AD59" i="53"/>
  <c r="K59" i="53"/>
  <c r="AD58" i="53"/>
  <c r="K58" i="53"/>
  <c r="I58" i="53" s="1"/>
  <c r="AD57" i="53"/>
  <c r="K57" i="53"/>
  <c r="I57" i="53" s="1"/>
  <c r="AD56" i="53"/>
  <c r="K56" i="53"/>
  <c r="I56" i="53" s="1"/>
  <c r="AD55" i="53"/>
  <c r="K55" i="53"/>
  <c r="I55" i="53" s="1"/>
  <c r="AD54" i="53"/>
  <c r="K54" i="53"/>
  <c r="I54" i="53" s="1"/>
  <c r="AD53" i="53"/>
  <c r="K53" i="53"/>
  <c r="I53" i="53" s="1"/>
  <c r="AD52" i="53"/>
  <c r="K52" i="53"/>
  <c r="I52" i="53" s="1"/>
  <c r="AD51" i="53"/>
  <c r="K51" i="53"/>
  <c r="AD50" i="53"/>
  <c r="K50" i="53"/>
  <c r="I50" i="53" s="1"/>
  <c r="AD49" i="53"/>
  <c r="K49" i="53"/>
  <c r="I49" i="53" s="1"/>
  <c r="AD48" i="53"/>
  <c r="K48" i="53"/>
  <c r="I48" i="53" s="1"/>
  <c r="AD47" i="53"/>
  <c r="K47" i="53"/>
  <c r="I47" i="53" s="1"/>
  <c r="AD46" i="53"/>
  <c r="K46" i="53"/>
  <c r="I46" i="53" s="1"/>
  <c r="AD45" i="53"/>
  <c r="K45" i="53"/>
  <c r="I45" i="53" s="1"/>
  <c r="AD44" i="53"/>
  <c r="K44" i="53"/>
  <c r="I44" i="53" s="1"/>
  <c r="AD43" i="53"/>
  <c r="K43" i="53"/>
  <c r="AD42" i="53"/>
  <c r="K42" i="53"/>
  <c r="I42" i="53" s="1"/>
  <c r="AD41" i="53"/>
  <c r="K41" i="53"/>
  <c r="I41" i="53" s="1"/>
  <c r="K40" i="53"/>
  <c r="I40" i="53" s="1"/>
  <c r="K39" i="53"/>
  <c r="I39" i="53" s="1"/>
  <c r="K38" i="53"/>
  <c r="I38" i="53" s="1"/>
  <c r="K37" i="53"/>
  <c r="I37" i="53" s="1"/>
  <c r="AD36" i="53"/>
  <c r="K36" i="53"/>
  <c r="I36" i="53" s="1"/>
  <c r="AD35" i="53"/>
  <c r="K35" i="53"/>
  <c r="AD34" i="53"/>
  <c r="K34" i="53"/>
  <c r="I34" i="53" s="1"/>
  <c r="AD33" i="53"/>
  <c r="K33" i="53"/>
  <c r="I33" i="53" s="1"/>
  <c r="AD32" i="53"/>
  <c r="K32" i="53"/>
  <c r="I32" i="53" s="1"/>
  <c r="AD31" i="53"/>
  <c r="K31" i="53"/>
  <c r="I31" i="53" s="1"/>
  <c r="AD30" i="53"/>
  <c r="K30" i="53"/>
  <c r="I30" i="53" s="1"/>
  <c r="AD29" i="53"/>
  <c r="K29" i="53"/>
  <c r="I29" i="53" s="1"/>
  <c r="AD28" i="53"/>
  <c r="K28" i="53"/>
  <c r="I28" i="53" s="1"/>
  <c r="AD27" i="53"/>
  <c r="K27" i="53"/>
  <c r="AD26" i="53"/>
  <c r="K26" i="53"/>
  <c r="I26" i="53" s="1"/>
  <c r="AD25" i="53"/>
  <c r="K25" i="53"/>
  <c r="I25" i="53" s="1"/>
  <c r="AD24" i="53"/>
  <c r="K24" i="53"/>
  <c r="AD23" i="53"/>
  <c r="K23" i="53"/>
  <c r="I23" i="53" s="1"/>
  <c r="L23" i="53" s="1"/>
  <c r="AD22" i="53"/>
  <c r="K22" i="53"/>
  <c r="I22" i="53" s="1"/>
  <c r="AD21" i="53"/>
  <c r="K21" i="53"/>
  <c r="I21" i="53" s="1"/>
  <c r="L21" i="53" s="1"/>
  <c r="AD20" i="53"/>
  <c r="K20" i="53"/>
  <c r="I20" i="53" s="1"/>
  <c r="AD19" i="53"/>
  <c r="K19" i="53"/>
  <c r="AD18" i="53"/>
  <c r="K18" i="53"/>
  <c r="I18" i="53" s="1"/>
  <c r="AD17" i="53"/>
  <c r="K17" i="53"/>
  <c r="AD16" i="53"/>
  <c r="K16" i="53"/>
  <c r="I16" i="53" s="1"/>
  <c r="AD15" i="53"/>
  <c r="K15" i="53"/>
  <c r="AD14" i="53"/>
  <c r="K14" i="53"/>
  <c r="I14" i="53" s="1"/>
  <c r="AD13" i="53"/>
  <c r="K13" i="53"/>
  <c r="I13" i="53" s="1"/>
  <c r="L13" i="53" s="1"/>
  <c r="AD12" i="53"/>
  <c r="K12" i="53"/>
  <c r="I12" i="53" s="1"/>
  <c r="AD11" i="53"/>
  <c r="K11" i="53"/>
  <c r="I11" i="53" s="1"/>
  <c r="L11" i="53" s="1"/>
  <c r="AD10" i="53"/>
  <c r="K10" i="53"/>
  <c r="I10" i="53" s="1"/>
  <c r="AD9" i="53"/>
  <c r="K9" i="53"/>
  <c r="C9" i="53"/>
  <c r="C10" i="53" s="1"/>
  <c r="C11" i="53" s="1"/>
  <c r="C12" i="53" s="1"/>
  <c r="C13" i="53" s="1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C65" i="53" s="1"/>
  <c r="B9" i="53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AD7" i="53"/>
  <c r="K7" i="53"/>
  <c r="C5" i="53"/>
  <c r="I15" i="53" l="1"/>
  <c r="L15" i="53" s="1"/>
  <c r="I17" i="53"/>
  <c r="L17" i="53" s="1"/>
  <c r="I19" i="53"/>
  <c r="L19" i="53" s="1"/>
  <c r="L58" i="53"/>
  <c r="L50" i="53"/>
  <c r="L66" i="53"/>
  <c r="L42" i="53"/>
  <c r="I9" i="53"/>
  <c r="L9" i="53" s="1"/>
  <c r="L80" i="53"/>
  <c r="L71" i="53"/>
  <c r="L79" i="53"/>
  <c r="L26" i="53"/>
  <c r="L34" i="53"/>
  <c r="I7" i="53"/>
  <c r="L7" i="53" s="1"/>
  <c r="L12" i="53"/>
  <c r="L16" i="53"/>
  <c r="L20" i="53"/>
  <c r="I24" i="53"/>
  <c r="L24" i="53" s="1"/>
  <c r="L14" i="53"/>
  <c r="L22" i="53"/>
  <c r="L10" i="53"/>
  <c r="L18" i="53"/>
  <c r="L28" i="53"/>
  <c r="L36" i="53"/>
  <c r="L37" i="53"/>
  <c r="L44" i="53"/>
  <c r="L52" i="53"/>
  <c r="L53" i="53"/>
  <c r="L60" i="53"/>
  <c r="L61" i="53"/>
  <c r="L77" i="53"/>
  <c r="L30" i="53"/>
  <c r="L31" i="53"/>
  <c r="L38" i="53"/>
  <c r="L39" i="53"/>
  <c r="L46" i="53"/>
  <c r="L47" i="53"/>
  <c r="L54" i="53"/>
  <c r="L55" i="53"/>
  <c r="L62" i="53"/>
  <c r="L63" i="53"/>
  <c r="L75" i="53"/>
  <c r="L83" i="53"/>
  <c r="K67" i="53"/>
  <c r="L29" i="53"/>
  <c r="L45" i="53"/>
  <c r="L25" i="53"/>
  <c r="I27" i="53"/>
  <c r="L32" i="53"/>
  <c r="L33" i="53"/>
  <c r="I35" i="53"/>
  <c r="L35" i="53" s="1"/>
  <c r="L40" i="53"/>
  <c r="L41" i="53"/>
  <c r="I43" i="53"/>
  <c r="L43" i="53" s="1"/>
  <c r="L48" i="53"/>
  <c r="L49" i="53"/>
  <c r="I51" i="53"/>
  <c r="L51" i="53" s="1"/>
  <c r="L56" i="53"/>
  <c r="L57" i="53"/>
  <c r="I59" i="53"/>
  <c r="L59" i="53" s="1"/>
  <c r="L64" i="53"/>
  <c r="L65" i="53"/>
  <c r="L69" i="53"/>
  <c r="L73" i="53"/>
  <c r="L81" i="53"/>
  <c r="I67" i="53" l="1"/>
  <c r="L27" i="53"/>
  <c r="L67" i="53" s="1"/>
</calcChain>
</file>

<file path=xl/sharedStrings.xml><?xml version="1.0" encoding="utf-8"?>
<sst xmlns="http://schemas.openxmlformats.org/spreadsheetml/2006/main" count="761" uniqueCount="147">
  <si>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</si>
  <si>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</si>
  <si>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</si>
  <si>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</si>
  <si>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</si>
  <si>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</si>
  <si>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</si>
  <si>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</si>
  <si>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</si>
  <si>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</si>
  <si>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</si>
  <si>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</si>
  <si>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</si>
  <si>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</si>
  <si>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</si>
  <si>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</si>
  <si>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</si>
  <si>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</si>
  <si>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</si>
  <si>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</si>
  <si>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</si>
  <si>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</si>
  <si>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</si>
  <si>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</si>
  <si>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</si>
  <si>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</si>
  <si>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</si>
  <si>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</si>
  <si>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</si>
  <si>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</si>
  <si>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</si>
  <si>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</si>
  <si>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</si>
  <si>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</si>
  <si>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</si>
  <si>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</si>
  <si>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</si>
  <si>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</si>
  <si>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</si>
  <si>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</si>
  <si>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</si>
  <si>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</si>
  <si>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</si>
  <si>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</si>
  <si>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</si>
  <si>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</si>
  <si>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</si>
  <si>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</si>
  <si>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</si>
  <si>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</si>
  <si>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</si>
  <si>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</si>
  <si>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</si>
  <si>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</si>
  <si>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</si>
  <si>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</si>
  <si>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</si>
  <si>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KR6458AB456CA</t>
    <phoneticPr fontId="4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</si>
  <si>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</si>
  <si>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K-AR3531-1A</t>
    <phoneticPr fontId="4" type="noConversion"/>
  </si>
  <si>
    <t>2월 8일</t>
    <phoneticPr fontId="4" type="noConversion"/>
  </si>
  <si>
    <t>지아</t>
    <phoneticPr fontId="4" type="noConversion"/>
  </si>
  <si>
    <t>A</t>
    <phoneticPr fontId="4" type="noConversion"/>
  </si>
  <si>
    <t>B</t>
    <phoneticPr fontId="4" type="noConversion"/>
  </si>
  <si>
    <t>K-AR3532-1A</t>
    <phoneticPr fontId="4" type="noConversion"/>
  </si>
  <si>
    <t>SGF2033</t>
    <phoneticPr fontId="4" type="noConversion"/>
  </si>
  <si>
    <t>N/P</t>
    <phoneticPr fontId="4" type="noConversion"/>
  </si>
  <si>
    <t>NP595-352-012#LB-1</t>
    <phoneticPr fontId="4" type="noConversion"/>
  </si>
  <si>
    <t>SGP2030R</t>
    <phoneticPr fontId="4" type="noConversion"/>
  </si>
  <si>
    <t>AYE</t>
    <phoneticPr fontId="4" type="noConversion"/>
  </si>
  <si>
    <t>SST</t>
    <phoneticPr fontId="4" type="noConversion"/>
  </si>
  <si>
    <t>L/G</t>
    <phoneticPr fontId="4" type="noConversion"/>
  </si>
  <si>
    <t>K-R2867-1A</t>
    <phoneticPr fontId="4" type="noConversion"/>
  </si>
  <si>
    <t>수연</t>
    <phoneticPr fontId="4" type="noConversion"/>
  </si>
  <si>
    <t>AMB0245A-KAA-R2</t>
    <phoneticPr fontId="4" type="noConversion"/>
  </si>
  <si>
    <t>SGF2041</t>
    <phoneticPr fontId="4" type="noConversion"/>
  </si>
  <si>
    <t>STOPPER</t>
    <phoneticPr fontId="4" type="noConversion"/>
  </si>
  <si>
    <t>MCS</t>
    <phoneticPr fontId="4" type="noConversion"/>
  </si>
  <si>
    <t>박소연</t>
    <phoneticPr fontId="4" type="noConversion"/>
  </si>
  <si>
    <t>HIC</t>
    <phoneticPr fontId="4" type="noConversion"/>
  </si>
  <si>
    <t>HDB08PL-96B1</t>
    <phoneticPr fontId="4" type="noConversion"/>
  </si>
  <si>
    <t>K-AR3534-1A</t>
    <phoneticPr fontId="4" type="noConversion"/>
  </si>
  <si>
    <t>SGF2030</t>
    <phoneticPr fontId="4" type="noConversion"/>
  </si>
  <si>
    <t>A</t>
    <phoneticPr fontId="4" type="noConversion"/>
  </si>
  <si>
    <t>AMB1936A-KAA-R1</t>
    <phoneticPr fontId="4" type="noConversion"/>
  </si>
  <si>
    <t>ACTUATOR</t>
    <phoneticPr fontId="4" type="noConversion"/>
  </si>
  <si>
    <t>MCS</t>
    <phoneticPr fontId="4" type="noConversion"/>
  </si>
  <si>
    <t>B</t>
    <phoneticPr fontId="4" type="noConversion"/>
  </si>
  <si>
    <t>김춘화</t>
    <phoneticPr fontId="4" type="noConversion"/>
  </si>
  <si>
    <t>AMB0172A-KAA-R2</t>
    <phoneticPr fontId="4" type="noConversion"/>
  </si>
  <si>
    <t>포스트 (미성형)</t>
    <phoneticPr fontId="4" type="noConversion"/>
  </si>
  <si>
    <t>김화</t>
    <phoneticPr fontId="4" type="noConversion"/>
  </si>
  <si>
    <t>양은하</t>
    <phoneticPr fontId="4" type="noConversion"/>
  </si>
  <si>
    <t>K-JR01903-D180ZA(증)</t>
    <phoneticPr fontId="4" type="noConversion"/>
  </si>
  <si>
    <t>SGP2020R</t>
    <phoneticPr fontId="4" type="noConversion"/>
  </si>
  <si>
    <t>JTN</t>
    <phoneticPr fontId="4" type="noConversion"/>
  </si>
  <si>
    <t>PIN BLOCK</t>
    <phoneticPr fontId="4" type="noConversion"/>
  </si>
  <si>
    <t>PIN BLOCK(5.1mm)</t>
    <phoneticPr fontId="4" type="noConversion"/>
  </si>
  <si>
    <t>F11</t>
    <phoneticPr fontId="4" type="noConversion"/>
  </si>
  <si>
    <t>SLIDER</t>
    <phoneticPr fontId="4" type="noConversion"/>
  </si>
  <si>
    <t>샘플</t>
    <phoneticPr fontId="4" type="noConversion"/>
  </si>
  <si>
    <t>2월 9일</t>
    <phoneticPr fontId="4" type="noConversion"/>
  </si>
  <si>
    <t>HS05B-BASE1</t>
    <phoneticPr fontId="4" type="noConversion"/>
  </si>
  <si>
    <t>SGF2040</t>
    <phoneticPr fontId="4" type="noConversion"/>
  </si>
  <si>
    <t>HS05B-FLOATING1</t>
    <phoneticPr fontId="4" type="noConversion"/>
  </si>
  <si>
    <t>FLOATING</t>
    <phoneticPr fontId="4" type="noConversion"/>
  </si>
  <si>
    <t>버사상</t>
    <phoneticPr fontId="4" type="noConversion"/>
  </si>
  <si>
    <t>가스 재검사</t>
    <phoneticPr fontId="4" type="noConversion"/>
  </si>
  <si>
    <t>BOTTOM</t>
    <phoneticPr fontId="4" type="noConversion"/>
  </si>
  <si>
    <t>HS05B-BOTTOM1</t>
    <phoneticPr fontId="4" type="noConversion"/>
  </si>
  <si>
    <t>가스69EA</t>
    <phoneticPr fontId="4" type="noConversion"/>
  </si>
  <si>
    <t>기름이물세척후 재검사(이물딱음)</t>
    <phoneticPr fontId="4" type="noConversion"/>
  </si>
  <si>
    <t>HS05B-COVER1</t>
    <phoneticPr fontId="4" type="noConversion"/>
  </si>
  <si>
    <t>COVER</t>
    <phoneticPr fontId="4" type="noConversion"/>
  </si>
  <si>
    <t>HB12X12-1.3-22T1</t>
    <phoneticPr fontId="4" type="noConversion"/>
  </si>
  <si>
    <t>SF2255</t>
    <phoneticPr fontId="4" type="noConversion"/>
  </si>
  <si>
    <t>CAM</t>
    <phoneticPr fontId="4" type="noConversion"/>
  </si>
  <si>
    <t>K-R2981-1B</t>
    <phoneticPr fontId="4" type="noConversion"/>
  </si>
  <si>
    <t>JD4901</t>
    <phoneticPr fontId="4" type="noConversion"/>
  </si>
  <si>
    <t>사상</t>
    <phoneticPr fontId="4" type="noConversion"/>
  </si>
  <si>
    <t>TOP</t>
    <phoneticPr fontId="4" type="noConversion"/>
  </si>
  <si>
    <t>신작금형(금형수리 진행)</t>
    <phoneticPr fontId="4" type="noConversion"/>
  </si>
  <si>
    <t>2월 10일</t>
    <phoneticPr fontId="4" type="noConversion"/>
  </si>
  <si>
    <t>AMB09J4B-KAA-R1</t>
    <phoneticPr fontId="4" type="noConversion"/>
  </si>
  <si>
    <t>LATCH PLATE</t>
    <phoneticPr fontId="4" type="noConversion"/>
  </si>
  <si>
    <t>MCS</t>
  </si>
  <si>
    <t>AMB20G2B-KAA-R1</t>
    <phoneticPr fontId="4" type="noConversion"/>
  </si>
  <si>
    <t>I/V</t>
    <phoneticPr fontId="4" type="noConversion"/>
  </si>
  <si>
    <t>F/A</t>
    <phoneticPr fontId="4" type="noConversion"/>
  </si>
  <si>
    <t>AMB0482A-KAA-R1</t>
    <phoneticPr fontId="4" type="noConversion"/>
  </si>
  <si>
    <t>OK75SSD-050-T32-BA-1</t>
    <phoneticPr fontId="4" type="noConversion"/>
  </si>
  <si>
    <t>GN2330</t>
    <phoneticPr fontId="4" type="noConversion"/>
  </si>
  <si>
    <t>1~2  샘플</t>
    <phoneticPr fontId="4" type="noConversion"/>
  </si>
  <si>
    <t>NP413-187-105#IN-B</t>
    <phoneticPr fontId="4" type="noConversion"/>
  </si>
  <si>
    <t>AMB09J3B-KAA-R1</t>
    <phoneticPr fontId="4" type="noConversion"/>
  </si>
  <si>
    <t>LATCH</t>
    <phoneticPr fontId="4" type="noConversion"/>
  </si>
  <si>
    <t>AMB0186A-KAA-R1</t>
    <phoneticPr fontId="4" type="noConversion"/>
  </si>
  <si>
    <t>AMB1901D-JAA-R2</t>
    <phoneticPr fontId="4" type="noConversion"/>
  </si>
  <si>
    <t>AMB1935A-KAA-R1</t>
    <phoneticPr fontId="4" type="noConversion"/>
  </si>
  <si>
    <t>ADAPTER</t>
    <phoneticPr fontId="4" type="noConversion"/>
  </si>
  <si>
    <t>KR6197-GT153PNA</t>
    <phoneticPr fontId="4" type="noConversion"/>
  </si>
  <si>
    <t>SF2250EPR</t>
    <phoneticPr fontId="4" type="noConversion"/>
  </si>
  <si>
    <t>B</t>
    <phoneticPr fontId="4" type="noConversion"/>
  </si>
  <si>
    <t>김화</t>
    <phoneticPr fontId="4" type="noConversion"/>
  </si>
  <si>
    <t>양은하</t>
    <phoneticPr fontId="4" type="noConversion"/>
  </si>
  <si>
    <t>A</t>
    <phoneticPr fontId="4" type="noConversion"/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</si>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</sst>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10" fillId="0" borderId="20" xfId="0" applyFont="1" applyBorder="1" applyAlignment="1">
      <alignment horizontal="center" vertical="center" shrinkToFit="1"/>
    </xf>
    <xf numFmtId="0" fontId="10" fillId="0" borderId="21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1" fillId="6" borderId="19" xfId="0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21" fillId="0" borderId="16" xfId="3" applyFont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502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2\2020&#45380;%20&#44160;&#49324;&#51068;&#48372;\&#44160;&#49324;&#51068;&#48372;%2010&#50900;\&#44160;&#49324;&#51068;&#48372;%2010&#50900;%202&#51704;&#51452;%20(10.5~10.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/>
  <cols>
    <col min="1" max="16384" width="8.625" style="19"/>
  </cols>
  <sheetData>
    <row r="3" spans="2:3" ht="15" customHeight="1">
      <c r="B3" s="18" t="s">
        <v>23</v>
      </c>
      <c r="C3" s="18" t="s">
        <v>24</v>
      </c>
    </row>
    <row r="4" spans="2:3" ht="15" customHeight="1">
      <c r="B4" s="20"/>
      <c r="C4" s="20" t="s">
        <v>30</v>
      </c>
    </row>
    <row r="5" spans="2:3" ht="15" customHeight="1">
      <c r="B5" s="20" t="s">
        <v>25</v>
      </c>
      <c r="C5" s="20" t="s">
        <v>26</v>
      </c>
    </row>
    <row r="6" spans="2:3" ht="15" customHeight="1">
      <c r="B6" s="20" t="s">
        <v>27</v>
      </c>
      <c r="C6" s="20" t="s">
        <v>28</v>
      </c>
    </row>
    <row r="7" spans="2:3" ht="15" customHeight="1">
      <c r="B7" s="20" t="s">
        <v>29</v>
      </c>
      <c r="C7" s="20" t="s">
        <v>32</v>
      </c>
    </row>
    <row r="8" spans="2:3" ht="15" customHeight="1">
      <c r="B8" s="20" t="s">
        <v>31</v>
      </c>
      <c r="C8" s="20" t="s">
        <v>34</v>
      </c>
    </row>
    <row r="9" spans="2:3" ht="15" customHeight="1">
      <c r="B9" s="20" t="s">
        <v>33</v>
      </c>
      <c r="C9" s="20" t="s">
        <v>36</v>
      </c>
    </row>
    <row r="10" spans="2:3" ht="15" customHeight="1">
      <c r="B10" s="20" t="s">
        <v>35</v>
      </c>
      <c r="C10" s="20"/>
    </row>
    <row r="11" spans="2:3" ht="15" customHeight="1">
      <c r="B11" s="20" t="s">
        <v>37</v>
      </c>
      <c r="C11" s="20"/>
    </row>
    <row r="12" spans="2:3" ht="15" customHeight="1">
      <c r="B12" s="20" t="s">
        <v>38</v>
      </c>
      <c r="C12" s="20"/>
    </row>
    <row r="13" spans="2:3" ht="15" customHeight="1">
      <c r="B13" s="20" t="s">
        <v>39</v>
      </c>
      <c r="C13" s="20"/>
    </row>
    <row r="14" spans="2:3" ht="15" customHeight="1">
      <c r="B14" s="20" t="s">
        <v>40</v>
      </c>
      <c r="C14" s="20"/>
    </row>
    <row r="15" spans="2:3" ht="15" customHeight="1">
      <c r="B15" s="20" t="s">
        <v>42</v>
      </c>
      <c r="C15" s="20"/>
    </row>
    <row r="16" spans="2:3" ht="15" customHeight="1">
      <c r="B16" s="20" t="s">
        <v>43</v>
      </c>
      <c r="C16" s="20"/>
    </row>
    <row r="17" spans="2:3" ht="15" customHeight="1">
      <c r="B17" s="20"/>
      <c r="C17" s="20"/>
    </row>
    <row r="18" spans="2:3" ht="15" customHeight="1">
      <c r="B18" s="20"/>
      <c r="C18" s="20"/>
    </row>
    <row r="19" spans="2:3" ht="15" customHeight="1">
      <c r="B19" s="20"/>
      <c r="C19" s="20"/>
    </row>
    <row r="20" spans="2:3" ht="15" customHeight="1">
      <c r="B20" s="20"/>
      <c r="C20" s="20"/>
    </row>
    <row r="21" spans="2:3" ht="15" customHeight="1">
      <c r="B21" s="20"/>
      <c r="C21" s="20"/>
    </row>
    <row r="22" spans="2:3" ht="15" customHeight="1">
      <c r="B22" s="20"/>
      <c r="C22" s="20"/>
    </row>
    <row r="23" spans="2:3" ht="15" customHeight="1">
      <c r="B23" s="20"/>
      <c r="C23" s="20"/>
    </row>
    <row r="24" spans="2:3" ht="15" customHeight="1">
      <c r="B24" s="20"/>
      <c r="C24" s="20"/>
    </row>
    <row r="25" spans="2:3" ht="15" customHeight="1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2"/>
  <sheetViews>
    <sheetView zoomScale="85" zoomScaleNormal="85" workbookViewId="0">
      <pane ySplit="6" topLeftCell="A13" activePane="bottomLeft" state="frozen"/>
      <selection activeCell="A4" sqref="A4:AC4"/>
      <selection pane="bottomLeft" activeCell="D33" sqref="D33:H33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4" t="s">
        <v>60</v>
      </c>
      <c r="B1" s="55"/>
      <c r="C1" s="55"/>
      <c r="D1" s="55"/>
      <c r="E1" s="60" t="s">
        <v>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</row>
    <row r="2" spans="1:32" s="1" customFormat="1" ht="13.5" customHeight="1">
      <c r="A2" s="56"/>
      <c r="B2" s="57"/>
      <c r="C2" s="57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3"/>
    </row>
    <row r="3" spans="1:32" s="1" customFormat="1" ht="13.5" customHeight="1">
      <c r="A3" s="58"/>
      <c r="B3" s="59"/>
      <c r="C3" s="59"/>
      <c r="D3" s="59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5"/>
    </row>
    <row r="4" spans="1:32" s="1" customFormat="1" ht="9.9499999999999993" customHeight="1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8"/>
    </row>
    <row r="5" spans="1:32" s="2" customFormat="1" ht="17.25" thickTop="1">
      <c r="A5" s="48" t="s">
        <v>1</v>
      </c>
      <c r="B5" s="69" t="s">
        <v>44</v>
      </c>
      <c r="C5" s="69" t="str">
        <f>RIGHT($A$1,1)</f>
        <v>일</v>
      </c>
      <c r="D5" s="48" t="s">
        <v>2</v>
      </c>
      <c r="E5" s="48" t="s">
        <v>3</v>
      </c>
      <c r="F5" s="48" t="s">
        <v>4</v>
      </c>
      <c r="G5" s="48" t="s">
        <v>5</v>
      </c>
      <c r="H5" s="46" t="s">
        <v>6</v>
      </c>
      <c r="I5" s="48" t="s">
        <v>7</v>
      </c>
      <c r="J5" s="48" t="s">
        <v>8</v>
      </c>
      <c r="K5" s="48" t="s">
        <v>9</v>
      </c>
      <c r="L5" s="49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 t="s">
        <v>12</v>
      </c>
      <c r="AB5" s="51"/>
      <c r="AC5" s="51"/>
      <c r="AD5" s="51" t="s">
        <v>13</v>
      </c>
      <c r="AE5" s="51" t="s">
        <v>14</v>
      </c>
      <c r="AF5" s="72" t="s">
        <v>15</v>
      </c>
    </row>
    <row r="6" spans="1:32" s="2" customFormat="1" ht="37.5" customHeight="1" thickBot="1">
      <c r="A6" s="47"/>
      <c r="B6" s="70"/>
      <c r="C6" s="70"/>
      <c r="D6" s="47"/>
      <c r="E6" s="47"/>
      <c r="F6" s="47"/>
      <c r="G6" s="47"/>
      <c r="H6" s="47"/>
      <c r="I6" s="47"/>
      <c r="J6" s="47"/>
      <c r="K6" s="47"/>
      <c r="L6" s="50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50</v>
      </c>
      <c r="R6" s="21" t="s">
        <v>51</v>
      </c>
      <c r="S6" s="21" t="s">
        <v>52</v>
      </c>
      <c r="T6" s="22" t="s">
        <v>53</v>
      </c>
      <c r="U6" s="21" t="s">
        <v>58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29" t="s">
        <v>20</v>
      </c>
      <c r="AB6" s="29" t="s">
        <v>21</v>
      </c>
      <c r="AC6" s="29" t="s">
        <v>22</v>
      </c>
      <c r="AD6" s="71"/>
      <c r="AE6" s="71"/>
      <c r="AF6" s="71"/>
    </row>
    <row r="7" spans="1:32" s="13" customFormat="1" ht="20.100000000000001" customHeight="1" thickTop="1">
      <c r="A7" s="4">
        <v>1</v>
      </c>
      <c r="B7" s="5">
        <v>2</v>
      </c>
      <c r="C7" s="5">
        <v>8</v>
      </c>
      <c r="D7" s="12" t="s">
        <v>46</v>
      </c>
      <c r="E7" s="6" t="s">
        <v>99</v>
      </c>
      <c r="F7" s="6" t="s">
        <v>64</v>
      </c>
      <c r="G7" s="4" t="s">
        <v>49</v>
      </c>
      <c r="H7" s="4" t="s">
        <v>66</v>
      </c>
      <c r="I7" s="7">
        <f t="shared" ref="I7:I66" si="0">J7+K7</f>
        <v>3315</v>
      </c>
      <c r="J7" s="8">
        <v>3287</v>
      </c>
      <c r="K7" s="7">
        <f t="shared" ref="K7:K30" si="1">SUM(M7:Z7)</f>
        <v>28</v>
      </c>
      <c r="L7" s="9">
        <f t="shared" ref="L7:L66" si="2">K7/I7</f>
        <v>8.4464555052790342E-3</v>
      </c>
      <c r="M7" s="10"/>
      <c r="N7" s="10"/>
      <c r="O7" s="10"/>
      <c r="P7" s="10"/>
      <c r="Q7" s="10"/>
      <c r="R7" s="10"/>
      <c r="S7" s="10"/>
      <c r="T7" s="10">
        <v>6</v>
      </c>
      <c r="U7" s="10">
        <v>22</v>
      </c>
      <c r="V7" s="10"/>
      <c r="W7" s="10"/>
      <c r="X7" s="10"/>
      <c r="Y7" s="10"/>
      <c r="Z7" s="10"/>
      <c r="AA7" s="11">
        <v>20210208</v>
      </c>
      <c r="AB7" s="11">
        <v>2</v>
      </c>
      <c r="AC7" s="5" t="s">
        <v>62</v>
      </c>
      <c r="AD7" s="11" t="str">
        <f>IF($AC7="A","하선동",IF($AC7="B","이형준",""))</f>
        <v>하선동</v>
      </c>
      <c r="AE7" s="27" t="s">
        <v>30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v>8</v>
      </c>
      <c r="D8" s="12" t="s">
        <v>46</v>
      </c>
      <c r="E8" s="6" t="s">
        <v>48</v>
      </c>
      <c r="F8" s="6" t="s">
        <v>57</v>
      </c>
      <c r="G8" s="4" t="s">
        <v>49</v>
      </c>
      <c r="H8" s="4" t="s">
        <v>47</v>
      </c>
      <c r="I8" s="7">
        <f t="shared" ref="I8" si="3">J8+K8</f>
        <v>856</v>
      </c>
      <c r="J8" s="8">
        <v>780</v>
      </c>
      <c r="K8" s="7">
        <f t="shared" ref="K8" si="4">SUM(M8:Z8)</f>
        <v>76</v>
      </c>
      <c r="L8" s="9">
        <f t="shared" ref="L8" si="5">K8/I8</f>
        <v>8.8785046728971959E-2</v>
      </c>
      <c r="M8" s="10">
        <v>69</v>
      </c>
      <c r="N8" s="10"/>
      <c r="O8" s="10"/>
      <c r="P8" s="10">
        <v>7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20210208</v>
      </c>
      <c r="AB8" s="11">
        <v>7</v>
      </c>
      <c r="AC8" s="5" t="s">
        <v>62</v>
      </c>
      <c r="AD8" s="11" t="str">
        <f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>C7</f>
        <v>8</v>
      </c>
      <c r="D9" s="12" t="s">
        <v>46</v>
      </c>
      <c r="E9" s="6" t="s">
        <v>48</v>
      </c>
      <c r="F9" s="6" t="s">
        <v>57</v>
      </c>
      <c r="G9" s="4" t="s">
        <v>49</v>
      </c>
      <c r="H9" s="4" t="s">
        <v>47</v>
      </c>
      <c r="I9" s="7">
        <f t="shared" si="0"/>
        <v>1808</v>
      </c>
      <c r="J9" s="8">
        <v>1650</v>
      </c>
      <c r="K9" s="7">
        <f t="shared" si="1"/>
        <v>158</v>
      </c>
      <c r="L9" s="9">
        <f t="shared" si="2"/>
        <v>8.7389380530973448E-2</v>
      </c>
      <c r="M9" s="10">
        <v>151</v>
      </c>
      <c r="N9" s="10"/>
      <c r="O9" s="10"/>
      <c r="P9" s="10">
        <v>6</v>
      </c>
      <c r="Q9" s="10"/>
      <c r="R9" s="10">
        <v>1</v>
      </c>
      <c r="S9" s="10"/>
      <c r="T9" s="10"/>
      <c r="U9" s="10"/>
      <c r="V9" s="10"/>
      <c r="W9" s="10"/>
      <c r="X9" s="10"/>
      <c r="Y9" s="10"/>
      <c r="Z9" s="10"/>
      <c r="AA9" s="11">
        <v>20210208</v>
      </c>
      <c r="AB9" s="11">
        <v>7</v>
      </c>
      <c r="AC9" s="5" t="s">
        <v>63</v>
      </c>
      <c r="AD9" s="11" t="str">
        <f t="shared" ref="AD9:AD66" si="6">IF($AC9="A","하선동",IF($AC9="B","이형준",""))</f>
        <v>이형준</v>
      </c>
      <c r="AE9" s="26" t="s">
        <v>61</v>
      </c>
      <c r="AF9" s="12"/>
    </row>
    <row r="10" spans="1:32" s="13" customFormat="1" ht="20.100000000000001" customHeight="1">
      <c r="A10" s="4">
        <v>3</v>
      </c>
      <c r="B10" s="5">
        <f t="shared" ref="B10:C25" si="7">B9</f>
        <v>2</v>
      </c>
      <c r="C10" s="5">
        <f t="shared" si="7"/>
        <v>8</v>
      </c>
      <c r="D10" s="12" t="s">
        <v>46</v>
      </c>
      <c r="E10" s="6" t="s">
        <v>48</v>
      </c>
      <c r="F10" s="6" t="s">
        <v>59</v>
      </c>
      <c r="G10" s="4" t="s">
        <v>49</v>
      </c>
      <c r="H10" s="4" t="s">
        <v>47</v>
      </c>
      <c r="I10" s="7">
        <f t="shared" si="0"/>
        <v>397</v>
      </c>
      <c r="J10" s="8">
        <v>390</v>
      </c>
      <c r="K10" s="7">
        <f t="shared" si="1"/>
        <v>7</v>
      </c>
      <c r="L10" s="9">
        <f t="shared" si="2"/>
        <v>1.7632241813602016E-2</v>
      </c>
      <c r="M10" s="10"/>
      <c r="N10" s="10">
        <v>5</v>
      </c>
      <c r="O10" s="10"/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20210206</v>
      </c>
      <c r="AB10" s="5">
        <v>15</v>
      </c>
      <c r="AC10" s="5" t="s">
        <v>63</v>
      </c>
      <c r="AD10" s="11" t="str">
        <f t="shared" si="6"/>
        <v>이형준</v>
      </c>
      <c r="AE10" s="26" t="s">
        <v>61</v>
      </c>
      <c r="AF10" s="12"/>
    </row>
    <row r="11" spans="1:32" s="13" customFormat="1" ht="20.100000000000001" customHeight="1">
      <c r="A11" s="4">
        <v>4</v>
      </c>
      <c r="B11" s="5">
        <f t="shared" si="7"/>
        <v>2</v>
      </c>
      <c r="C11" s="5">
        <f t="shared" si="7"/>
        <v>8</v>
      </c>
      <c r="D11" s="12" t="s">
        <v>46</v>
      </c>
      <c r="E11" s="6" t="s">
        <v>99</v>
      </c>
      <c r="F11" s="6" t="s">
        <v>64</v>
      </c>
      <c r="G11" s="4" t="s">
        <v>65</v>
      </c>
      <c r="H11" s="4" t="s">
        <v>66</v>
      </c>
      <c r="I11" s="7">
        <f t="shared" si="0"/>
        <v>2480</v>
      </c>
      <c r="J11" s="8">
        <v>2460</v>
      </c>
      <c r="K11" s="7">
        <f t="shared" si="1"/>
        <v>20</v>
      </c>
      <c r="L11" s="9">
        <f t="shared" si="2"/>
        <v>8.0645161290322578E-3</v>
      </c>
      <c r="M11" s="10"/>
      <c r="N11" s="10"/>
      <c r="O11" s="10"/>
      <c r="P11" s="10"/>
      <c r="Q11" s="10"/>
      <c r="R11" s="10"/>
      <c r="S11" s="10"/>
      <c r="T11" s="10">
        <v>3</v>
      </c>
      <c r="U11" s="10">
        <v>10</v>
      </c>
      <c r="V11" s="10">
        <v>7</v>
      </c>
      <c r="W11" s="10"/>
      <c r="X11" s="10"/>
      <c r="Y11" s="10"/>
      <c r="Z11" s="10"/>
      <c r="AA11" s="11">
        <v>20210208</v>
      </c>
      <c r="AB11" s="11">
        <v>2</v>
      </c>
      <c r="AC11" s="5" t="s">
        <v>63</v>
      </c>
      <c r="AD11" s="11" t="str">
        <f t="shared" si="6"/>
        <v>이형준</v>
      </c>
      <c r="AE11" s="26" t="s">
        <v>61</v>
      </c>
      <c r="AF11" s="12"/>
    </row>
    <row r="12" spans="1:32" s="13" customFormat="1" ht="20.100000000000001" customHeight="1">
      <c r="A12" s="4">
        <v>5</v>
      </c>
      <c r="B12" s="5">
        <f t="shared" si="7"/>
        <v>2</v>
      </c>
      <c r="C12" s="5">
        <f t="shared" si="7"/>
        <v>8</v>
      </c>
      <c r="D12" s="12" t="s">
        <v>77</v>
      </c>
      <c r="E12" s="6" t="s">
        <v>76</v>
      </c>
      <c r="F12" s="6" t="s">
        <v>74</v>
      </c>
      <c r="G12" s="4" t="s">
        <v>75</v>
      </c>
      <c r="H12" s="4" t="s">
        <v>47</v>
      </c>
      <c r="I12" s="7">
        <f t="shared" si="0"/>
        <v>3300</v>
      </c>
      <c r="J12" s="8">
        <v>2960</v>
      </c>
      <c r="K12" s="7">
        <f t="shared" si="1"/>
        <v>340</v>
      </c>
      <c r="L12" s="9">
        <f t="shared" si="2"/>
        <v>0.10303030303030303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>
        <v>340</v>
      </c>
      <c r="Y12" s="10"/>
      <c r="Z12" s="10"/>
      <c r="AA12" s="11">
        <v>20210208</v>
      </c>
      <c r="AB12" s="11">
        <v>6</v>
      </c>
      <c r="AC12" s="5" t="s">
        <v>63</v>
      </c>
      <c r="AD12" s="11" t="str">
        <f t="shared" si="6"/>
        <v>이형준</v>
      </c>
      <c r="AE12" s="26" t="s">
        <v>73</v>
      </c>
      <c r="AF12" s="12"/>
    </row>
    <row r="13" spans="1:32" s="13" customFormat="1" ht="20.100000000000001" customHeight="1">
      <c r="A13" s="4">
        <v>6</v>
      </c>
      <c r="B13" s="5">
        <f t="shared" si="7"/>
        <v>2</v>
      </c>
      <c r="C13" s="5">
        <f t="shared" si="7"/>
        <v>8</v>
      </c>
      <c r="D13" s="12" t="s">
        <v>46</v>
      </c>
      <c r="E13" s="6" t="s">
        <v>48</v>
      </c>
      <c r="F13" s="6" t="s">
        <v>59</v>
      </c>
      <c r="G13" s="4" t="s">
        <v>49</v>
      </c>
      <c r="H13" s="4" t="s">
        <v>47</v>
      </c>
      <c r="I13" s="7">
        <f t="shared" si="0"/>
        <v>3545</v>
      </c>
      <c r="J13" s="8">
        <v>3320</v>
      </c>
      <c r="K13" s="7">
        <f t="shared" si="1"/>
        <v>225</v>
      </c>
      <c r="L13" s="9">
        <f t="shared" si="2"/>
        <v>6.3469675599435824E-2</v>
      </c>
      <c r="M13" s="10"/>
      <c r="N13" s="10">
        <v>214</v>
      </c>
      <c r="O13" s="10"/>
      <c r="P13" s="10">
        <v>11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20210206</v>
      </c>
      <c r="AB13" s="11">
        <v>15</v>
      </c>
      <c r="AC13" s="5" t="s">
        <v>63</v>
      </c>
      <c r="AD13" s="11" t="str">
        <f t="shared" si="6"/>
        <v>이형준</v>
      </c>
      <c r="AE13" s="26" t="s">
        <v>73</v>
      </c>
      <c r="AF13" s="12"/>
    </row>
    <row r="14" spans="1:32" s="13" customFormat="1" ht="20.100000000000001" customHeight="1">
      <c r="A14" s="4">
        <v>7</v>
      </c>
      <c r="B14" s="5">
        <f t="shared" si="7"/>
        <v>2</v>
      </c>
      <c r="C14" s="5">
        <f>C13</f>
        <v>8</v>
      </c>
      <c r="D14" s="12" t="s">
        <v>46</v>
      </c>
      <c r="E14" s="6" t="s">
        <v>48</v>
      </c>
      <c r="F14" s="6" t="s">
        <v>59</v>
      </c>
      <c r="G14" s="4" t="s">
        <v>49</v>
      </c>
      <c r="H14" s="4" t="s">
        <v>47</v>
      </c>
      <c r="I14" s="7">
        <f t="shared" si="0"/>
        <v>234</v>
      </c>
      <c r="J14" s="14">
        <v>223</v>
      </c>
      <c r="K14" s="7">
        <f t="shared" si="1"/>
        <v>11</v>
      </c>
      <c r="L14" s="9">
        <f t="shared" si="2"/>
        <v>4.7008547008547008E-2</v>
      </c>
      <c r="M14" s="10"/>
      <c r="N14" s="10">
        <v>5</v>
      </c>
      <c r="O14" s="10"/>
      <c r="P14" s="10">
        <v>6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20210208</v>
      </c>
      <c r="AB14" s="11">
        <v>15</v>
      </c>
      <c r="AC14" s="5" t="s">
        <v>63</v>
      </c>
      <c r="AD14" s="11" t="str">
        <f t="shared" si="6"/>
        <v>이형준</v>
      </c>
      <c r="AE14" s="26" t="s">
        <v>73</v>
      </c>
      <c r="AF14" s="12"/>
    </row>
    <row r="15" spans="1:32" s="13" customFormat="1" ht="20.100000000000001" customHeight="1">
      <c r="A15" s="4">
        <v>8</v>
      </c>
      <c r="B15" s="5">
        <f t="shared" si="7"/>
        <v>2</v>
      </c>
      <c r="C15" s="5">
        <f t="shared" si="7"/>
        <v>8</v>
      </c>
      <c r="D15" s="12" t="s">
        <v>79</v>
      </c>
      <c r="E15" s="6" t="s">
        <v>48</v>
      </c>
      <c r="F15" s="6" t="s">
        <v>80</v>
      </c>
      <c r="G15" s="4" t="s">
        <v>75</v>
      </c>
      <c r="H15" s="4" t="s">
        <v>47</v>
      </c>
      <c r="I15" s="7">
        <f t="shared" si="0"/>
        <v>8927</v>
      </c>
      <c r="J15" s="8">
        <v>8913</v>
      </c>
      <c r="K15" s="7">
        <f t="shared" si="1"/>
        <v>14</v>
      </c>
      <c r="L15" s="9">
        <f t="shared" si="2"/>
        <v>1.5682760165789179E-3</v>
      </c>
      <c r="M15" s="10"/>
      <c r="N15" s="10"/>
      <c r="O15" s="10"/>
      <c r="P15" s="10">
        <v>13</v>
      </c>
      <c r="Q15" s="10"/>
      <c r="R15" s="10">
        <v>1</v>
      </c>
      <c r="S15" s="10"/>
      <c r="T15" s="10"/>
      <c r="U15" s="10"/>
      <c r="V15" s="10"/>
      <c r="W15" s="10"/>
      <c r="X15" s="10"/>
      <c r="Y15" s="10"/>
      <c r="Z15" s="10"/>
      <c r="AA15" s="11">
        <v>20210208</v>
      </c>
      <c r="AB15" s="11">
        <v>3</v>
      </c>
      <c r="AC15" s="5" t="s">
        <v>62</v>
      </c>
      <c r="AD15" s="11" t="str">
        <f t="shared" si="6"/>
        <v>하선동</v>
      </c>
      <c r="AE15" s="27" t="s">
        <v>78</v>
      </c>
      <c r="AF15" s="12"/>
    </row>
    <row r="16" spans="1:32" s="13" customFormat="1" ht="20.100000000000001" customHeight="1">
      <c r="A16" s="4">
        <v>9</v>
      </c>
      <c r="B16" s="5">
        <f t="shared" si="7"/>
        <v>2</v>
      </c>
      <c r="C16" s="5">
        <f t="shared" si="7"/>
        <v>8</v>
      </c>
      <c r="D16" s="12" t="s">
        <v>79</v>
      </c>
      <c r="E16" s="6" t="s">
        <v>48</v>
      </c>
      <c r="F16" s="6" t="s">
        <v>80</v>
      </c>
      <c r="G16" s="4" t="s">
        <v>75</v>
      </c>
      <c r="H16" s="4" t="s">
        <v>47</v>
      </c>
      <c r="I16" s="7">
        <f t="shared" si="0"/>
        <v>700</v>
      </c>
      <c r="J16" s="8">
        <v>700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20210206</v>
      </c>
      <c r="AB16" s="11">
        <v>3</v>
      </c>
      <c r="AC16" s="5" t="s">
        <v>63</v>
      </c>
      <c r="AD16" s="11" t="str">
        <f t="shared" si="6"/>
        <v>이형준</v>
      </c>
      <c r="AE16" s="27" t="s">
        <v>78</v>
      </c>
      <c r="AF16" s="12"/>
    </row>
    <row r="17" spans="1:32" s="13" customFormat="1" ht="20.100000000000001" customHeight="1">
      <c r="A17" s="4">
        <v>10</v>
      </c>
      <c r="B17" s="5">
        <f t="shared" si="7"/>
        <v>2</v>
      </c>
      <c r="C17" s="5">
        <f t="shared" si="7"/>
        <v>8</v>
      </c>
      <c r="D17" s="12" t="s">
        <v>46</v>
      </c>
      <c r="E17" s="6" t="s">
        <v>48</v>
      </c>
      <c r="F17" s="6" t="s">
        <v>59</v>
      </c>
      <c r="G17" s="4" t="s">
        <v>49</v>
      </c>
      <c r="H17" s="4" t="s">
        <v>47</v>
      </c>
      <c r="I17" s="7">
        <f t="shared" si="0"/>
        <v>836</v>
      </c>
      <c r="J17" s="8">
        <v>833</v>
      </c>
      <c r="K17" s="7">
        <f t="shared" si="1"/>
        <v>3</v>
      </c>
      <c r="L17" s="9">
        <f t="shared" si="2"/>
        <v>3.5885167464114833E-3</v>
      </c>
      <c r="M17" s="10"/>
      <c r="N17" s="10"/>
      <c r="O17" s="10"/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20210206</v>
      </c>
      <c r="AB17" s="11">
        <v>15</v>
      </c>
      <c r="AC17" s="5" t="s">
        <v>63</v>
      </c>
      <c r="AD17" s="11" t="str">
        <f t="shared" si="6"/>
        <v>이형준</v>
      </c>
      <c r="AE17" s="27" t="s">
        <v>78</v>
      </c>
      <c r="AF17" s="12"/>
    </row>
    <row r="18" spans="1:32" s="13" customFormat="1" ht="20.100000000000001" customHeight="1">
      <c r="A18" s="4">
        <v>11</v>
      </c>
      <c r="B18" s="5">
        <f t="shared" si="7"/>
        <v>2</v>
      </c>
      <c r="C18" s="5">
        <f t="shared" si="7"/>
        <v>8</v>
      </c>
      <c r="D18" s="6" t="s">
        <v>46</v>
      </c>
      <c r="E18" s="6" t="s">
        <v>71</v>
      </c>
      <c r="F18" s="6" t="s">
        <v>81</v>
      </c>
      <c r="G18" s="4" t="s">
        <v>82</v>
      </c>
      <c r="H18" s="4" t="s">
        <v>47</v>
      </c>
      <c r="I18" s="7">
        <f t="shared" si="0"/>
        <v>3059</v>
      </c>
      <c r="J18" s="8">
        <v>3059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20210206</v>
      </c>
      <c r="AB18" s="11">
        <v>14</v>
      </c>
      <c r="AC18" s="5" t="s">
        <v>62</v>
      </c>
      <c r="AD18" s="11" t="str">
        <f t="shared" si="6"/>
        <v>하선동</v>
      </c>
      <c r="AE18" s="27" t="s">
        <v>78</v>
      </c>
      <c r="AF18" s="12"/>
    </row>
    <row r="19" spans="1:32" s="13" customFormat="1" ht="20.100000000000001" customHeight="1">
      <c r="A19" s="4">
        <v>12</v>
      </c>
      <c r="B19" s="5">
        <f t="shared" si="7"/>
        <v>2</v>
      </c>
      <c r="C19" s="5">
        <f t="shared" si="7"/>
        <v>8</v>
      </c>
      <c r="D19" s="12" t="s">
        <v>86</v>
      </c>
      <c r="E19" s="6" t="s">
        <v>85</v>
      </c>
      <c r="F19" s="6" t="s">
        <v>84</v>
      </c>
      <c r="G19" s="4" t="s">
        <v>82</v>
      </c>
      <c r="H19" s="4" t="s">
        <v>47</v>
      </c>
      <c r="I19" s="7">
        <f t="shared" si="0"/>
        <v>490</v>
      </c>
      <c r="J19" s="8">
        <v>490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20210202</v>
      </c>
      <c r="AB19" s="11">
        <v>13</v>
      </c>
      <c r="AC19" s="5" t="s">
        <v>63</v>
      </c>
      <c r="AD19" s="11" t="str">
        <f t="shared" si="6"/>
        <v>이형준</v>
      </c>
      <c r="AE19" s="27" t="s">
        <v>78</v>
      </c>
      <c r="AF19" s="12"/>
    </row>
    <row r="20" spans="1:32" s="13" customFormat="1" ht="20.100000000000001" customHeight="1">
      <c r="A20" s="4">
        <v>13</v>
      </c>
      <c r="B20" s="5">
        <f t="shared" si="7"/>
        <v>2</v>
      </c>
      <c r="C20" s="5">
        <f t="shared" si="7"/>
        <v>8</v>
      </c>
      <c r="D20" s="12" t="s">
        <v>79</v>
      </c>
      <c r="E20" s="6" t="s">
        <v>48</v>
      </c>
      <c r="F20" s="6" t="s">
        <v>80</v>
      </c>
      <c r="G20" s="4" t="s">
        <v>75</v>
      </c>
      <c r="H20" s="4" t="s">
        <v>47</v>
      </c>
      <c r="I20" s="7">
        <f t="shared" si="0"/>
        <v>700</v>
      </c>
      <c r="J20" s="8">
        <v>700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20210206</v>
      </c>
      <c r="AB20" s="11">
        <v>3</v>
      </c>
      <c r="AC20" s="5" t="s">
        <v>62</v>
      </c>
      <c r="AD20" s="11" t="str">
        <f t="shared" si="6"/>
        <v>하선동</v>
      </c>
      <c r="AE20" s="27" t="s">
        <v>78</v>
      </c>
      <c r="AF20" s="12"/>
    </row>
    <row r="21" spans="1:32" s="13" customFormat="1" ht="20.100000000000001" customHeight="1">
      <c r="A21" s="4">
        <v>14</v>
      </c>
      <c r="B21" s="5">
        <f t="shared" si="7"/>
        <v>2</v>
      </c>
      <c r="C21" s="5">
        <f t="shared" si="7"/>
        <v>8</v>
      </c>
      <c r="D21" s="12" t="s">
        <v>46</v>
      </c>
      <c r="E21" s="6" t="s">
        <v>48</v>
      </c>
      <c r="F21" s="6" t="s">
        <v>57</v>
      </c>
      <c r="G21" s="4" t="s">
        <v>49</v>
      </c>
      <c r="H21" s="4" t="s">
        <v>47</v>
      </c>
      <c r="I21" s="7">
        <f t="shared" si="0"/>
        <v>817</v>
      </c>
      <c r="J21" s="8">
        <v>750</v>
      </c>
      <c r="K21" s="7">
        <f t="shared" si="1"/>
        <v>67</v>
      </c>
      <c r="L21" s="9">
        <f t="shared" si="2"/>
        <v>8.2007343941248464E-2</v>
      </c>
      <c r="M21" s="6">
        <v>65</v>
      </c>
      <c r="N21" s="6"/>
      <c r="O21" s="6"/>
      <c r="P21" s="10">
        <v>2</v>
      </c>
      <c r="Q21" s="4"/>
      <c r="R21" s="10"/>
      <c r="S21" s="10"/>
      <c r="T21" s="10"/>
      <c r="U21" s="10"/>
      <c r="V21" s="10"/>
      <c r="W21" s="10"/>
      <c r="X21" s="10"/>
      <c r="Y21" s="10"/>
      <c r="Z21" s="10"/>
      <c r="AA21" s="31">
        <v>20210206</v>
      </c>
      <c r="AB21" s="31">
        <v>7</v>
      </c>
      <c r="AC21" s="5" t="s">
        <v>87</v>
      </c>
      <c r="AD21" s="11" t="str">
        <f t="shared" si="6"/>
        <v>이형준</v>
      </c>
      <c r="AE21" s="27" t="s">
        <v>88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8</v>
      </c>
      <c r="D22" s="12" t="s">
        <v>46</v>
      </c>
      <c r="E22" s="6" t="s">
        <v>48</v>
      </c>
      <c r="F22" s="6" t="s">
        <v>57</v>
      </c>
      <c r="G22" s="4" t="s">
        <v>49</v>
      </c>
      <c r="H22" s="4" t="s">
        <v>47</v>
      </c>
      <c r="I22" s="7">
        <f t="shared" si="0"/>
        <v>1333</v>
      </c>
      <c r="J22" s="8">
        <v>1065</v>
      </c>
      <c r="K22" s="7">
        <f t="shared" si="1"/>
        <v>268</v>
      </c>
      <c r="L22" s="9">
        <f t="shared" si="2"/>
        <v>0.2010502625656414</v>
      </c>
      <c r="M22" s="10">
        <v>256</v>
      </c>
      <c r="N22" s="10"/>
      <c r="O22" s="10"/>
      <c r="P22" s="10">
        <v>12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33">
        <v>20210208</v>
      </c>
      <c r="AB22" s="35">
        <v>7</v>
      </c>
      <c r="AC22" s="5" t="s">
        <v>83</v>
      </c>
      <c r="AD22" s="11" t="str">
        <f t="shared" si="6"/>
        <v>하선동</v>
      </c>
      <c r="AE22" s="27" t="s">
        <v>88</v>
      </c>
      <c r="AF22" s="12"/>
    </row>
    <row r="23" spans="1:32" s="13" customFormat="1" ht="20.100000000000001" customHeight="1">
      <c r="A23" s="4">
        <v>16</v>
      </c>
      <c r="B23" s="5">
        <f t="shared" si="7"/>
        <v>2</v>
      </c>
      <c r="C23" s="5">
        <f t="shared" si="7"/>
        <v>8</v>
      </c>
      <c r="D23" s="12" t="s">
        <v>25</v>
      </c>
      <c r="E23" s="6" t="s">
        <v>76</v>
      </c>
      <c r="F23" s="6" t="s">
        <v>74</v>
      </c>
      <c r="G23" s="4" t="s">
        <v>75</v>
      </c>
      <c r="H23" s="4" t="s">
        <v>47</v>
      </c>
      <c r="I23" s="7">
        <f t="shared" si="0"/>
        <v>446</v>
      </c>
      <c r="J23" s="8">
        <v>254</v>
      </c>
      <c r="K23" s="7">
        <f t="shared" si="1"/>
        <v>192</v>
      </c>
      <c r="L23" s="9">
        <f t="shared" si="2"/>
        <v>0.43049327354260092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>
        <v>192</v>
      </c>
      <c r="Y23" s="10"/>
      <c r="Z23" s="10"/>
      <c r="AA23" s="33">
        <v>20210208</v>
      </c>
      <c r="AB23" s="35">
        <v>6</v>
      </c>
      <c r="AC23" s="5" t="s">
        <v>83</v>
      </c>
      <c r="AD23" s="11" t="str">
        <f t="shared" si="6"/>
        <v>하선동</v>
      </c>
      <c r="AE23" s="27" t="s">
        <v>88</v>
      </c>
      <c r="AF23" s="12" t="s">
        <v>90</v>
      </c>
    </row>
    <row r="24" spans="1:32" s="13" customFormat="1" ht="20.100000000000001" customHeight="1">
      <c r="A24" s="4">
        <v>17</v>
      </c>
      <c r="B24" s="5">
        <f t="shared" si="7"/>
        <v>2</v>
      </c>
      <c r="C24" s="5">
        <f t="shared" si="7"/>
        <v>8</v>
      </c>
      <c r="D24" s="12" t="s">
        <v>46</v>
      </c>
      <c r="E24" s="6" t="s">
        <v>48</v>
      </c>
      <c r="F24" s="6" t="s">
        <v>64</v>
      </c>
      <c r="G24" s="4" t="s">
        <v>49</v>
      </c>
      <c r="H24" s="4" t="s">
        <v>66</v>
      </c>
      <c r="I24" s="7">
        <f t="shared" si="0"/>
        <v>3770</v>
      </c>
      <c r="J24" s="8">
        <v>3755</v>
      </c>
      <c r="K24" s="7">
        <f t="shared" si="1"/>
        <v>15</v>
      </c>
      <c r="L24" s="9">
        <f t="shared" si="2"/>
        <v>3.9787798408488064E-3</v>
      </c>
      <c r="M24" s="10"/>
      <c r="N24" s="10"/>
      <c r="O24" s="10"/>
      <c r="P24" s="10"/>
      <c r="Q24" s="10"/>
      <c r="R24" s="10"/>
      <c r="S24" s="10"/>
      <c r="T24" s="10">
        <v>5</v>
      </c>
      <c r="U24" s="10">
        <v>10</v>
      </c>
      <c r="V24" s="10"/>
      <c r="W24" s="10"/>
      <c r="X24" s="10"/>
      <c r="Y24" s="10"/>
      <c r="Z24" s="10"/>
      <c r="AA24" s="33">
        <v>20210208</v>
      </c>
      <c r="AB24" s="34">
        <v>2</v>
      </c>
      <c r="AC24" s="5" t="s">
        <v>83</v>
      </c>
      <c r="AD24" s="11" t="str">
        <f t="shared" si="6"/>
        <v>하선동</v>
      </c>
      <c r="AE24" s="27" t="s">
        <v>88</v>
      </c>
      <c r="AF24" s="12"/>
    </row>
    <row r="25" spans="1:32" s="13" customFormat="1" ht="20.100000000000001" customHeight="1">
      <c r="A25" s="4">
        <v>18</v>
      </c>
      <c r="B25" s="5">
        <f t="shared" si="7"/>
        <v>2</v>
      </c>
      <c r="C25" s="5">
        <f t="shared" si="7"/>
        <v>8</v>
      </c>
      <c r="D25" s="12" t="s">
        <v>25</v>
      </c>
      <c r="E25" s="6" t="s">
        <v>48</v>
      </c>
      <c r="F25" s="6" t="s">
        <v>89</v>
      </c>
      <c r="G25" s="4" t="s">
        <v>49</v>
      </c>
      <c r="H25" s="4" t="s">
        <v>47</v>
      </c>
      <c r="I25" s="7">
        <f t="shared" si="0"/>
        <v>2494</v>
      </c>
      <c r="J25" s="8">
        <v>2450</v>
      </c>
      <c r="K25" s="7">
        <f t="shared" si="1"/>
        <v>44</v>
      </c>
      <c r="L25" s="9">
        <f t="shared" si="2"/>
        <v>1.764234161988773E-2</v>
      </c>
      <c r="M25" s="10">
        <v>19</v>
      </c>
      <c r="N25" s="10"/>
      <c r="O25" s="10"/>
      <c r="P25" s="10">
        <v>11</v>
      </c>
      <c r="Q25" s="10"/>
      <c r="R25" s="10">
        <v>14</v>
      </c>
      <c r="S25" s="10"/>
      <c r="T25" s="10"/>
      <c r="U25" s="10"/>
      <c r="V25" s="10"/>
      <c r="W25" s="10"/>
      <c r="X25" s="10"/>
      <c r="Y25" s="10"/>
      <c r="Z25" s="10"/>
      <c r="AA25" s="33">
        <v>20210208</v>
      </c>
      <c r="AB25" s="34">
        <v>13</v>
      </c>
      <c r="AC25" s="5" t="s">
        <v>83</v>
      </c>
      <c r="AD25" s="11" t="str">
        <f t="shared" si="6"/>
        <v>하선동</v>
      </c>
      <c r="AE25" s="27" t="s">
        <v>88</v>
      </c>
      <c r="AF25" s="12"/>
    </row>
    <row r="26" spans="1:32" s="13" customFormat="1" ht="20.100000000000001" customHeight="1">
      <c r="A26" s="4">
        <v>19</v>
      </c>
      <c r="B26" s="5">
        <f t="shared" ref="B26:C41" si="8">B25</f>
        <v>2</v>
      </c>
      <c r="C26" s="5">
        <f t="shared" si="8"/>
        <v>8</v>
      </c>
      <c r="D26" s="12" t="s">
        <v>79</v>
      </c>
      <c r="E26" s="6" t="s">
        <v>48</v>
      </c>
      <c r="F26" s="6" t="s">
        <v>80</v>
      </c>
      <c r="G26" s="4" t="s">
        <v>75</v>
      </c>
      <c r="H26" s="4" t="s">
        <v>47</v>
      </c>
      <c r="I26" s="7">
        <f t="shared" si="0"/>
        <v>1666</v>
      </c>
      <c r="J26" s="10">
        <v>1650</v>
      </c>
      <c r="K26" s="7">
        <f t="shared" si="1"/>
        <v>16</v>
      </c>
      <c r="L26" s="9">
        <f t="shared" si="2"/>
        <v>9.6038415366146452E-3</v>
      </c>
      <c r="M26" s="10"/>
      <c r="N26" s="10"/>
      <c r="O26" s="10"/>
      <c r="P26" s="10">
        <v>16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33">
        <v>20210208</v>
      </c>
      <c r="AB26" s="34">
        <v>3</v>
      </c>
      <c r="AC26" s="5" t="s">
        <v>83</v>
      </c>
      <c r="AD26" s="11" t="str">
        <f t="shared" si="6"/>
        <v>하선동</v>
      </c>
      <c r="AE26" s="26" t="s">
        <v>91</v>
      </c>
      <c r="AF26" s="12"/>
    </row>
    <row r="27" spans="1:32" s="13" customFormat="1" ht="20.100000000000001" customHeight="1">
      <c r="A27" s="4">
        <v>20</v>
      </c>
      <c r="B27" s="5">
        <f t="shared" si="8"/>
        <v>2</v>
      </c>
      <c r="C27" s="5">
        <f t="shared" si="8"/>
        <v>8</v>
      </c>
      <c r="D27" s="12" t="s">
        <v>79</v>
      </c>
      <c r="E27" s="6" t="s">
        <v>48</v>
      </c>
      <c r="F27" s="6" t="s">
        <v>80</v>
      </c>
      <c r="G27" s="4" t="s">
        <v>75</v>
      </c>
      <c r="H27" s="4" t="s">
        <v>47</v>
      </c>
      <c r="I27" s="7">
        <f t="shared" si="0"/>
        <v>1663</v>
      </c>
      <c r="J27" s="23">
        <v>1650</v>
      </c>
      <c r="K27" s="7">
        <f t="shared" ref="K27:K28" si="9">SUM(M27:Z27)</f>
        <v>13</v>
      </c>
      <c r="L27" s="9">
        <f t="shared" si="2"/>
        <v>7.8171978352375229E-3</v>
      </c>
      <c r="M27" s="10"/>
      <c r="N27" s="10"/>
      <c r="O27" s="10"/>
      <c r="P27" s="10">
        <v>12</v>
      </c>
      <c r="Q27" s="10"/>
      <c r="R27" s="10">
        <v>1</v>
      </c>
      <c r="S27" s="10"/>
      <c r="T27" s="10"/>
      <c r="U27" s="10"/>
      <c r="V27" s="10"/>
      <c r="W27" s="10"/>
      <c r="X27" s="10"/>
      <c r="Y27" s="10"/>
      <c r="Z27" s="10"/>
      <c r="AA27" s="33">
        <v>20210208</v>
      </c>
      <c r="AB27" s="33">
        <v>3</v>
      </c>
      <c r="AC27" s="5" t="s">
        <v>87</v>
      </c>
      <c r="AD27" s="11" t="str">
        <f t="shared" si="6"/>
        <v>이형준</v>
      </c>
      <c r="AE27" s="26" t="s">
        <v>91</v>
      </c>
      <c r="AF27" s="12"/>
    </row>
    <row r="28" spans="1:32" s="13" customFormat="1" ht="20.100000000000001" customHeight="1">
      <c r="A28" s="4">
        <v>21</v>
      </c>
      <c r="B28" s="5">
        <f t="shared" si="8"/>
        <v>2</v>
      </c>
      <c r="C28" s="5">
        <f t="shared" si="8"/>
        <v>8</v>
      </c>
      <c r="D28" s="12" t="s">
        <v>25</v>
      </c>
      <c r="E28" s="6" t="s">
        <v>48</v>
      </c>
      <c r="F28" s="6" t="s">
        <v>89</v>
      </c>
      <c r="G28" s="4" t="s">
        <v>49</v>
      </c>
      <c r="H28" s="4" t="s">
        <v>47</v>
      </c>
      <c r="I28" s="7">
        <f t="shared" si="0"/>
        <v>1435</v>
      </c>
      <c r="J28" s="23">
        <v>1380</v>
      </c>
      <c r="K28" s="7">
        <f t="shared" si="9"/>
        <v>55</v>
      </c>
      <c r="L28" s="9">
        <f t="shared" si="2"/>
        <v>3.8327526132404179E-2</v>
      </c>
      <c r="M28" s="10">
        <v>1</v>
      </c>
      <c r="N28" s="10"/>
      <c r="O28" s="10"/>
      <c r="P28" s="10">
        <v>25</v>
      </c>
      <c r="Q28" s="10"/>
      <c r="R28" s="10">
        <v>29</v>
      </c>
      <c r="S28" s="10"/>
      <c r="T28" s="10"/>
      <c r="U28" s="10"/>
      <c r="V28" s="10"/>
      <c r="W28" s="10"/>
      <c r="X28" s="10"/>
      <c r="Y28" s="10"/>
      <c r="Z28" s="10"/>
      <c r="AA28" s="33">
        <v>20210208</v>
      </c>
      <c r="AB28" s="33">
        <v>13</v>
      </c>
      <c r="AC28" s="5" t="s">
        <v>87</v>
      </c>
      <c r="AD28" s="11" t="str">
        <f t="shared" si="6"/>
        <v>이형준</v>
      </c>
      <c r="AE28" s="26" t="s">
        <v>91</v>
      </c>
      <c r="AF28" s="12"/>
    </row>
    <row r="29" spans="1:32" s="13" customFormat="1" ht="20.100000000000001" customHeight="1">
      <c r="A29" s="4">
        <v>22</v>
      </c>
      <c r="B29" s="5">
        <f t="shared" si="8"/>
        <v>2</v>
      </c>
      <c r="C29" s="5">
        <f t="shared" si="8"/>
        <v>8</v>
      </c>
      <c r="D29" s="12" t="s">
        <v>46</v>
      </c>
      <c r="E29" s="6" t="s">
        <v>48</v>
      </c>
      <c r="F29" s="6" t="s">
        <v>59</v>
      </c>
      <c r="G29" s="4" t="s">
        <v>49</v>
      </c>
      <c r="H29" s="4" t="s">
        <v>47</v>
      </c>
      <c r="I29" s="7">
        <f t="shared" si="0"/>
        <v>1468</v>
      </c>
      <c r="J29" s="23">
        <v>1390</v>
      </c>
      <c r="K29" s="7">
        <f t="shared" si="1"/>
        <v>78</v>
      </c>
      <c r="L29" s="9">
        <f t="shared" si="2"/>
        <v>5.3133514986376022E-2</v>
      </c>
      <c r="M29" s="10">
        <v>3</v>
      </c>
      <c r="N29" s="10">
        <v>48</v>
      </c>
      <c r="O29" s="10"/>
      <c r="P29" s="10">
        <v>15</v>
      </c>
      <c r="Q29" s="10"/>
      <c r="R29" s="10">
        <v>12</v>
      </c>
      <c r="S29" s="10"/>
      <c r="T29" s="10"/>
      <c r="U29" s="10"/>
      <c r="V29" s="10"/>
      <c r="W29" s="10"/>
      <c r="X29" s="10"/>
      <c r="Y29" s="10"/>
      <c r="Z29" s="10"/>
      <c r="AA29" s="33">
        <v>20210208</v>
      </c>
      <c r="AB29" s="33">
        <v>15</v>
      </c>
      <c r="AC29" s="5" t="s">
        <v>87</v>
      </c>
      <c r="AD29" s="11" t="str">
        <f t="shared" si="6"/>
        <v>이형준</v>
      </c>
      <c r="AE29" s="26" t="s">
        <v>91</v>
      </c>
      <c r="AF29" s="12"/>
    </row>
    <row r="30" spans="1:32" s="13" customFormat="1" ht="20.100000000000001" customHeight="1">
      <c r="A30" s="4">
        <v>23</v>
      </c>
      <c r="B30" s="5">
        <f t="shared" si="8"/>
        <v>2</v>
      </c>
      <c r="C30" s="5">
        <f t="shared" si="8"/>
        <v>8</v>
      </c>
      <c r="D30" s="6" t="s">
        <v>46</v>
      </c>
      <c r="E30" s="6" t="s">
        <v>76</v>
      </c>
      <c r="F30" s="6" t="s">
        <v>93</v>
      </c>
      <c r="G30" s="4" t="s">
        <v>94</v>
      </c>
      <c r="H30" s="4" t="s">
        <v>47</v>
      </c>
      <c r="I30" s="7">
        <f t="shared" si="0"/>
        <v>3322</v>
      </c>
      <c r="J30" s="10">
        <v>3285</v>
      </c>
      <c r="K30" s="7">
        <f t="shared" si="1"/>
        <v>37</v>
      </c>
      <c r="L30" s="9">
        <f t="shared" si="2"/>
        <v>1.1137868753762794E-2</v>
      </c>
      <c r="M30" s="10">
        <v>2</v>
      </c>
      <c r="N30" s="10"/>
      <c r="O30" s="10"/>
      <c r="P30" s="10"/>
      <c r="Q30" s="10"/>
      <c r="R30" s="10">
        <v>35</v>
      </c>
      <c r="S30" s="10"/>
      <c r="T30" s="10"/>
      <c r="U30" s="10"/>
      <c r="V30" s="10"/>
      <c r="W30" s="10"/>
      <c r="X30" s="10"/>
      <c r="Y30" s="10"/>
      <c r="Z30" s="10"/>
      <c r="AA30" s="33">
        <v>20210206</v>
      </c>
      <c r="AB30" s="33">
        <v>4</v>
      </c>
      <c r="AC30" s="5" t="s">
        <v>87</v>
      </c>
      <c r="AD30" s="11" t="str">
        <f t="shared" si="6"/>
        <v>이형준</v>
      </c>
      <c r="AE30" s="27" t="s">
        <v>92</v>
      </c>
      <c r="AF30" s="12"/>
    </row>
    <row r="31" spans="1:32" s="13" customFormat="1" ht="20.100000000000001" customHeight="1">
      <c r="A31" s="4">
        <v>24</v>
      </c>
      <c r="B31" s="5">
        <f t="shared" si="8"/>
        <v>2</v>
      </c>
      <c r="C31" s="5">
        <f t="shared" si="8"/>
        <v>8</v>
      </c>
      <c r="D31" s="6" t="s">
        <v>46</v>
      </c>
      <c r="E31" s="6" t="s">
        <v>76</v>
      </c>
      <c r="F31" s="6" t="s">
        <v>93</v>
      </c>
      <c r="G31" s="4" t="s">
        <v>94</v>
      </c>
      <c r="H31" s="4" t="s">
        <v>47</v>
      </c>
      <c r="I31" s="7">
        <f t="shared" si="0"/>
        <v>2588</v>
      </c>
      <c r="J31" s="10">
        <v>2560</v>
      </c>
      <c r="K31" s="7">
        <f t="shared" ref="K31:K66" si="10">SUM(M31:Z31)</f>
        <v>28</v>
      </c>
      <c r="L31" s="9">
        <f t="shared" si="2"/>
        <v>1.0819165378670788E-2</v>
      </c>
      <c r="M31" s="10"/>
      <c r="N31" s="10"/>
      <c r="O31" s="10"/>
      <c r="P31" s="10"/>
      <c r="Q31" s="10"/>
      <c r="R31" s="10">
        <v>28</v>
      </c>
      <c r="S31" s="10"/>
      <c r="T31" s="10"/>
      <c r="U31" s="10"/>
      <c r="V31" s="10"/>
      <c r="W31" s="10"/>
      <c r="X31" s="10"/>
      <c r="Y31" s="10"/>
      <c r="Z31" s="10"/>
      <c r="AA31" s="33">
        <v>20210206</v>
      </c>
      <c r="AB31" s="33">
        <v>4</v>
      </c>
      <c r="AC31" s="5" t="s">
        <v>83</v>
      </c>
      <c r="AD31" s="11" t="str">
        <f t="shared" si="6"/>
        <v>하선동</v>
      </c>
      <c r="AE31" s="27" t="s">
        <v>92</v>
      </c>
      <c r="AF31" s="12"/>
    </row>
    <row r="32" spans="1:32" s="13" customFormat="1" ht="20.100000000000001" customHeight="1">
      <c r="A32" s="4">
        <v>25</v>
      </c>
      <c r="B32" s="5">
        <f t="shared" si="8"/>
        <v>2</v>
      </c>
      <c r="C32" s="5">
        <f t="shared" si="8"/>
        <v>8</v>
      </c>
      <c r="D32" s="6" t="s">
        <v>46</v>
      </c>
      <c r="E32" s="6" t="s">
        <v>76</v>
      </c>
      <c r="F32" s="6" t="s">
        <v>93</v>
      </c>
      <c r="G32" s="4" t="s">
        <v>94</v>
      </c>
      <c r="H32" s="4" t="s">
        <v>47</v>
      </c>
      <c r="I32" s="7">
        <f t="shared" si="0"/>
        <v>2948</v>
      </c>
      <c r="J32" s="8">
        <v>2923</v>
      </c>
      <c r="K32" s="7">
        <f t="shared" si="10"/>
        <v>25</v>
      </c>
      <c r="L32" s="9">
        <f t="shared" si="2"/>
        <v>8.4803256445047485E-3</v>
      </c>
      <c r="M32" s="10"/>
      <c r="N32" s="10"/>
      <c r="O32" s="10"/>
      <c r="P32" s="10"/>
      <c r="Q32" s="10"/>
      <c r="R32" s="10">
        <v>25</v>
      </c>
      <c r="S32" s="10"/>
      <c r="T32" s="10"/>
      <c r="U32" s="10"/>
      <c r="V32" s="10"/>
      <c r="W32" s="10"/>
      <c r="X32" s="10"/>
      <c r="Y32" s="10"/>
      <c r="Z32" s="10"/>
      <c r="AA32" s="32">
        <v>20210205</v>
      </c>
      <c r="AB32" s="32">
        <v>4</v>
      </c>
      <c r="AC32" s="5" t="s">
        <v>87</v>
      </c>
      <c r="AD32" s="11" t="str">
        <f t="shared" si="6"/>
        <v>이형준</v>
      </c>
      <c r="AE32" s="27" t="s">
        <v>92</v>
      </c>
      <c r="AF32" s="24"/>
    </row>
    <row r="33" spans="1:32" s="13" customFormat="1" ht="20.100000000000001" customHeight="1">
      <c r="A33" s="4">
        <v>26</v>
      </c>
      <c r="B33" s="5">
        <f t="shared" si="8"/>
        <v>2</v>
      </c>
      <c r="C33" s="5">
        <f t="shared" si="8"/>
        <v>8</v>
      </c>
      <c r="D33" s="12" t="s">
        <v>95</v>
      </c>
      <c r="E33" s="6" t="s">
        <v>96</v>
      </c>
      <c r="F33" s="6" t="s">
        <v>97</v>
      </c>
      <c r="G33" s="4" t="s">
        <v>98</v>
      </c>
      <c r="H33" s="30" t="s">
        <v>66</v>
      </c>
      <c r="I33" s="7">
        <f t="shared" si="0"/>
        <v>8121</v>
      </c>
      <c r="J33" s="8">
        <v>8105</v>
      </c>
      <c r="K33" s="7">
        <f t="shared" si="10"/>
        <v>16</v>
      </c>
      <c r="L33" s="9">
        <f t="shared" si="2"/>
        <v>1.9702007141977587E-3</v>
      </c>
      <c r="M33" s="10">
        <v>10</v>
      </c>
      <c r="N33" s="10"/>
      <c r="O33" s="10"/>
      <c r="P33" s="10"/>
      <c r="Q33" s="10"/>
      <c r="R33" s="10"/>
      <c r="S33" s="10"/>
      <c r="T33" s="10">
        <v>6</v>
      </c>
      <c r="U33" s="10"/>
      <c r="V33" s="10"/>
      <c r="W33" s="10"/>
      <c r="X33" s="10"/>
      <c r="Y33" s="10"/>
      <c r="Z33" s="10"/>
      <c r="AA33" s="33">
        <v>20210205</v>
      </c>
      <c r="AB33" s="11">
        <v>12</v>
      </c>
      <c r="AC33" s="5" t="s">
        <v>87</v>
      </c>
      <c r="AD33" s="11" t="str">
        <f t="shared" si="6"/>
        <v>이형준</v>
      </c>
      <c r="AE33" s="27" t="s">
        <v>92</v>
      </c>
      <c r="AF33" s="12"/>
    </row>
    <row r="34" spans="1:32" s="13" customFormat="1" ht="20.100000000000001" customHeight="1">
      <c r="A34" s="4">
        <v>27</v>
      </c>
      <c r="B34" s="5">
        <f t="shared" si="8"/>
        <v>2</v>
      </c>
      <c r="C34" s="5">
        <f t="shared" si="8"/>
        <v>8</v>
      </c>
      <c r="D34" s="12" t="s">
        <v>95</v>
      </c>
      <c r="E34" s="6" t="s">
        <v>96</v>
      </c>
      <c r="F34" s="6" t="s">
        <v>97</v>
      </c>
      <c r="G34" s="4" t="s">
        <v>98</v>
      </c>
      <c r="H34" s="4" t="s">
        <v>66</v>
      </c>
      <c r="I34" s="7">
        <f t="shared" si="0"/>
        <v>2832</v>
      </c>
      <c r="J34" s="8">
        <v>2813</v>
      </c>
      <c r="K34" s="7">
        <f t="shared" si="10"/>
        <v>19</v>
      </c>
      <c r="L34" s="9">
        <f t="shared" si="2"/>
        <v>6.7090395480225986E-3</v>
      </c>
      <c r="M34" s="10">
        <v>9</v>
      </c>
      <c r="N34" s="10"/>
      <c r="O34" s="10"/>
      <c r="P34" s="10"/>
      <c r="Q34" s="10"/>
      <c r="R34" s="10"/>
      <c r="S34" s="10"/>
      <c r="T34" s="10">
        <v>10</v>
      </c>
      <c r="U34" s="10"/>
      <c r="V34" s="10"/>
      <c r="W34" s="10"/>
      <c r="X34" s="10"/>
      <c r="Y34" s="10"/>
      <c r="Z34" s="10"/>
      <c r="AA34" s="32">
        <v>20210208</v>
      </c>
      <c r="AB34" s="11">
        <v>12</v>
      </c>
      <c r="AC34" s="5" t="s">
        <v>83</v>
      </c>
      <c r="AD34" s="11" t="str">
        <f t="shared" si="6"/>
        <v>하선동</v>
      </c>
      <c r="AE34" s="27" t="s">
        <v>92</v>
      </c>
      <c r="AF34" s="12"/>
    </row>
    <row r="35" spans="1:32" s="13" customFormat="1" ht="20.100000000000001" customHeight="1">
      <c r="A35" s="4">
        <v>28</v>
      </c>
      <c r="B35" s="5">
        <f t="shared" si="8"/>
        <v>2</v>
      </c>
      <c r="C35" s="5">
        <f t="shared" si="8"/>
        <v>8</v>
      </c>
      <c r="D35" s="12" t="s">
        <v>95</v>
      </c>
      <c r="E35" s="6" t="s">
        <v>96</v>
      </c>
      <c r="F35" s="6" t="s">
        <v>97</v>
      </c>
      <c r="G35" s="4" t="s">
        <v>98</v>
      </c>
      <c r="H35" s="4" t="s">
        <v>66</v>
      </c>
      <c r="I35" s="7">
        <f t="shared" si="0"/>
        <v>4130</v>
      </c>
      <c r="J35" s="8">
        <v>4121</v>
      </c>
      <c r="K35" s="7">
        <f t="shared" si="10"/>
        <v>9</v>
      </c>
      <c r="L35" s="9">
        <f t="shared" si="2"/>
        <v>2.1791767554479417E-3</v>
      </c>
      <c r="M35" s="10">
        <v>7</v>
      </c>
      <c r="N35" s="10"/>
      <c r="O35" s="10"/>
      <c r="P35" s="10"/>
      <c r="Q35" s="10"/>
      <c r="R35" s="10"/>
      <c r="S35" s="10"/>
      <c r="T35" s="10">
        <v>2</v>
      </c>
      <c r="U35" s="10"/>
      <c r="V35" s="10"/>
      <c r="W35" s="10"/>
      <c r="X35" s="10"/>
      <c r="Y35" s="10"/>
      <c r="Z35" s="10"/>
      <c r="AA35" s="33">
        <v>20210205</v>
      </c>
      <c r="AB35" s="11">
        <v>12</v>
      </c>
      <c r="AC35" s="5" t="s">
        <v>83</v>
      </c>
      <c r="AD35" s="11" t="str">
        <f t="shared" si="6"/>
        <v>하선동</v>
      </c>
      <c r="AE35" s="27" t="s">
        <v>92</v>
      </c>
      <c r="AF35" s="12"/>
    </row>
    <row r="36" spans="1:32" s="13" customFormat="1" ht="20.100000000000001" customHeight="1">
      <c r="A36" s="4">
        <v>29</v>
      </c>
      <c r="B36" s="5">
        <f t="shared" si="8"/>
        <v>2</v>
      </c>
      <c r="C36" s="5">
        <f t="shared" si="8"/>
        <v>8</v>
      </c>
      <c r="D36" s="6" t="s">
        <v>46</v>
      </c>
      <c r="E36" s="6" t="s">
        <v>71</v>
      </c>
      <c r="F36" s="6" t="s">
        <v>81</v>
      </c>
      <c r="G36" s="4" t="s">
        <v>82</v>
      </c>
      <c r="H36" s="4" t="s">
        <v>47</v>
      </c>
      <c r="I36" s="7">
        <f t="shared" si="0"/>
        <v>6472</v>
      </c>
      <c r="J36" s="8">
        <v>6470</v>
      </c>
      <c r="K36" s="7">
        <f t="shared" si="10"/>
        <v>2</v>
      </c>
      <c r="L36" s="9">
        <f t="shared" si="2"/>
        <v>3.0902348578491963E-4</v>
      </c>
      <c r="M36" s="10"/>
      <c r="N36" s="10"/>
      <c r="O36" s="10"/>
      <c r="P36" s="10"/>
      <c r="Q36" s="10"/>
      <c r="R36" s="10">
        <v>2</v>
      </c>
      <c r="S36" s="10"/>
      <c r="T36" s="10"/>
      <c r="U36" s="10"/>
      <c r="V36" s="10"/>
      <c r="W36" s="10"/>
      <c r="X36" s="10"/>
      <c r="Y36" s="10"/>
      <c r="Z36" s="10"/>
      <c r="AA36" s="32">
        <v>20210208</v>
      </c>
      <c r="AB36" s="11">
        <v>14</v>
      </c>
      <c r="AC36" s="5" t="s">
        <v>83</v>
      </c>
      <c r="AD36" s="11" t="str">
        <f t="shared" si="6"/>
        <v>하선동</v>
      </c>
      <c r="AE36" s="27" t="s">
        <v>92</v>
      </c>
      <c r="AF36" s="12"/>
    </row>
    <row r="37" spans="1:32" s="13" customFormat="1" ht="20.100000000000001" customHeight="1">
      <c r="A37" s="4">
        <v>30</v>
      </c>
      <c r="B37" s="5">
        <f t="shared" si="8"/>
        <v>2</v>
      </c>
      <c r="C37" s="5">
        <f t="shared" si="8"/>
        <v>8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10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6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8"/>
        <v>2</v>
      </c>
      <c r="C38" s="5">
        <f t="shared" si="8"/>
        <v>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10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6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8"/>
        <v>2</v>
      </c>
      <c r="C39" s="5">
        <f t="shared" si="8"/>
        <v>8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10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6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8"/>
        <v>2</v>
      </c>
      <c r="C40" s="5">
        <f t="shared" si="8"/>
        <v>8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0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6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si="8"/>
        <v>2</v>
      </c>
      <c r="C41" s="5">
        <f t="shared" si="8"/>
        <v>8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10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6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ref="B42:C57" si="11">B41</f>
        <v>2</v>
      </c>
      <c r="C42" s="5">
        <f t="shared" si="11"/>
        <v>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0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6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11"/>
        <v>2</v>
      </c>
      <c r="C43" s="5">
        <f t="shared" si="11"/>
        <v>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0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6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11"/>
        <v>2</v>
      </c>
      <c r="C44" s="5">
        <f t="shared" si="11"/>
        <v>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0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6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11"/>
        <v>2</v>
      </c>
      <c r="C45" s="5">
        <f t="shared" si="11"/>
        <v>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0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6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11"/>
        <v>2</v>
      </c>
      <c r="C46" s="5">
        <f t="shared" si="11"/>
        <v>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0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6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11"/>
        <v>2</v>
      </c>
      <c r="C47" s="5">
        <f t="shared" si="11"/>
        <v>8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0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6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11"/>
        <v>2</v>
      </c>
      <c r="C48" s="5">
        <f t="shared" si="11"/>
        <v>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0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6"/>
        <v/>
      </c>
      <c r="AE48" s="12"/>
      <c r="AF48" s="12"/>
    </row>
    <row r="49" spans="1:32" s="13" customFormat="1" ht="20.100000000000001" customHeight="1">
      <c r="A49" s="4">
        <v>42</v>
      </c>
      <c r="B49" s="5">
        <f t="shared" si="11"/>
        <v>2</v>
      </c>
      <c r="C49" s="5">
        <f t="shared" si="11"/>
        <v>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0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6"/>
        <v/>
      </c>
      <c r="AE49" s="12"/>
      <c r="AF49" s="12"/>
    </row>
    <row r="50" spans="1:32" s="13" customFormat="1" ht="20.100000000000001" customHeight="1">
      <c r="A50" s="4">
        <v>43</v>
      </c>
      <c r="B50" s="5">
        <f t="shared" si="11"/>
        <v>2</v>
      </c>
      <c r="C50" s="5">
        <f t="shared" si="11"/>
        <v>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0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6"/>
        <v/>
      </c>
      <c r="AE50" s="12"/>
      <c r="AF50" s="12"/>
    </row>
    <row r="51" spans="1:32" s="13" customFormat="1" ht="20.100000000000001" customHeight="1">
      <c r="A51" s="4">
        <v>44</v>
      </c>
      <c r="B51" s="5">
        <f t="shared" si="11"/>
        <v>2</v>
      </c>
      <c r="C51" s="5">
        <f t="shared" si="11"/>
        <v>8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0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6"/>
        <v/>
      </c>
      <c r="AE51" s="12"/>
      <c r="AF51" s="12"/>
    </row>
    <row r="52" spans="1:32" s="13" customFormat="1" ht="20.100000000000001" customHeight="1">
      <c r="A52" s="4">
        <v>45</v>
      </c>
      <c r="B52" s="5">
        <f t="shared" si="11"/>
        <v>2</v>
      </c>
      <c r="C52" s="5">
        <f t="shared" si="11"/>
        <v>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0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6"/>
        <v/>
      </c>
      <c r="AE52" s="12"/>
      <c r="AF52" s="12"/>
    </row>
    <row r="53" spans="1:32" s="13" customFormat="1" ht="20.100000000000001" customHeight="1">
      <c r="A53" s="4">
        <v>46</v>
      </c>
      <c r="B53" s="5">
        <f t="shared" si="11"/>
        <v>2</v>
      </c>
      <c r="C53" s="5">
        <f t="shared" si="11"/>
        <v>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0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6"/>
        <v/>
      </c>
      <c r="AE53" s="12"/>
      <c r="AF53" s="12"/>
    </row>
    <row r="54" spans="1:32" s="13" customFormat="1" ht="20.100000000000001" customHeight="1">
      <c r="A54" s="4">
        <v>47</v>
      </c>
      <c r="B54" s="5">
        <f t="shared" si="11"/>
        <v>2</v>
      </c>
      <c r="C54" s="5">
        <f t="shared" si="11"/>
        <v>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0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6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11"/>
        <v>2</v>
      </c>
      <c r="C55" s="5">
        <f t="shared" si="11"/>
        <v>8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0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6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11"/>
        <v>2</v>
      </c>
      <c r="C56" s="5">
        <f t="shared" si="11"/>
        <v>8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0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6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si="11"/>
        <v>2</v>
      </c>
      <c r="C57" s="5">
        <f t="shared" si="11"/>
        <v>8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0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6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ref="B58:C65" si="12">B57</f>
        <v>2</v>
      </c>
      <c r="C58" s="5">
        <f t="shared" si="12"/>
        <v>8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0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6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12"/>
        <v>2</v>
      </c>
      <c r="C59" s="5">
        <f t="shared" si="12"/>
        <v>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0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6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12"/>
        <v>2</v>
      </c>
      <c r="C60" s="5">
        <f t="shared" si="12"/>
        <v>8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0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6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12"/>
        <v>2</v>
      </c>
      <c r="C61" s="5">
        <f t="shared" si="12"/>
        <v>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0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6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12"/>
        <v>2</v>
      </c>
      <c r="C62" s="5">
        <f t="shared" si="12"/>
        <v>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0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6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12"/>
        <v>2</v>
      </c>
      <c r="C63" s="5">
        <f t="shared" si="12"/>
        <v>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0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6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12"/>
        <v>2</v>
      </c>
      <c r="C64" s="5">
        <f t="shared" si="12"/>
        <v>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0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6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12"/>
        <v>2</v>
      </c>
      <c r="C65" s="5">
        <f t="shared" si="12"/>
        <v>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0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6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3">LEFT($A$1,1)</f>
        <v>2</v>
      </c>
      <c r="C66" s="5" t="str">
        <f t="shared" ref="C66" si="14">MID($A$1,4,2)</f>
        <v>8일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0"/>
        <v>0</v>
      </c>
      <c r="L66" s="9" t="e">
        <f t="shared" si="2"/>
        <v>#DIV/0!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1"/>
      <c r="AB66" s="11"/>
      <c r="AC66" s="5"/>
      <c r="AD66" s="11" t="str">
        <f t="shared" si="6"/>
        <v/>
      </c>
      <c r="AE66" s="4"/>
      <c r="AF66" s="12"/>
    </row>
    <row r="67" spans="1:32" s="15" customFormat="1">
      <c r="A67" s="52"/>
      <c r="B67" s="53"/>
      <c r="C67" s="53"/>
      <c r="D67" s="53"/>
      <c r="E67" s="53"/>
      <c r="F67" s="53"/>
      <c r="G67" s="53"/>
      <c r="H67" s="53"/>
      <c r="I67" s="43">
        <f>SUM(I7:I66)</f>
        <v>76152</v>
      </c>
      <c r="J67" s="43">
        <v>5950</v>
      </c>
      <c r="K67" s="43">
        <f t="shared" ref="K67:U67" si="15">SUM(K7:K66)</f>
        <v>1766</v>
      </c>
      <c r="L67" s="43" t="e">
        <f t="shared" si="15"/>
        <v>#DIV/0!</v>
      </c>
      <c r="M67" s="43">
        <f t="shared" si="15"/>
        <v>592</v>
      </c>
      <c r="N67" s="43">
        <f t="shared" si="15"/>
        <v>272</v>
      </c>
      <c r="O67" s="43">
        <f t="shared" si="15"/>
        <v>0</v>
      </c>
      <c r="P67" s="43">
        <f t="shared" si="15"/>
        <v>141</v>
      </c>
      <c r="Q67" s="43">
        <f t="shared" si="15"/>
        <v>0</v>
      </c>
      <c r="R67" s="43">
        <f t="shared" si="15"/>
        <v>148</v>
      </c>
      <c r="S67" s="43">
        <f t="shared" si="15"/>
        <v>0</v>
      </c>
      <c r="T67" s="43">
        <f t="shared" si="15"/>
        <v>32</v>
      </c>
      <c r="U67" s="43">
        <f t="shared" si="15"/>
        <v>42</v>
      </c>
      <c r="V67" s="28"/>
      <c r="W67" s="28"/>
      <c r="X67" s="28"/>
      <c r="Y67" s="43">
        <f>SUM(Y7:Y66)</f>
        <v>0</v>
      </c>
      <c r="Z67" s="43">
        <f>SUM(Z7:Z66)</f>
        <v>0</v>
      </c>
      <c r="AA67" s="44"/>
      <c r="AB67" s="45"/>
      <c r="AC67" s="45"/>
      <c r="AD67" s="45"/>
      <c r="AE67" s="45"/>
      <c r="AF67" s="45"/>
    </row>
    <row r="68" spans="1:32" s="15" customFormat="1">
      <c r="A68" s="52"/>
      <c r="B68" s="53"/>
      <c r="C68" s="53"/>
      <c r="D68" s="53"/>
      <c r="E68" s="53"/>
      <c r="F68" s="53"/>
      <c r="G68" s="53"/>
      <c r="H68" s="5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28"/>
      <c r="W68" s="28"/>
      <c r="X68" s="28"/>
      <c r="Y68" s="43"/>
      <c r="Z68" s="43"/>
      <c r="AA68" s="45"/>
      <c r="AB68" s="45"/>
      <c r="AC68" s="45"/>
      <c r="AD68" s="45"/>
      <c r="AE68" s="45"/>
      <c r="AF68" s="45"/>
    </row>
    <row r="69" spans="1:32" ht="20.100000000000001" customHeight="1">
      <c r="A69" s="4">
        <v>1</v>
      </c>
      <c r="B69" s="5">
        <v>2</v>
      </c>
      <c r="C69" s="5">
        <v>8</v>
      </c>
      <c r="D69" s="6" t="s">
        <v>69</v>
      </c>
      <c r="E69" s="6"/>
      <c r="F69" s="6" t="s">
        <v>67</v>
      </c>
      <c r="G69" s="4" t="s">
        <v>68</v>
      </c>
      <c r="H69" s="4" t="s">
        <v>66</v>
      </c>
      <c r="I69" s="7">
        <f t="shared" ref="I69:I83" si="16">J69+K69</f>
        <v>203</v>
      </c>
      <c r="J69" s="8">
        <v>200</v>
      </c>
      <c r="K69" s="7">
        <f t="shared" ref="K69:K83" si="17">SUM(M69:Z69)</f>
        <v>3</v>
      </c>
      <c r="L69" s="9">
        <f t="shared" ref="L69:L83" si="18">K69/I69</f>
        <v>1.4778325123152709E-2</v>
      </c>
      <c r="M69" s="10"/>
      <c r="N69" s="10"/>
      <c r="O69" s="10"/>
      <c r="P69" s="10"/>
      <c r="Q69" s="10"/>
      <c r="R69" s="10"/>
      <c r="S69" s="10"/>
      <c r="T69" s="10">
        <v>3</v>
      </c>
      <c r="U69" s="10"/>
      <c r="V69" s="10"/>
      <c r="W69" s="10"/>
      <c r="X69" s="10"/>
      <c r="Y69" s="10"/>
      <c r="Z69" s="10"/>
      <c r="AA69" s="11">
        <v>20210208</v>
      </c>
      <c r="AB69" s="11">
        <v>1</v>
      </c>
      <c r="AC69" s="5" t="s">
        <v>62</v>
      </c>
      <c r="AD69" s="11" t="str">
        <f>IF($AC69="A","하선동",IF($AC69="B","이형준",""))</f>
        <v>하선동</v>
      </c>
      <c r="AE69" s="12" t="s">
        <v>61</v>
      </c>
      <c r="AF69" s="12" t="s">
        <v>100</v>
      </c>
    </row>
    <row r="70" spans="1:32" ht="20.100000000000001" customHeight="1">
      <c r="A70" s="4">
        <v>2</v>
      </c>
      <c r="B70" s="5">
        <f t="shared" ref="B70:C83" si="19">B69</f>
        <v>2</v>
      </c>
      <c r="C70" s="5">
        <f t="shared" si="19"/>
        <v>8</v>
      </c>
      <c r="D70" s="12" t="s">
        <v>70</v>
      </c>
      <c r="E70" s="6" t="s">
        <v>71</v>
      </c>
      <c r="F70" s="6" t="s">
        <v>72</v>
      </c>
      <c r="G70" s="4">
        <v>7301</v>
      </c>
      <c r="H70" s="4" t="s">
        <v>47</v>
      </c>
      <c r="I70" s="7">
        <f t="shared" si="16"/>
        <v>50</v>
      </c>
      <c r="J70" s="8">
        <v>50</v>
      </c>
      <c r="K70" s="7">
        <f t="shared" si="17"/>
        <v>0</v>
      </c>
      <c r="L70" s="9">
        <f t="shared" si="18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20210206</v>
      </c>
      <c r="AB70" s="11">
        <v>11</v>
      </c>
      <c r="AC70" s="5" t="s">
        <v>62</v>
      </c>
      <c r="AD70" s="11" t="str">
        <f t="shared" ref="AD70:AD83" si="20">IF($AC70="A","하선동",IF($AC70="B","이형준",""))</f>
        <v>하선동</v>
      </c>
      <c r="AE70" s="12" t="s">
        <v>61</v>
      </c>
      <c r="AF70" s="12" t="s">
        <v>100</v>
      </c>
    </row>
    <row r="71" spans="1:32" ht="20.100000000000001" customHeight="1">
      <c r="A71" s="4">
        <v>3</v>
      </c>
      <c r="B71" s="5">
        <f t="shared" si="19"/>
        <v>2</v>
      </c>
      <c r="C71" s="5">
        <f t="shared" si="19"/>
        <v>8</v>
      </c>
      <c r="D71" s="12"/>
      <c r="E71" s="6"/>
      <c r="F71" s="6"/>
      <c r="G71" s="4"/>
      <c r="H71" s="4"/>
      <c r="I71" s="7">
        <f t="shared" si="16"/>
        <v>0</v>
      </c>
      <c r="J71" s="8"/>
      <c r="K71" s="7">
        <f t="shared" si="17"/>
        <v>0</v>
      </c>
      <c r="L71" s="9" t="e">
        <f t="shared" si="18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20"/>
        <v/>
      </c>
      <c r="AE71" s="12"/>
      <c r="AF71" s="12"/>
    </row>
    <row r="72" spans="1:32" ht="20.100000000000001" customHeight="1">
      <c r="A72" s="4">
        <v>4</v>
      </c>
      <c r="B72" s="5">
        <f t="shared" si="19"/>
        <v>2</v>
      </c>
      <c r="C72" s="5">
        <f t="shared" si="19"/>
        <v>8</v>
      </c>
      <c r="D72" s="12"/>
      <c r="E72" s="6"/>
      <c r="F72" s="6"/>
      <c r="G72" s="4"/>
      <c r="H72" s="4"/>
      <c r="I72" s="7">
        <f t="shared" si="16"/>
        <v>0</v>
      </c>
      <c r="J72" s="8"/>
      <c r="K72" s="7">
        <f t="shared" si="17"/>
        <v>0</v>
      </c>
      <c r="L72" s="9" t="e">
        <f t="shared" si="18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20"/>
        <v/>
      </c>
      <c r="AE72" s="12"/>
      <c r="AF72" s="12"/>
    </row>
    <row r="73" spans="1:32" ht="20.100000000000001" customHeight="1">
      <c r="A73" s="4">
        <v>5</v>
      </c>
      <c r="B73" s="5">
        <f t="shared" si="19"/>
        <v>2</v>
      </c>
      <c r="C73" s="5">
        <f t="shared" si="19"/>
        <v>8</v>
      </c>
      <c r="D73" s="6"/>
      <c r="E73" s="6"/>
      <c r="F73" s="6"/>
      <c r="G73" s="4"/>
      <c r="H73" s="4"/>
      <c r="I73" s="7">
        <f t="shared" si="16"/>
        <v>0</v>
      </c>
      <c r="J73" s="8"/>
      <c r="K73" s="7">
        <f t="shared" si="17"/>
        <v>0</v>
      </c>
      <c r="L73" s="9" t="e">
        <f t="shared" si="18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20"/>
        <v/>
      </c>
      <c r="AE73" s="12"/>
      <c r="AF73" s="12"/>
    </row>
    <row r="74" spans="1:32" ht="20.100000000000001" customHeight="1">
      <c r="A74" s="4">
        <v>6</v>
      </c>
      <c r="B74" s="5">
        <f t="shared" si="19"/>
        <v>2</v>
      </c>
      <c r="C74" s="5">
        <f t="shared" si="19"/>
        <v>8</v>
      </c>
      <c r="D74" s="6"/>
      <c r="E74" s="6"/>
      <c r="F74" s="6"/>
      <c r="G74" s="4"/>
      <c r="H74" s="4"/>
      <c r="I74" s="7">
        <f t="shared" si="16"/>
        <v>0</v>
      </c>
      <c r="J74" s="8"/>
      <c r="K74" s="7">
        <f t="shared" si="17"/>
        <v>0</v>
      </c>
      <c r="L74" s="9" t="e">
        <f t="shared" si="18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20"/>
        <v/>
      </c>
      <c r="AE74" s="12"/>
      <c r="AF74" s="12"/>
    </row>
    <row r="75" spans="1:32" ht="20.100000000000001" hidden="1" customHeight="1">
      <c r="A75" s="4">
        <v>7</v>
      </c>
      <c r="B75" s="5">
        <f t="shared" si="19"/>
        <v>2</v>
      </c>
      <c r="C75" s="5">
        <f t="shared" si="19"/>
        <v>8</v>
      </c>
      <c r="D75" s="6"/>
      <c r="E75" s="6"/>
      <c r="F75" s="6"/>
      <c r="G75" s="4"/>
      <c r="H75" s="4"/>
      <c r="I75" s="7">
        <f t="shared" si="16"/>
        <v>0</v>
      </c>
      <c r="J75" s="14"/>
      <c r="K75" s="7">
        <f t="shared" si="17"/>
        <v>0</v>
      </c>
      <c r="L75" s="9" t="e">
        <f t="shared" si="18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20"/>
        <v/>
      </c>
      <c r="AE75" s="12"/>
      <c r="AF75" s="12"/>
    </row>
    <row r="76" spans="1:32" ht="20.100000000000001" hidden="1" customHeight="1">
      <c r="A76" s="4">
        <v>8</v>
      </c>
      <c r="B76" s="5">
        <f t="shared" si="19"/>
        <v>2</v>
      </c>
      <c r="C76" s="5">
        <f t="shared" si="19"/>
        <v>8</v>
      </c>
      <c r="D76" s="6"/>
      <c r="E76" s="6"/>
      <c r="F76" s="6"/>
      <c r="G76" s="4"/>
      <c r="H76" s="4"/>
      <c r="I76" s="7">
        <f t="shared" si="16"/>
        <v>0</v>
      </c>
      <c r="J76" s="8"/>
      <c r="K76" s="7">
        <f t="shared" si="17"/>
        <v>0</v>
      </c>
      <c r="L76" s="9" t="e">
        <f t="shared" si="18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20"/>
        <v/>
      </c>
      <c r="AE76" s="12"/>
      <c r="AF76" s="12"/>
    </row>
    <row r="77" spans="1:32" ht="20.100000000000001" hidden="1" customHeight="1">
      <c r="A77" s="4">
        <v>9</v>
      </c>
      <c r="B77" s="5">
        <f t="shared" si="19"/>
        <v>2</v>
      </c>
      <c r="C77" s="5">
        <f t="shared" si="19"/>
        <v>8</v>
      </c>
      <c r="D77" s="6"/>
      <c r="E77" s="6"/>
      <c r="F77" s="6"/>
      <c r="G77" s="4"/>
      <c r="H77" s="4"/>
      <c r="I77" s="7">
        <f t="shared" si="16"/>
        <v>0</v>
      </c>
      <c r="J77" s="8"/>
      <c r="K77" s="7">
        <f t="shared" si="17"/>
        <v>0</v>
      </c>
      <c r="L77" s="9" t="e">
        <f t="shared" si="18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20"/>
        <v/>
      </c>
      <c r="AE77" s="12"/>
      <c r="AF77" s="12"/>
    </row>
    <row r="78" spans="1:32" ht="20.100000000000001" hidden="1" customHeight="1">
      <c r="A78" s="4">
        <v>10</v>
      </c>
      <c r="B78" s="5">
        <f t="shared" si="19"/>
        <v>2</v>
      </c>
      <c r="C78" s="5">
        <f t="shared" si="19"/>
        <v>8</v>
      </c>
      <c r="D78" s="6"/>
      <c r="E78" s="6"/>
      <c r="F78" s="6"/>
      <c r="G78" s="4"/>
      <c r="H78" s="4"/>
      <c r="I78" s="7">
        <f t="shared" si="16"/>
        <v>0</v>
      </c>
      <c r="J78" s="8"/>
      <c r="K78" s="7">
        <f t="shared" si="17"/>
        <v>0</v>
      </c>
      <c r="L78" s="9" t="e">
        <f t="shared" si="18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20"/>
        <v/>
      </c>
      <c r="AE78" s="12"/>
      <c r="AF78" s="12"/>
    </row>
    <row r="79" spans="1:32" ht="20.100000000000001" hidden="1" customHeight="1">
      <c r="A79" s="4">
        <v>11</v>
      </c>
      <c r="B79" s="5">
        <f t="shared" si="19"/>
        <v>2</v>
      </c>
      <c r="C79" s="5">
        <f t="shared" si="19"/>
        <v>8</v>
      </c>
      <c r="D79" s="6"/>
      <c r="E79" s="6"/>
      <c r="F79" s="6"/>
      <c r="G79" s="4"/>
      <c r="H79" s="4"/>
      <c r="I79" s="7">
        <f t="shared" si="16"/>
        <v>0</v>
      </c>
      <c r="J79" s="8"/>
      <c r="K79" s="7">
        <f t="shared" si="17"/>
        <v>0</v>
      </c>
      <c r="L79" s="9" t="e">
        <f t="shared" si="18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20"/>
        <v/>
      </c>
      <c r="AE79" s="12"/>
      <c r="AF79" s="12"/>
    </row>
    <row r="80" spans="1:32" ht="20.100000000000001" hidden="1" customHeight="1">
      <c r="A80" s="4">
        <v>12</v>
      </c>
      <c r="B80" s="5">
        <f t="shared" si="19"/>
        <v>2</v>
      </c>
      <c r="C80" s="5">
        <f t="shared" si="19"/>
        <v>8</v>
      </c>
      <c r="D80" s="6"/>
      <c r="E80" s="6"/>
      <c r="F80" s="6"/>
      <c r="G80" s="4"/>
      <c r="H80" s="4"/>
      <c r="I80" s="7">
        <f t="shared" si="16"/>
        <v>0</v>
      </c>
      <c r="J80" s="8"/>
      <c r="K80" s="7">
        <f t="shared" si="17"/>
        <v>0</v>
      </c>
      <c r="L80" s="9" t="e">
        <f t="shared" si="18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20"/>
        <v/>
      </c>
      <c r="AE80" s="12"/>
      <c r="AF80" s="12"/>
    </row>
    <row r="81" spans="1:32" ht="20.100000000000001" hidden="1" customHeight="1">
      <c r="A81" s="4">
        <v>13</v>
      </c>
      <c r="B81" s="5">
        <f t="shared" si="19"/>
        <v>2</v>
      </c>
      <c r="C81" s="5">
        <f t="shared" si="19"/>
        <v>8</v>
      </c>
      <c r="D81" s="6"/>
      <c r="E81" s="6"/>
      <c r="F81" s="6"/>
      <c r="G81" s="4"/>
      <c r="H81" s="4"/>
      <c r="I81" s="7">
        <f t="shared" si="16"/>
        <v>0</v>
      </c>
      <c r="J81" s="8"/>
      <c r="K81" s="7">
        <f t="shared" si="17"/>
        <v>0</v>
      </c>
      <c r="L81" s="9" t="e">
        <f t="shared" si="18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20"/>
        <v/>
      </c>
      <c r="AE81" s="12"/>
      <c r="AF81" s="12"/>
    </row>
    <row r="82" spans="1:32" ht="20.100000000000001" hidden="1" customHeight="1">
      <c r="A82" s="4">
        <v>14</v>
      </c>
      <c r="B82" s="5">
        <f t="shared" si="19"/>
        <v>2</v>
      </c>
      <c r="C82" s="5">
        <f t="shared" si="19"/>
        <v>8</v>
      </c>
      <c r="D82" s="6"/>
      <c r="E82" s="6"/>
      <c r="F82" s="6"/>
      <c r="G82" s="4"/>
      <c r="H82" s="4"/>
      <c r="I82" s="7">
        <f t="shared" si="16"/>
        <v>0</v>
      </c>
      <c r="J82" s="8"/>
      <c r="K82" s="7">
        <f t="shared" si="17"/>
        <v>0</v>
      </c>
      <c r="L82" s="9" t="e">
        <f t="shared" si="18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20"/>
        <v/>
      </c>
      <c r="AE82" s="12"/>
      <c r="AF82" s="12"/>
    </row>
    <row r="83" spans="1:32" ht="20.100000000000001" hidden="1" customHeight="1">
      <c r="A83" s="4">
        <v>15</v>
      </c>
      <c r="B83" s="5">
        <f t="shared" si="19"/>
        <v>2</v>
      </c>
      <c r="C83" s="5">
        <f t="shared" si="19"/>
        <v>8</v>
      </c>
      <c r="D83" s="6"/>
      <c r="E83" s="6"/>
      <c r="F83" s="6"/>
      <c r="G83" s="4"/>
      <c r="H83" s="4"/>
      <c r="I83" s="7">
        <f t="shared" si="16"/>
        <v>0</v>
      </c>
      <c r="J83" s="8"/>
      <c r="K83" s="7">
        <f t="shared" si="17"/>
        <v>0</v>
      </c>
      <c r="L83" s="9" t="e">
        <f t="shared" si="18"/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 t="str">
        <f t="shared" si="20"/>
        <v/>
      </c>
      <c r="AE83" s="4"/>
      <c r="AF83" s="12"/>
    </row>
    <row r="84" spans="1:32" ht="20.100000000000001" customHeight="1"/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AB52 L51:AB51 F48 I21:L21 L28:Q28 I29:Q30 L27:Z27 R21:AD21 AF7:AF16 P21:P24 L42:AD50 AF18:AF54 L34:Q36 I32:Q33 I7:AD7 I22:AA26 AC22:AD26 AB27:AD36 J31:Q31 Z41:AD41 L37:L41 Z37:Z40 K15:AD20 S28:Z36 I9:AD14 A9:A65">
    <cfRule type="expression" dxfId="5025" priority="4163">
      <formula>$L7&gt;0.15</formula>
    </cfRule>
    <cfRule type="expression" dxfId="5024" priority="4164">
      <formula>AND($L7&gt;0.08,$L7&lt;0.15)</formula>
    </cfRule>
  </conditionalFormatting>
  <conditionalFormatting sqref="A69:A83 E71:F72 D83:AF83 E74:AD78 D79:AD82 I73:AD73 I69:AA72 AC69:AD72 AF69:AF82">
    <cfRule type="expression" dxfId="5023" priority="4161">
      <formula>$L69&gt;0.15</formula>
    </cfRule>
    <cfRule type="expression" dxfId="5022" priority="4162">
      <formula>AND($L69&gt;0.08,$L69&lt;0.15)</formula>
    </cfRule>
  </conditionalFormatting>
  <conditionalFormatting sqref="G71:H72">
    <cfRule type="expression" dxfId="5021" priority="4159">
      <formula>$L71&gt;0.15</formula>
    </cfRule>
    <cfRule type="expression" dxfId="5020" priority="4160">
      <formula>AND($L71&gt;0.08,$L71&lt;0.15)</formula>
    </cfRule>
  </conditionalFormatting>
  <conditionalFormatting sqref="B7:C7 B9:C65">
    <cfRule type="expression" dxfId="5019" priority="4157">
      <formula>$L7&gt;0.15</formula>
    </cfRule>
    <cfRule type="expression" dxfId="5018" priority="4158">
      <formula>AND($L7&gt;0.08,$L7&lt;0.15)</formula>
    </cfRule>
  </conditionalFormatting>
  <conditionalFormatting sqref="B69:C69">
    <cfRule type="expression" dxfId="5017" priority="4155">
      <formula>$L69&gt;0.15</formula>
    </cfRule>
    <cfRule type="expression" dxfId="5016" priority="4156">
      <formula>AND($L69&gt;0.08,$L69&lt;0.15)</formula>
    </cfRule>
  </conditionalFormatting>
  <conditionalFormatting sqref="B70:C82">
    <cfRule type="expression" dxfId="5015" priority="4153">
      <formula>$L70&gt;0.15</formula>
    </cfRule>
    <cfRule type="expression" dxfId="5014" priority="4154">
      <formula>AND($L70&gt;0.08,$L70&lt;0.15)</formula>
    </cfRule>
  </conditionalFormatting>
  <conditionalFormatting sqref="B83:C83">
    <cfRule type="expression" dxfId="5013" priority="4151">
      <formula>$L83&gt;0.15</formula>
    </cfRule>
    <cfRule type="expression" dxfId="5012" priority="4152">
      <formula>AND($L83&gt;0.08,$L83&lt;0.15)</formula>
    </cfRule>
  </conditionalFormatting>
  <conditionalFormatting sqref="D74">
    <cfRule type="expression" dxfId="5011" priority="4145">
      <formula>$L74&gt;0.15</formula>
    </cfRule>
    <cfRule type="expression" dxfId="5010" priority="4146">
      <formula>AND($L74&gt;0.08,$L74&lt;0.15)</formula>
    </cfRule>
  </conditionalFormatting>
  <conditionalFormatting sqref="D75">
    <cfRule type="expression" dxfId="5009" priority="4143">
      <formula>$L75&gt;0.15</formula>
    </cfRule>
    <cfRule type="expression" dxfId="5008" priority="4144">
      <formula>AND($L75&gt;0.08,$L75&lt;0.15)</formula>
    </cfRule>
  </conditionalFormatting>
  <conditionalFormatting sqref="D76">
    <cfRule type="expression" dxfId="5007" priority="4141">
      <formula>$L76&gt;0.15</formula>
    </cfRule>
    <cfRule type="expression" dxfId="5006" priority="4142">
      <formula>AND($L76&gt;0.08,$L76&lt;0.15)</formula>
    </cfRule>
  </conditionalFormatting>
  <conditionalFormatting sqref="D77">
    <cfRule type="expression" dxfId="5005" priority="4139">
      <formula>$L77&gt;0.15</formula>
    </cfRule>
    <cfRule type="expression" dxfId="5004" priority="4140">
      <formula>AND($L77&gt;0.08,$L77&lt;0.15)</formula>
    </cfRule>
  </conditionalFormatting>
  <conditionalFormatting sqref="D78">
    <cfRule type="expression" dxfId="5003" priority="4137">
      <formula>$L78&gt;0.15</formula>
    </cfRule>
    <cfRule type="expression" dxfId="5002" priority="4138">
      <formula>AND($L78&gt;0.08,$L78&lt;0.15)</formula>
    </cfRule>
  </conditionalFormatting>
  <conditionalFormatting sqref="AE43:AE54">
    <cfRule type="expression" dxfId="5001" priority="4129">
      <formula>$L43&gt;0.15</formula>
    </cfRule>
    <cfRule type="expression" dxfId="5000" priority="4130">
      <formula>AND($L43&gt;0.08,$L43&lt;0.15)</formula>
    </cfRule>
  </conditionalFormatting>
  <conditionalFormatting sqref="AE41:AE42 AE15:AE36">
    <cfRule type="expression" dxfId="4999" priority="4135">
      <formula>$L15&gt;0.15</formula>
    </cfRule>
    <cfRule type="expression" dxfId="4998" priority="4136">
      <formula>AND($L15&gt;0.08,$L15&lt;0.15)</formula>
    </cfRule>
  </conditionalFormatting>
  <conditionalFormatting sqref="AE74:AE82">
    <cfRule type="expression" dxfId="4997" priority="4133">
      <formula>$L74&gt;0.15</formula>
    </cfRule>
    <cfRule type="expression" dxfId="4996" priority="4134">
      <formula>AND($L74&gt;0.08,$L74&lt;0.15)</formula>
    </cfRule>
  </conditionalFormatting>
  <conditionalFormatting sqref="AE43:AE54">
    <cfRule type="expression" dxfId="4995" priority="4131">
      <formula>$L43&gt;0.15</formula>
    </cfRule>
    <cfRule type="expression" dxfId="4994" priority="4132">
      <formula>AND($L43&gt;0.08,$L43&lt;0.15)</formula>
    </cfRule>
  </conditionalFormatting>
  <conditionalFormatting sqref="D48">
    <cfRule type="expression" dxfId="4993" priority="4127">
      <formula>$L48&gt;0.15</formula>
    </cfRule>
    <cfRule type="expression" dxfId="4992" priority="4128">
      <formula>AND($L48&gt;0.08,$L48&lt;0.15)</formula>
    </cfRule>
  </conditionalFormatting>
  <conditionalFormatting sqref="K34:K39">
    <cfRule type="expression" dxfId="4991" priority="4125">
      <formula>$L34&gt;0.15</formula>
    </cfRule>
    <cfRule type="expression" dxfId="4990" priority="4126">
      <formula>AND($L34&gt;0.08,$L34&lt;0.15)</formula>
    </cfRule>
  </conditionalFormatting>
  <conditionalFormatting sqref="K40:K45">
    <cfRule type="expression" dxfId="4989" priority="4123">
      <formula>$L40&gt;0.15</formula>
    </cfRule>
    <cfRule type="expression" dxfId="4988" priority="4124">
      <formula>AND($L40&gt;0.08,$L40&lt;0.15)</formula>
    </cfRule>
  </conditionalFormatting>
  <conditionalFormatting sqref="K46:K48">
    <cfRule type="expression" dxfId="4987" priority="4121">
      <formula>$L46&gt;0.15</formula>
    </cfRule>
    <cfRule type="expression" dxfId="4986" priority="4122">
      <formula>AND($L46&gt;0.08,$L46&lt;0.15)</formula>
    </cfRule>
  </conditionalFormatting>
  <conditionalFormatting sqref="K49:K54">
    <cfRule type="expression" dxfId="4985" priority="4119">
      <formula>$L49&gt;0.15</formula>
    </cfRule>
    <cfRule type="expression" dxfId="4984" priority="4120">
      <formula>AND($L49&gt;0.08,$L49&lt;0.15)</formula>
    </cfRule>
  </conditionalFormatting>
  <conditionalFormatting sqref="I34:I39">
    <cfRule type="expression" dxfId="4983" priority="4117">
      <formula>$L34&gt;0.15</formula>
    </cfRule>
    <cfRule type="expression" dxfId="4982" priority="4118">
      <formula>AND($L34&gt;0.08,$L34&lt;0.15)</formula>
    </cfRule>
  </conditionalFormatting>
  <conditionalFormatting sqref="I40:I44">
    <cfRule type="expression" dxfId="4981" priority="4115">
      <formula>$L40&gt;0.15</formula>
    </cfRule>
    <cfRule type="expression" dxfId="4980" priority="4116">
      <formula>AND($L40&gt;0.08,$L40&lt;0.15)</formula>
    </cfRule>
  </conditionalFormatting>
  <conditionalFormatting sqref="I45:I47">
    <cfRule type="expression" dxfId="4979" priority="4113">
      <formula>$L45&gt;0.15</formula>
    </cfRule>
    <cfRule type="expression" dxfId="4978" priority="4114">
      <formula>AND($L45&gt;0.08,$L45&lt;0.15)</formula>
    </cfRule>
  </conditionalFormatting>
  <conditionalFormatting sqref="I48:I53">
    <cfRule type="expression" dxfId="4977" priority="4111">
      <formula>$L48&gt;0.15</formula>
    </cfRule>
    <cfRule type="expression" dxfId="4976" priority="4112">
      <formula>AND($L48&gt;0.08,$L48&lt;0.15)</formula>
    </cfRule>
  </conditionalFormatting>
  <conditionalFormatting sqref="L52:L54">
    <cfRule type="expression" dxfId="4975" priority="4109">
      <formula>$L52&gt;0.15</formula>
    </cfRule>
    <cfRule type="expression" dxfId="4974" priority="4110">
      <formula>AND($L52&gt;0.08,$L52&lt;0.15)</formula>
    </cfRule>
  </conditionalFormatting>
  <conditionalFormatting sqref="AC51:AD52">
    <cfRule type="expression" dxfId="4973" priority="4107">
      <formula>$L51&gt;0.15</formula>
    </cfRule>
    <cfRule type="expression" dxfId="4972" priority="4108">
      <formula>AND($L51&gt;0.08,$L51&lt;0.15)</formula>
    </cfRule>
  </conditionalFormatting>
  <conditionalFormatting sqref="E43:F43">
    <cfRule type="expression" dxfId="4971" priority="4053">
      <formula>$L43&gt;0.15</formula>
    </cfRule>
    <cfRule type="expression" dxfId="4970" priority="4054">
      <formula>AND($L43&gt;0.08,$L43&lt;0.15)</formula>
    </cfRule>
  </conditionalFormatting>
  <conditionalFormatting sqref="D43">
    <cfRule type="expression" dxfId="4969" priority="4063">
      <formula>$L43&gt;0.15</formula>
    </cfRule>
    <cfRule type="expression" dxfId="4968" priority="4064">
      <formula>AND($L43&gt;0.08,$L43&lt;0.15)</formula>
    </cfRule>
  </conditionalFormatting>
  <conditionalFormatting sqref="D43">
    <cfRule type="expression" dxfId="4967" priority="4061">
      <formula>$L43&gt;0.15</formula>
    </cfRule>
    <cfRule type="expression" dxfId="4966" priority="4062">
      <formula>AND($L43&gt;0.08,$L43&lt;0.15)</formula>
    </cfRule>
  </conditionalFormatting>
  <conditionalFormatting sqref="D43">
    <cfRule type="expression" dxfId="4965" priority="4059">
      <formula>$L43&gt;0.15</formula>
    </cfRule>
    <cfRule type="expression" dxfId="4964" priority="4060">
      <formula>AND($L43&gt;0.08,$L43&lt;0.15)</formula>
    </cfRule>
  </conditionalFormatting>
  <conditionalFormatting sqref="E43:F43">
    <cfRule type="expression" dxfId="4963" priority="4057">
      <formula>$L43&gt;0.15</formula>
    </cfRule>
    <cfRule type="expression" dxfId="4962" priority="4058">
      <formula>AND($L43&gt;0.08,$L43&lt;0.15)</formula>
    </cfRule>
  </conditionalFormatting>
  <conditionalFormatting sqref="E43:F43">
    <cfRule type="expression" dxfId="4961" priority="4055">
      <formula>$L43&gt;0.15</formula>
    </cfRule>
    <cfRule type="expression" dxfId="4960" priority="4056">
      <formula>AND($L43&gt;0.08,$L43&lt;0.15)</formula>
    </cfRule>
  </conditionalFormatting>
  <conditionalFormatting sqref="G43:H43">
    <cfRule type="expression" dxfId="4959" priority="4051">
      <formula>$L43&gt;0.15</formula>
    </cfRule>
    <cfRule type="expression" dxfId="4958" priority="4052">
      <formula>AND($L43&gt;0.08,$L43&lt;0.15)</formula>
    </cfRule>
  </conditionalFormatting>
  <conditionalFormatting sqref="G43:H43">
    <cfRule type="expression" dxfId="4957" priority="4049">
      <formula>$L43&gt;0.15</formula>
    </cfRule>
    <cfRule type="expression" dxfId="4956" priority="4050">
      <formula>AND($L43&gt;0.08,$L43&lt;0.15)</formula>
    </cfRule>
  </conditionalFormatting>
  <conditionalFormatting sqref="G44:H44">
    <cfRule type="expression" dxfId="4955" priority="4039">
      <formula>$L44&gt;0.15</formula>
    </cfRule>
    <cfRule type="expression" dxfId="4954" priority="4040">
      <formula>AND($L44&gt;0.08,$L44&lt;0.15)</formula>
    </cfRule>
  </conditionalFormatting>
  <conditionalFormatting sqref="D44">
    <cfRule type="expression" dxfId="4953" priority="4037">
      <formula>$L44&gt;0.15</formula>
    </cfRule>
    <cfRule type="expression" dxfId="4952" priority="4038">
      <formula>AND($L44&gt;0.08,$L44&lt;0.15)</formula>
    </cfRule>
  </conditionalFormatting>
  <conditionalFormatting sqref="G44:H44">
    <cfRule type="expression" dxfId="4951" priority="4041">
      <formula>$L44&gt;0.15</formula>
    </cfRule>
    <cfRule type="expression" dxfId="4950" priority="4042">
      <formula>AND($L44&gt;0.08,$L44&lt;0.15)</formula>
    </cfRule>
  </conditionalFormatting>
  <conditionalFormatting sqref="E44:F44">
    <cfRule type="expression" dxfId="4949" priority="4043">
      <formula>$L44&gt;0.15</formula>
    </cfRule>
    <cfRule type="expression" dxfId="4948" priority="4044">
      <formula>AND($L44&gt;0.08,$L44&lt;0.15)</formula>
    </cfRule>
  </conditionalFormatting>
  <conditionalFormatting sqref="E44:F44">
    <cfRule type="expression" dxfId="4947" priority="4047">
      <formula>$L44&gt;0.15</formula>
    </cfRule>
    <cfRule type="expression" dxfId="4946" priority="4048">
      <formula>AND($L44&gt;0.08,$L44&lt;0.15)</formula>
    </cfRule>
  </conditionalFormatting>
  <conditionalFormatting sqref="E44:F44">
    <cfRule type="expression" dxfId="4945" priority="4045">
      <formula>$L44&gt;0.15</formula>
    </cfRule>
    <cfRule type="expression" dxfId="4944" priority="4046">
      <formula>AND($L44&gt;0.08,$L44&lt;0.15)</formula>
    </cfRule>
  </conditionalFormatting>
  <conditionalFormatting sqref="D45">
    <cfRule type="expression" dxfId="4943" priority="4035">
      <formula>$L45&gt;0.15</formula>
    </cfRule>
    <cfRule type="expression" dxfId="4942" priority="4036">
      <formula>AND($L45&gt;0.08,$L45&lt;0.15)</formula>
    </cfRule>
  </conditionalFormatting>
  <conditionalFormatting sqref="E45:H45">
    <cfRule type="expression" dxfId="4941" priority="4033">
      <formula>$L45&gt;0.15</formula>
    </cfRule>
    <cfRule type="expression" dxfId="4940" priority="4034">
      <formula>AND($L45&gt;0.08,$L45&lt;0.15)</formula>
    </cfRule>
  </conditionalFormatting>
  <conditionalFormatting sqref="D46">
    <cfRule type="expression" dxfId="4939" priority="4031">
      <formula>$L46&gt;0.15</formula>
    </cfRule>
    <cfRule type="expression" dxfId="4938" priority="4032">
      <formula>AND($L46&gt;0.08,$L46&lt;0.15)</formula>
    </cfRule>
  </conditionalFormatting>
  <conditionalFormatting sqref="E46:H46">
    <cfRule type="expression" dxfId="4937" priority="4029">
      <formula>$L46&gt;0.15</formula>
    </cfRule>
    <cfRule type="expression" dxfId="4936" priority="4030">
      <formula>AND($L46&gt;0.08,$L46&lt;0.15)</formula>
    </cfRule>
  </conditionalFormatting>
  <conditionalFormatting sqref="D47">
    <cfRule type="expression" dxfId="4935" priority="4027">
      <formula>$L47&gt;0.15</formula>
    </cfRule>
    <cfRule type="expression" dxfId="4934" priority="4028">
      <formula>AND($L47&gt;0.08,$L47&lt;0.15)</formula>
    </cfRule>
  </conditionalFormatting>
  <conditionalFormatting sqref="D47">
    <cfRule type="expression" dxfId="4933" priority="4025">
      <formula>$L47&gt;0.15</formula>
    </cfRule>
    <cfRule type="expression" dxfId="4932" priority="4026">
      <formula>AND($L47&gt;0.08,$L47&lt;0.15)</formula>
    </cfRule>
  </conditionalFormatting>
  <conditionalFormatting sqref="D47">
    <cfRule type="expression" dxfId="4931" priority="4023">
      <formula>$L47&gt;0.15</formula>
    </cfRule>
    <cfRule type="expression" dxfId="4930" priority="4024">
      <formula>AND($L47&gt;0.08,$L47&lt;0.15)</formula>
    </cfRule>
  </conditionalFormatting>
  <conditionalFormatting sqref="E47:F47">
    <cfRule type="expression" dxfId="4929" priority="4015">
      <formula>$L47&gt;0.15</formula>
    </cfRule>
    <cfRule type="expression" dxfId="4928" priority="4016">
      <formula>AND($L47&gt;0.08,$L47&lt;0.15)</formula>
    </cfRule>
  </conditionalFormatting>
  <conditionalFormatting sqref="E47:F47">
    <cfRule type="expression" dxfId="4927" priority="4013">
      <formula>$L47&gt;0.15</formula>
    </cfRule>
    <cfRule type="expression" dxfId="4926" priority="4014">
      <formula>AND($L47&gt;0.08,$L47&lt;0.15)</formula>
    </cfRule>
  </conditionalFormatting>
  <conditionalFormatting sqref="G47:H47">
    <cfRule type="expression" dxfId="4925" priority="4011">
      <formula>$L47&gt;0.15</formula>
    </cfRule>
    <cfRule type="expression" dxfId="4924" priority="4012">
      <formula>AND($L47&gt;0.08,$L47&lt;0.15)</formula>
    </cfRule>
  </conditionalFormatting>
  <conditionalFormatting sqref="G47:H47">
    <cfRule type="expression" dxfId="4923" priority="4017">
      <formula>$L47&gt;0.15</formula>
    </cfRule>
    <cfRule type="expression" dxfId="4922" priority="4018">
      <formula>AND($L47&gt;0.08,$L47&lt;0.15)</formula>
    </cfRule>
  </conditionalFormatting>
  <conditionalFormatting sqref="E47:F47">
    <cfRule type="expression" dxfId="4921" priority="4021">
      <formula>$L47&gt;0.15</formula>
    </cfRule>
    <cfRule type="expression" dxfId="4920" priority="4022">
      <formula>AND($L47&gt;0.08,$L47&lt;0.15)</formula>
    </cfRule>
  </conditionalFormatting>
  <conditionalFormatting sqref="E47:F47">
    <cfRule type="expression" dxfId="4919" priority="4019">
      <formula>$L47&gt;0.15</formula>
    </cfRule>
    <cfRule type="expression" dxfId="4918" priority="4020">
      <formula>AND($L47&gt;0.08,$L47&lt;0.15)</formula>
    </cfRule>
  </conditionalFormatting>
  <conditionalFormatting sqref="E47:F47">
    <cfRule type="expression" dxfId="4917" priority="4003">
      <formula>$L47&gt;0.15</formula>
    </cfRule>
    <cfRule type="expression" dxfId="4916" priority="4004">
      <formula>AND($L47&gt;0.08,$L47&lt;0.15)</formula>
    </cfRule>
  </conditionalFormatting>
  <conditionalFormatting sqref="E47:F47">
    <cfRule type="expression" dxfId="4915" priority="4001">
      <formula>$L47&gt;0.15</formula>
    </cfRule>
    <cfRule type="expression" dxfId="4914" priority="4002">
      <formula>AND($L47&gt;0.08,$L47&lt;0.15)</formula>
    </cfRule>
  </conditionalFormatting>
  <conditionalFormatting sqref="H47">
    <cfRule type="expression" dxfId="4913" priority="3999">
      <formula>$L47&gt;0.15</formula>
    </cfRule>
    <cfRule type="expression" dxfId="4912" priority="4000">
      <formula>AND($L47&gt;0.08,$L47&lt;0.15)</formula>
    </cfRule>
  </conditionalFormatting>
  <conditionalFormatting sqref="H47">
    <cfRule type="expression" dxfId="4911" priority="4005">
      <formula>$L47&gt;0.15</formula>
    </cfRule>
    <cfRule type="expression" dxfId="4910" priority="4006">
      <formula>AND($L47&gt;0.08,$L47&lt;0.15)</formula>
    </cfRule>
  </conditionalFormatting>
  <conditionalFormatting sqref="E47:F47">
    <cfRule type="expression" dxfId="4909" priority="4009">
      <formula>$L47&gt;0.15</formula>
    </cfRule>
    <cfRule type="expression" dxfId="4908" priority="4010">
      <formula>AND($L47&gt;0.08,$L47&lt;0.15)</formula>
    </cfRule>
  </conditionalFormatting>
  <conditionalFormatting sqref="E47:F47">
    <cfRule type="expression" dxfId="4907" priority="4007">
      <formula>$L47&gt;0.15</formula>
    </cfRule>
    <cfRule type="expression" dxfId="4906" priority="4008">
      <formula>AND($L47&gt;0.08,$L47&lt;0.15)</formula>
    </cfRule>
  </conditionalFormatting>
  <conditionalFormatting sqref="G47">
    <cfRule type="expression" dxfId="4905" priority="3995">
      <formula>$L47&gt;0.15</formula>
    </cfRule>
    <cfRule type="expression" dxfId="4904" priority="3996">
      <formula>AND($L47&gt;0.08,$L47&lt;0.15)</formula>
    </cfRule>
  </conditionalFormatting>
  <conditionalFormatting sqref="G47">
    <cfRule type="expression" dxfId="4903" priority="3997">
      <formula>$L47&gt;0.15</formula>
    </cfRule>
    <cfRule type="expression" dxfId="4902" priority="3998">
      <formula>AND($L47&gt;0.08,$L47&lt;0.15)</formula>
    </cfRule>
  </conditionalFormatting>
  <conditionalFormatting sqref="G48:H48">
    <cfRule type="expression" dxfId="4901" priority="3991">
      <formula>$L48&gt;0.15</formula>
    </cfRule>
    <cfRule type="expression" dxfId="4900" priority="3992">
      <formula>AND($L48&gt;0.08,$L48&lt;0.15)</formula>
    </cfRule>
  </conditionalFormatting>
  <conditionalFormatting sqref="G48:H48">
    <cfRule type="expression" dxfId="4899" priority="3993">
      <formula>$L48&gt;0.15</formula>
    </cfRule>
    <cfRule type="expression" dxfId="4898" priority="3994">
      <formula>AND($L48&gt;0.08,$L48&lt;0.15)</formula>
    </cfRule>
  </conditionalFormatting>
  <conditionalFormatting sqref="E48">
    <cfRule type="expression" dxfId="4897" priority="3985">
      <formula>$L48&gt;0.15</formula>
    </cfRule>
    <cfRule type="expression" dxfId="4896" priority="3986">
      <formula>AND($L48&gt;0.08,$L48&lt;0.15)</formula>
    </cfRule>
  </conditionalFormatting>
  <conditionalFormatting sqref="E48">
    <cfRule type="expression" dxfId="4895" priority="3983">
      <formula>$L48&gt;0.15</formula>
    </cfRule>
    <cfRule type="expression" dxfId="4894" priority="3984">
      <formula>AND($L48&gt;0.08,$L48&lt;0.15)</formula>
    </cfRule>
  </conditionalFormatting>
  <conditionalFormatting sqref="E48">
    <cfRule type="expression" dxfId="4893" priority="3989">
      <formula>$L48&gt;0.15</formula>
    </cfRule>
    <cfRule type="expression" dxfId="4892" priority="3990">
      <formula>AND($L48&gt;0.08,$L48&lt;0.15)</formula>
    </cfRule>
  </conditionalFormatting>
  <conditionalFormatting sqref="E48">
    <cfRule type="expression" dxfId="4891" priority="3987">
      <formula>$L48&gt;0.15</formula>
    </cfRule>
    <cfRule type="expression" dxfId="4890" priority="3988">
      <formula>AND($L48&gt;0.08,$L48&lt;0.15)</formula>
    </cfRule>
  </conditionalFormatting>
  <conditionalFormatting sqref="E48">
    <cfRule type="expression" dxfId="4889" priority="3977">
      <formula>$L48&gt;0.15</formula>
    </cfRule>
    <cfRule type="expression" dxfId="4888" priority="3978">
      <formula>AND($L48&gt;0.08,$L48&lt;0.15)</formula>
    </cfRule>
  </conditionalFormatting>
  <conditionalFormatting sqref="E48">
    <cfRule type="expression" dxfId="4887" priority="3975">
      <formula>$L48&gt;0.15</formula>
    </cfRule>
    <cfRule type="expression" dxfId="4886" priority="3976">
      <formula>AND($L48&gt;0.08,$L48&lt;0.15)</formula>
    </cfRule>
  </conditionalFormatting>
  <conditionalFormatting sqref="E48">
    <cfRule type="expression" dxfId="4885" priority="3981">
      <formula>$L48&gt;0.15</formula>
    </cfRule>
    <cfRule type="expression" dxfId="4884" priority="3982">
      <formula>AND($L48&gt;0.08,$L48&lt;0.15)</formula>
    </cfRule>
  </conditionalFormatting>
  <conditionalFormatting sqref="E48">
    <cfRule type="expression" dxfId="4883" priority="3979">
      <formula>$L48&gt;0.15</formula>
    </cfRule>
    <cfRule type="expression" dxfId="4882" priority="3980">
      <formula>AND($L48&gt;0.08,$L48&lt;0.15)</formula>
    </cfRule>
  </conditionalFormatting>
  <conditionalFormatting sqref="AE69:AE73">
    <cfRule type="expression" dxfId="4881" priority="3969">
      <formula>$L69&gt;0.15</formula>
    </cfRule>
    <cfRule type="expression" dxfId="4880" priority="3970">
      <formula>AND($L69&gt;0.08,$L69&lt;0.15)</formula>
    </cfRule>
  </conditionalFormatting>
  <conditionalFormatting sqref="AE69:AE73">
    <cfRule type="expression" dxfId="4879" priority="3971">
      <formula>$L69&gt;0.15</formula>
    </cfRule>
    <cfRule type="expression" dxfId="4878" priority="3972">
      <formula>AND($L69&gt;0.08,$L69&lt;0.15)</formula>
    </cfRule>
  </conditionalFormatting>
  <conditionalFormatting sqref="E49:F49">
    <cfRule type="expression" dxfId="4877" priority="3965">
      <formula>$L49&gt;0.15</formula>
    </cfRule>
    <cfRule type="expression" dxfId="4876" priority="3966">
      <formula>AND($L49&gt;0.08,$L49&lt;0.15)</formula>
    </cfRule>
  </conditionalFormatting>
  <conditionalFormatting sqref="E49:F49">
    <cfRule type="expression" dxfId="4875" priority="3961">
      <formula>$L49&gt;0.15</formula>
    </cfRule>
    <cfRule type="expression" dxfId="4874" priority="3962">
      <formula>AND($L49&gt;0.08,$L49&lt;0.15)</formula>
    </cfRule>
  </conditionalFormatting>
  <conditionalFormatting sqref="E49:F49">
    <cfRule type="expression" dxfId="4873" priority="3959">
      <formula>$L49&gt;0.15</formula>
    </cfRule>
    <cfRule type="expression" dxfId="4872" priority="3960">
      <formula>AND($L49&gt;0.08,$L49&lt;0.15)</formula>
    </cfRule>
  </conditionalFormatting>
  <conditionalFormatting sqref="G49:H49">
    <cfRule type="expression" dxfId="4871" priority="3957">
      <formula>$L49&gt;0.15</formula>
    </cfRule>
    <cfRule type="expression" dxfId="4870" priority="3958">
      <formula>AND($L49&gt;0.08,$L49&lt;0.15)</formula>
    </cfRule>
  </conditionalFormatting>
  <conditionalFormatting sqref="G49:H49">
    <cfRule type="expression" dxfId="4869" priority="3963">
      <formula>$L49&gt;0.15</formula>
    </cfRule>
    <cfRule type="expression" dxfId="4868" priority="3964">
      <formula>AND($L49&gt;0.08,$L49&lt;0.15)</formula>
    </cfRule>
  </conditionalFormatting>
  <conditionalFormatting sqref="E49:F49">
    <cfRule type="expression" dxfId="4867" priority="3967">
      <formula>$L49&gt;0.15</formula>
    </cfRule>
    <cfRule type="expression" dxfId="4866" priority="3968">
      <formula>AND($L49&gt;0.08,$L49&lt;0.15)</formula>
    </cfRule>
  </conditionalFormatting>
  <conditionalFormatting sqref="D49">
    <cfRule type="expression" dxfId="4865" priority="3955">
      <formula>$L49&gt;0.15</formula>
    </cfRule>
    <cfRule type="expression" dxfId="4864" priority="3956">
      <formula>AND($L49&gt;0.08,$L49&lt;0.15)</formula>
    </cfRule>
  </conditionalFormatting>
  <conditionalFormatting sqref="D49">
    <cfRule type="expression" dxfId="4863" priority="3953">
      <formula>$L49&gt;0.15</formula>
    </cfRule>
    <cfRule type="expression" dxfId="4862" priority="3954">
      <formula>AND($L49&gt;0.08,$L49&lt;0.15)</formula>
    </cfRule>
  </conditionalFormatting>
  <conditionalFormatting sqref="E50:F50">
    <cfRule type="expression" dxfId="4861" priority="3949">
      <formula>$L50&gt;0.15</formula>
    </cfRule>
    <cfRule type="expression" dxfId="4860" priority="3950">
      <formula>AND($L50&gt;0.08,$L50&lt;0.15)</formula>
    </cfRule>
  </conditionalFormatting>
  <conditionalFormatting sqref="E50:F50">
    <cfRule type="expression" dxfId="4859" priority="3945">
      <formula>$L50&gt;0.15</formula>
    </cfRule>
    <cfRule type="expression" dxfId="4858" priority="3946">
      <formula>AND($L50&gt;0.08,$L50&lt;0.15)</formula>
    </cfRule>
  </conditionalFormatting>
  <conditionalFormatting sqref="E50:F50">
    <cfRule type="expression" dxfId="4857" priority="3943">
      <formula>$L50&gt;0.15</formula>
    </cfRule>
    <cfRule type="expression" dxfId="4856" priority="3944">
      <formula>AND($L50&gt;0.08,$L50&lt;0.15)</formula>
    </cfRule>
  </conditionalFormatting>
  <conditionalFormatting sqref="G50:H50">
    <cfRule type="expression" dxfId="4855" priority="3941">
      <formula>$L50&gt;0.15</formula>
    </cfRule>
    <cfRule type="expression" dxfId="4854" priority="3942">
      <formula>AND($L50&gt;0.08,$L50&lt;0.15)</formula>
    </cfRule>
  </conditionalFormatting>
  <conditionalFormatting sqref="G50:H50">
    <cfRule type="expression" dxfId="4853" priority="3947">
      <formula>$L50&gt;0.15</formula>
    </cfRule>
    <cfRule type="expression" dxfId="4852" priority="3948">
      <formula>AND($L50&gt;0.08,$L50&lt;0.15)</formula>
    </cfRule>
  </conditionalFormatting>
  <conditionalFormatting sqref="E50:F50">
    <cfRule type="expression" dxfId="4851" priority="3951">
      <formula>$L50&gt;0.15</formula>
    </cfRule>
    <cfRule type="expression" dxfId="4850" priority="3952">
      <formula>AND($L50&gt;0.08,$L50&lt;0.15)</formula>
    </cfRule>
  </conditionalFormatting>
  <conditionalFormatting sqref="D50">
    <cfRule type="expression" dxfId="4849" priority="3939">
      <formula>$L50&gt;0.15</formula>
    </cfRule>
    <cfRule type="expression" dxfId="4848" priority="3940">
      <formula>AND($L50&gt;0.08,$L50&lt;0.15)</formula>
    </cfRule>
  </conditionalFormatting>
  <conditionalFormatting sqref="D50">
    <cfRule type="expression" dxfId="4847" priority="3937">
      <formula>$L50&gt;0.15</formula>
    </cfRule>
    <cfRule type="expression" dxfId="4846" priority="3938">
      <formula>AND($L50&gt;0.08,$L50&lt;0.15)</formula>
    </cfRule>
  </conditionalFormatting>
  <conditionalFormatting sqref="D52">
    <cfRule type="expression" dxfId="4845" priority="3935">
      <formula>$L52&gt;0.15</formula>
    </cfRule>
    <cfRule type="expression" dxfId="4844" priority="3936">
      <formula>AND($L52&gt;0.08,$L52&lt;0.15)</formula>
    </cfRule>
  </conditionalFormatting>
  <conditionalFormatting sqref="D52">
    <cfRule type="expression" dxfId="4843" priority="3933">
      <formula>$L52&gt;0.15</formula>
    </cfRule>
    <cfRule type="expression" dxfId="4842" priority="3934">
      <formula>AND($L52&gt;0.08,$L52&lt;0.15)</formula>
    </cfRule>
  </conditionalFormatting>
  <conditionalFormatting sqref="D52">
    <cfRule type="expression" dxfId="4841" priority="3931">
      <formula>$L52&gt;0.15</formula>
    </cfRule>
    <cfRule type="expression" dxfId="4840" priority="3932">
      <formula>AND($L52&gt;0.08,$L52&lt;0.15)</formula>
    </cfRule>
  </conditionalFormatting>
  <conditionalFormatting sqref="E52:F52">
    <cfRule type="expression" dxfId="4839" priority="3923">
      <formula>$L52&gt;0.15</formula>
    </cfRule>
    <cfRule type="expression" dxfId="4838" priority="3924">
      <formula>AND($L52&gt;0.08,$L52&lt;0.15)</formula>
    </cfRule>
  </conditionalFormatting>
  <conditionalFormatting sqref="E52:F52">
    <cfRule type="expression" dxfId="4837" priority="3921">
      <formula>$L52&gt;0.15</formula>
    </cfRule>
    <cfRule type="expression" dxfId="4836" priority="3922">
      <formula>AND($L52&gt;0.08,$L52&lt;0.15)</formula>
    </cfRule>
  </conditionalFormatting>
  <conditionalFormatting sqref="G52:H52">
    <cfRule type="expression" dxfId="4835" priority="3919">
      <formula>$L52&gt;0.15</formula>
    </cfRule>
    <cfRule type="expression" dxfId="4834" priority="3920">
      <formula>AND($L52&gt;0.08,$L52&lt;0.15)</formula>
    </cfRule>
  </conditionalFormatting>
  <conditionalFormatting sqref="G52:H52">
    <cfRule type="expression" dxfId="4833" priority="3925">
      <formula>$L52&gt;0.15</formula>
    </cfRule>
    <cfRule type="expression" dxfId="4832" priority="3926">
      <formula>AND($L52&gt;0.08,$L52&lt;0.15)</formula>
    </cfRule>
  </conditionalFormatting>
  <conditionalFormatting sqref="E52:F52">
    <cfRule type="expression" dxfId="4831" priority="3929">
      <formula>$L52&gt;0.15</formula>
    </cfRule>
    <cfRule type="expression" dxfId="4830" priority="3930">
      <formula>AND($L52&gt;0.08,$L52&lt;0.15)</formula>
    </cfRule>
  </conditionalFormatting>
  <conditionalFormatting sqref="E52:F52">
    <cfRule type="expression" dxfId="4829" priority="3927">
      <formula>$L52&gt;0.15</formula>
    </cfRule>
    <cfRule type="expression" dxfId="4828" priority="3928">
      <formula>AND($L52&gt;0.08,$L52&lt;0.15)</formula>
    </cfRule>
  </conditionalFormatting>
  <conditionalFormatting sqref="D53">
    <cfRule type="expression" dxfId="4827" priority="3917">
      <formula>$L53&gt;0.15</formula>
    </cfRule>
    <cfRule type="expression" dxfId="4826" priority="3918">
      <formula>AND($L53&gt;0.08,$L53&lt;0.15)</formula>
    </cfRule>
  </conditionalFormatting>
  <conditionalFormatting sqref="D53">
    <cfRule type="expression" dxfId="4825" priority="3915">
      <formula>$L53&gt;0.15</formula>
    </cfRule>
    <cfRule type="expression" dxfId="4824" priority="3916">
      <formula>AND($L53&gt;0.08,$L53&lt;0.15)</formula>
    </cfRule>
  </conditionalFormatting>
  <conditionalFormatting sqref="D53">
    <cfRule type="expression" dxfId="4823" priority="3913">
      <formula>$L53&gt;0.15</formula>
    </cfRule>
    <cfRule type="expression" dxfId="4822" priority="3914">
      <formula>AND($L53&gt;0.08,$L53&lt;0.15)</formula>
    </cfRule>
  </conditionalFormatting>
  <conditionalFormatting sqref="E53:F53">
    <cfRule type="expression" dxfId="4821" priority="3905">
      <formula>$L53&gt;0.15</formula>
    </cfRule>
    <cfRule type="expression" dxfId="4820" priority="3906">
      <formula>AND($L53&gt;0.08,$L53&lt;0.15)</formula>
    </cfRule>
  </conditionalFormatting>
  <conditionalFormatting sqref="E53:F53">
    <cfRule type="expression" dxfId="4819" priority="3903">
      <formula>$L53&gt;0.15</formula>
    </cfRule>
    <cfRule type="expression" dxfId="4818" priority="3904">
      <formula>AND($L53&gt;0.08,$L53&lt;0.15)</formula>
    </cfRule>
  </conditionalFormatting>
  <conditionalFormatting sqref="G53:H53">
    <cfRule type="expression" dxfId="4817" priority="3901">
      <formula>$L53&gt;0.15</formula>
    </cfRule>
    <cfRule type="expression" dxfId="4816" priority="3902">
      <formula>AND($L53&gt;0.08,$L53&lt;0.15)</formula>
    </cfRule>
  </conditionalFormatting>
  <conditionalFormatting sqref="G53:H53">
    <cfRule type="expression" dxfId="4815" priority="3907">
      <formula>$L53&gt;0.15</formula>
    </cfRule>
    <cfRule type="expression" dxfId="4814" priority="3908">
      <formula>AND($L53&gt;0.08,$L53&lt;0.15)</formula>
    </cfRule>
  </conditionalFormatting>
  <conditionalFormatting sqref="E53:F53">
    <cfRule type="expression" dxfId="4813" priority="3911">
      <formula>$L53&gt;0.15</formula>
    </cfRule>
    <cfRule type="expression" dxfId="4812" priority="3912">
      <formula>AND($L53&gt;0.08,$L53&lt;0.15)</formula>
    </cfRule>
  </conditionalFormatting>
  <conditionalFormatting sqref="E53:F53">
    <cfRule type="expression" dxfId="4811" priority="3909">
      <formula>$L53&gt;0.15</formula>
    </cfRule>
    <cfRule type="expression" dxfId="4810" priority="3910">
      <formula>AND($L53&gt;0.08,$L53&lt;0.15)</formula>
    </cfRule>
  </conditionalFormatting>
  <conditionalFormatting sqref="D54">
    <cfRule type="expression" dxfId="4809" priority="3899">
      <formula>$L54&gt;0.15</formula>
    </cfRule>
    <cfRule type="expression" dxfId="4808" priority="3900">
      <formula>AND($L54&gt;0.08,$L54&lt;0.15)</formula>
    </cfRule>
  </conditionalFormatting>
  <conditionalFormatting sqref="D54">
    <cfRule type="expression" dxfId="4807" priority="3897">
      <formula>$L54&gt;0.15</formula>
    </cfRule>
    <cfRule type="expression" dxfId="4806" priority="3898">
      <formula>AND($L54&gt;0.08,$L54&lt;0.15)</formula>
    </cfRule>
  </conditionalFormatting>
  <conditionalFormatting sqref="D54">
    <cfRule type="expression" dxfId="4805" priority="3895">
      <formula>$L54&gt;0.15</formula>
    </cfRule>
    <cfRule type="expression" dxfId="4804" priority="3896">
      <formula>AND($L54&gt;0.08,$L54&lt;0.15)</formula>
    </cfRule>
  </conditionalFormatting>
  <conditionalFormatting sqref="E54:F54">
    <cfRule type="expression" dxfId="4803" priority="3887">
      <formula>$L54&gt;0.15</formula>
    </cfRule>
    <cfRule type="expression" dxfId="4802" priority="3888">
      <formula>AND($L54&gt;0.08,$L54&lt;0.15)</formula>
    </cfRule>
  </conditionalFormatting>
  <conditionalFormatting sqref="E54:F54">
    <cfRule type="expression" dxfId="4801" priority="3885">
      <formula>$L54&gt;0.15</formula>
    </cfRule>
    <cfRule type="expression" dxfId="4800" priority="3886">
      <formula>AND($L54&gt;0.08,$L54&lt;0.15)</formula>
    </cfRule>
  </conditionalFormatting>
  <conditionalFormatting sqref="G54:H54">
    <cfRule type="expression" dxfId="4799" priority="3883">
      <formula>$L54&gt;0.15</formula>
    </cfRule>
    <cfRule type="expression" dxfId="4798" priority="3884">
      <formula>AND($L54&gt;0.08,$L54&lt;0.15)</formula>
    </cfRule>
  </conditionalFormatting>
  <conditionalFormatting sqref="G54:H54">
    <cfRule type="expression" dxfId="4797" priority="3889">
      <formula>$L54&gt;0.15</formula>
    </cfRule>
    <cfRule type="expression" dxfId="4796" priority="3890">
      <formula>AND($L54&gt;0.08,$L54&lt;0.15)</formula>
    </cfRule>
  </conditionalFormatting>
  <conditionalFormatting sqref="E54:F54">
    <cfRule type="expression" dxfId="4795" priority="3893">
      <formula>$L54&gt;0.15</formula>
    </cfRule>
    <cfRule type="expression" dxfId="4794" priority="3894">
      <formula>AND($L54&gt;0.08,$L54&lt;0.15)</formula>
    </cfRule>
  </conditionalFormatting>
  <conditionalFormatting sqref="E54:F54">
    <cfRule type="expression" dxfId="4793" priority="3891">
      <formula>$L54&gt;0.15</formula>
    </cfRule>
    <cfRule type="expression" dxfId="4792" priority="3892">
      <formula>AND($L54&gt;0.08,$L54&lt;0.15)</formula>
    </cfRule>
  </conditionalFormatting>
  <conditionalFormatting sqref="E51:H51">
    <cfRule type="expression" dxfId="4791" priority="3881">
      <formula>$L51&gt;0.15</formula>
    </cfRule>
    <cfRule type="expression" dxfId="4790" priority="3882">
      <formula>AND($L51&gt;0.08,$L51&lt;0.15)</formula>
    </cfRule>
  </conditionalFormatting>
  <conditionalFormatting sqref="D51">
    <cfRule type="expression" dxfId="4789" priority="3879">
      <formula>$L51&gt;0.15</formula>
    </cfRule>
    <cfRule type="expression" dxfId="4788" priority="3880">
      <formula>AND($L51&gt;0.08,$L51&lt;0.15)</formula>
    </cfRule>
  </conditionalFormatting>
  <conditionalFormatting sqref="R28:R29">
    <cfRule type="expression" dxfId="4787" priority="3877">
      <formula>$L28&gt;0.15</formula>
    </cfRule>
    <cfRule type="expression" dxfId="4786" priority="3878">
      <formula>AND($L28&gt;0.08,$L28&lt;0.15)</formula>
    </cfRule>
  </conditionalFormatting>
  <conditionalFormatting sqref="I27:K27">
    <cfRule type="expression" dxfId="4785" priority="3875">
      <formula>$L27&gt;0.15</formula>
    </cfRule>
    <cfRule type="expression" dxfId="4784" priority="3876">
      <formula>AND($L27&gt;0.08,$L27&lt;0.15)</formula>
    </cfRule>
  </conditionalFormatting>
  <conditionalFormatting sqref="I28:K28">
    <cfRule type="expression" dxfId="4783" priority="3873">
      <formula>$L28&gt;0.15</formula>
    </cfRule>
    <cfRule type="expression" dxfId="4782" priority="3874">
      <formula>AND($L28&gt;0.08,$L28&lt;0.15)</formula>
    </cfRule>
  </conditionalFormatting>
  <conditionalFormatting sqref="P21:Q21">
    <cfRule type="expression" dxfId="4781" priority="3859">
      <formula>$L21&gt;0.15</formula>
    </cfRule>
    <cfRule type="expression" dxfId="4780" priority="3860">
      <formula>AND($L21&gt;0.08,$L21&lt;0.15)</formula>
    </cfRule>
  </conditionalFormatting>
  <conditionalFormatting sqref="P21:Q21">
    <cfRule type="expression" dxfId="4779" priority="3857">
      <formula>$L21&gt;0.15</formula>
    </cfRule>
    <cfRule type="expression" dxfId="4778" priority="3858">
      <formula>AND($L21&gt;0.08,$L21&lt;0.15)</formula>
    </cfRule>
  </conditionalFormatting>
  <conditionalFormatting sqref="M21">
    <cfRule type="expression" dxfId="4777" priority="3871">
      <formula>$L21&gt;0.15</formula>
    </cfRule>
    <cfRule type="expression" dxfId="4776" priority="3872">
      <formula>AND($L21&gt;0.08,$L21&lt;0.15)</formula>
    </cfRule>
  </conditionalFormatting>
  <conditionalFormatting sqref="M21">
    <cfRule type="expression" dxfId="4775" priority="3869">
      <formula>$L21&gt;0.15</formula>
    </cfRule>
    <cfRule type="expression" dxfId="4774" priority="3870">
      <formula>AND($L21&gt;0.08,$L21&lt;0.15)</formula>
    </cfRule>
  </conditionalFormatting>
  <conditionalFormatting sqref="M21">
    <cfRule type="expression" dxfId="4773" priority="3867">
      <formula>$L21&gt;0.15</formula>
    </cfRule>
    <cfRule type="expression" dxfId="4772" priority="3868">
      <formula>AND($L21&gt;0.08,$L21&lt;0.15)</formula>
    </cfRule>
  </conditionalFormatting>
  <conditionalFormatting sqref="N21:O21">
    <cfRule type="expression" dxfId="4771" priority="3865">
      <formula>$L21&gt;0.15</formula>
    </cfRule>
    <cfRule type="expression" dxfId="4770" priority="3866">
      <formula>AND($L21&gt;0.08,$L21&lt;0.15)</formula>
    </cfRule>
  </conditionalFormatting>
  <conditionalFormatting sqref="N21:O21">
    <cfRule type="expression" dxfId="4769" priority="3863">
      <formula>$L21&gt;0.15</formula>
    </cfRule>
    <cfRule type="expression" dxfId="4768" priority="3864">
      <formula>AND($L21&gt;0.08,$L21&lt;0.15)</formula>
    </cfRule>
  </conditionalFormatting>
  <conditionalFormatting sqref="N21:O21">
    <cfRule type="expression" dxfId="4767" priority="3861">
      <formula>$L21&gt;0.15</formula>
    </cfRule>
    <cfRule type="expression" dxfId="4766" priority="3862">
      <formula>AND($L21&gt;0.08,$L21&lt;0.15)</formula>
    </cfRule>
  </conditionalFormatting>
  <conditionalFormatting sqref="AE7 AE9:AE14">
    <cfRule type="expression" dxfId="4765" priority="3821">
      <formula>$L7&gt;0.15</formula>
    </cfRule>
    <cfRule type="expression" dxfId="4764" priority="3822">
      <formula>AND($L7&gt;0.08,$L7&lt;0.15)</formula>
    </cfRule>
  </conditionalFormatting>
  <conditionalFormatting sqref="AE7 AE9:AE14">
    <cfRule type="expression" dxfId="4763" priority="3823">
      <formula>$L7&gt;0.15</formula>
    </cfRule>
    <cfRule type="expression" dxfId="4762" priority="3824">
      <formula>AND($L7&gt;0.08,$L7&lt;0.15)</formula>
    </cfRule>
  </conditionalFormatting>
  <conditionalFormatting sqref="AA30">
    <cfRule type="expression" dxfId="4761" priority="3799">
      <formula>$L30&gt;0.15</formula>
    </cfRule>
    <cfRule type="expression" dxfId="4760" priority="3800">
      <formula>AND($L30&gt;0.08,$L30&lt;0.15)</formula>
    </cfRule>
  </conditionalFormatting>
  <conditionalFormatting sqref="AA32">
    <cfRule type="expression" dxfId="4759" priority="3797">
      <formula>$L32&gt;0.15</formula>
    </cfRule>
    <cfRule type="expression" dxfId="4758" priority="3798">
      <formula>AND($L32&gt;0.08,$L32&lt;0.15)</formula>
    </cfRule>
  </conditionalFormatting>
  <conditionalFormatting sqref="AA27:AA29">
    <cfRule type="expression" dxfId="4757" priority="3477">
      <formula>$L27&gt;0.15</formula>
    </cfRule>
    <cfRule type="expression" dxfId="4756" priority="3478">
      <formula>AND($L27&gt;0.08,$L27&lt;0.15)</formula>
    </cfRule>
  </conditionalFormatting>
  <conditionalFormatting sqref="I31">
    <cfRule type="expression" dxfId="4755" priority="3455">
      <formula>$L31&gt;0.15</formula>
    </cfRule>
    <cfRule type="expression" dxfId="4754" priority="3456">
      <formula>AND($L31&gt;0.08,$L31&lt;0.15)</formula>
    </cfRule>
  </conditionalFormatting>
  <conditionalFormatting sqref="D71">
    <cfRule type="expression" dxfId="4753" priority="3453">
      <formula>$L71&gt;0.15</formula>
    </cfRule>
    <cfRule type="expression" dxfId="4752" priority="3454">
      <formula>AND($L71&gt;0.08,$L71&lt;0.15)</formula>
    </cfRule>
  </conditionalFormatting>
  <conditionalFormatting sqref="AF17">
    <cfRule type="expression" dxfId="4751" priority="3271">
      <formula>$L17&gt;0.15</formula>
    </cfRule>
    <cfRule type="expression" dxfId="4750" priority="3272">
      <formula>AND($L17&gt;0.08,$L17&lt;0.15)</formula>
    </cfRule>
  </conditionalFormatting>
  <conditionalFormatting sqref="P20">
    <cfRule type="expression" dxfId="4749" priority="3241">
      <formula>$L20&gt;0.15</formula>
    </cfRule>
    <cfRule type="expression" dxfId="4748" priority="3242">
      <formula>AND($L20&gt;0.08,$L20&lt;0.15)</formula>
    </cfRule>
  </conditionalFormatting>
  <conditionalFormatting sqref="P20">
    <cfRule type="expression" dxfId="4747" priority="3239">
      <formula>$L20&gt;0.15</formula>
    </cfRule>
    <cfRule type="expression" dxfId="4746" priority="3240">
      <formula>AND($L20&gt;0.08,$L20&lt;0.15)</formula>
    </cfRule>
  </conditionalFormatting>
  <conditionalFormatting sqref="R33:R36">
    <cfRule type="expression" dxfId="4745" priority="2981">
      <formula>$L33&gt;0.15</formula>
    </cfRule>
    <cfRule type="expression" dxfId="4744" priority="2982">
      <formula>AND($L33&gt;0.08,$L33&lt;0.15)</formula>
    </cfRule>
  </conditionalFormatting>
  <conditionalFormatting sqref="H33">
    <cfRule type="expression" dxfId="4743" priority="2135">
      <formula>$L33&gt;0.15</formula>
    </cfRule>
    <cfRule type="expression" dxfId="4742" priority="2136">
      <formula>AND($L33&gt;0.08,$L33&lt;0.15)</formula>
    </cfRule>
  </conditionalFormatting>
  <conditionalFormatting sqref="H33">
    <cfRule type="expression" dxfId="4741" priority="2133">
      <formula>$L33&gt;0.15</formula>
    </cfRule>
    <cfRule type="expression" dxfId="4740" priority="2134">
      <formula>AND($L33&gt;0.08,$L33&lt;0.15)</formula>
    </cfRule>
  </conditionalFormatting>
  <conditionalFormatting sqref="H33">
    <cfRule type="expression" dxfId="4739" priority="2129">
      <formula>$L33&gt;0.15</formula>
    </cfRule>
    <cfRule type="expression" dxfId="4738" priority="2130">
      <formula>AND($L33&gt;0.08,$L33&lt;0.15)</formula>
    </cfRule>
  </conditionalFormatting>
  <conditionalFormatting sqref="H33">
    <cfRule type="expression" dxfId="4737" priority="2127">
      <formula>$L33&gt;0.15</formula>
    </cfRule>
    <cfRule type="expression" dxfId="4736" priority="2128">
      <formula>AND($L33&gt;0.08,$L33&lt;0.15)</formula>
    </cfRule>
  </conditionalFormatting>
  <conditionalFormatting sqref="H33">
    <cfRule type="expression" dxfId="4735" priority="2111">
      <formula>$L33&gt;0.15</formula>
    </cfRule>
    <cfRule type="expression" dxfId="4734" priority="2112">
      <formula>AND($L33&gt;0.08,$L33&lt;0.15)</formula>
    </cfRule>
  </conditionalFormatting>
  <conditionalFormatting sqref="H33">
    <cfRule type="expression" dxfId="4733" priority="2109">
      <formula>$L33&gt;0.15</formula>
    </cfRule>
    <cfRule type="expression" dxfId="4732" priority="2110">
      <formula>AND($L33&gt;0.08,$L33&lt;0.15)</formula>
    </cfRule>
  </conditionalFormatting>
  <conditionalFormatting sqref="H33">
    <cfRule type="expression" dxfId="4731" priority="2101">
      <formula>$L33&gt;0.15</formula>
    </cfRule>
    <cfRule type="expression" dxfId="4730" priority="2102">
      <formula>AND($L33&gt;0.08,$L33&lt;0.15)</formula>
    </cfRule>
  </conditionalFormatting>
  <conditionalFormatting sqref="H33">
    <cfRule type="expression" dxfId="4729" priority="2099">
      <formula>$L33&gt;0.15</formula>
    </cfRule>
    <cfRule type="expression" dxfId="4728" priority="2100">
      <formula>AND($L33&gt;0.08,$L33&lt;0.15)</formula>
    </cfRule>
  </conditionalFormatting>
  <conditionalFormatting sqref="E41:F41">
    <cfRule type="expression" dxfId="4727" priority="1981">
      <formula>$L41&gt;0.15</formula>
    </cfRule>
    <cfRule type="expression" dxfId="4726" priority="1982">
      <formula>AND($L41&gt;0.08,$L41&lt;0.15)</formula>
    </cfRule>
  </conditionalFormatting>
  <conditionalFormatting sqref="D41">
    <cfRule type="expression" dxfId="4725" priority="1979">
      <formula>$L41&gt;0.15</formula>
    </cfRule>
    <cfRule type="expression" dxfId="4724" priority="1980">
      <formula>AND($L41&gt;0.08,$L41&lt;0.15)</formula>
    </cfRule>
  </conditionalFormatting>
  <conditionalFormatting sqref="G41:H41">
    <cfRule type="expression" dxfId="4723" priority="1977">
      <formula>$L41&gt;0.15</formula>
    </cfRule>
    <cfRule type="expression" dxfId="4722" priority="1978">
      <formula>AND($L41&gt;0.08,$L41&lt;0.15)</formula>
    </cfRule>
  </conditionalFormatting>
  <conditionalFormatting sqref="G41:H41">
    <cfRule type="expression" dxfId="4721" priority="1975">
      <formula>$L41&gt;0.15</formula>
    </cfRule>
    <cfRule type="expression" dxfId="4720" priority="1976">
      <formula>AND($L41&gt;0.08,$L41&lt;0.15)</formula>
    </cfRule>
  </conditionalFormatting>
  <conditionalFormatting sqref="G42:H42">
    <cfRule type="expression" dxfId="4719" priority="1961">
      <formula>$L42&gt;0.15</formula>
    </cfRule>
    <cfRule type="expression" dxfId="4718" priority="1962">
      <formula>AND($L42&gt;0.08,$L42&lt;0.15)</formula>
    </cfRule>
  </conditionalFormatting>
  <conditionalFormatting sqref="G42:H42">
    <cfRule type="expression" dxfId="4717" priority="1959">
      <formula>$L42&gt;0.15</formula>
    </cfRule>
    <cfRule type="expression" dxfId="4716" priority="1960">
      <formula>AND($L42&gt;0.08,$L42&lt;0.15)</formula>
    </cfRule>
  </conditionalFormatting>
  <conditionalFormatting sqref="D42">
    <cfRule type="expression" dxfId="4715" priority="1973">
      <formula>$L42&gt;0.15</formula>
    </cfRule>
    <cfRule type="expression" dxfId="4714" priority="1974">
      <formula>AND($L42&gt;0.08,$L42&lt;0.15)</formula>
    </cfRule>
  </conditionalFormatting>
  <conditionalFormatting sqref="D42">
    <cfRule type="expression" dxfId="4713" priority="1971">
      <formula>$L42&gt;0.15</formula>
    </cfRule>
    <cfRule type="expression" dxfId="4712" priority="1972">
      <formula>AND($L42&gt;0.08,$L42&lt;0.15)</formula>
    </cfRule>
  </conditionalFormatting>
  <conditionalFormatting sqref="D42">
    <cfRule type="expression" dxfId="4711" priority="1969">
      <formula>$L42&gt;0.15</formula>
    </cfRule>
    <cfRule type="expression" dxfId="4710" priority="1970">
      <formula>AND($L42&gt;0.08,$L42&lt;0.15)</formula>
    </cfRule>
  </conditionalFormatting>
  <conditionalFormatting sqref="E42:F42">
    <cfRule type="expression" dxfId="4709" priority="1967">
      <formula>$L42&gt;0.15</formula>
    </cfRule>
    <cfRule type="expression" dxfId="4708" priority="1968">
      <formula>AND($L42&gt;0.08,$L42&lt;0.15)</formula>
    </cfRule>
  </conditionalFormatting>
  <conditionalFormatting sqref="E42:F42">
    <cfRule type="expression" dxfId="4707" priority="1965">
      <formula>$L42&gt;0.15</formula>
    </cfRule>
    <cfRule type="expression" dxfId="4706" priority="1966">
      <formula>AND($L42&gt;0.08,$L42&lt;0.15)</formula>
    </cfRule>
  </conditionalFormatting>
  <conditionalFormatting sqref="E42:F42">
    <cfRule type="expression" dxfId="4705" priority="1963">
      <formula>$L42&gt;0.15</formula>
    </cfRule>
    <cfRule type="expression" dxfId="4704" priority="1964">
      <formula>AND($L42&gt;0.08,$L42&lt;0.15)</formula>
    </cfRule>
  </conditionalFormatting>
  <conditionalFormatting sqref="E11:F11">
    <cfRule type="expression" dxfId="4703" priority="1861">
      <formula>$L11&gt;0.15</formula>
    </cfRule>
    <cfRule type="expression" dxfId="4702" priority="1862">
      <formula>AND($L11&gt;0.08,$L11&lt;0.15)</formula>
    </cfRule>
  </conditionalFormatting>
  <conditionalFormatting sqref="E11:F11">
    <cfRule type="expression" dxfId="4701" priority="1859">
      <formula>$L11&gt;0.15</formula>
    </cfRule>
    <cfRule type="expression" dxfId="4700" priority="1860">
      <formula>AND($L11&gt;0.08,$L11&lt;0.15)</formula>
    </cfRule>
  </conditionalFormatting>
  <conditionalFormatting sqref="E11:F11">
    <cfRule type="expression" dxfId="4699" priority="1857">
      <formula>$L11&gt;0.15</formula>
    </cfRule>
    <cfRule type="expression" dxfId="4698" priority="1858">
      <formula>AND($L11&gt;0.08,$L11&lt;0.15)</formula>
    </cfRule>
  </conditionalFormatting>
  <conditionalFormatting sqref="D11">
    <cfRule type="expression" dxfId="4697" priority="1847">
      <formula>$L11&gt;0.15</formula>
    </cfRule>
    <cfRule type="expression" dxfId="4696" priority="1848">
      <formula>AND($L11&gt;0.08,$L11&lt;0.15)</formula>
    </cfRule>
  </conditionalFormatting>
  <conditionalFormatting sqref="D11">
    <cfRule type="expression" dxfId="4695" priority="1845">
      <formula>$L11&gt;0.15</formula>
    </cfRule>
    <cfRule type="expression" dxfId="4694" priority="1846">
      <formula>AND($L11&gt;0.08,$L11&lt;0.15)</formula>
    </cfRule>
  </conditionalFormatting>
  <conditionalFormatting sqref="D11">
    <cfRule type="expression" dxfId="4693" priority="1843">
      <formula>$L11&gt;0.15</formula>
    </cfRule>
    <cfRule type="expression" dxfId="4692" priority="1844">
      <formula>AND($L11&gt;0.08,$L11&lt;0.15)</formula>
    </cfRule>
  </conditionalFormatting>
  <conditionalFormatting sqref="D11">
    <cfRule type="expression" dxfId="4691" priority="1841">
      <formula>$L11&gt;0.15</formula>
    </cfRule>
    <cfRule type="expression" dxfId="4690" priority="1842">
      <formula>AND($L11&gt;0.08,$L11&lt;0.15)</formula>
    </cfRule>
  </conditionalFormatting>
  <conditionalFormatting sqref="AB73">
    <cfRule type="expression" dxfId="4689" priority="4167">
      <formula>$L26&gt;0.15</formula>
    </cfRule>
    <cfRule type="expression" dxfId="4688" priority="4168">
      <formula>AND($L26&gt;0.08,$L26&lt;0.15)</formula>
    </cfRule>
  </conditionalFormatting>
  <conditionalFormatting sqref="E69:F69">
    <cfRule type="expression" dxfId="4687" priority="1591">
      <formula>$L69&gt;0.15</formula>
    </cfRule>
    <cfRule type="expression" dxfId="4686" priority="1592">
      <formula>AND($L69&gt;0.08,$L69&lt;0.15)</formula>
    </cfRule>
  </conditionalFormatting>
  <conditionalFormatting sqref="E69:F69">
    <cfRule type="expression" dxfId="4685" priority="1593">
      <formula>$L69&gt;0.15</formula>
    </cfRule>
    <cfRule type="expression" dxfId="4684" priority="1594">
      <formula>AND($L69&gt;0.08,$L69&lt;0.15)</formula>
    </cfRule>
  </conditionalFormatting>
  <conditionalFormatting sqref="E69:F69">
    <cfRule type="expression" dxfId="4683" priority="1595">
      <formula>$L69&gt;0.15</formula>
    </cfRule>
    <cfRule type="expression" dxfId="4682" priority="1596">
      <formula>AND($L69&gt;0.08,$L69&lt;0.15)</formula>
    </cfRule>
  </conditionalFormatting>
  <conditionalFormatting sqref="H69">
    <cfRule type="expression" dxfId="4681" priority="1587">
      <formula>$L69&gt;0.15</formula>
    </cfRule>
    <cfRule type="expression" dxfId="4680" priority="1588">
      <formula>AND($L69&gt;0.08,$L69&lt;0.15)</formula>
    </cfRule>
  </conditionalFormatting>
  <conditionalFormatting sqref="D69">
    <cfRule type="expression" dxfId="4679" priority="1585">
      <formula>$L69&gt;0.15</formula>
    </cfRule>
    <cfRule type="expression" dxfId="4678" priority="1586">
      <formula>AND($L69&gt;0.08,$L69&lt;0.15)</formula>
    </cfRule>
  </conditionalFormatting>
  <conditionalFormatting sqref="E69:F69">
    <cfRule type="expression" dxfId="4677" priority="1583">
      <formula>$L69&gt;0.15</formula>
    </cfRule>
    <cfRule type="expression" dxfId="4676" priority="1584">
      <formula>AND($L69&gt;0.08,$L69&lt;0.15)</formula>
    </cfRule>
  </conditionalFormatting>
  <conditionalFormatting sqref="H69">
    <cfRule type="expression" dxfId="4675" priority="1589">
      <formula>$L69&gt;0.15</formula>
    </cfRule>
    <cfRule type="expression" dxfId="4674" priority="1590">
      <formula>AND($L69&gt;0.08,$L69&lt;0.15)</formula>
    </cfRule>
  </conditionalFormatting>
  <conditionalFormatting sqref="H69">
    <cfRule type="expression" dxfId="4673" priority="1577">
      <formula>$L69&gt;0.15</formula>
    </cfRule>
    <cfRule type="expression" dxfId="4672" priority="1578">
      <formula>AND($L69&gt;0.08,$L69&lt;0.15)</formula>
    </cfRule>
  </conditionalFormatting>
  <conditionalFormatting sqref="E69:F69">
    <cfRule type="expression" dxfId="4671" priority="1579">
      <formula>$L69&gt;0.15</formula>
    </cfRule>
    <cfRule type="expression" dxfId="4670" priority="1580">
      <formula>AND($L69&gt;0.08,$L69&lt;0.15)</formula>
    </cfRule>
  </conditionalFormatting>
  <conditionalFormatting sqref="E69:F69">
    <cfRule type="expression" dxfId="4669" priority="1581">
      <formula>$L69&gt;0.15</formula>
    </cfRule>
    <cfRule type="expression" dxfId="4668" priority="1582">
      <formula>AND($L69&gt;0.08,$L69&lt;0.15)</formula>
    </cfRule>
  </conditionalFormatting>
  <conditionalFormatting sqref="H69">
    <cfRule type="expression" dxfId="4667" priority="1575">
      <formula>$L69&gt;0.15</formula>
    </cfRule>
    <cfRule type="expression" dxfId="4666" priority="1576">
      <formula>AND($L69&gt;0.08,$L69&lt;0.15)</formula>
    </cfRule>
  </conditionalFormatting>
  <conditionalFormatting sqref="E69:F69">
    <cfRule type="expression" dxfId="4665" priority="1625">
      <formula>$L69&gt;0.15</formula>
    </cfRule>
    <cfRule type="expression" dxfId="4664" priority="1626">
      <formula>AND($L69&gt;0.08,$L69&lt;0.15)</formula>
    </cfRule>
  </conditionalFormatting>
  <conditionalFormatting sqref="E69:F69">
    <cfRule type="expression" dxfId="4663" priority="1623">
      <formula>$L69&gt;0.15</formula>
    </cfRule>
    <cfRule type="expression" dxfId="4662" priority="1624">
      <formula>AND($L69&gt;0.08,$L69&lt;0.15)</formula>
    </cfRule>
  </conditionalFormatting>
  <conditionalFormatting sqref="H69">
    <cfRule type="expression" dxfId="4661" priority="1615">
      <formula>$L69&gt;0.15</formula>
    </cfRule>
    <cfRule type="expression" dxfId="4660" priority="1616">
      <formula>AND($L69&gt;0.08,$L69&lt;0.15)</formula>
    </cfRule>
  </conditionalFormatting>
  <conditionalFormatting sqref="D69">
    <cfRule type="expression" dxfId="4659" priority="1609">
      <formula>$L69&gt;0.15</formula>
    </cfRule>
    <cfRule type="expression" dxfId="4658" priority="1610">
      <formula>AND($L69&gt;0.08,$L69&lt;0.15)</formula>
    </cfRule>
  </conditionalFormatting>
  <conditionalFormatting sqref="E69:F69">
    <cfRule type="expression" dxfId="4657" priority="1607">
      <formula>$L69&gt;0.15</formula>
    </cfRule>
    <cfRule type="expression" dxfId="4656" priority="1608">
      <formula>AND($L69&gt;0.08,$L69&lt;0.15)</formula>
    </cfRule>
  </conditionalFormatting>
  <conditionalFormatting sqref="E69:F69">
    <cfRule type="expression" dxfId="4655" priority="1605">
      <formula>$L69&gt;0.15</formula>
    </cfRule>
    <cfRule type="expression" dxfId="4654" priority="1606">
      <formula>AND($L69&gt;0.08,$L69&lt;0.15)</formula>
    </cfRule>
  </conditionalFormatting>
  <conditionalFormatting sqref="E69:F69">
    <cfRule type="expression" dxfId="4653" priority="1603">
      <formula>$L69&gt;0.15</formula>
    </cfRule>
    <cfRule type="expression" dxfId="4652" priority="1604">
      <formula>AND($L69&gt;0.08,$L69&lt;0.15)</formula>
    </cfRule>
  </conditionalFormatting>
  <conditionalFormatting sqref="D69">
    <cfRule type="expression" dxfId="4651" priority="1597">
      <formula>$L69&gt;0.15</formula>
    </cfRule>
    <cfRule type="expression" dxfId="4650" priority="1598">
      <formula>AND($L69&gt;0.08,$L69&lt;0.15)</formula>
    </cfRule>
  </conditionalFormatting>
  <conditionalFormatting sqref="D69">
    <cfRule type="expression" dxfId="4649" priority="1613">
      <formula>$L69&gt;0.15</formula>
    </cfRule>
    <cfRule type="expression" dxfId="4648" priority="1614">
      <formula>AND($L69&gt;0.08,$L69&lt;0.15)</formula>
    </cfRule>
  </conditionalFormatting>
  <conditionalFormatting sqref="H69">
    <cfRule type="expression" dxfId="4647" priority="1621">
      <formula>$L69&gt;0.15</formula>
    </cfRule>
    <cfRule type="expression" dxfId="4646" priority="1622">
      <formula>AND($L69&gt;0.08,$L69&lt;0.15)</formula>
    </cfRule>
  </conditionalFormatting>
  <conditionalFormatting sqref="E69:F69">
    <cfRule type="expression" dxfId="4645" priority="1617">
      <formula>$L69&gt;0.15</formula>
    </cfRule>
    <cfRule type="expression" dxfId="4644" priority="1618">
      <formula>AND($L69&gt;0.08,$L69&lt;0.15)</formula>
    </cfRule>
  </conditionalFormatting>
  <conditionalFormatting sqref="E69:F69">
    <cfRule type="expression" dxfId="4643" priority="1619">
      <formula>$L69&gt;0.15</formula>
    </cfRule>
    <cfRule type="expression" dxfId="4642" priority="1620">
      <formula>AND($L69&gt;0.08,$L69&lt;0.15)</formula>
    </cfRule>
  </conditionalFormatting>
  <conditionalFormatting sqref="D69">
    <cfRule type="expression" dxfId="4641" priority="1611">
      <formula>$L69&gt;0.15</formula>
    </cfRule>
    <cfRule type="expression" dxfId="4640" priority="1612">
      <formula>AND($L69&gt;0.08,$L69&lt;0.15)</formula>
    </cfRule>
  </conditionalFormatting>
  <conditionalFormatting sqref="H69">
    <cfRule type="expression" dxfId="4639" priority="1601">
      <formula>$L69&gt;0.15</formula>
    </cfRule>
    <cfRule type="expression" dxfId="4638" priority="1602">
      <formula>AND($L69&gt;0.08,$L69&lt;0.15)</formula>
    </cfRule>
  </conditionalFormatting>
  <conditionalFormatting sqref="H69">
    <cfRule type="expression" dxfId="4637" priority="1599">
      <formula>$L69&gt;0.15</formula>
    </cfRule>
    <cfRule type="expression" dxfId="4636" priority="1600">
      <formula>AND($L69&gt;0.08,$L69&lt;0.15)</formula>
    </cfRule>
  </conditionalFormatting>
  <conditionalFormatting sqref="G69">
    <cfRule type="expression" dxfId="4635" priority="1573">
      <formula>$L69&gt;0.15</formula>
    </cfRule>
    <cfRule type="expression" dxfId="4634" priority="1574">
      <formula>AND($L69&gt;0.08,$L69&lt;0.15)</formula>
    </cfRule>
  </conditionalFormatting>
  <conditionalFormatting sqref="G69">
    <cfRule type="expression" dxfId="4633" priority="1571">
      <formula>$L69&gt;0.15</formula>
    </cfRule>
    <cfRule type="expression" dxfId="4632" priority="1572">
      <formula>AND($L69&gt;0.08,$L69&lt;0.15)</formula>
    </cfRule>
  </conditionalFormatting>
  <conditionalFormatting sqref="E70:F70">
    <cfRule type="expression" dxfId="4631" priority="1555">
      <formula>$L70&gt;0.15</formula>
    </cfRule>
    <cfRule type="expression" dxfId="4630" priority="1556">
      <formula>AND($L70&gt;0.08,$L70&lt;0.15)</formula>
    </cfRule>
  </conditionalFormatting>
  <conditionalFormatting sqref="E70:F70">
    <cfRule type="expression" dxfId="4629" priority="1553">
      <formula>$L70&gt;0.15</formula>
    </cfRule>
    <cfRule type="expression" dxfId="4628" priority="1554">
      <formula>AND($L70&gt;0.08,$L70&lt;0.15)</formula>
    </cfRule>
  </conditionalFormatting>
  <conditionalFormatting sqref="E70:F70">
    <cfRule type="expression" dxfId="4627" priority="1551">
      <formula>$L70&gt;0.15</formula>
    </cfRule>
    <cfRule type="expression" dxfId="4626" priority="1552">
      <formula>AND($L70&gt;0.08,$L70&lt;0.15)</formula>
    </cfRule>
  </conditionalFormatting>
  <conditionalFormatting sqref="G70:H70">
    <cfRule type="expression" dxfId="4625" priority="1549">
      <formula>$L70&gt;0.15</formula>
    </cfRule>
    <cfRule type="expression" dxfId="4624" priority="1550">
      <formula>AND($L70&gt;0.08,$L70&lt;0.15)</formula>
    </cfRule>
  </conditionalFormatting>
  <conditionalFormatting sqref="G70:H70">
    <cfRule type="expression" dxfId="4623" priority="1547">
      <formula>$L70&gt;0.15</formula>
    </cfRule>
    <cfRule type="expression" dxfId="4622" priority="1548">
      <formula>AND($L70&gt;0.08,$L70&lt;0.15)</formula>
    </cfRule>
  </conditionalFormatting>
  <conditionalFormatting sqref="D70">
    <cfRule type="expression" dxfId="4621" priority="1545">
      <formula>$L70&gt;0.15</formula>
    </cfRule>
    <cfRule type="expression" dxfId="4620" priority="1546">
      <formula>AND($L70&gt;0.08,$L70&lt;0.15)</formula>
    </cfRule>
  </conditionalFormatting>
  <conditionalFormatting sqref="D70">
    <cfRule type="expression" dxfId="4619" priority="1557">
      <formula>$L70&gt;0.15</formula>
    </cfRule>
    <cfRule type="expression" dxfId="4618" priority="1558">
      <formula>AND($L70&gt;0.08,$L70&lt;0.15)</formula>
    </cfRule>
  </conditionalFormatting>
  <conditionalFormatting sqref="D70">
    <cfRule type="expression" dxfId="4617" priority="1527">
      <formula>$L70&gt;0.15</formula>
    </cfRule>
    <cfRule type="expression" dxfId="4616" priority="1528">
      <formula>AND($L70&gt;0.08,$L70&lt;0.15)</formula>
    </cfRule>
  </conditionalFormatting>
  <conditionalFormatting sqref="E70">
    <cfRule type="expression" dxfId="4615" priority="1525">
      <formula>$L70&gt;0.15</formula>
    </cfRule>
    <cfRule type="expression" dxfId="4614" priority="1526">
      <formula>AND($L70&gt;0.08,$L70&lt;0.15)</formula>
    </cfRule>
  </conditionalFormatting>
  <conditionalFormatting sqref="E70">
    <cfRule type="expression" dxfId="4613" priority="1523">
      <formula>$L70&gt;0.15</formula>
    </cfRule>
    <cfRule type="expression" dxfId="4612" priority="1524">
      <formula>AND($L70&gt;0.08,$L70&lt;0.15)</formula>
    </cfRule>
  </conditionalFormatting>
  <conditionalFormatting sqref="E70">
    <cfRule type="expression" dxfId="4611" priority="1521">
      <formula>$L70&gt;0.15</formula>
    </cfRule>
    <cfRule type="expression" dxfId="4610" priority="1522">
      <formula>AND($L70&gt;0.08,$L70&lt;0.15)</formula>
    </cfRule>
  </conditionalFormatting>
  <conditionalFormatting sqref="E70:F70">
    <cfRule type="expression" dxfId="4609" priority="1565">
      <formula>$L70&gt;0.15</formula>
    </cfRule>
    <cfRule type="expression" dxfId="4608" priority="1566">
      <formula>AND($L70&gt;0.08,$L70&lt;0.15)</formula>
    </cfRule>
  </conditionalFormatting>
  <conditionalFormatting sqref="E70:F70">
    <cfRule type="expression" dxfId="4607" priority="1567">
      <formula>$L70&gt;0.15</formula>
    </cfRule>
    <cfRule type="expression" dxfId="4606" priority="1568">
      <formula>AND($L70&gt;0.08,$L70&lt;0.15)</formula>
    </cfRule>
  </conditionalFormatting>
  <conditionalFormatting sqref="D70">
    <cfRule type="expression" dxfId="4605" priority="1569">
      <formula>$L70&gt;0.15</formula>
    </cfRule>
    <cfRule type="expression" dxfId="4604" priority="1570">
      <formula>AND($L70&gt;0.08,$L70&lt;0.15)</formula>
    </cfRule>
  </conditionalFormatting>
  <conditionalFormatting sqref="G70:H70">
    <cfRule type="expression" dxfId="4603" priority="1561">
      <formula>$L70&gt;0.15</formula>
    </cfRule>
    <cfRule type="expression" dxfId="4602" priority="1562">
      <formula>AND($L70&gt;0.08,$L70&lt;0.15)</formula>
    </cfRule>
  </conditionalFormatting>
  <conditionalFormatting sqref="G70:H70">
    <cfRule type="expression" dxfId="4601" priority="1559">
      <formula>$L70&gt;0.15</formula>
    </cfRule>
    <cfRule type="expression" dxfId="4600" priority="1560">
      <formula>AND($L70&gt;0.08,$L70&lt;0.15)</formula>
    </cfRule>
  </conditionalFormatting>
  <conditionalFormatting sqref="E70:F70">
    <cfRule type="expression" dxfId="4599" priority="1563">
      <formula>$L70&gt;0.15</formula>
    </cfRule>
    <cfRule type="expression" dxfId="4598" priority="1564">
      <formula>AND($L70&gt;0.08,$L70&lt;0.15)</formula>
    </cfRule>
  </conditionalFormatting>
  <conditionalFormatting sqref="F70">
    <cfRule type="expression" dxfId="4597" priority="1533">
      <formula>$L70&gt;0.15</formula>
    </cfRule>
    <cfRule type="expression" dxfId="4596" priority="1534">
      <formula>AND($L70&gt;0.08,$L70&lt;0.15)</formula>
    </cfRule>
  </conditionalFormatting>
  <conditionalFormatting sqref="E70:F70">
    <cfRule type="expression" dxfId="4595" priority="1543">
      <formula>$L70&gt;0.15</formula>
    </cfRule>
    <cfRule type="expression" dxfId="4594" priority="1544">
      <formula>AND($L70&gt;0.08,$L70&lt;0.15)</formula>
    </cfRule>
  </conditionalFormatting>
  <conditionalFormatting sqref="E70:F70">
    <cfRule type="expression" dxfId="4593" priority="1539">
      <formula>$L70&gt;0.15</formula>
    </cfRule>
    <cfRule type="expression" dxfId="4592" priority="1540">
      <formula>AND($L70&gt;0.08,$L70&lt;0.15)</formula>
    </cfRule>
  </conditionalFormatting>
  <conditionalFormatting sqref="G70:H70">
    <cfRule type="expression" dxfId="4591" priority="1537">
      <formula>$L70&gt;0.15</formula>
    </cfRule>
    <cfRule type="expression" dxfId="4590" priority="1538">
      <formula>AND($L70&gt;0.08,$L70&lt;0.15)</formula>
    </cfRule>
  </conditionalFormatting>
  <conditionalFormatting sqref="G70:H70">
    <cfRule type="expression" dxfId="4589" priority="1535">
      <formula>$L70&gt;0.15</formula>
    </cfRule>
    <cfRule type="expression" dxfId="4588" priority="1536">
      <formula>AND($L70&gt;0.08,$L70&lt;0.15)</formula>
    </cfRule>
  </conditionalFormatting>
  <conditionalFormatting sqref="E70:F70">
    <cfRule type="expression" dxfId="4587" priority="1541">
      <formula>$L70&gt;0.15</formula>
    </cfRule>
    <cfRule type="expression" dxfId="4586" priority="1542">
      <formula>AND($L70&gt;0.08,$L70&lt;0.15)</formula>
    </cfRule>
  </conditionalFormatting>
  <conditionalFormatting sqref="G70:H70">
    <cfRule type="expression" dxfId="4585" priority="1531">
      <formula>$L70&gt;0.15</formula>
    </cfRule>
    <cfRule type="expression" dxfId="4584" priority="1532">
      <formula>AND($L70&gt;0.08,$L70&lt;0.15)</formula>
    </cfRule>
  </conditionalFormatting>
  <conditionalFormatting sqref="G70:H70">
    <cfRule type="expression" dxfId="4583" priority="1529">
      <formula>$L70&gt;0.15</formula>
    </cfRule>
    <cfRule type="expression" dxfId="4582" priority="1530">
      <formula>AND($L70&gt;0.08,$L70&lt;0.15)</formula>
    </cfRule>
  </conditionalFormatting>
  <conditionalFormatting sqref="E70">
    <cfRule type="expression" dxfId="4581" priority="1519">
      <formula>$L70&gt;0.15</formula>
    </cfRule>
    <cfRule type="expression" dxfId="4580" priority="1520">
      <formula>AND($L70&gt;0.08,$L70&lt;0.15)</formula>
    </cfRule>
  </conditionalFormatting>
  <conditionalFormatting sqref="D72">
    <cfRule type="expression" dxfId="4579" priority="1517">
      <formula>$L72&gt;0.15</formula>
    </cfRule>
    <cfRule type="expression" dxfId="4578" priority="1518">
      <formula>AND($L72&gt;0.08,$L72&lt;0.15)</formula>
    </cfRule>
  </conditionalFormatting>
  <conditionalFormatting sqref="G73:H73">
    <cfRule type="expression" dxfId="4577" priority="1487">
      <formula>$L73&gt;0.15</formula>
    </cfRule>
    <cfRule type="expression" dxfId="4576" priority="1488">
      <formula>AND($L73&gt;0.08,$L73&lt;0.15)</formula>
    </cfRule>
  </conditionalFormatting>
  <conditionalFormatting sqref="G73:H73">
    <cfRule type="expression" dxfId="4575" priority="1485">
      <formula>$L73&gt;0.15</formula>
    </cfRule>
    <cfRule type="expression" dxfId="4574" priority="1486">
      <formula>AND($L73&gt;0.08,$L73&lt;0.15)</formula>
    </cfRule>
  </conditionalFormatting>
  <conditionalFormatting sqref="D73">
    <cfRule type="expression" dxfId="4573" priority="1499">
      <formula>$L73&gt;0.15</formula>
    </cfRule>
    <cfRule type="expression" dxfId="4572" priority="1500">
      <formula>AND($L73&gt;0.08,$L73&lt;0.15)</formula>
    </cfRule>
  </conditionalFormatting>
  <conditionalFormatting sqref="D73">
    <cfRule type="expression" dxfId="4571" priority="1497">
      <formula>$L73&gt;0.15</formula>
    </cfRule>
    <cfRule type="expression" dxfId="4570" priority="1498">
      <formula>AND($L73&gt;0.08,$L73&lt;0.15)</formula>
    </cfRule>
  </conditionalFormatting>
  <conditionalFormatting sqref="D73">
    <cfRule type="expression" dxfId="4569" priority="1495">
      <formula>$L73&gt;0.15</formula>
    </cfRule>
    <cfRule type="expression" dxfId="4568" priority="1496">
      <formula>AND($L73&gt;0.08,$L73&lt;0.15)</formula>
    </cfRule>
  </conditionalFormatting>
  <conditionalFormatting sqref="E73:F73">
    <cfRule type="expression" dxfId="4567" priority="1493">
      <formula>$L73&gt;0.15</formula>
    </cfRule>
    <cfRule type="expression" dxfId="4566" priority="1494">
      <formula>AND($L73&gt;0.08,$L73&lt;0.15)</formula>
    </cfRule>
  </conditionalFormatting>
  <conditionalFormatting sqref="E73:F73">
    <cfRule type="expression" dxfId="4565" priority="1491">
      <formula>$L73&gt;0.15</formula>
    </cfRule>
    <cfRule type="expression" dxfId="4564" priority="1492">
      <formula>AND($L73&gt;0.08,$L73&lt;0.15)</formula>
    </cfRule>
  </conditionalFormatting>
  <conditionalFormatting sqref="E73:F73">
    <cfRule type="expression" dxfId="4563" priority="1489">
      <formula>$L73&gt;0.15</formula>
    </cfRule>
    <cfRule type="expression" dxfId="4562" priority="1490">
      <formula>AND($L73&gt;0.08,$L73&lt;0.15)</formula>
    </cfRule>
  </conditionalFormatting>
  <conditionalFormatting sqref="AA33">
    <cfRule type="expression" dxfId="4561" priority="1263">
      <formula>$L33&gt;0.15</formula>
    </cfRule>
    <cfRule type="expression" dxfId="4560" priority="1264">
      <formula>AND($L33&gt;0.08,$L33&lt;0.15)</formula>
    </cfRule>
  </conditionalFormatting>
  <conditionalFormatting sqref="AA34">
    <cfRule type="expression" dxfId="4559" priority="1261">
      <formula>$L34&gt;0.15</formula>
    </cfRule>
    <cfRule type="expression" dxfId="4558" priority="1262">
      <formula>AND($L34&gt;0.08,$L34&lt;0.15)</formula>
    </cfRule>
  </conditionalFormatting>
  <conditionalFormatting sqref="AA35">
    <cfRule type="expression" dxfId="4557" priority="1259">
      <formula>$L35&gt;0.15</formula>
    </cfRule>
    <cfRule type="expression" dxfId="4556" priority="1260">
      <formula>AND($L35&gt;0.08,$L35&lt;0.15)</formula>
    </cfRule>
  </conditionalFormatting>
  <conditionalFormatting sqref="AA36">
    <cfRule type="expression" dxfId="4555" priority="1257">
      <formula>$L36&gt;0.15</formula>
    </cfRule>
    <cfRule type="expression" dxfId="4554" priority="1258">
      <formula>AND($L36&gt;0.08,$L36&lt;0.15)</formula>
    </cfRule>
  </conditionalFormatting>
  <conditionalFormatting sqref="G11:H11">
    <cfRule type="expression" dxfId="4553" priority="1201">
      <formula>$L11&gt;0.15</formula>
    </cfRule>
    <cfRule type="expression" dxfId="4552" priority="1202">
      <formula>AND($L11&gt;0.08,$L11&lt;0.15)</formula>
    </cfRule>
  </conditionalFormatting>
  <conditionalFormatting sqref="G11:H11">
    <cfRule type="expression" dxfId="4551" priority="1203">
      <formula>$L11&gt;0.15</formula>
    </cfRule>
    <cfRule type="expression" dxfId="4550" priority="1204">
      <formula>AND($L11&gt;0.08,$L11&lt;0.15)</formula>
    </cfRule>
  </conditionalFormatting>
  <conditionalFormatting sqref="G11:H11">
    <cfRule type="expression" dxfId="4549" priority="1197">
      <formula>$L11&gt;0.15</formula>
    </cfRule>
    <cfRule type="expression" dxfId="4548" priority="1198">
      <formula>AND($L11&gt;0.08,$L11&lt;0.15)</formula>
    </cfRule>
  </conditionalFormatting>
  <conditionalFormatting sqref="G11:H11">
    <cfRule type="expression" dxfId="4547" priority="1199">
      <formula>$L11&gt;0.15</formula>
    </cfRule>
    <cfRule type="expression" dxfId="4546" priority="1200">
      <formula>AND($L11&gt;0.08,$L11&lt;0.15)</formula>
    </cfRule>
  </conditionalFormatting>
  <conditionalFormatting sqref="H34">
    <cfRule type="expression" dxfId="4545" priority="1185">
      <formula>$L34&gt;0.15</formula>
    </cfRule>
    <cfRule type="expression" dxfId="4544" priority="1186">
      <formula>AND($L34&gt;0.08,$L34&lt;0.15)</formula>
    </cfRule>
  </conditionalFormatting>
  <conditionalFormatting sqref="H34">
    <cfRule type="expression" dxfId="4543" priority="1191">
      <formula>$L34&gt;0.15</formula>
    </cfRule>
    <cfRule type="expression" dxfId="4542" priority="1192">
      <formula>AND($L34&gt;0.08,$L34&lt;0.15)</formula>
    </cfRule>
  </conditionalFormatting>
  <conditionalFormatting sqref="H34">
    <cfRule type="expression" dxfId="4541" priority="1169">
      <formula>$L34&gt;0.15</formula>
    </cfRule>
    <cfRule type="expression" dxfId="4540" priority="1170">
      <formula>AND($L34&gt;0.08,$L34&lt;0.15)</formula>
    </cfRule>
  </conditionalFormatting>
  <conditionalFormatting sqref="H34">
    <cfRule type="expression" dxfId="4539" priority="1175">
      <formula>$L34&gt;0.15</formula>
    </cfRule>
    <cfRule type="expression" dxfId="4538" priority="1176">
      <formula>AND($L34&gt;0.08,$L34&lt;0.15)</formula>
    </cfRule>
  </conditionalFormatting>
  <conditionalFormatting sqref="D37">
    <cfRule type="expression" dxfId="4537" priority="1093">
      <formula>$L37&gt;0.15</formula>
    </cfRule>
    <cfRule type="expression" dxfId="4536" priority="1094">
      <formula>AND($L37&gt;0.08,$L37&lt;0.15)</formula>
    </cfRule>
  </conditionalFormatting>
  <conditionalFormatting sqref="E37:F37">
    <cfRule type="expression" dxfId="4535" priority="1091">
      <formula>$L37&gt;0.15</formula>
    </cfRule>
    <cfRule type="expression" dxfId="4534" priority="1092">
      <formula>AND($L37&gt;0.08,$L37&lt;0.15)</formula>
    </cfRule>
  </conditionalFormatting>
  <conditionalFormatting sqref="E37:F37">
    <cfRule type="expression" dxfId="4533" priority="1089">
      <formula>$L37&gt;0.15</formula>
    </cfRule>
    <cfRule type="expression" dxfId="4532" priority="1090">
      <formula>AND($L37&gt;0.08,$L37&lt;0.15)</formula>
    </cfRule>
  </conditionalFormatting>
  <conditionalFormatting sqref="E37:F37">
    <cfRule type="expression" dxfId="4531" priority="1087">
      <formula>$L37&gt;0.15</formula>
    </cfRule>
    <cfRule type="expression" dxfId="4530" priority="1088">
      <formula>AND($L37&gt;0.08,$L37&lt;0.15)</formula>
    </cfRule>
  </conditionalFormatting>
  <conditionalFormatting sqref="G37:H37">
    <cfRule type="expression" dxfId="4529" priority="1085">
      <formula>$L37&gt;0.15</formula>
    </cfRule>
    <cfRule type="expression" dxfId="4528" priority="1086">
      <formula>AND($L37&gt;0.08,$L37&lt;0.15)</formula>
    </cfRule>
  </conditionalFormatting>
  <conditionalFormatting sqref="G37:H37">
    <cfRule type="expression" dxfId="4527" priority="1083">
      <formula>$L37&gt;0.15</formula>
    </cfRule>
    <cfRule type="expression" dxfId="4526" priority="1084">
      <formula>AND($L37&gt;0.08,$L37&lt;0.15)</formula>
    </cfRule>
  </conditionalFormatting>
  <conditionalFormatting sqref="D37">
    <cfRule type="expression" dxfId="4525" priority="1081">
      <formula>$L37&gt;0.15</formula>
    </cfRule>
    <cfRule type="expression" dxfId="4524" priority="1082">
      <formula>AND($L37&gt;0.08,$L37&lt;0.15)</formula>
    </cfRule>
  </conditionalFormatting>
  <conditionalFormatting sqref="E37:F37">
    <cfRule type="expression" dxfId="4523" priority="1079">
      <formula>$L37&gt;0.15</formula>
    </cfRule>
    <cfRule type="expression" dxfId="4522" priority="1080">
      <formula>AND($L37&gt;0.08,$L37&lt;0.15)</formula>
    </cfRule>
  </conditionalFormatting>
  <conditionalFormatting sqref="E37:F37">
    <cfRule type="expression" dxfId="4521" priority="1077">
      <formula>$L37&gt;0.15</formula>
    </cfRule>
    <cfRule type="expression" dxfId="4520" priority="1078">
      <formula>AND($L37&gt;0.08,$L37&lt;0.15)</formula>
    </cfRule>
  </conditionalFormatting>
  <conditionalFormatting sqref="E37:F37">
    <cfRule type="expression" dxfId="4519" priority="1075">
      <formula>$L37&gt;0.15</formula>
    </cfRule>
    <cfRule type="expression" dxfId="4518" priority="1076">
      <formula>AND($L37&gt;0.08,$L37&lt;0.15)</formula>
    </cfRule>
  </conditionalFormatting>
  <conditionalFormatting sqref="G37:H37">
    <cfRule type="expression" dxfId="4517" priority="1073">
      <formula>$L37&gt;0.15</formula>
    </cfRule>
    <cfRule type="expression" dxfId="4516" priority="1074">
      <formula>AND($L37&gt;0.08,$L37&lt;0.15)</formula>
    </cfRule>
  </conditionalFormatting>
  <conditionalFormatting sqref="G37:H37">
    <cfRule type="expression" dxfId="4515" priority="1071">
      <formula>$L37&gt;0.15</formula>
    </cfRule>
    <cfRule type="expression" dxfId="4514" priority="1072">
      <formula>AND($L37&gt;0.08,$L37&lt;0.15)</formula>
    </cfRule>
  </conditionalFormatting>
  <conditionalFormatting sqref="D37">
    <cfRule type="expression" dxfId="4513" priority="1069">
      <formula>$L37&gt;0.15</formula>
    </cfRule>
    <cfRule type="expression" dxfId="4512" priority="1070">
      <formula>AND($L37&gt;0.08,$L37&lt;0.15)</formula>
    </cfRule>
  </conditionalFormatting>
  <conditionalFormatting sqref="E37:F37">
    <cfRule type="expression" dxfId="4511" priority="1067">
      <formula>$L37&gt;0.15</formula>
    </cfRule>
    <cfRule type="expression" dxfId="4510" priority="1068">
      <formula>AND($L37&gt;0.08,$L37&lt;0.15)</formula>
    </cfRule>
  </conditionalFormatting>
  <conditionalFormatting sqref="E37:F37">
    <cfRule type="expression" dxfId="4509" priority="1065">
      <formula>$L37&gt;0.15</formula>
    </cfRule>
    <cfRule type="expression" dxfId="4508" priority="1066">
      <formula>AND($L37&gt;0.08,$L37&lt;0.15)</formula>
    </cfRule>
  </conditionalFormatting>
  <conditionalFormatting sqref="E37:F37">
    <cfRule type="expression" dxfId="4507" priority="1063">
      <formula>$L37&gt;0.15</formula>
    </cfRule>
    <cfRule type="expression" dxfId="4506" priority="1064">
      <formula>AND($L37&gt;0.08,$L37&lt;0.15)</formula>
    </cfRule>
  </conditionalFormatting>
  <conditionalFormatting sqref="G37:H37">
    <cfRule type="expression" dxfId="4505" priority="1061">
      <formula>$L37&gt;0.15</formula>
    </cfRule>
    <cfRule type="expression" dxfId="4504" priority="1062">
      <formula>AND($L37&gt;0.08,$L37&lt;0.15)</formula>
    </cfRule>
  </conditionalFormatting>
  <conditionalFormatting sqref="G37:H37">
    <cfRule type="expression" dxfId="4503" priority="1059">
      <formula>$L37&gt;0.15</formula>
    </cfRule>
    <cfRule type="expression" dxfId="4502" priority="1060">
      <formula>AND($L37&gt;0.08,$L37&lt;0.15)</formula>
    </cfRule>
  </conditionalFormatting>
  <conditionalFormatting sqref="F37">
    <cfRule type="expression" dxfId="4501" priority="1057">
      <formula>$L37&gt;0.15</formula>
    </cfRule>
    <cfRule type="expression" dxfId="4500" priority="1058">
      <formula>AND($L37&gt;0.08,$L37&lt;0.15)</formula>
    </cfRule>
  </conditionalFormatting>
  <conditionalFormatting sqref="G37:H37">
    <cfRule type="expression" dxfId="4499" priority="1055">
      <formula>$L37&gt;0.15</formula>
    </cfRule>
    <cfRule type="expression" dxfId="4498" priority="1056">
      <formula>AND($L37&gt;0.08,$L37&lt;0.15)</formula>
    </cfRule>
  </conditionalFormatting>
  <conditionalFormatting sqref="G37:H37">
    <cfRule type="expression" dxfId="4497" priority="1053">
      <formula>$L37&gt;0.15</formula>
    </cfRule>
    <cfRule type="expression" dxfId="4496" priority="1054">
      <formula>AND($L37&gt;0.08,$L37&lt;0.15)</formula>
    </cfRule>
  </conditionalFormatting>
  <conditionalFormatting sqref="E37">
    <cfRule type="expression" dxfId="4495" priority="1047">
      <formula>$L37&gt;0.15</formula>
    </cfRule>
    <cfRule type="expression" dxfId="4494" priority="1048">
      <formula>AND($L37&gt;0.08,$L37&lt;0.15)</formula>
    </cfRule>
  </conditionalFormatting>
  <conditionalFormatting sqref="E37">
    <cfRule type="expression" dxfId="4493" priority="1049">
      <formula>$L37&gt;0.15</formula>
    </cfRule>
    <cfRule type="expression" dxfId="4492" priority="1050">
      <formula>AND($L37&gt;0.08,$L37&lt;0.15)</formula>
    </cfRule>
  </conditionalFormatting>
  <conditionalFormatting sqref="D37">
    <cfRule type="expression" dxfId="4491" priority="1051">
      <formula>$L37&gt;0.15</formula>
    </cfRule>
    <cfRule type="expression" dxfId="4490" priority="1052">
      <formula>AND($L37&gt;0.08,$L37&lt;0.15)</formula>
    </cfRule>
  </conditionalFormatting>
  <conditionalFormatting sqref="E37">
    <cfRule type="expression" dxfId="4489" priority="1045">
      <formula>$L37&gt;0.15</formula>
    </cfRule>
    <cfRule type="expression" dxfId="4488" priority="1046">
      <formula>AND($L37&gt;0.08,$L37&lt;0.15)</formula>
    </cfRule>
  </conditionalFormatting>
  <conditionalFormatting sqref="E37">
    <cfRule type="expression" dxfId="4487" priority="1043">
      <formula>$L37&gt;0.15</formula>
    </cfRule>
    <cfRule type="expression" dxfId="4486" priority="1044">
      <formula>AND($L37&gt;0.08,$L37&lt;0.15)</formula>
    </cfRule>
  </conditionalFormatting>
  <conditionalFormatting sqref="E38:F38">
    <cfRule type="expression" dxfId="4485" priority="1041">
      <formula>$L38&gt;0.15</formula>
    </cfRule>
    <cfRule type="expression" dxfId="4484" priority="1042">
      <formula>AND($L38&gt;0.08,$L38&lt;0.15)</formula>
    </cfRule>
  </conditionalFormatting>
  <conditionalFormatting sqref="D38">
    <cfRule type="expression" dxfId="4483" priority="1039">
      <formula>$L38&gt;0.15</formula>
    </cfRule>
    <cfRule type="expression" dxfId="4482" priority="1040">
      <formula>AND($L38&gt;0.08,$L38&lt;0.15)</formula>
    </cfRule>
  </conditionalFormatting>
  <conditionalFormatting sqref="G38:H38">
    <cfRule type="expression" dxfId="4481" priority="1037">
      <formula>$L38&gt;0.15</formula>
    </cfRule>
    <cfRule type="expression" dxfId="4480" priority="1038">
      <formula>AND($L38&gt;0.08,$L38&lt;0.15)</formula>
    </cfRule>
  </conditionalFormatting>
  <conditionalFormatting sqref="G38:H38">
    <cfRule type="expression" dxfId="4479" priority="1035">
      <formula>$L38&gt;0.15</formula>
    </cfRule>
    <cfRule type="expression" dxfId="4478" priority="1036">
      <formula>AND($L38&gt;0.08,$L38&lt;0.15)</formula>
    </cfRule>
  </conditionalFormatting>
  <conditionalFormatting sqref="E39:F39">
    <cfRule type="expression" dxfId="4477" priority="1033">
      <formula>$L39&gt;0.15</formula>
    </cfRule>
    <cfRule type="expression" dxfId="4476" priority="1034">
      <formula>AND($L39&gt;0.08,$L39&lt;0.15)</formula>
    </cfRule>
  </conditionalFormatting>
  <conditionalFormatting sqref="D39">
    <cfRule type="expression" dxfId="4475" priority="1031">
      <formula>$L39&gt;0.15</formula>
    </cfRule>
    <cfRule type="expression" dxfId="4474" priority="1032">
      <formula>AND($L39&gt;0.08,$L39&lt;0.15)</formula>
    </cfRule>
  </conditionalFormatting>
  <conditionalFormatting sqref="G39:H39">
    <cfRule type="expression" dxfId="4473" priority="1029">
      <formula>$L39&gt;0.15</formula>
    </cfRule>
    <cfRule type="expression" dxfId="4472" priority="1030">
      <formula>AND($L39&gt;0.08,$L39&lt;0.15)</formula>
    </cfRule>
  </conditionalFormatting>
  <conditionalFormatting sqref="G39:H39">
    <cfRule type="expression" dxfId="4471" priority="1027">
      <formula>$L39&gt;0.15</formula>
    </cfRule>
    <cfRule type="expression" dxfId="4470" priority="1028">
      <formula>AND($L39&gt;0.08,$L39&lt;0.15)</formula>
    </cfRule>
  </conditionalFormatting>
  <conditionalFormatting sqref="E40:F40">
    <cfRule type="expression" dxfId="4469" priority="1025">
      <formula>$L40&gt;0.15</formula>
    </cfRule>
    <cfRule type="expression" dxfId="4468" priority="1026">
      <formula>AND($L40&gt;0.08,$L40&lt;0.15)</formula>
    </cfRule>
  </conditionalFormatting>
  <conditionalFormatting sqref="E40:F40">
    <cfRule type="expression" dxfId="4467" priority="1023">
      <formula>$L40&gt;0.15</formula>
    </cfRule>
    <cfRule type="expression" dxfId="4466" priority="1024">
      <formula>AND($L40&gt;0.08,$L40&lt;0.15)</formula>
    </cfRule>
  </conditionalFormatting>
  <conditionalFormatting sqref="G40:H40">
    <cfRule type="expression" dxfId="4465" priority="1021">
      <formula>$L40&gt;0.15</formula>
    </cfRule>
    <cfRule type="expression" dxfId="4464" priority="1022">
      <formula>AND($L40&gt;0.08,$L40&lt;0.15)</formula>
    </cfRule>
  </conditionalFormatting>
  <conditionalFormatting sqref="E40:F40">
    <cfRule type="expression" dxfId="4463" priority="1019">
      <formula>$L40&gt;0.15</formula>
    </cfRule>
    <cfRule type="expression" dxfId="4462" priority="1020">
      <formula>AND($L40&gt;0.08,$L40&lt;0.15)</formula>
    </cfRule>
  </conditionalFormatting>
  <conditionalFormatting sqref="E40:F40">
    <cfRule type="expression" dxfId="4461" priority="1017">
      <formula>$L40&gt;0.15</formula>
    </cfRule>
    <cfRule type="expression" dxfId="4460" priority="1018">
      <formula>AND($L40&gt;0.08,$L40&lt;0.15)</formula>
    </cfRule>
  </conditionalFormatting>
  <conditionalFormatting sqref="G40:H40">
    <cfRule type="expression" dxfId="4459" priority="1015">
      <formula>$L40&gt;0.15</formula>
    </cfRule>
    <cfRule type="expression" dxfId="4458" priority="1016">
      <formula>AND($L40&gt;0.08,$L40&lt;0.15)</formula>
    </cfRule>
  </conditionalFormatting>
  <conditionalFormatting sqref="D40">
    <cfRule type="expression" dxfId="4457" priority="1013">
      <formula>$L40&gt;0.15</formula>
    </cfRule>
    <cfRule type="expression" dxfId="4456" priority="1014">
      <formula>AND($L40&gt;0.08,$L40&lt;0.15)</formula>
    </cfRule>
  </conditionalFormatting>
  <conditionalFormatting sqref="D40">
    <cfRule type="expression" dxfId="4455" priority="1011">
      <formula>$L40&gt;0.15</formula>
    </cfRule>
    <cfRule type="expression" dxfId="4454" priority="1012">
      <formula>AND($L40&gt;0.08,$L40&lt;0.15)</formula>
    </cfRule>
  </conditionalFormatting>
  <conditionalFormatting sqref="D40">
    <cfRule type="expression" dxfId="4453" priority="1009">
      <formula>$L40&gt;0.15</formula>
    </cfRule>
    <cfRule type="expression" dxfId="4452" priority="1010">
      <formula>AND($L40&gt;0.08,$L40&lt;0.15)</formula>
    </cfRule>
  </conditionalFormatting>
  <conditionalFormatting sqref="E40:F40">
    <cfRule type="expression" dxfId="4451" priority="1007">
      <formula>$L40&gt;0.15</formula>
    </cfRule>
    <cfRule type="expression" dxfId="4450" priority="1008">
      <formula>AND($L40&gt;0.08,$L40&lt;0.15)</formula>
    </cfRule>
  </conditionalFormatting>
  <conditionalFormatting sqref="E40:F40">
    <cfRule type="expression" dxfId="4449" priority="1005">
      <formula>$L40&gt;0.15</formula>
    </cfRule>
    <cfRule type="expression" dxfId="4448" priority="1006">
      <formula>AND($L40&gt;0.08,$L40&lt;0.15)</formula>
    </cfRule>
  </conditionalFormatting>
  <conditionalFormatting sqref="E40:F40">
    <cfRule type="expression" dxfId="4447" priority="1003">
      <formula>$L40&gt;0.15</formula>
    </cfRule>
    <cfRule type="expression" dxfId="4446" priority="1004">
      <formula>AND($L40&gt;0.08,$L40&lt;0.15)</formula>
    </cfRule>
  </conditionalFormatting>
  <conditionalFormatting sqref="G40:H40">
    <cfRule type="expression" dxfId="4445" priority="1001">
      <formula>$L40&gt;0.15</formula>
    </cfRule>
    <cfRule type="expression" dxfId="4444" priority="1002">
      <formula>AND($L40&gt;0.08,$L40&lt;0.15)</formula>
    </cfRule>
  </conditionalFormatting>
  <conditionalFormatting sqref="G40:H40">
    <cfRule type="expression" dxfId="4443" priority="999">
      <formula>$L40&gt;0.15</formula>
    </cfRule>
    <cfRule type="expression" dxfId="4442" priority="1000">
      <formula>AND($L40&gt;0.08,$L40&lt;0.15)</formula>
    </cfRule>
  </conditionalFormatting>
  <conditionalFormatting sqref="D40">
    <cfRule type="expression" dxfId="4441" priority="997">
      <formula>$L40&gt;0.15</formula>
    </cfRule>
    <cfRule type="expression" dxfId="4440" priority="998">
      <formula>AND($L40&gt;0.08,$L40&lt;0.15)</formula>
    </cfRule>
  </conditionalFormatting>
  <conditionalFormatting sqref="E40:F40">
    <cfRule type="expression" dxfId="4439" priority="995">
      <formula>$L40&gt;0.15</formula>
    </cfRule>
    <cfRule type="expression" dxfId="4438" priority="996">
      <formula>AND($L40&gt;0.08,$L40&lt;0.15)</formula>
    </cfRule>
  </conditionalFormatting>
  <conditionalFormatting sqref="E40:F40">
    <cfRule type="expression" dxfId="4437" priority="993">
      <formula>$L40&gt;0.15</formula>
    </cfRule>
    <cfRule type="expression" dxfId="4436" priority="994">
      <formula>AND($L40&gt;0.08,$L40&lt;0.15)</formula>
    </cfRule>
  </conditionalFormatting>
  <conditionalFormatting sqref="E40:F40">
    <cfRule type="expression" dxfId="4435" priority="991">
      <formula>$L40&gt;0.15</formula>
    </cfRule>
    <cfRule type="expression" dxfId="4434" priority="992">
      <formula>AND($L40&gt;0.08,$L40&lt;0.15)</formula>
    </cfRule>
  </conditionalFormatting>
  <conditionalFormatting sqref="G40:H40">
    <cfRule type="expression" dxfId="4433" priority="989">
      <formula>$L40&gt;0.15</formula>
    </cfRule>
    <cfRule type="expression" dxfId="4432" priority="990">
      <formula>AND($L40&gt;0.08,$L40&lt;0.15)</formula>
    </cfRule>
  </conditionalFormatting>
  <conditionalFormatting sqref="G40:H40">
    <cfRule type="expression" dxfId="4431" priority="987">
      <formula>$L40&gt;0.15</formula>
    </cfRule>
    <cfRule type="expression" dxfId="4430" priority="988">
      <formula>AND($L40&gt;0.08,$L40&lt;0.15)</formula>
    </cfRule>
  </conditionalFormatting>
  <conditionalFormatting sqref="D40">
    <cfRule type="expression" dxfId="4429" priority="985">
      <formula>$L40&gt;0.15</formula>
    </cfRule>
    <cfRule type="expression" dxfId="4428" priority="986">
      <formula>AND($L40&gt;0.08,$L40&lt;0.15)</formula>
    </cfRule>
  </conditionalFormatting>
  <conditionalFormatting sqref="E40:F40">
    <cfRule type="expression" dxfId="4427" priority="983">
      <formula>$L40&gt;0.15</formula>
    </cfRule>
    <cfRule type="expression" dxfId="4426" priority="984">
      <formula>AND($L40&gt;0.08,$L40&lt;0.15)</formula>
    </cfRule>
  </conditionalFormatting>
  <conditionalFormatting sqref="E40:F40">
    <cfRule type="expression" dxfId="4425" priority="981">
      <formula>$L40&gt;0.15</formula>
    </cfRule>
    <cfRule type="expression" dxfId="4424" priority="982">
      <formula>AND($L40&gt;0.08,$L40&lt;0.15)</formula>
    </cfRule>
  </conditionalFormatting>
  <conditionalFormatting sqref="E40:F40">
    <cfRule type="expression" dxfId="4423" priority="979">
      <formula>$L40&gt;0.15</formula>
    </cfRule>
    <cfRule type="expression" dxfId="4422" priority="980">
      <formula>AND($L40&gt;0.08,$L40&lt;0.15)</formula>
    </cfRule>
  </conditionalFormatting>
  <conditionalFormatting sqref="G40:H40">
    <cfRule type="expression" dxfId="4421" priority="977">
      <formula>$L40&gt;0.15</formula>
    </cfRule>
    <cfRule type="expression" dxfId="4420" priority="978">
      <formula>AND($L40&gt;0.08,$L40&lt;0.15)</formula>
    </cfRule>
  </conditionalFormatting>
  <conditionalFormatting sqref="G40:H40">
    <cfRule type="expression" dxfId="4419" priority="975">
      <formula>$L40&gt;0.15</formula>
    </cfRule>
    <cfRule type="expression" dxfId="4418" priority="976">
      <formula>AND($L40&gt;0.08,$L40&lt;0.15)</formula>
    </cfRule>
  </conditionalFormatting>
  <conditionalFormatting sqref="M41:Y41">
    <cfRule type="expression" dxfId="4417" priority="973">
      <formula>$L41&gt;0.15</formula>
    </cfRule>
    <cfRule type="expression" dxfId="4416" priority="974">
      <formula>AND($L41&gt;0.08,$L41&lt;0.15)</formula>
    </cfRule>
  </conditionalFormatting>
  <conditionalFormatting sqref="M37:Y40">
    <cfRule type="expression" dxfId="4415" priority="971">
      <formula>$L37&gt;0.15</formula>
    </cfRule>
    <cfRule type="expression" dxfId="4414" priority="972">
      <formula>AND($L37&gt;0.08,$L37&lt;0.15)</formula>
    </cfRule>
  </conditionalFormatting>
  <conditionalFormatting sqref="AA37:AD40">
    <cfRule type="expression" dxfId="4413" priority="969">
      <formula>$L37&gt;0.15</formula>
    </cfRule>
    <cfRule type="expression" dxfId="4412" priority="970">
      <formula>AND($L37&gt;0.08,$L37&lt;0.15)</formula>
    </cfRule>
  </conditionalFormatting>
  <conditionalFormatting sqref="AE37:AE40">
    <cfRule type="expression" dxfId="4411" priority="967">
      <formula>$L37&gt;0.15</formula>
    </cfRule>
    <cfRule type="expression" dxfId="4410" priority="968">
      <formula>AND($L37&gt;0.08,$L37&lt;0.15)</formula>
    </cfRule>
  </conditionalFormatting>
  <conditionalFormatting sqref="E9:F9">
    <cfRule type="expression" dxfId="4409" priority="943">
      <formula>$L9&gt;0.15</formula>
    </cfRule>
    <cfRule type="expression" dxfId="4408" priority="944">
      <formula>AND($L9&gt;0.08,$L9&lt;0.15)</formula>
    </cfRule>
  </conditionalFormatting>
  <conditionalFormatting sqref="E9:F9">
    <cfRule type="expression" dxfId="4407" priority="945">
      <formula>$L9&gt;0.15</formula>
    </cfRule>
    <cfRule type="expression" dxfId="4406" priority="946">
      <formula>AND($L9&gt;0.08,$L9&lt;0.15)</formula>
    </cfRule>
  </conditionalFormatting>
  <conditionalFormatting sqref="D9">
    <cfRule type="expression" dxfId="4405" priority="947">
      <formula>$L9&gt;0.15</formula>
    </cfRule>
    <cfRule type="expression" dxfId="4404" priority="948">
      <formula>AND($L9&gt;0.08,$L9&lt;0.15)</formula>
    </cfRule>
  </conditionalFormatting>
  <conditionalFormatting sqref="E9:F9">
    <cfRule type="expression" dxfId="4403" priority="939">
      <formula>$L9&gt;0.15</formula>
    </cfRule>
    <cfRule type="expression" dxfId="4402" priority="940">
      <formula>AND($L9&gt;0.08,$L9&lt;0.15)</formula>
    </cfRule>
  </conditionalFormatting>
  <conditionalFormatting sqref="E9:F9">
    <cfRule type="expression" dxfId="4401" priority="937">
      <formula>$L9&gt;0.15</formula>
    </cfRule>
    <cfRule type="expression" dxfId="4400" priority="938">
      <formula>AND($L9&gt;0.08,$L9&lt;0.15)</formula>
    </cfRule>
  </conditionalFormatting>
  <conditionalFormatting sqref="G9:H9">
    <cfRule type="expression" dxfId="4399" priority="935">
      <formula>$L9&gt;0.15</formula>
    </cfRule>
    <cfRule type="expression" dxfId="4398" priority="936">
      <formula>AND($L9&gt;0.08,$L9&lt;0.15)</formula>
    </cfRule>
  </conditionalFormatting>
  <conditionalFormatting sqref="G9:H9">
    <cfRule type="expression" dxfId="4397" priority="941">
      <formula>$L9&gt;0.15</formula>
    </cfRule>
    <cfRule type="expression" dxfId="4396" priority="942">
      <formula>AND($L9&gt;0.08,$L9&lt;0.15)</formula>
    </cfRule>
  </conditionalFormatting>
  <conditionalFormatting sqref="F10">
    <cfRule type="expression" dxfId="4395" priority="931">
      <formula>$L10&gt;0.15</formula>
    </cfRule>
    <cfRule type="expression" dxfId="4394" priority="932">
      <formula>AND($L10&gt;0.08,$L10&lt;0.15)</formula>
    </cfRule>
  </conditionalFormatting>
  <conditionalFormatting sqref="F10">
    <cfRule type="expression" dxfId="4393" priority="933">
      <formula>$L10&gt;0.15</formula>
    </cfRule>
    <cfRule type="expression" dxfId="4392" priority="934">
      <formula>AND($L10&gt;0.08,$L10&lt;0.15)</formula>
    </cfRule>
  </conditionalFormatting>
  <conditionalFormatting sqref="F10">
    <cfRule type="expression" dxfId="4391" priority="927">
      <formula>$L10&gt;0.15</formula>
    </cfRule>
    <cfRule type="expression" dxfId="4390" priority="928">
      <formula>AND($L10&gt;0.08,$L10&lt;0.15)</formula>
    </cfRule>
  </conditionalFormatting>
  <conditionalFormatting sqref="F10">
    <cfRule type="expression" dxfId="4389" priority="925">
      <formula>$L10&gt;0.15</formula>
    </cfRule>
    <cfRule type="expression" dxfId="4388" priority="926">
      <formula>AND($L10&gt;0.08,$L10&lt;0.15)</formula>
    </cfRule>
  </conditionalFormatting>
  <conditionalFormatting sqref="G10:H10">
    <cfRule type="expression" dxfId="4387" priority="923">
      <formula>$L10&gt;0.15</formula>
    </cfRule>
    <cfRule type="expression" dxfId="4386" priority="924">
      <formula>AND($L10&gt;0.08,$L10&lt;0.15)</formula>
    </cfRule>
  </conditionalFormatting>
  <conditionalFormatting sqref="G10:H10">
    <cfRule type="expression" dxfId="4385" priority="929">
      <formula>$L10&gt;0.15</formula>
    </cfRule>
    <cfRule type="expression" dxfId="4384" priority="930">
      <formula>AND($L10&gt;0.08,$L10&lt;0.15)</formula>
    </cfRule>
  </conditionalFormatting>
  <conditionalFormatting sqref="E10">
    <cfRule type="expression" dxfId="4383" priority="917">
      <formula>$L10&gt;0.15</formula>
    </cfRule>
    <cfRule type="expression" dxfId="4382" priority="918">
      <formula>AND($L10&gt;0.08,$L10&lt;0.15)</formula>
    </cfRule>
  </conditionalFormatting>
  <conditionalFormatting sqref="E10">
    <cfRule type="expression" dxfId="4381" priority="919">
      <formula>$L10&gt;0.15</formula>
    </cfRule>
    <cfRule type="expression" dxfId="4380" priority="920">
      <formula>AND($L10&gt;0.08,$L10&lt;0.15)</formula>
    </cfRule>
  </conditionalFormatting>
  <conditionalFormatting sqref="D10">
    <cfRule type="expression" dxfId="4379" priority="921">
      <formula>$L10&gt;0.15</formula>
    </cfRule>
    <cfRule type="expression" dxfId="4378" priority="922">
      <formula>AND($L10&gt;0.08,$L10&lt;0.15)</formula>
    </cfRule>
  </conditionalFormatting>
  <conditionalFormatting sqref="E10">
    <cfRule type="expression" dxfId="4377" priority="915">
      <formula>$L10&gt;0.15</formula>
    </cfRule>
    <cfRule type="expression" dxfId="4376" priority="916">
      <formula>AND($L10&gt;0.08,$L10&lt;0.15)</formula>
    </cfRule>
  </conditionalFormatting>
  <conditionalFormatting sqref="E10">
    <cfRule type="expression" dxfId="4375" priority="913">
      <formula>$L10&gt;0.15</formula>
    </cfRule>
    <cfRule type="expression" dxfId="4374" priority="914">
      <formula>AND($L10&gt;0.08,$L10&lt;0.15)</formula>
    </cfRule>
  </conditionalFormatting>
  <conditionalFormatting sqref="E12:F12">
    <cfRule type="expression" dxfId="4373" priority="911">
      <formula>$L12&gt;0.15</formula>
    </cfRule>
    <cfRule type="expression" dxfId="4372" priority="912">
      <formula>AND($L12&gt;0.08,$L12&lt;0.15)</formula>
    </cfRule>
  </conditionalFormatting>
  <conditionalFormatting sqref="E12:F12">
    <cfRule type="expression" dxfId="4371" priority="909">
      <formula>$L12&gt;0.15</formula>
    </cfRule>
    <cfRule type="expression" dxfId="4370" priority="910">
      <formula>AND($L12&gt;0.08,$L12&lt;0.15)</formula>
    </cfRule>
  </conditionalFormatting>
  <conditionalFormatting sqref="E12:F12">
    <cfRule type="expression" dxfId="4369" priority="907">
      <formula>$L12&gt;0.15</formula>
    </cfRule>
    <cfRule type="expression" dxfId="4368" priority="908">
      <formula>AND($L12&gt;0.08,$L12&lt;0.15)</formula>
    </cfRule>
  </conditionalFormatting>
  <conditionalFormatting sqref="D12">
    <cfRule type="expression" dxfId="4367" priority="905">
      <formula>$L12&gt;0.15</formula>
    </cfRule>
    <cfRule type="expression" dxfId="4366" priority="906">
      <formula>AND($L12&gt;0.08,$L12&lt;0.15)</formula>
    </cfRule>
  </conditionalFormatting>
  <conditionalFormatting sqref="D12">
    <cfRule type="expression" dxfId="4365" priority="903">
      <formula>$L12&gt;0.15</formula>
    </cfRule>
    <cfRule type="expression" dxfId="4364" priority="904">
      <formula>AND($L12&gt;0.08,$L12&lt;0.15)</formula>
    </cfRule>
  </conditionalFormatting>
  <conditionalFormatting sqref="D12">
    <cfRule type="expression" dxfId="4363" priority="901">
      <formula>$L12&gt;0.15</formula>
    </cfRule>
    <cfRule type="expression" dxfId="4362" priority="902">
      <formula>AND($L12&gt;0.08,$L12&lt;0.15)</formula>
    </cfRule>
  </conditionalFormatting>
  <conditionalFormatting sqref="D12">
    <cfRule type="expression" dxfId="4361" priority="899">
      <formula>$L12&gt;0.15</formula>
    </cfRule>
    <cfRule type="expression" dxfId="4360" priority="900">
      <formula>AND($L12&gt;0.08,$L12&lt;0.15)</formula>
    </cfRule>
  </conditionalFormatting>
  <conditionalFormatting sqref="G12:H12">
    <cfRule type="expression" dxfId="4359" priority="895">
      <formula>$L12&gt;0.15</formula>
    </cfRule>
    <cfRule type="expression" dxfId="4358" priority="896">
      <formula>AND($L12&gt;0.08,$L12&lt;0.15)</formula>
    </cfRule>
  </conditionalFormatting>
  <conditionalFormatting sqref="G12:H12">
    <cfRule type="expression" dxfId="4357" priority="897">
      <formula>$L12&gt;0.15</formula>
    </cfRule>
    <cfRule type="expression" dxfId="4356" priority="898">
      <formula>AND($L12&gt;0.08,$L12&lt;0.15)</formula>
    </cfRule>
  </conditionalFormatting>
  <conditionalFormatting sqref="G12:H12">
    <cfRule type="expression" dxfId="4355" priority="891">
      <formula>$L12&gt;0.15</formula>
    </cfRule>
    <cfRule type="expression" dxfId="4354" priority="892">
      <formula>AND($L12&gt;0.08,$L12&lt;0.15)</formula>
    </cfRule>
  </conditionalFormatting>
  <conditionalFormatting sqref="G12:H12">
    <cfRule type="expression" dxfId="4353" priority="893">
      <formula>$L12&gt;0.15</formula>
    </cfRule>
    <cfRule type="expression" dxfId="4352" priority="894">
      <formula>AND($L12&gt;0.08,$L12&lt;0.15)</formula>
    </cfRule>
  </conditionalFormatting>
  <conditionalFormatting sqref="F13">
    <cfRule type="expression" dxfId="4351" priority="843">
      <formula>$L13&gt;0.15</formula>
    </cfRule>
    <cfRule type="expression" dxfId="4350" priority="844">
      <formula>AND($L13&gt;0.08,$L13&lt;0.15)</formula>
    </cfRule>
  </conditionalFormatting>
  <conditionalFormatting sqref="F13">
    <cfRule type="expression" dxfId="4349" priority="845">
      <formula>$L13&gt;0.15</formula>
    </cfRule>
    <cfRule type="expression" dxfId="4348" priority="846">
      <formula>AND($L13&gt;0.08,$L13&lt;0.15)</formula>
    </cfRule>
  </conditionalFormatting>
  <conditionalFormatting sqref="F13">
    <cfRule type="expression" dxfId="4347" priority="839">
      <formula>$L13&gt;0.15</formula>
    </cfRule>
    <cfRule type="expression" dxfId="4346" priority="840">
      <formula>AND($L13&gt;0.08,$L13&lt;0.15)</formula>
    </cfRule>
  </conditionalFormatting>
  <conditionalFormatting sqref="F13">
    <cfRule type="expression" dxfId="4345" priority="837">
      <formula>$L13&gt;0.15</formula>
    </cfRule>
    <cfRule type="expression" dxfId="4344" priority="838">
      <formula>AND($L13&gt;0.08,$L13&lt;0.15)</formula>
    </cfRule>
  </conditionalFormatting>
  <conditionalFormatting sqref="G13:H13">
    <cfRule type="expression" dxfId="4343" priority="835">
      <formula>$L13&gt;0.15</formula>
    </cfRule>
    <cfRule type="expression" dxfId="4342" priority="836">
      <formula>AND($L13&gt;0.08,$L13&lt;0.15)</formula>
    </cfRule>
  </conditionalFormatting>
  <conditionalFormatting sqref="G13:H13">
    <cfRule type="expression" dxfId="4341" priority="841">
      <formula>$L13&gt;0.15</formula>
    </cfRule>
    <cfRule type="expression" dxfId="4340" priority="842">
      <formula>AND($L13&gt;0.08,$L13&lt;0.15)</formula>
    </cfRule>
  </conditionalFormatting>
  <conditionalFormatting sqref="E13">
    <cfRule type="expression" dxfId="4339" priority="829">
      <formula>$L13&gt;0.15</formula>
    </cfRule>
    <cfRule type="expression" dxfId="4338" priority="830">
      <formula>AND($L13&gt;0.08,$L13&lt;0.15)</formula>
    </cfRule>
  </conditionalFormatting>
  <conditionalFormatting sqref="E13">
    <cfRule type="expression" dxfId="4337" priority="831">
      <formula>$L13&gt;0.15</formula>
    </cfRule>
    <cfRule type="expression" dxfId="4336" priority="832">
      <formula>AND($L13&gt;0.08,$L13&lt;0.15)</formula>
    </cfRule>
  </conditionalFormatting>
  <conditionalFormatting sqref="D13">
    <cfRule type="expression" dxfId="4335" priority="833">
      <formula>$L13&gt;0.15</formula>
    </cfRule>
    <cfRule type="expression" dxfId="4334" priority="834">
      <formula>AND($L13&gt;0.08,$L13&lt;0.15)</formula>
    </cfRule>
  </conditionalFormatting>
  <conditionalFormatting sqref="E13">
    <cfRule type="expression" dxfId="4333" priority="827">
      <formula>$L13&gt;0.15</formula>
    </cfRule>
    <cfRule type="expression" dxfId="4332" priority="828">
      <formula>AND($L13&gt;0.08,$L13&lt;0.15)</formula>
    </cfRule>
  </conditionalFormatting>
  <conditionalFormatting sqref="E13">
    <cfRule type="expression" dxfId="4331" priority="825">
      <formula>$L13&gt;0.15</formula>
    </cfRule>
    <cfRule type="expression" dxfId="4330" priority="826">
      <formula>AND($L13&gt;0.08,$L13&lt;0.15)</formula>
    </cfRule>
  </conditionalFormatting>
  <conditionalFormatting sqref="F14">
    <cfRule type="expression" dxfId="4329" priority="821">
      <formula>$L14&gt;0.15</formula>
    </cfRule>
    <cfRule type="expression" dxfId="4328" priority="822">
      <formula>AND($L14&gt;0.08,$L14&lt;0.15)</formula>
    </cfRule>
  </conditionalFormatting>
  <conditionalFormatting sqref="F14">
    <cfRule type="expression" dxfId="4327" priority="823">
      <formula>$L14&gt;0.15</formula>
    </cfRule>
    <cfRule type="expression" dxfId="4326" priority="824">
      <formula>AND($L14&gt;0.08,$L14&lt;0.15)</formula>
    </cfRule>
  </conditionalFormatting>
  <conditionalFormatting sqref="F14">
    <cfRule type="expression" dxfId="4325" priority="817">
      <formula>$L14&gt;0.15</formula>
    </cfRule>
    <cfRule type="expression" dxfId="4324" priority="818">
      <formula>AND($L14&gt;0.08,$L14&lt;0.15)</formula>
    </cfRule>
  </conditionalFormatting>
  <conditionalFormatting sqref="F14">
    <cfRule type="expression" dxfId="4323" priority="815">
      <formula>$L14&gt;0.15</formula>
    </cfRule>
    <cfRule type="expression" dxfId="4322" priority="816">
      <formula>AND($L14&gt;0.08,$L14&lt;0.15)</formula>
    </cfRule>
  </conditionalFormatting>
  <conditionalFormatting sqref="G14:H14">
    <cfRule type="expression" dxfId="4321" priority="813">
      <formula>$L14&gt;0.15</formula>
    </cfRule>
    <cfRule type="expression" dxfId="4320" priority="814">
      <formula>AND($L14&gt;0.08,$L14&lt;0.15)</formula>
    </cfRule>
  </conditionalFormatting>
  <conditionalFormatting sqref="G14:H14">
    <cfRule type="expression" dxfId="4319" priority="819">
      <formula>$L14&gt;0.15</formula>
    </cfRule>
    <cfRule type="expression" dxfId="4318" priority="820">
      <formula>AND($L14&gt;0.08,$L14&lt;0.15)</formula>
    </cfRule>
  </conditionalFormatting>
  <conditionalFormatting sqref="E14">
    <cfRule type="expression" dxfId="4317" priority="807">
      <formula>$L14&gt;0.15</formula>
    </cfRule>
    <cfRule type="expression" dxfId="4316" priority="808">
      <formula>AND($L14&gt;0.08,$L14&lt;0.15)</formula>
    </cfRule>
  </conditionalFormatting>
  <conditionalFormatting sqref="E14">
    <cfRule type="expression" dxfId="4315" priority="809">
      <formula>$L14&gt;0.15</formula>
    </cfRule>
    <cfRule type="expression" dxfId="4314" priority="810">
      <formula>AND($L14&gt;0.08,$L14&lt;0.15)</formula>
    </cfRule>
  </conditionalFormatting>
  <conditionalFormatting sqref="D14">
    <cfRule type="expression" dxfId="4313" priority="811">
      <formula>$L14&gt;0.15</formula>
    </cfRule>
    <cfRule type="expression" dxfId="4312" priority="812">
      <formula>AND($L14&gt;0.08,$L14&lt;0.15)</formula>
    </cfRule>
  </conditionalFormatting>
  <conditionalFormatting sqref="E14">
    <cfRule type="expression" dxfId="4311" priority="805">
      <formula>$L14&gt;0.15</formula>
    </cfRule>
    <cfRule type="expression" dxfId="4310" priority="806">
      <formula>AND($L14&gt;0.08,$L14&lt;0.15)</formula>
    </cfRule>
  </conditionalFormatting>
  <conditionalFormatting sqref="E14">
    <cfRule type="expression" dxfId="4309" priority="803">
      <formula>$L14&gt;0.15</formula>
    </cfRule>
    <cfRule type="expression" dxfId="4308" priority="804">
      <formula>AND($L14&gt;0.08,$L14&lt;0.15)</formula>
    </cfRule>
  </conditionalFormatting>
  <conditionalFormatting sqref="I15:J20">
    <cfRule type="expression" dxfId="4307" priority="801">
      <formula>$L15&gt;0.15</formula>
    </cfRule>
    <cfRule type="expression" dxfId="4306" priority="802">
      <formula>AND($L15&gt;0.08,$L15&lt;0.15)</formula>
    </cfRule>
  </conditionalFormatting>
  <conditionalFormatting sqref="G18:H18">
    <cfRule type="expression" dxfId="4305" priority="787">
      <formula>$L18&gt;0.15</formula>
    </cfRule>
    <cfRule type="expression" dxfId="4304" priority="788">
      <formula>AND($L18&gt;0.08,$L18&lt;0.15)</formula>
    </cfRule>
  </conditionalFormatting>
  <conditionalFormatting sqref="G18:H18">
    <cfRule type="expression" dxfId="4303" priority="785">
      <formula>$L18&gt;0.15</formula>
    </cfRule>
    <cfRule type="expression" dxfId="4302" priority="786">
      <formula>AND($L18&gt;0.08,$L18&lt;0.15)</formula>
    </cfRule>
  </conditionalFormatting>
  <conditionalFormatting sqref="D18">
    <cfRule type="expression" dxfId="4301" priority="799">
      <formula>$L18&gt;0.15</formula>
    </cfRule>
    <cfRule type="expression" dxfId="4300" priority="800">
      <formula>AND($L18&gt;0.08,$L18&lt;0.15)</formula>
    </cfRule>
  </conditionalFormatting>
  <conditionalFormatting sqref="D18">
    <cfRule type="expression" dxfId="4299" priority="797">
      <formula>$L18&gt;0.15</formula>
    </cfRule>
    <cfRule type="expression" dxfId="4298" priority="798">
      <formula>AND($L18&gt;0.08,$L18&lt;0.15)</formula>
    </cfRule>
  </conditionalFormatting>
  <conditionalFormatting sqref="D18">
    <cfRule type="expression" dxfId="4297" priority="795">
      <formula>$L18&gt;0.15</formula>
    </cfRule>
    <cfRule type="expression" dxfId="4296" priority="796">
      <formula>AND($L18&gt;0.08,$L18&lt;0.15)</formula>
    </cfRule>
  </conditionalFormatting>
  <conditionalFormatting sqref="E18:F18">
    <cfRule type="expression" dxfId="4295" priority="793">
      <formula>$L18&gt;0.15</formula>
    </cfRule>
    <cfRule type="expression" dxfId="4294" priority="794">
      <formula>AND($L18&gt;0.08,$L18&lt;0.15)</formula>
    </cfRule>
  </conditionalFormatting>
  <conditionalFormatting sqref="E18:F18">
    <cfRule type="expression" dxfId="4293" priority="791">
      <formula>$L18&gt;0.15</formula>
    </cfRule>
    <cfRule type="expression" dxfId="4292" priority="792">
      <formula>AND($L18&gt;0.08,$L18&lt;0.15)</formula>
    </cfRule>
  </conditionalFormatting>
  <conditionalFormatting sqref="E18:F18">
    <cfRule type="expression" dxfId="4291" priority="789">
      <formula>$L18&gt;0.15</formula>
    </cfRule>
    <cfRule type="expression" dxfId="4290" priority="790">
      <formula>AND($L18&gt;0.08,$L18&lt;0.15)</formula>
    </cfRule>
  </conditionalFormatting>
  <conditionalFormatting sqref="E19:F19">
    <cfRule type="expression" dxfId="4289" priority="765">
      <formula>$L19&gt;0.15</formula>
    </cfRule>
    <cfRule type="expression" dxfId="4288" priority="766">
      <formula>AND($L19&gt;0.08,$L19&lt;0.15)</formula>
    </cfRule>
  </conditionalFormatting>
  <conditionalFormatting sqref="E19:F19">
    <cfRule type="expression" dxfId="4287" priority="767">
      <formula>$L19&gt;0.15</formula>
    </cfRule>
    <cfRule type="expression" dxfId="4286" priority="768">
      <formula>AND($L19&gt;0.08,$L19&lt;0.15)</formula>
    </cfRule>
  </conditionalFormatting>
  <conditionalFormatting sqref="E19:F19">
    <cfRule type="expression" dxfId="4285" priority="769">
      <formula>$L19&gt;0.15</formula>
    </cfRule>
    <cfRule type="expression" dxfId="4284" priority="770">
      <formula>AND($L19&gt;0.08,$L19&lt;0.15)</formula>
    </cfRule>
  </conditionalFormatting>
  <conditionalFormatting sqref="D19">
    <cfRule type="expression" dxfId="4283" priority="759">
      <formula>$L19&gt;0.15</formula>
    </cfRule>
    <cfRule type="expression" dxfId="4282" priority="760">
      <formula>AND($L19&gt;0.08,$L19&lt;0.15)</formula>
    </cfRule>
  </conditionalFormatting>
  <conditionalFormatting sqref="E19:F19">
    <cfRule type="expression" dxfId="4281" priority="757">
      <formula>$L19&gt;0.15</formula>
    </cfRule>
    <cfRule type="expression" dxfId="4280" priority="758">
      <formula>AND($L19&gt;0.08,$L19&lt;0.15)</formula>
    </cfRule>
  </conditionalFormatting>
  <conditionalFormatting sqref="D19">
    <cfRule type="expression" dxfId="4279" priority="783">
      <formula>$L19&gt;0.15</formula>
    </cfRule>
    <cfRule type="expression" dxfId="4278" priority="784">
      <formula>AND($L19&gt;0.08,$L19&lt;0.15)</formula>
    </cfRule>
  </conditionalFormatting>
  <conditionalFormatting sqref="E19:F19">
    <cfRule type="expression" dxfId="4277" priority="781">
      <formula>$L19&gt;0.15</formula>
    </cfRule>
    <cfRule type="expression" dxfId="4276" priority="782">
      <formula>AND($L19&gt;0.08,$L19&lt;0.15)</formula>
    </cfRule>
  </conditionalFormatting>
  <conditionalFormatting sqref="E19:F19">
    <cfRule type="expression" dxfId="4275" priority="779">
      <formula>$L19&gt;0.15</formula>
    </cfRule>
    <cfRule type="expression" dxfId="4274" priority="780">
      <formula>AND($L19&gt;0.08,$L19&lt;0.15)</formula>
    </cfRule>
  </conditionalFormatting>
  <conditionalFormatting sqref="E19:F19">
    <cfRule type="expression" dxfId="4273" priority="777">
      <formula>$L19&gt;0.15</formula>
    </cfRule>
    <cfRule type="expression" dxfId="4272" priority="778">
      <formula>AND($L19&gt;0.08,$L19&lt;0.15)</formula>
    </cfRule>
  </conditionalFormatting>
  <conditionalFormatting sqref="E19:F19">
    <cfRule type="expression" dxfId="4271" priority="755">
      <formula>$L19&gt;0.15</formula>
    </cfRule>
    <cfRule type="expression" dxfId="4270" priority="756">
      <formula>AND($L19&gt;0.08,$L19&lt;0.15)</formula>
    </cfRule>
  </conditionalFormatting>
  <conditionalFormatting sqref="F19">
    <cfRule type="expression" dxfId="4269" priority="747">
      <formula>$L19&gt;0.15</formula>
    </cfRule>
    <cfRule type="expression" dxfId="4268" priority="748">
      <formula>AND($L19&gt;0.08,$L19&lt;0.15)</formula>
    </cfRule>
  </conditionalFormatting>
  <conditionalFormatting sqref="E19:F19">
    <cfRule type="expression" dxfId="4267" priority="753">
      <formula>$L19&gt;0.15</formula>
    </cfRule>
    <cfRule type="expression" dxfId="4266" priority="754">
      <formula>AND($L19&gt;0.08,$L19&lt;0.15)</formula>
    </cfRule>
  </conditionalFormatting>
  <conditionalFormatting sqref="D19">
    <cfRule type="expression" dxfId="4265" priority="771">
      <formula>$L19&gt;0.15</formula>
    </cfRule>
    <cfRule type="expression" dxfId="4264" priority="772">
      <formula>AND($L19&gt;0.08,$L19&lt;0.15)</formula>
    </cfRule>
  </conditionalFormatting>
  <conditionalFormatting sqref="D19">
    <cfRule type="expression" dxfId="4263" priority="741">
      <formula>$L19&gt;0.15</formula>
    </cfRule>
    <cfRule type="expression" dxfId="4262" priority="742">
      <formula>AND($L19&gt;0.08,$L19&lt;0.15)</formula>
    </cfRule>
  </conditionalFormatting>
  <conditionalFormatting sqref="E19">
    <cfRule type="expression" dxfId="4261" priority="735">
      <formula>$L19&gt;0.15</formula>
    </cfRule>
    <cfRule type="expression" dxfId="4260" priority="736">
      <formula>AND($L19&gt;0.08,$L19&lt;0.15)</formula>
    </cfRule>
  </conditionalFormatting>
  <conditionalFormatting sqref="E19">
    <cfRule type="expression" dxfId="4259" priority="733">
      <formula>$L19&gt;0.15</formula>
    </cfRule>
    <cfRule type="expression" dxfId="4258" priority="734">
      <formula>AND($L19&gt;0.08,$L19&lt;0.15)</formula>
    </cfRule>
  </conditionalFormatting>
  <conditionalFormatting sqref="E19">
    <cfRule type="expression" dxfId="4257" priority="739">
      <formula>$L19&gt;0.15</formula>
    </cfRule>
    <cfRule type="expression" dxfId="4256" priority="740">
      <formula>AND($L19&gt;0.08,$L19&lt;0.15)</formula>
    </cfRule>
  </conditionalFormatting>
  <conditionalFormatting sqref="E19">
    <cfRule type="expression" dxfId="4255" priority="737">
      <formula>$L19&gt;0.15</formula>
    </cfRule>
    <cfRule type="expression" dxfId="4254" priority="738">
      <formula>AND($L19&gt;0.08,$L19&lt;0.15)</formula>
    </cfRule>
  </conditionalFormatting>
  <conditionalFormatting sqref="E15:F15">
    <cfRule type="expression" dxfId="4253" priority="675">
      <formula>$L15&gt;0.15</formula>
    </cfRule>
    <cfRule type="expression" dxfId="4252" priority="676">
      <formula>AND($L15&gt;0.08,$L15&lt;0.15)</formula>
    </cfRule>
  </conditionalFormatting>
  <conditionalFormatting sqref="E15:F15">
    <cfRule type="expression" dxfId="4251" priority="677">
      <formula>$L15&gt;0.15</formula>
    </cfRule>
    <cfRule type="expression" dxfId="4250" priority="678">
      <formula>AND($L15&gt;0.08,$L15&lt;0.15)</formula>
    </cfRule>
  </conditionalFormatting>
  <conditionalFormatting sqref="D15">
    <cfRule type="expression" dxfId="4249" priority="679">
      <formula>$L15&gt;0.15</formula>
    </cfRule>
    <cfRule type="expression" dxfId="4248" priority="680">
      <formula>AND($L15&gt;0.08,$L15&lt;0.15)</formula>
    </cfRule>
  </conditionalFormatting>
  <conditionalFormatting sqref="E15:F15">
    <cfRule type="expression" dxfId="4247" priority="671">
      <formula>$L15&gt;0.15</formula>
    </cfRule>
    <cfRule type="expression" dxfId="4246" priority="672">
      <formula>AND($L15&gt;0.08,$L15&lt;0.15)</formula>
    </cfRule>
  </conditionalFormatting>
  <conditionalFormatting sqref="E15:F15">
    <cfRule type="expression" dxfId="4245" priority="669">
      <formula>$L15&gt;0.15</formula>
    </cfRule>
    <cfRule type="expression" dxfId="4244" priority="670">
      <formula>AND($L15&gt;0.08,$L15&lt;0.15)</formula>
    </cfRule>
  </conditionalFormatting>
  <conditionalFormatting sqref="G15:H15">
    <cfRule type="expression" dxfId="4243" priority="667">
      <formula>$L15&gt;0.15</formula>
    </cfRule>
    <cfRule type="expression" dxfId="4242" priority="668">
      <formula>AND($L15&gt;0.08,$L15&lt;0.15)</formula>
    </cfRule>
  </conditionalFormatting>
  <conditionalFormatting sqref="G15:H15">
    <cfRule type="expression" dxfId="4241" priority="673">
      <formula>$L15&gt;0.15</formula>
    </cfRule>
    <cfRule type="expression" dxfId="4240" priority="674">
      <formula>AND($L15&gt;0.08,$L15&lt;0.15)</formula>
    </cfRule>
  </conditionalFormatting>
  <conditionalFormatting sqref="E16:F16">
    <cfRule type="expression" dxfId="4239" priority="661">
      <formula>$L16&gt;0.15</formula>
    </cfRule>
    <cfRule type="expression" dxfId="4238" priority="662">
      <formula>AND($L16&gt;0.08,$L16&lt;0.15)</formula>
    </cfRule>
  </conditionalFormatting>
  <conditionalFormatting sqref="E16:F16">
    <cfRule type="expression" dxfId="4237" priority="663">
      <formula>$L16&gt;0.15</formula>
    </cfRule>
    <cfRule type="expression" dxfId="4236" priority="664">
      <formula>AND($L16&gt;0.08,$L16&lt;0.15)</formula>
    </cfRule>
  </conditionalFormatting>
  <conditionalFormatting sqref="D16">
    <cfRule type="expression" dxfId="4235" priority="665">
      <formula>$L16&gt;0.15</formula>
    </cfRule>
    <cfRule type="expression" dxfId="4234" priority="666">
      <formula>AND($L16&gt;0.08,$L16&lt;0.15)</formula>
    </cfRule>
  </conditionalFormatting>
  <conditionalFormatting sqref="E16:F16">
    <cfRule type="expression" dxfId="4233" priority="657">
      <formula>$L16&gt;0.15</formula>
    </cfRule>
    <cfRule type="expression" dxfId="4232" priority="658">
      <formula>AND($L16&gt;0.08,$L16&lt;0.15)</formula>
    </cfRule>
  </conditionalFormatting>
  <conditionalFormatting sqref="E16:F16">
    <cfRule type="expression" dxfId="4231" priority="655">
      <formula>$L16&gt;0.15</formula>
    </cfRule>
    <cfRule type="expression" dxfId="4230" priority="656">
      <formula>AND($L16&gt;0.08,$L16&lt;0.15)</formula>
    </cfRule>
  </conditionalFormatting>
  <conditionalFormatting sqref="G16:H16">
    <cfRule type="expression" dxfId="4229" priority="653">
      <formula>$L16&gt;0.15</formula>
    </cfRule>
    <cfRule type="expression" dxfId="4228" priority="654">
      <formula>AND($L16&gt;0.08,$L16&lt;0.15)</formula>
    </cfRule>
  </conditionalFormatting>
  <conditionalFormatting sqref="G16:H16">
    <cfRule type="expression" dxfId="4227" priority="659">
      <formula>$L16&gt;0.15</formula>
    </cfRule>
    <cfRule type="expression" dxfId="4226" priority="660">
      <formula>AND($L16&gt;0.08,$L16&lt;0.15)</formula>
    </cfRule>
  </conditionalFormatting>
  <conditionalFormatting sqref="F17">
    <cfRule type="expression" dxfId="4225" priority="649">
      <formula>$L17&gt;0.15</formula>
    </cfRule>
    <cfRule type="expression" dxfId="4224" priority="650">
      <formula>AND($L17&gt;0.08,$L17&lt;0.15)</formula>
    </cfRule>
  </conditionalFormatting>
  <conditionalFormatting sqref="F17">
    <cfRule type="expression" dxfId="4223" priority="651">
      <formula>$L17&gt;0.15</formula>
    </cfRule>
    <cfRule type="expression" dxfId="4222" priority="652">
      <formula>AND($L17&gt;0.08,$L17&lt;0.15)</formula>
    </cfRule>
  </conditionalFormatting>
  <conditionalFormatting sqref="F17">
    <cfRule type="expression" dxfId="4221" priority="645">
      <formula>$L17&gt;0.15</formula>
    </cfRule>
    <cfRule type="expression" dxfId="4220" priority="646">
      <formula>AND($L17&gt;0.08,$L17&lt;0.15)</formula>
    </cfRule>
  </conditionalFormatting>
  <conditionalFormatting sqref="F17">
    <cfRule type="expression" dxfId="4219" priority="643">
      <formula>$L17&gt;0.15</formula>
    </cfRule>
    <cfRule type="expression" dxfId="4218" priority="644">
      <formula>AND($L17&gt;0.08,$L17&lt;0.15)</formula>
    </cfRule>
  </conditionalFormatting>
  <conditionalFormatting sqref="G17:H17">
    <cfRule type="expression" dxfId="4217" priority="641">
      <formula>$L17&gt;0.15</formula>
    </cfRule>
    <cfRule type="expression" dxfId="4216" priority="642">
      <formula>AND($L17&gt;0.08,$L17&lt;0.15)</formula>
    </cfRule>
  </conditionalFormatting>
  <conditionalFormatting sqref="G17:H17">
    <cfRule type="expression" dxfId="4215" priority="647">
      <formula>$L17&gt;0.15</formula>
    </cfRule>
    <cfRule type="expression" dxfId="4214" priority="648">
      <formula>AND($L17&gt;0.08,$L17&lt;0.15)</formula>
    </cfRule>
  </conditionalFormatting>
  <conditionalFormatting sqref="E17">
    <cfRule type="expression" dxfId="4213" priority="635">
      <formula>$L17&gt;0.15</formula>
    </cfRule>
    <cfRule type="expression" dxfId="4212" priority="636">
      <formula>AND($L17&gt;0.08,$L17&lt;0.15)</formula>
    </cfRule>
  </conditionalFormatting>
  <conditionalFormatting sqref="E17">
    <cfRule type="expression" dxfId="4211" priority="637">
      <formula>$L17&gt;0.15</formula>
    </cfRule>
    <cfRule type="expression" dxfId="4210" priority="638">
      <formula>AND($L17&gt;0.08,$L17&lt;0.15)</formula>
    </cfRule>
  </conditionalFormatting>
  <conditionalFormatting sqref="D17">
    <cfRule type="expression" dxfId="4209" priority="639">
      <formula>$L17&gt;0.15</formula>
    </cfRule>
    <cfRule type="expression" dxfId="4208" priority="640">
      <formula>AND($L17&gt;0.08,$L17&lt;0.15)</formula>
    </cfRule>
  </conditionalFormatting>
  <conditionalFormatting sqref="E17">
    <cfRule type="expression" dxfId="4207" priority="633">
      <formula>$L17&gt;0.15</formula>
    </cfRule>
    <cfRule type="expression" dxfId="4206" priority="634">
      <formula>AND($L17&gt;0.08,$L17&lt;0.15)</formula>
    </cfRule>
  </conditionalFormatting>
  <conditionalFormatting sqref="E17">
    <cfRule type="expression" dxfId="4205" priority="631">
      <formula>$L17&gt;0.15</formula>
    </cfRule>
    <cfRule type="expression" dxfId="4204" priority="632">
      <formula>AND($L17&gt;0.08,$L17&lt;0.15)</formula>
    </cfRule>
  </conditionalFormatting>
  <conditionalFormatting sqref="G19:H19">
    <cfRule type="expression" dxfId="4203" priority="629">
      <formula>$L19&gt;0.15</formula>
    </cfRule>
    <cfRule type="expression" dxfId="4202" priority="630">
      <formula>AND($L19&gt;0.08,$L19&lt;0.15)</formula>
    </cfRule>
  </conditionalFormatting>
  <conditionalFormatting sqref="G19:H19">
    <cfRule type="expression" dxfId="4201" priority="627">
      <formula>$L19&gt;0.15</formula>
    </cfRule>
    <cfRule type="expression" dxfId="4200" priority="628">
      <formula>AND($L19&gt;0.08,$L19&lt;0.15)</formula>
    </cfRule>
  </conditionalFormatting>
  <conditionalFormatting sqref="E20:F20">
    <cfRule type="expression" dxfId="4199" priority="621">
      <formula>$L20&gt;0.15</formula>
    </cfRule>
    <cfRule type="expression" dxfId="4198" priority="622">
      <formula>AND($L20&gt;0.08,$L20&lt;0.15)</formula>
    </cfRule>
  </conditionalFormatting>
  <conditionalFormatting sqref="E20:F20">
    <cfRule type="expression" dxfId="4197" priority="623">
      <formula>$L20&gt;0.15</formula>
    </cfRule>
    <cfRule type="expression" dxfId="4196" priority="624">
      <formula>AND($L20&gt;0.08,$L20&lt;0.15)</formula>
    </cfRule>
  </conditionalFormatting>
  <conditionalFormatting sqref="D20">
    <cfRule type="expression" dxfId="4195" priority="625">
      <formula>$L20&gt;0.15</formula>
    </cfRule>
    <cfRule type="expression" dxfId="4194" priority="626">
      <formula>AND($L20&gt;0.08,$L20&lt;0.15)</formula>
    </cfRule>
  </conditionalFormatting>
  <conditionalFormatting sqref="E20:F20">
    <cfRule type="expression" dxfId="4193" priority="617">
      <formula>$L20&gt;0.15</formula>
    </cfRule>
    <cfRule type="expression" dxfId="4192" priority="618">
      <formula>AND($L20&gt;0.08,$L20&lt;0.15)</formula>
    </cfRule>
  </conditionalFormatting>
  <conditionalFormatting sqref="E20:F20">
    <cfRule type="expression" dxfId="4191" priority="615">
      <formula>$L20&gt;0.15</formula>
    </cfRule>
    <cfRule type="expression" dxfId="4190" priority="616">
      <formula>AND($L20&gt;0.08,$L20&lt;0.15)</formula>
    </cfRule>
  </conditionalFormatting>
  <conditionalFormatting sqref="G20:H20">
    <cfRule type="expression" dxfId="4189" priority="613">
      <formula>$L20&gt;0.15</formula>
    </cfRule>
    <cfRule type="expression" dxfId="4188" priority="614">
      <formula>AND($L20&gt;0.08,$L20&lt;0.15)</formula>
    </cfRule>
  </conditionalFormatting>
  <conditionalFormatting sqref="G20:H20">
    <cfRule type="expression" dxfId="4187" priority="619">
      <formula>$L20&gt;0.15</formula>
    </cfRule>
    <cfRule type="expression" dxfId="4186" priority="620">
      <formula>AND($L20&gt;0.08,$L20&lt;0.15)</formula>
    </cfRule>
  </conditionalFormatting>
  <conditionalFormatting sqref="E21:F21">
    <cfRule type="expression" dxfId="4185" priority="607">
      <formula>$L21&gt;0.15</formula>
    </cfRule>
    <cfRule type="expression" dxfId="4184" priority="608">
      <formula>AND($L21&gt;0.08,$L21&lt;0.15)</formula>
    </cfRule>
  </conditionalFormatting>
  <conditionalFormatting sqref="E21:F21">
    <cfRule type="expression" dxfId="4183" priority="609">
      <formula>$L21&gt;0.15</formula>
    </cfRule>
    <cfRule type="expression" dxfId="4182" priority="610">
      <formula>AND($L21&gt;0.08,$L21&lt;0.15)</formula>
    </cfRule>
  </conditionalFormatting>
  <conditionalFormatting sqref="D21">
    <cfRule type="expression" dxfId="4181" priority="611">
      <formula>$L21&gt;0.15</formula>
    </cfRule>
    <cfRule type="expression" dxfId="4180" priority="612">
      <formula>AND($L21&gt;0.08,$L21&lt;0.15)</formula>
    </cfRule>
  </conditionalFormatting>
  <conditionalFormatting sqref="E21:F21">
    <cfRule type="expression" dxfId="4179" priority="603">
      <formula>$L21&gt;0.15</formula>
    </cfRule>
    <cfRule type="expression" dxfId="4178" priority="604">
      <formula>AND($L21&gt;0.08,$L21&lt;0.15)</formula>
    </cfRule>
  </conditionalFormatting>
  <conditionalFormatting sqref="E21:F21">
    <cfRule type="expression" dxfId="4177" priority="601">
      <formula>$L21&gt;0.15</formula>
    </cfRule>
    <cfRule type="expression" dxfId="4176" priority="602">
      <formula>AND($L21&gt;0.08,$L21&lt;0.15)</formula>
    </cfRule>
  </conditionalFormatting>
  <conditionalFormatting sqref="G21:H21">
    <cfRule type="expression" dxfId="4175" priority="599">
      <formula>$L21&gt;0.15</formula>
    </cfRule>
    <cfRule type="expression" dxfId="4174" priority="600">
      <formula>AND($L21&gt;0.08,$L21&lt;0.15)</formula>
    </cfRule>
  </conditionalFormatting>
  <conditionalFormatting sqref="G21:H21">
    <cfRule type="expression" dxfId="4173" priority="605">
      <formula>$L21&gt;0.15</formula>
    </cfRule>
    <cfRule type="expression" dxfId="4172" priority="606">
      <formula>AND($L21&gt;0.08,$L21&lt;0.15)</formula>
    </cfRule>
  </conditionalFormatting>
  <conditionalFormatting sqref="E22:F22">
    <cfRule type="expression" dxfId="4171" priority="593">
      <formula>$L22&gt;0.15</formula>
    </cfRule>
    <cfRule type="expression" dxfId="4170" priority="594">
      <formula>AND($L22&gt;0.08,$L22&lt;0.15)</formula>
    </cfRule>
  </conditionalFormatting>
  <conditionalFormatting sqref="E22:F22">
    <cfRule type="expression" dxfId="4169" priority="595">
      <formula>$L22&gt;0.15</formula>
    </cfRule>
    <cfRule type="expression" dxfId="4168" priority="596">
      <formula>AND($L22&gt;0.08,$L22&lt;0.15)</formula>
    </cfRule>
  </conditionalFormatting>
  <conditionalFormatting sqref="D22">
    <cfRule type="expression" dxfId="4167" priority="597">
      <formula>$L22&gt;0.15</formula>
    </cfRule>
    <cfRule type="expression" dxfId="4166" priority="598">
      <formula>AND($L22&gt;0.08,$L22&lt;0.15)</formula>
    </cfRule>
  </conditionalFormatting>
  <conditionalFormatting sqref="E22:F22">
    <cfRule type="expression" dxfId="4165" priority="589">
      <formula>$L22&gt;0.15</formula>
    </cfRule>
    <cfRule type="expression" dxfId="4164" priority="590">
      <formula>AND($L22&gt;0.08,$L22&lt;0.15)</formula>
    </cfRule>
  </conditionalFormatting>
  <conditionalFormatting sqref="E22:F22">
    <cfRule type="expression" dxfId="4163" priority="587">
      <formula>$L22&gt;0.15</formula>
    </cfRule>
    <cfRule type="expression" dxfId="4162" priority="588">
      <formula>AND($L22&gt;0.08,$L22&lt;0.15)</formula>
    </cfRule>
  </conditionalFormatting>
  <conditionalFormatting sqref="G22:H22">
    <cfRule type="expression" dxfId="4161" priority="585">
      <formula>$L22&gt;0.15</formula>
    </cfRule>
    <cfRule type="expression" dxfId="4160" priority="586">
      <formula>AND($L22&gt;0.08,$L22&lt;0.15)</formula>
    </cfRule>
  </conditionalFormatting>
  <conditionalFormatting sqref="G22:H22">
    <cfRule type="expression" dxfId="4159" priority="591">
      <formula>$L22&gt;0.15</formula>
    </cfRule>
    <cfRule type="expression" dxfId="4158" priority="592">
      <formula>AND($L22&gt;0.08,$L22&lt;0.15)</formula>
    </cfRule>
  </conditionalFormatting>
  <conditionalFormatting sqref="E23:F23">
    <cfRule type="expression" dxfId="4157" priority="583">
      <formula>$L23&gt;0.15</formula>
    </cfRule>
    <cfRule type="expression" dxfId="4156" priority="584">
      <formula>AND($L23&gt;0.08,$L23&lt;0.15)</formula>
    </cfRule>
  </conditionalFormatting>
  <conditionalFormatting sqref="E23:F23">
    <cfRule type="expression" dxfId="4155" priority="581">
      <formula>$L23&gt;0.15</formula>
    </cfRule>
    <cfRule type="expression" dxfId="4154" priority="582">
      <formula>AND($L23&gt;0.08,$L23&lt;0.15)</formula>
    </cfRule>
  </conditionalFormatting>
  <conditionalFormatting sqref="E23:F23">
    <cfRule type="expression" dxfId="4153" priority="579">
      <formula>$L23&gt;0.15</formula>
    </cfRule>
    <cfRule type="expression" dxfId="4152" priority="580">
      <formula>AND($L23&gt;0.08,$L23&lt;0.15)</formula>
    </cfRule>
  </conditionalFormatting>
  <conditionalFormatting sqref="D23">
    <cfRule type="expression" dxfId="4151" priority="577">
      <formula>$L23&gt;0.15</formula>
    </cfRule>
    <cfRule type="expression" dxfId="4150" priority="578">
      <formula>AND($L23&gt;0.08,$L23&lt;0.15)</formula>
    </cfRule>
  </conditionalFormatting>
  <conditionalFormatting sqref="D23">
    <cfRule type="expression" dxfId="4149" priority="575">
      <formula>$L23&gt;0.15</formula>
    </cfRule>
    <cfRule type="expression" dxfId="4148" priority="576">
      <formula>AND($L23&gt;0.08,$L23&lt;0.15)</formula>
    </cfRule>
  </conditionalFormatting>
  <conditionalFormatting sqref="D23">
    <cfRule type="expression" dxfId="4147" priority="573">
      <formula>$L23&gt;0.15</formula>
    </cfRule>
    <cfRule type="expression" dxfId="4146" priority="574">
      <formula>AND($L23&gt;0.08,$L23&lt;0.15)</formula>
    </cfRule>
  </conditionalFormatting>
  <conditionalFormatting sqref="D23">
    <cfRule type="expression" dxfId="4145" priority="571">
      <formula>$L23&gt;0.15</formula>
    </cfRule>
    <cfRule type="expression" dxfId="4144" priority="572">
      <formula>AND($L23&gt;0.08,$L23&lt;0.15)</formula>
    </cfRule>
  </conditionalFormatting>
  <conditionalFormatting sqref="G23:H23">
    <cfRule type="expression" dxfId="4143" priority="567">
      <formula>$L23&gt;0.15</formula>
    </cfRule>
    <cfRule type="expression" dxfId="4142" priority="568">
      <formula>AND($L23&gt;0.08,$L23&lt;0.15)</formula>
    </cfRule>
  </conditionalFormatting>
  <conditionalFormatting sqref="G23:H23">
    <cfRule type="expression" dxfId="4141" priority="569">
      <formula>$L23&gt;0.15</formula>
    </cfRule>
    <cfRule type="expression" dxfId="4140" priority="570">
      <formula>AND($L23&gt;0.08,$L23&lt;0.15)</formula>
    </cfRule>
  </conditionalFormatting>
  <conditionalFormatting sqref="G23:H23">
    <cfRule type="expression" dxfId="4139" priority="563">
      <formula>$L23&gt;0.15</formula>
    </cfRule>
    <cfRule type="expression" dxfId="4138" priority="564">
      <formula>AND($L23&gt;0.08,$L23&lt;0.15)</formula>
    </cfRule>
  </conditionalFormatting>
  <conditionalFormatting sqref="G23:H23">
    <cfRule type="expression" dxfId="4137" priority="565">
      <formula>$L23&gt;0.15</formula>
    </cfRule>
    <cfRule type="expression" dxfId="4136" priority="566">
      <formula>AND($L23&gt;0.08,$L23&lt;0.15)</formula>
    </cfRule>
  </conditionalFormatting>
  <conditionalFormatting sqref="E24:F24">
    <cfRule type="expression" dxfId="4135" priority="561">
      <formula>$L24&gt;0.15</formula>
    </cfRule>
    <cfRule type="expression" dxfId="4134" priority="562">
      <formula>AND($L24&gt;0.08,$L24&lt;0.15)</formula>
    </cfRule>
  </conditionalFormatting>
  <conditionalFormatting sqref="E24:F24">
    <cfRule type="expression" dxfId="4133" priority="559">
      <formula>$L24&gt;0.15</formula>
    </cfRule>
    <cfRule type="expression" dxfId="4132" priority="560">
      <formula>AND($L24&gt;0.08,$L24&lt;0.15)</formula>
    </cfRule>
  </conditionalFormatting>
  <conditionalFormatting sqref="E24:F24">
    <cfRule type="expression" dxfId="4131" priority="557">
      <formula>$L24&gt;0.15</formula>
    </cfRule>
    <cfRule type="expression" dxfId="4130" priority="558">
      <formula>AND($L24&gt;0.08,$L24&lt;0.15)</formula>
    </cfRule>
  </conditionalFormatting>
  <conditionalFormatting sqref="D24">
    <cfRule type="expression" dxfId="4129" priority="555">
      <formula>$L24&gt;0.15</formula>
    </cfRule>
    <cfRule type="expression" dxfId="4128" priority="556">
      <formula>AND($L24&gt;0.08,$L24&lt;0.15)</formula>
    </cfRule>
  </conditionalFormatting>
  <conditionalFormatting sqref="D24">
    <cfRule type="expression" dxfId="4127" priority="553">
      <formula>$L24&gt;0.15</formula>
    </cfRule>
    <cfRule type="expression" dxfId="4126" priority="554">
      <formula>AND($L24&gt;0.08,$L24&lt;0.15)</formula>
    </cfRule>
  </conditionalFormatting>
  <conditionalFormatting sqref="D24">
    <cfRule type="expression" dxfId="4125" priority="551">
      <formula>$L24&gt;0.15</formula>
    </cfRule>
    <cfRule type="expression" dxfId="4124" priority="552">
      <formula>AND($L24&gt;0.08,$L24&lt;0.15)</formula>
    </cfRule>
  </conditionalFormatting>
  <conditionalFormatting sqref="D24">
    <cfRule type="expression" dxfId="4123" priority="549">
      <formula>$L24&gt;0.15</formula>
    </cfRule>
    <cfRule type="expression" dxfId="4122" priority="550">
      <formula>AND($L24&gt;0.08,$L24&lt;0.15)</formula>
    </cfRule>
  </conditionalFormatting>
  <conditionalFormatting sqref="G24:H24">
    <cfRule type="expression" dxfId="4121" priority="545">
      <formula>$L24&gt;0.15</formula>
    </cfRule>
    <cfRule type="expression" dxfId="4120" priority="546">
      <formula>AND($L24&gt;0.08,$L24&lt;0.15)</formula>
    </cfRule>
  </conditionalFormatting>
  <conditionalFormatting sqref="G24:H24">
    <cfRule type="expression" dxfId="4119" priority="547">
      <formula>$L24&gt;0.15</formula>
    </cfRule>
    <cfRule type="expression" dxfId="4118" priority="548">
      <formula>AND($L24&gt;0.08,$L24&lt;0.15)</formula>
    </cfRule>
  </conditionalFormatting>
  <conditionalFormatting sqref="G24:H24">
    <cfRule type="expression" dxfId="4117" priority="541">
      <formula>$L24&gt;0.15</formula>
    </cfRule>
    <cfRule type="expression" dxfId="4116" priority="542">
      <formula>AND($L24&gt;0.08,$L24&lt;0.15)</formula>
    </cfRule>
  </conditionalFormatting>
  <conditionalFormatting sqref="G24:H24">
    <cfRule type="expression" dxfId="4115" priority="543">
      <formula>$L24&gt;0.15</formula>
    </cfRule>
    <cfRule type="expression" dxfId="4114" priority="544">
      <formula>AND($L24&gt;0.08,$L24&lt;0.15)</formula>
    </cfRule>
  </conditionalFormatting>
  <conditionalFormatting sqref="E25:F25">
    <cfRule type="expression" dxfId="4113" priority="539">
      <formula>$L25&gt;0.15</formula>
    </cfRule>
    <cfRule type="expression" dxfId="4112" priority="540">
      <formula>AND($L25&gt;0.08,$L25&lt;0.15)</formula>
    </cfRule>
  </conditionalFormatting>
  <conditionalFormatting sqref="E25:F25">
    <cfRule type="expression" dxfId="4111" priority="537">
      <formula>$L25&gt;0.15</formula>
    </cfRule>
    <cfRule type="expression" dxfId="4110" priority="538">
      <formula>AND($L25&gt;0.08,$L25&lt;0.15)</formula>
    </cfRule>
  </conditionalFormatting>
  <conditionalFormatting sqref="E25:F25">
    <cfRule type="expression" dxfId="4109" priority="533">
      <formula>$L25&gt;0.15</formula>
    </cfRule>
    <cfRule type="expression" dxfId="4108" priority="534">
      <formula>AND($L25&gt;0.08,$L25&lt;0.15)</formula>
    </cfRule>
  </conditionalFormatting>
  <conditionalFormatting sqref="E25:F25">
    <cfRule type="expression" dxfId="4107" priority="531">
      <formula>$L25&gt;0.15</formula>
    </cfRule>
    <cfRule type="expression" dxfId="4106" priority="532">
      <formula>AND($L25&gt;0.08,$L25&lt;0.15)</formula>
    </cfRule>
  </conditionalFormatting>
  <conditionalFormatting sqref="G25:H25">
    <cfRule type="expression" dxfId="4105" priority="529">
      <formula>$L25&gt;0.15</formula>
    </cfRule>
    <cfRule type="expression" dxfId="4104" priority="530">
      <formula>AND($L25&gt;0.08,$L25&lt;0.15)</formula>
    </cfRule>
  </conditionalFormatting>
  <conditionalFormatting sqref="G25:H25">
    <cfRule type="expression" dxfId="4103" priority="535">
      <formula>$L25&gt;0.15</formula>
    </cfRule>
    <cfRule type="expression" dxfId="4102" priority="536">
      <formula>AND($L25&gt;0.08,$L25&lt;0.15)</formula>
    </cfRule>
  </conditionalFormatting>
  <conditionalFormatting sqref="D25">
    <cfRule type="expression" dxfId="4101" priority="527">
      <formula>$L25&gt;0.15</formula>
    </cfRule>
    <cfRule type="expression" dxfId="4100" priority="528">
      <formula>AND($L25&gt;0.08,$L25&lt;0.15)</formula>
    </cfRule>
  </conditionalFormatting>
  <conditionalFormatting sqref="D25">
    <cfRule type="expression" dxfId="4099" priority="525">
      <formula>$L25&gt;0.15</formula>
    </cfRule>
    <cfRule type="expression" dxfId="4098" priority="526">
      <formula>AND($L25&gt;0.08,$L25&lt;0.15)</formula>
    </cfRule>
  </conditionalFormatting>
  <conditionalFormatting sqref="E25:F25">
    <cfRule type="expression" dxfId="4097" priority="521">
      <formula>$L25&gt;0.15</formula>
    </cfRule>
    <cfRule type="expression" dxfId="4096" priority="522">
      <formula>AND($L25&gt;0.08,$L25&lt;0.15)</formula>
    </cfRule>
  </conditionalFormatting>
  <conditionalFormatting sqref="E25:F25">
    <cfRule type="expression" dxfId="4095" priority="517">
      <formula>$L25&gt;0.15</formula>
    </cfRule>
    <cfRule type="expression" dxfId="4094" priority="518">
      <formula>AND($L25&gt;0.08,$L25&lt;0.15)</formula>
    </cfRule>
  </conditionalFormatting>
  <conditionalFormatting sqref="E25:F25">
    <cfRule type="expression" dxfId="4093" priority="515">
      <formula>$L25&gt;0.15</formula>
    </cfRule>
    <cfRule type="expression" dxfId="4092" priority="516">
      <formula>AND($L25&gt;0.08,$L25&lt;0.15)</formula>
    </cfRule>
  </conditionalFormatting>
  <conditionalFormatting sqref="G25:H25">
    <cfRule type="expression" dxfId="4091" priority="513">
      <formula>$L25&gt;0.15</formula>
    </cfRule>
    <cfRule type="expression" dxfId="4090" priority="514">
      <formula>AND($L25&gt;0.08,$L25&lt;0.15)</formula>
    </cfRule>
  </conditionalFormatting>
  <conditionalFormatting sqref="G25:H25">
    <cfRule type="expression" dxfId="4089" priority="519">
      <formula>$L25&gt;0.15</formula>
    </cfRule>
    <cfRule type="expression" dxfId="4088" priority="520">
      <formula>AND($L25&gt;0.08,$L25&lt;0.15)</formula>
    </cfRule>
  </conditionalFormatting>
  <conditionalFormatting sqref="E25:F25">
    <cfRule type="expression" dxfId="4087" priority="523">
      <formula>$L25&gt;0.15</formula>
    </cfRule>
    <cfRule type="expression" dxfId="4086" priority="524">
      <formula>AND($L25&gt;0.08,$L25&lt;0.15)</formula>
    </cfRule>
  </conditionalFormatting>
  <conditionalFormatting sqref="D25">
    <cfRule type="expression" dxfId="4085" priority="511">
      <formula>$L25&gt;0.15</formula>
    </cfRule>
    <cfRule type="expression" dxfId="4084" priority="512">
      <formula>AND($L25&gt;0.08,$L25&lt;0.15)</formula>
    </cfRule>
  </conditionalFormatting>
  <conditionalFormatting sqref="D25">
    <cfRule type="expression" dxfId="4083" priority="509">
      <formula>$L25&gt;0.15</formula>
    </cfRule>
    <cfRule type="expression" dxfId="4082" priority="510">
      <formula>AND($L25&gt;0.08,$L25&lt;0.15)</formula>
    </cfRule>
  </conditionalFormatting>
  <conditionalFormatting sqref="E26:F26">
    <cfRule type="expression" dxfId="4081" priority="503">
      <formula>$L26&gt;0.15</formula>
    </cfRule>
    <cfRule type="expression" dxfId="4080" priority="504">
      <formula>AND($L26&gt;0.08,$L26&lt;0.15)</formula>
    </cfRule>
  </conditionalFormatting>
  <conditionalFormatting sqref="E26:F26">
    <cfRule type="expression" dxfId="4079" priority="505">
      <formula>$L26&gt;0.15</formula>
    </cfRule>
    <cfRule type="expression" dxfId="4078" priority="506">
      <formula>AND($L26&gt;0.08,$L26&lt;0.15)</formula>
    </cfRule>
  </conditionalFormatting>
  <conditionalFormatting sqref="D26">
    <cfRule type="expression" dxfId="4077" priority="507">
      <formula>$L26&gt;0.15</formula>
    </cfRule>
    <cfRule type="expression" dxfId="4076" priority="508">
      <formula>AND($L26&gt;0.08,$L26&lt;0.15)</formula>
    </cfRule>
  </conditionalFormatting>
  <conditionalFormatting sqref="E26:F26">
    <cfRule type="expression" dxfId="4075" priority="499">
      <formula>$L26&gt;0.15</formula>
    </cfRule>
    <cfRule type="expression" dxfId="4074" priority="500">
      <formula>AND($L26&gt;0.08,$L26&lt;0.15)</formula>
    </cfRule>
  </conditionalFormatting>
  <conditionalFormatting sqref="E26:F26">
    <cfRule type="expression" dxfId="4073" priority="497">
      <formula>$L26&gt;0.15</formula>
    </cfRule>
    <cfRule type="expression" dxfId="4072" priority="498">
      <formula>AND($L26&gt;0.08,$L26&lt;0.15)</formula>
    </cfRule>
  </conditionalFormatting>
  <conditionalFormatting sqref="G26:H26">
    <cfRule type="expression" dxfId="4071" priority="495">
      <formula>$L26&gt;0.15</formula>
    </cfRule>
    <cfRule type="expression" dxfId="4070" priority="496">
      <formula>AND($L26&gt;0.08,$L26&lt;0.15)</formula>
    </cfRule>
  </conditionalFormatting>
  <conditionalFormatting sqref="G26:H26">
    <cfRule type="expression" dxfId="4069" priority="501">
      <formula>$L26&gt;0.15</formula>
    </cfRule>
    <cfRule type="expression" dxfId="4068" priority="502">
      <formula>AND($L26&gt;0.08,$L26&lt;0.15)</formula>
    </cfRule>
  </conditionalFormatting>
  <conditionalFormatting sqref="E27:F27">
    <cfRule type="expression" dxfId="4067" priority="489">
      <formula>$L27&gt;0.15</formula>
    </cfRule>
    <cfRule type="expression" dxfId="4066" priority="490">
      <formula>AND($L27&gt;0.08,$L27&lt;0.15)</formula>
    </cfRule>
  </conditionalFormatting>
  <conditionalFormatting sqref="E27:F27">
    <cfRule type="expression" dxfId="4065" priority="491">
      <formula>$L27&gt;0.15</formula>
    </cfRule>
    <cfRule type="expression" dxfId="4064" priority="492">
      <formula>AND($L27&gt;0.08,$L27&lt;0.15)</formula>
    </cfRule>
  </conditionalFormatting>
  <conditionalFormatting sqref="D27">
    <cfRule type="expression" dxfId="4063" priority="493">
      <formula>$L27&gt;0.15</formula>
    </cfRule>
    <cfRule type="expression" dxfId="4062" priority="494">
      <formula>AND($L27&gt;0.08,$L27&lt;0.15)</formula>
    </cfRule>
  </conditionalFormatting>
  <conditionalFormatting sqref="E27:F27">
    <cfRule type="expression" dxfId="4061" priority="485">
      <formula>$L27&gt;0.15</formula>
    </cfRule>
    <cfRule type="expression" dxfId="4060" priority="486">
      <formula>AND($L27&gt;0.08,$L27&lt;0.15)</formula>
    </cfRule>
  </conditionalFormatting>
  <conditionalFormatting sqref="E27:F27">
    <cfRule type="expression" dxfId="4059" priority="483">
      <formula>$L27&gt;0.15</formula>
    </cfRule>
    <cfRule type="expression" dxfId="4058" priority="484">
      <formula>AND($L27&gt;0.08,$L27&lt;0.15)</formula>
    </cfRule>
  </conditionalFormatting>
  <conditionalFormatting sqref="G27:H27">
    <cfRule type="expression" dxfId="4057" priority="481">
      <formula>$L27&gt;0.15</formula>
    </cfRule>
    <cfRule type="expression" dxfId="4056" priority="482">
      <formula>AND($L27&gt;0.08,$L27&lt;0.15)</formula>
    </cfRule>
  </conditionalFormatting>
  <conditionalFormatting sqref="G27:H27">
    <cfRule type="expression" dxfId="4055" priority="487">
      <formula>$L27&gt;0.15</formula>
    </cfRule>
    <cfRule type="expression" dxfId="4054" priority="488">
      <formula>AND($L27&gt;0.08,$L27&lt;0.15)</formula>
    </cfRule>
  </conditionalFormatting>
  <conditionalFormatting sqref="E28:F28">
    <cfRule type="expression" dxfId="4053" priority="479">
      <formula>$L28&gt;0.15</formula>
    </cfRule>
    <cfRule type="expression" dxfId="4052" priority="480">
      <formula>AND($L28&gt;0.08,$L28&lt;0.15)</formula>
    </cfRule>
  </conditionalFormatting>
  <conditionalFormatting sqref="E28:F28">
    <cfRule type="expression" dxfId="4051" priority="477">
      <formula>$L28&gt;0.15</formula>
    </cfRule>
    <cfRule type="expression" dxfId="4050" priority="478">
      <formula>AND($L28&gt;0.08,$L28&lt;0.15)</formula>
    </cfRule>
  </conditionalFormatting>
  <conditionalFormatting sqref="E28:F28">
    <cfRule type="expression" dxfId="4049" priority="473">
      <formula>$L28&gt;0.15</formula>
    </cfRule>
    <cfRule type="expression" dxfId="4048" priority="474">
      <formula>AND($L28&gt;0.08,$L28&lt;0.15)</formula>
    </cfRule>
  </conditionalFormatting>
  <conditionalFormatting sqref="E28:F28">
    <cfRule type="expression" dxfId="4047" priority="471">
      <formula>$L28&gt;0.15</formula>
    </cfRule>
    <cfRule type="expression" dxfId="4046" priority="472">
      <formula>AND($L28&gt;0.08,$L28&lt;0.15)</formula>
    </cfRule>
  </conditionalFormatting>
  <conditionalFormatting sqref="G28:H28">
    <cfRule type="expression" dxfId="4045" priority="469">
      <formula>$L28&gt;0.15</formula>
    </cfRule>
    <cfRule type="expression" dxfId="4044" priority="470">
      <formula>AND($L28&gt;0.08,$L28&lt;0.15)</formula>
    </cfRule>
  </conditionalFormatting>
  <conditionalFormatting sqref="G28:H28">
    <cfRule type="expression" dxfId="4043" priority="475">
      <formula>$L28&gt;0.15</formula>
    </cfRule>
    <cfRule type="expression" dxfId="4042" priority="476">
      <formula>AND($L28&gt;0.08,$L28&lt;0.15)</formula>
    </cfRule>
  </conditionalFormatting>
  <conditionalFormatting sqref="D28">
    <cfRule type="expression" dxfId="4041" priority="467">
      <formula>$L28&gt;0.15</formula>
    </cfRule>
    <cfRule type="expression" dxfId="4040" priority="468">
      <formula>AND($L28&gt;0.08,$L28&lt;0.15)</formula>
    </cfRule>
  </conditionalFormatting>
  <conditionalFormatting sqref="D28">
    <cfRule type="expression" dxfId="4039" priority="465">
      <formula>$L28&gt;0.15</formula>
    </cfRule>
    <cfRule type="expression" dxfId="4038" priority="466">
      <formula>AND($L28&gt;0.08,$L28&lt;0.15)</formula>
    </cfRule>
  </conditionalFormatting>
  <conditionalFormatting sqref="E28:F28">
    <cfRule type="expression" dxfId="4037" priority="461">
      <formula>$L28&gt;0.15</formula>
    </cfRule>
    <cfRule type="expression" dxfId="4036" priority="462">
      <formula>AND($L28&gt;0.08,$L28&lt;0.15)</formula>
    </cfRule>
  </conditionalFormatting>
  <conditionalFormatting sqref="E28:F28">
    <cfRule type="expression" dxfId="4035" priority="457">
      <formula>$L28&gt;0.15</formula>
    </cfRule>
    <cfRule type="expression" dxfId="4034" priority="458">
      <formula>AND($L28&gt;0.08,$L28&lt;0.15)</formula>
    </cfRule>
  </conditionalFormatting>
  <conditionalFormatting sqref="E28:F28">
    <cfRule type="expression" dxfId="4033" priority="455">
      <formula>$L28&gt;0.15</formula>
    </cfRule>
    <cfRule type="expression" dxfId="4032" priority="456">
      <formula>AND($L28&gt;0.08,$L28&lt;0.15)</formula>
    </cfRule>
  </conditionalFormatting>
  <conditionalFormatting sqref="G28:H28">
    <cfRule type="expression" dxfId="4031" priority="453">
      <formula>$L28&gt;0.15</formula>
    </cfRule>
    <cfRule type="expression" dxfId="4030" priority="454">
      <formula>AND($L28&gt;0.08,$L28&lt;0.15)</formula>
    </cfRule>
  </conditionalFormatting>
  <conditionalFormatting sqref="G28:H28">
    <cfRule type="expression" dxfId="4029" priority="459">
      <formula>$L28&gt;0.15</formula>
    </cfRule>
    <cfRule type="expression" dxfId="4028" priority="460">
      <formula>AND($L28&gt;0.08,$L28&lt;0.15)</formula>
    </cfRule>
  </conditionalFormatting>
  <conditionalFormatting sqref="E28:F28">
    <cfRule type="expression" dxfId="4027" priority="463">
      <formula>$L28&gt;0.15</formula>
    </cfRule>
    <cfRule type="expression" dxfId="4026" priority="464">
      <formula>AND($L28&gt;0.08,$L28&lt;0.15)</formula>
    </cfRule>
  </conditionalFormatting>
  <conditionalFormatting sqref="D28">
    <cfRule type="expression" dxfId="4025" priority="451">
      <formula>$L28&gt;0.15</formula>
    </cfRule>
    <cfRule type="expression" dxfId="4024" priority="452">
      <formula>AND($L28&gt;0.08,$L28&lt;0.15)</formula>
    </cfRule>
  </conditionalFormatting>
  <conditionalFormatting sqref="D28">
    <cfRule type="expression" dxfId="4023" priority="449">
      <formula>$L28&gt;0.15</formula>
    </cfRule>
    <cfRule type="expression" dxfId="4022" priority="450">
      <formula>AND($L28&gt;0.08,$L28&lt;0.15)</formula>
    </cfRule>
  </conditionalFormatting>
  <conditionalFormatting sqref="F29">
    <cfRule type="expression" dxfId="4021" priority="445">
      <formula>$L29&gt;0.15</formula>
    </cfRule>
    <cfRule type="expression" dxfId="4020" priority="446">
      <formula>AND($L29&gt;0.08,$L29&lt;0.15)</formula>
    </cfRule>
  </conditionalFormatting>
  <conditionalFormatting sqref="F29">
    <cfRule type="expression" dxfId="4019" priority="447">
      <formula>$L29&gt;0.15</formula>
    </cfRule>
    <cfRule type="expression" dxfId="4018" priority="448">
      <formula>AND($L29&gt;0.08,$L29&lt;0.15)</formula>
    </cfRule>
  </conditionalFormatting>
  <conditionalFormatting sqref="F29">
    <cfRule type="expression" dxfId="4017" priority="441">
      <formula>$L29&gt;0.15</formula>
    </cfRule>
    <cfRule type="expression" dxfId="4016" priority="442">
      <formula>AND($L29&gt;0.08,$L29&lt;0.15)</formula>
    </cfRule>
  </conditionalFormatting>
  <conditionalFormatting sqref="F29">
    <cfRule type="expression" dxfId="4015" priority="439">
      <formula>$L29&gt;0.15</formula>
    </cfRule>
    <cfRule type="expression" dxfId="4014" priority="440">
      <formula>AND($L29&gt;0.08,$L29&lt;0.15)</formula>
    </cfRule>
  </conditionalFormatting>
  <conditionalFormatting sqref="G29:H29">
    <cfRule type="expression" dxfId="4013" priority="437">
      <formula>$L29&gt;0.15</formula>
    </cfRule>
    <cfRule type="expression" dxfId="4012" priority="438">
      <formula>AND($L29&gt;0.08,$L29&lt;0.15)</formula>
    </cfRule>
  </conditionalFormatting>
  <conditionalFormatting sqref="G29:H29">
    <cfRule type="expression" dxfId="4011" priority="443">
      <formula>$L29&gt;0.15</formula>
    </cfRule>
    <cfRule type="expression" dxfId="4010" priority="444">
      <formula>AND($L29&gt;0.08,$L29&lt;0.15)</formula>
    </cfRule>
  </conditionalFormatting>
  <conditionalFormatting sqref="E29">
    <cfRule type="expression" dxfId="4009" priority="431">
      <formula>$L29&gt;0.15</formula>
    </cfRule>
    <cfRule type="expression" dxfId="4008" priority="432">
      <formula>AND($L29&gt;0.08,$L29&lt;0.15)</formula>
    </cfRule>
  </conditionalFormatting>
  <conditionalFormatting sqref="E29">
    <cfRule type="expression" dxfId="4007" priority="433">
      <formula>$L29&gt;0.15</formula>
    </cfRule>
    <cfRule type="expression" dxfId="4006" priority="434">
      <formula>AND($L29&gt;0.08,$L29&lt;0.15)</formula>
    </cfRule>
  </conditionalFormatting>
  <conditionalFormatting sqref="D29">
    <cfRule type="expression" dxfId="4005" priority="435">
      <formula>$L29&gt;0.15</formula>
    </cfRule>
    <cfRule type="expression" dxfId="4004" priority="436">
      <formula>AND($L29&gt;0.08,$L29&lt;0.15)</formula>
    </cfRule>
  </conditionalFormatting>
  <conditionalFormatting sqref="E29">
    <cfRule type="expression" dxfId="4003" priority="429">
      <formula>$L29&gt;0.15</formula>
    </cfRule>
    <cfRule type="expression" dxfId="4002" priority="430">
      <formula>AND($L29&gt;0.08,$L29&lt;0.15)</formula>
    </cfRule>
  </conditionalFormatting>
  <conditionalFormatting sqref="E29">
    <cfRule type="expression" dxfId="4001" priority="427">
      <formula>$L29&gt;0.15</formula>
    </cfRule>
    <cfRule type="expression" dxfId="4000" priority="428">
      <formula>AND($L29&gt;0.08,$L29&lt;0.15)</formula>
    </cfRule>
  </conditionalFormatting>
  <conditionalFormatting sqref="AA31">
    <cfRule type="expression" dxfId="3999" priority="425">
      <formula>$L31&gt;0.15</formula>
    </cfRule>
    <cfRule type="expression" dxfId="3998" priority="426">
      <formula>AND($L31&gt;0.08,$L31&lt;0.15)</formula>
    </cfRule>
  </conditionalFormatting>
  <conditionalFormatting sqref="E30:F30">
    <cfRule type="expression" dxfId="3997" priority="423">
      <formula>$L30&gt;0.15</formula>
    </cfRule>
    <cfRule type="expression" dxfId="3996" priority="424">
      <formula>AND($L30&gt;0.08,$L30&lt;0.15)</formula>
    </cfRule>
  </conditionalFormatting>
  <conditionalFormatting sqref="E30:F30">
    <cfRule type="expression" dxfId="3995" priority="421">
      <formula>$L30&gt;0.15</formula>
    </cfRule>
    <cfRule type="expression" dxfId="3994" priority="422">
      <formula>AND($L30&gt;0.08,$L30&lt;0.15)</formula>
    </cfRule>
  </conditionalFormatting>
  <conditionalFormatting sqref="G30:H30">
    <cfRule type="expression" dxfId="3993" priority="419">
      <formula>$L30&gt;0.15</formula>
    </cfRule>
    <cfRule type="expression" dxfId="3992" priority="420">
      <formula>AND($L30&gt;0.08,$L30&lt;0.15)</formula>
    </cfRule>
  </conditionalFormatting>
  <conditionalFormatting sqref="E30:F30">
    <cfRule type="expression" dxfId="3991" priority="417">
      <formula>$L30&gt;0.15</formula>
    </cfRule>
    <cfRule type="expression" dxfId="3990" priority="418">
      <formula>AND($L30&gt;0.08,$L30&lt;0.15)</formula>
    </cfRule>
  </conditionalFormatting>
  <conditionalFormatting sqref="E30:F30">
    <cfRule type="expression" dxfId="3989" priority="415">
      <formula>$L30&gt;0.15</formula>
    </cfRule>
    <cfRule type="expression" dxfId="3988" priority="416">
      <formula>AND($L30&gt;0.08,$L30&lt;0.15)</formula>
    </cfRule>
  </conditionalFormatting>
  <conditionalFormatting sqref="G30:H30">
    <cfRule type="expression" dxfId="3987" priority="413">
      <formula>$L30&gt;0.15</formula>
    </cfRule>
    <cfRule type="expression" dxfId="3986" priority="414">
      <formula>AND($L30&gt;0.08,$L30&lt;0.15)</formula>
    </cfRule>
  </conditionalFormatting>
  <conditionalFormatting sqref="D30">
    <cfRule type="expression" dxfId="3985" priority="411">
      <formula>$L30&gt;0.15</formula>
    </cfRule>
    <cfRule type="expression" dxfId="3984" priority="412">
      <formula>AND($L30&gt;0.08,$L30&lt;0.15)</formula>
    </cfRule>
  </conditionalFormatting>
  <conditionalFormatting sqref="D30">
    <cfRule type="expression" dxfId="3983" priority="409">
      <formula>$L30&gt;0.15</formula>
    </cfRule>
    <cfRule type="expression" dxfId="3982" priority="410">
      <formula>AND($L30&gt;0.08,$L30&lt;0.15)</formula>
    </cfRule>
  </conditionalFormatting>
  <conditionalFormatting sqref="D30">
    <cfRule type="expression" dxfId="3981" priority="407">
      <formula>$L30&gt;0.15</formula>
    </cfRule>
    <cfRule type="expression" dxfId="3980" priority="408">
      <formula>AND($L30&gt;0.08,$L30&lt;0.15)</formula>
    </cfRule>
  </conditionalFormatting>
  <conditionalFormatting sqref="E30:F30">
    <cfRule type="expression" dxfId="3979" priority="405">
      <formula>$L30&gt;0.15</formula>
    </cfRule>
    <cfRule type="expression" dxfId="3978" priority="406">
      <formula>AND($L30&gt;0.08,$L30&lt;0.15)</formula>
    </cfRule>
  </conditionalFormatting>
  <conditionalFormatting sqref="E30:F30">
    <cfRule type="expression" dxfId="3977" priority="403">
      <formula>$L30&gt;0.15</formula>
    </cfRule>
    <cfRule type="expression" dxfId="3976" priority="404">
      <formula>AND($L30&gt;0.08,$L30&lt;0.15)</formula>
    </cfRule>
  </conditionalFormatting>
  <conditionalFormatting sqref="E30:F30">
    <cfRule type="expression" dxfId="3975" priority="401">
      <formula>$L30&gt;0.15</formula>
    </cfRule>
    <cfRule type="expression" dxfId="3974" priority="402">
      <formula>AND($L30&gt;0.08,$L30&lt;0.15)</formula>
    </cfRule>
  </conditionalFormatting>
  <conditionalFormatting sqref="G30:H30">
    <cfRule type="expression" dxfId="3973" priority="399">
      <formula>$L30&gt;0.15</formula>
    </cfRule>
    <cfRule type="expression" dxfId="3972" priority="400">
      <formula>AND($L30&gt;0.08,$L30&lt;0.15)</formula>
    </cfRule>
  </conditionalFormatting>
  <conditionalFormatting sqref="G30:H30">
    <cfRule type="expression" dxfId="3971" priority="397">
      <formula>$L30&gt;0.15</formula>
    </cfRule>
    <cfRule type="expression" dxfId="3970" priority="398">
      <formula>AND($L30&gt;0.08,$L30&lt;0.15)</formula>
    </cfRule>
  </conditionalFormatting>
  <conditionalFormatting sqref="D30">
    <cfRule type="expression" dxfId="3969" priority="395">
      <formula>$L30&gt;0.15</formula>
    </cfRule>
    <cfRule type="expression" dxfId="3968" priority="396">
      <formula>AND($L30&gt;0.08,$L30&lt;0.15)</formula>
    </cfRule>
  </conditionalFormatting>
  <conditionalFormatting sqref="E30:F30">
    <cfRule type="expression" dxfId="3967" priority="393">
      <formula>$L30&gt;0.15</formula>
    </cfRule>
    <cfRule type="expression" dxfId="3966" priority="394">
      <formula>AND($L30&gt;0.08,$L30&lt;0.15)</formula>
    </cfRule>
  </conditionalFormatting>
  <conditionalFormatting sqref="E30:F30">
    <cfRule type="expression" dxfId="3965" priority="391">
      <formula>$L30&gt;0.15</formula>
    </cfRule>
    <cfRule type="expression" dxfId="3964" priority="392">
      <formula>AND($L30&gt;0.08,$L30&lt;0.15)</formula>
    </cfRule>
  </conditionalFormatting>
  <conditionalFormatting sqref="E30:F30">
    <cfRule type="expression" dxfId="3963" priority="389">
      <formula>$L30&gt;0.15</formula>
    </cfRule>
    <cfRule type="expression" dxfId="3962" priority="390">
      <formula>AND($L30&gt;0.08,$L30&lt;0.15)</formula>
    </cfRule>
  </conditionalFormatting>
  <conditionalFormatting sqref="G30:H30">
    <cfRule type="expression" dxfId="3961" priority="387">
      <formula>$L30&gt;0.15</formula>
    </cfRule>
    <cfRule type="expression" dxfId="3960" priority="388">
      <formula>AND($L30&gt;0.08,$L30&lt;0.15)</formula>
    </cfRule>
  </conditionalFormatting>
  <conditionalFormatting sqref="G30:H30">
    <cfRule type="expression" dxfId="3959" priority="385">
      <formula>$L30&gt;0.15</formula>
    </cfRule>
    <cfRule type="expression" dxfId="3958" priority="386">
      <formula>AND($L30&gt;0.08,$L30&lt;0.15)</formula>
    </cfRule>
  </conditionalFormatting>
  <conditionalFormatting sqref="D30">
    <cfRule type="expression" dxfId="3957" priority="383">
      <formula>$L30&gt;0.15</formula>
    </cfRule>
    <cfRule type="expression" dxfId="3956" priority="384">
      <formula>AND($L30&gt;0.08,$L30&lt;0.15)</formula>
    </cfRule>
  </conditionalFormatting>
  <conditionalFormatting sqref="E30:F30">
    <cfRule type="expression" dxfId="3955" priority="381">
      <formula>$L30&gt;0.15</formula>
    </cfRule>
    <cfRule type="expression" dxfId="3954" priority="382">
      <formula>AND($L30&gt;0.08,$L30&lt;0.15)</formula>
    </cfRule>
  </conditionalFormatting>
  <conditionalFormatting sqref="E30:F30">
    <cfRule type="expression" dxfId="3953" priority="379">
      <formula>$L30&gt;0.15</formula>
    </cfRule>
    <cfRule type="expression" dxfId="3952" priority="380">
      <formula>AND($L30&gt;0.08,$L30&lt;0.15)</formula>
    </cfRule>
  </conditionalFormatting>
  <conditionalFormatting sqref="E30:F30">
    <cfRule type="expression" dxfId="3951" priority="377">
      <formula>$L30&gt;0.15</formula>
    </cfRule>
    <cfRule type="expression" dxfId="3950" priority="378">
      <formula>AND($L30&gt;0.08,$L30&lt;0.15)</formula>
    </cfRule>
  </conditionalFormatting>
  <conditionalFormatting sqref="G30:H30">
    <cfRule type="expression" dxfId="3949" priority="375">
      <formula>$L30&gt;0.15</formula>
    </cfRule>
    <cfRule type="expression" dxfId="3948" priority="376">
      <formula>AND($L30&gt;0.08,$L30&lt;0.15)</formula>
    </cfRule>
  </conditionalFormatting>
  <conditionalFormatting sqref="G30:H30">
    <cfRule type="expression" dxfId="3947" priority="373">
      <formula>$L30&gt;0.15</formula>
    </cfRule>
    <cfRule type="expression" dxfId="3946" priority="374">
      <formula>AND($L30&gt;0.08,$L30&lt;0.15)</formula>
    </cfRule>
  </conditionalFormatting>
  <conditionalFormatting sqref="E31:F31">
    <cfRule type="expression" dxfId="3945" priority="319">
      <formula>$L31&gt;0.15</formula>
    </cfRule>
    <cfRule type="expression" dxfId="3944" priority="320">
      <formula>AND($L31&gt;0.08,$L31&lt;0.15)</formula>
    </cfRule>
  </conditionalFormatting>
  <conditionalFormatting sqref="E31:F31">
    <cfRule type="expression" dxfId="3943" priority="317">
      <formula>$L31&gt;0.15</formula>
    </cfRule>
    <cfRule type="expression" dxfId="3942" priority="318">
      <formula>AND($L31&gt;0.08,$L31&lt;0.15)</formula>
    </cfRule>
  </conditionalFormatting>
  <conditionalFormatting sqref="G31:H31">
    <cfRule type="expression" dxfId="3941" priority="315">
      <formula>$L31&gt;0.15</formula>
    </cfRule>
    <cfRule type="expression" dxfId="3940" priority="316">
      <formula>AND($L31&gt;0.08,$L31&lt;0.15)</formula>
    </cfRule>
  </conditionalFormatting>
  <conditionalFormatting sqref="E31:F31">
    <cfRule type="expression" dxfId="3939" priority="313">
      <formula>$L31&gt;0.15</formula>
    </cfRule>
    <cfRule type="expression" dxfId="3938" priority="314">
      <formula>AND($L31&gt;0.08,$L31&lt;0.15)</formula>
    </cfRule>
  </conditionalFormatting>
  <conditionalFormatting sqref="E31:F31">
    <cfRule type="expression" dxfId="3937" priority="311">
      <formula>$L31&gt;0.15</formula>
    </cfRule>
    <cfRule type="expression" dxfId="3936" priority="312">
      <formula>AND($L31&gt;0.08,$L31&lt;0.15)</formula>
    </cfRule>
  </conditionalFormatting>
  <conditionalFormatting sqref="G31:H31">
    <cfRule type="expression" dxfId="3935" priority="309">
      <formula>$L31&gt;0.15</formula>
    </cfRule>
    <cfRule type="expression" dxfId="3934" priority="310">
      <formula>AND($L31&gt;0.08,$L31&lt;0.15)</formula>
    </cfRule>
  </conditionalFormatting>
  <conditionalFormatting sqref="D31">
    <cfRule type="expression" dxfId="3933" priority="307">
      <formula>$L31&gt;0.15</formula>
    </cfRule>
    <cfRule type="expression" dxfId="3932" priority="308">
      <formula>AND($L31&gt;0.08,$L31&lt;0.15)</formula>
    </cfRule>
  </conditionalFormatting>
  <conditionalFormatting sqref="D31">
    <cfRule type="expression" dxfId="3931" priority="305">
      <formula>$L31&gt;0.15</formula>
    </cfRule>
    <cfRule type="expression" dxfId="3930" priority="306">
      <formula>AND($L31&gt;0.08,$L31&lt;0.15)</formula>
    </cfRule>
  </conditionalFormatting>
  <conditionalFormatting sqref="D31">
    <cfRule type="expression" dxfId="3929" priority="303">
      <formula>$L31&gt;0.15</formula>
    </cfRule>
    <cfRule type="expression" dxfId="3928" priority="304">
      <formula>AND($L31&gt;0.08,$L31&lt;0.15)</formula>
    </cfRule>
  </conditionalFormatting>
  <conditionalFormatting sqref="E31:F31">
    <cfRule type="expression" dxfId="3927" priority="301">
      <formula>$L31&gt;0.15</formula>
    </cfRule>
    <cfRule type="expression" dxfId="3926" priority="302">
      <formula>AND($L31&gt;0.08,$L31&lt;0.15)</formula>
    </cfRule>
  </conditionalFormatting>
  <conditionalFormatting sqref="E31:F31">
    <cfRule type="expression" dxfId="3925" priority="299">
      <formula>$L31&gt;0.15</formula>
    </cfRule>
    <cfRule type="expression" dxfId="3924" priority="300">
      <formula>AND($L31&gt;0.08,$L31&lt;0.15)</formula>
    </cfRule>
  </conditionalFormatting>
  <conditionalFormatting sqref="E31:F31">
    <cfRule type="expression" dxfId="3923" priority="297">
      <formula>$L31&gt;0.15</formula>
    </cfRule>
    <cfRule type="expression" dxfId="3922" priority="298">
      <formula>AND($L31&gt;0.08,$L31&lt;0.15)</formula>
    </cfRule>
  </conditionalFormatting>
  <conditionalFormatting sqref="G31:H31">
    <cfRule type="expression" dxfId="3921" priority="295">
      <formula>$L31&gt;0.15</formula>
    </cfRule>
    <cfRule type="expression" dxfId="3920" priority="296">
      <formula>AND($L31&gt;0.08,$L31&lt;0.15)</formula>
    </cfRule>
  </conditionalFormatting>
  <conditionalFormatting sqref="G31:H31">
    <cfRule type="expression" dxfId="3919" priority="293">
      <formula>$L31&gt;0.15</formula>
    </cfRule>
    <cfRule type="expression" dxfId="3918" priority="294">
      <formula>AND($L31&gt;0.08,$L31&lt;0.15)</formula>
    </cfRule>
  </conditionalFormatting>
  <conditionalFormatting sqref="D31">
    <cfRule type="expression" dxfId="3917" priority="291">
      <formula>$L31&gt;0.15</formula>
    </cfRule>
    <cfRule type="expression" dxfId="3916" priority="292">
      <formula>AND($L31&gt;0.08,$L31&lt;0.15)</formula>
    </cfRule>
  </conditionalFormatting>
  <conditionalFormatting sqref="E31:F31">
    <cfRule type="expression" dxfId="3915" priority="289">
      <formula>$L31&gt;0.15</formula>
    </cfRule>
    <cfRule type="expression" dxfId="3914" priority="290">
      <formula>AND($L31&gt;0.08,$L31&lt;0.15)</formula>
    </cfRule>
  </conditionalFormatting>
  <conditionalFormatting sqref="E31:F31">
    <cfRule type="expression" dxfId="3913" priority="287">
      <formula>$L31&gt;0.15</formula>
    </cfRule>
    <cfRule type="expression" dxfId="3912" priority="288">
      <formula>AND($L31&gt;0.08,$L31&lt;0.15)</formula>
    </cfRule>
  </conditionalFormatting>
  <conditionalFormatting sqref="E31:F31">
    <cfRule type="expression" dxfId="3911" priority="285">
      <formula>$L31&gt;0.15</formula>
    </cfRule>
    <cfRule type="expression" dxfId="3910" priority="286">
      <formula>AND($L31&gt;0.08,$L31&lt;0.15)</formula>
    </cfRule>
  </conditionalFormatting>
  <conditionalFormatting sqref="G31:H31">
    <cfRule type="expression" dxfId="3909" priority="283">
      <formula>$L31&gt;0.15</formula>
    </cfRule>
    <cfRule type="expression" dxfId="3908" priority="284">
      <formula>AND($L31&gt;0.08,$L31&lt;0.15)</formula>
    </cfRule>
  </conditionalFormatting>
  <conditionalFormatting sqref="G31:H31">
    <cfRule type="expression" dxfId="3907" priority="281">
      <formula>$L31&gt;0.15</formula>
    </cfRule>
    <cfRule type="expression" dxfId="3906" priority="282">
      <formula>AND($L31&gt;0.08,$L31&lt;0.15)</formula>
    </cfRule>
  </conditionalFormatting>
  <conditionalFormatting sqref="D31">
    <cfRule type="expression" dxfId="3905" priority="279">
      <formula>$L31&gt;0.15</formula>
    </cfRule>
    <cfRule type="expression" dxfId="3904" priority="280">
      <formula>AND($L31&gt;0.08,$L31&lt;0.15)</formula>
    </cfRule>
  </conditionalFormatting>
  <conditionalFormatting sqref="E31:F31">
    <cfRule type="expression" dxfId="3903" priority="277">
      <formula>$L31&gt;0.15</formula>
    </cfRule>
    <cfRule type="expression" dxfId="3902" priority="278">
      <formula>AND($L31&gt;0.08,$L31&lt;0.15)</formula>
    </cfRule>
  </conditionalFormatting>
  <conditionalFormatting sqref="E31:F31">
    <cfRule type="expression" dxfId="3901" priority="275">
      <formula>$L31&gt;0.15</formula>
    </cfRule>
    <cfRule type="expression" dxfId="3900" priority="276">
      <formula>AND($L31&gt;0.08,$L31&lt;0.15)</formula>
    </cfRule>
  </conditionalFormatting>
  <conditionalFormatting sqref="E31:F31">
    <cfRule type="expression" dxfId="3899" priority="273">
      <formula>$L31&gt;0.15</formula>
    </cfRule>
    <cfRule type="expression" dxfId="3898" priority="274">
      <formula>AND($L31&gt;0.08,$L31&lt;0.15)</formula>
    </cfRule>
  </conditionalFormatting>
  <conditionalFormatting sqref="G31:H31">
    <cfRule type="expression" dxfId="3897" priority="271">
      <formula>$L31&gt;0.15</formula>
    </cfRule>
    <cfRule type="expression" dxfId="3896" priority="272">
      <formula>AND($L31&gt;0.08,$L31&lt;0.15)</formula>
    </cfRule>
  </conditionalFormatting>
  <conditionalFormatting sqref="G31:H31">
    <cfRule type="expression" dxfId="3895" priority="269">
      <formula>$L31&gt;0.15</formula>
    </cfRule>
    <cfRule type="expression" dxfId="3894" priority="270">
      <formula>AND($L31&gt;0.08,$L31&lt;0.15)</formula>
    </cfRule>
  </conditionalFormatting>
  <conditionalFormatting sqref="E32:F32">
    <cfRule type="expression" dxfId="3893" priority="267">
      <formula>$L32&gt;0.15</formula>
    </cfRule>
    <cfRule type="expression" dxfId="3892" priority="268">
      <formula>AND($L32&gt;0.08,$L32&lt;0.15)</formula>
    </cfRule>
  </conditionalFormatting>
  <conditionalFormatting sqref="E32:F32">
    <cfRule type="expression" dxfId="3891" priority="265">
      <formula>$L32&gt;0.15</formula>
    </cfRule>
    <cfRule type="expression" dxfId="3890" priority="266">
      <formula>AND($L32&gt;0.08,$L32&lt;0.15)</formula>
    </cfRule>
  </conditionalFormatting>
  <conditionalFormatting sqref="G32:H32">
    <cfRule type="expression" dxfId="3889" priority="263">
      <formula>$L32&gt;0.15</formula>
    </cfRule>
    <cfRule type="expression" dxfId="3888" priority="264">
      <formula>AND($L32&gt;0.08,$L32&lt;0.15)</formula>
    </cfRule>
  </conditionalFormatting>
  <conditionalFormatting sqref="E32:F32">
    <cfRule type="expression" dxfId="3887" priority="261">
      <formula>$L32&gt;0.15</formula>
    </cfRule>
    <cfRule type="expression" dxfId="3886" priority="262">
      <formula>AND($L32&gt;0.08,$L32&lt;0.15)</formula>
    </cfRule>
  </conditionalFormatting>
  <conditionalFormatting sqref="E32:F32">
    <cfRule type="expression" dxfId="3885" priority="259">
      <formula>$L32&gt;0.15</formula>
    </cfRule>
    <cfRule type="expression" dxfId="3884" priority="260">
      <formula>AND($L32&gt;0.08,$L32&lt;0.15)</formula>
    </cfRule>
  </conditionalFormatting>
  <conditionalFormatting sqref="G32:H32">
    <cfRule type="expression" dxfId="3883" priority="257">
      <formula>$L32&gt;0.15</formula>
    </cfRule>
    <cfRule type="expression" dxfId="3882" priority="258">
      <formula>AND($L32&gt;0.08,$L32&lt;0.15)</formula>
    </cfRule>
  </conditionalFormatting>
  <conditionalFormatting sqref="D32">
    <cfRule type="expression" dxfId="3881" priority="255">
      <formula>$L32&gt;0.15</formula>
    </cfRule>
    <cfRule type="expression" dxfId="3880" priority="256">
      <formula>AND($L32&gt;0.08,$L32&lt;0.15)</formula>
    </cfRule>
  </conditionalFormatting>
  <conditionalFormatting sqref="D32">
    <cfRule type="expression" dxfId="3879" priority="253">
      <formula>$L32&gt;0.15</formula>
    </cfRule>
    <cfRule type="expression" dxfId="3878" priority="254">
      <formula>AND($L32&gt;0.08,$L32&lt;0.15)</formula>
    </cfRule>
  </conditionalFormatting>
  <conditionalFormatting sqref="D32">
    <cfRule type="expression" dxfId="3877" priority="251">
      <formula>$L32&gt;0.15</formula>
    </cfRule>
    <cfRule type="expression" dxfId="3876" priority="252">
      <formula>AND($L32&gt;0.08,$L32&lt;0.15)</formula>
    </cfRule>
  </conditionalFormatting>
  <conditionalFormatting sqref="E32:F32">
    <cfRule type="expression" dxfId="3875" priority="249">
      <formula>$L32&gt;0.15</formula>
    </cfRule>
    <cfRule type="expression" dxfId="3874" priority="250">
      <formula>AND($L32&gt;0.08,$L32&lt;0.15)</formula>
    </cfRule>
  </conditionalFormatting>
  <conditionalFormatting sqref="E32:F32">
    <cfRule type="expression" dxfId="3873" priority="247">
      <formula>$L32&gt;0.15</formula>
    </cfRule>
    <cfRule type="expression" dxfId="3872" priority="248">
      <formula>AND($L32&gt;0.08,$L32&lt;0.15)</formula>
    </cfRule>
  </conditionalFormatting>
  <conditionalFormatting sqref="E32:F32">
    <cfRule type="expression" dxfId="3871" priority="245">
      <formula>$L32&gt;0.15</formula>
    </cfRule>
    <cfRule type="expression" dxfId="3870" priority="246">
      <formula>AND($L32&gt;0.08,$L32&lt;0.15)</formula>
    </cfRule>
  </conditionalFormatting>
  <conditionalFormatting sqref="G32:H32">
    <cfRule type="expression" dxfId="3869" priority="243">
      <formula>$L32&gt;0.15</formula>
    </cfRule>
    <cfRule type="expression" dxfId="3868" priority="244">
      <formula>AND($L32&gt;0.08,$L32&lt;0.15)</formula>
    </cfRule>
  </conditionalFormatting>
  <conditionalFormatting sqref="G32:H32">
    <cfRule type="expression" dxfId="3867" priority="241">
      <formula>$L32&gt;0.15</formula>
    </cfRule>
    <cfRule type="expression" dxfId="3866" priority="242">
      <formula>AND($L32&gt;0.08,$L32&lt;0.15)</formula>
    </cfRule>
  </conditionalFormatting>
  <conditionalFormatting sqref="D32">
    <cfRule type="expression" dxfId="3865" priority="239">
      <formula>$L32&gt;0.15</formula>
    </cfRule>
    <cfRule type="expression" dxfId="3864" priority="240">
      <formula>AND($L32&gt;0.08,$L32&lt;0.15)</formula>
    </cfRule>
  </conditionalFormatting>
  <conditionalFormatting sqref="E32:F32">
    <cfRule type="expression" dxfId="3863" priority="237">
      <formula>$L32&gt;0.15</formula>
    </cfRule>
    <cfRule type="expression" dxfId="3862" priority="238">
      <formula>AND($L32&gt;0.08,$L32&lt;0.15)</formula>
    </cfRule>
  </conditionalFormatting>
  <conditionalFormatting sqref="E32:F32">
    <cfRule type="expression" dxfId="3861" priority="235">
      <formula>$L32&gt;0.15</formula>
    </cfRule>
    <cfRule type="expression" dxfId="3860" priority="236">
      <formula>AND($L32&gt;0.08,$L32&lt;0.15)</formula>
    </cfRule>
  </conditionalFormatting>
  <conditionalFormatting sqref="E32:F32">
    <cfRule type="expression" dxfId="3859" priority="233">
      <formula>$L32&gt;0.15</formula>
    </cfRule>
    <cfRule type="expression" dxfId="3858" priority="234">
      <formula>AND($L32&gt;0.08,$L32&lt;0.15)</formula>
    </cfRule>
  </conditionalFormatting>
  <conditionalFormatting sqref="G32:H32">
    <cfRule type="expression" dxfId="3857" priority="231">
      <formula>$L32&gt;0.15</formula>
    </cfRule>
    <cfRule type="expression" dxfId="3856" priority="232">
      <formula>AND($L32&gt;0.08,$L32&lt;0.15)</formula>
    </cfRule>
  </conditionalFormatting>
  <conditionalFormatting sqref="G32:H32">
    <cfRule type="expression" dxfId="3855" priority="229">
      <formula>$L32&gt;0.15</formula>
    </cfRule>
    <cfRule type="expression" dxfId="3854" priority="230">
      <formula>AND($L32&gt;0.08,$L32&lt;0.15)</formula>
    </cfRule>
  </conditionalFormatting>
  <conditionalFormatting sqref="D32">
    <cfRule type="expression" dxfId="3853" priority="227">
      <formula>$L32&gt;0.15</formula>
    </cfRule>
    <cfRule type="expression" dxfId="3852" priority="228">
      <formula>AND($L32&gt;0.08,$L32&lt;0.15)</formula>
    </cfRule>
  </conditionalFormatting>
  <conditionalFormatting sqref="E32:F32">
    <cfRule type="expression" dxfId="3851" priority="225">
      <formula>$L32&gt;0.15</formula>
    </cfRule>
    <cfRule type="expression" dxfId="3850" priority="226">
      <formula>AND($L32&gt;0.08,$L32&lt;0.15)</formula>
    </cfRule>
  </conditionalFormatting>
  <conditionalFormatting sqref="E32:F32">
    <cfRule type="expression" dxfId="3849" priority="223">
      <formula>$L32&gt;0.15</formula>
    </cfRule>
    <cfRule type="expression" dxfId="3848" priority="224">
      <formula>AND($L32&gt;0.08,$L32&lt;0.15)</formula>
    </cfRule>
  </conditionalFormatting>
  <conditionalFormatting sqref="E32:F32">
    <cfRule type="expression" dxfId="3847" priority="221">
      <formula>$L32&gt;0.15</formula>
    </cfRule>
    <cfRule type="expression" dxfId="3846" priority="222">
      <formula>AND($L32&gt;0.08,$L32&lt;0.15)</formula>
    </cfRule>
  </conditionalFormatting>
  <conditionalFormatting sqref="G32:H32">
    <cfRule type="expression" dxfId="3845" priority="219">
      <formula>$L32&gt;0.15</formula>
    </cfRule>
    <cfRule type="expression" dxfId="3844" priority="220">
      <formula>AND($L32&gt;0.08,$L32&lt;0.15)</formula>
    </cfRule>
  </conditionalFormatting>
  <conditionalFormatting sqref="G32:H32">
    <cfRule type="expression" dxfId="3843" priority="217">
      <formula>$L32&gt;0.15</formula>
    </cfRule>
    <cfRule type="expression" dxfId="3842" priority="218">
      <formula>AND($L32&gt;0.08,$L32&lt;0.15)</formula>
    </cfRule>
  </conditionalFormatting>
  <conditionalFormatting sqref="E33">
    <cfRule type="expression" dxfId="3841" priority="189">
      <formula>$L33&gt;0.15</formula>
    </cfRule>
    <cfRule type="expression" dxfId="3840" priority="190">
      <formula>AND($L33&gt;0.08,$L33&lt;0.15)</formula>
    </cfRule>
  </conditionalFormatting>
  <conditionalFormatting sqref="F33">
    <cfRule type="expression" dxfId="3839" priority="187">
      <formula>$L33&gt;0.15</formula>
    </cfRule>
    <cfRule type="expression" dxfId="3838" priority="188">
      <formula>AND($L33&gt;0.08,$L33&lt;0.15)</formula>
    </cfRule>
  </conditionalFormatting>
  <conditionalFormatting sqref="G33">
    <cfRule type="expression" dxfId="3837" priority="201">
      <formula>$L33&gt;0.15</formula>
    </cfRule>
    <cfRule type="expression" dxfId="3836" priority="202">
      <formula>AND($L33&gt;0.08,$L33&lt;0.15)</formula>
    </cfRule>
  </conditionalFormatting>
  <conditionalFormatting sqref="G33">
    <cfRule type="expression" dxfId="3835" priority="199">
      <formula>$L33&gt;0.15</formula>
    </cfRule>
    <cfRule type="expression" dxfId="3834" priority="200">
      <formula>AND($L33&gt;0.08,$L33&lt;0.15)</formula>
    </cfRule>
  </conditionalFormatting>
  <conditionalFormatting sqref="D33">
    <cfRule type="expression" dxfId="3833" priority="197">
      <formula>$L33&gt;0.15</formula>
    </cfRule>
    <cfRule type="expression" dxfId="3832" priority="198">
      <formula>AND($L33&gt;0.08,$L33&lt;0.15)</formula>
    </cfRule>
  </conditionalFormatting>
  <conditionalFormatting sqref="E33">
    <cfRule type="expression" dxfId="3831" priority="195">
      <formula>$L33&gt;0.15</formula>
    </cfRule>
    <cfRule type="expression" dxfId="3830" priority="196">
      <formula>AND($L33&gt;0.08,$L33&lt;0.15)</formula>
    </cfRule>
  </conditionalFormatting>
  <conditionalFormatting sqref="D33">
    <cfRule type="expression" dxfId="3829" priority="215">
      <formula>$L33&gt;0.15</formula>
    </cfRule>
    <cfRule type="expression" dxfId="3828" priority="216">
      <formula>AND($L33&gt;0.08,$L33&lt;0.15)</formula>
    </cfRule>
  </conditionalFormatting>
  <conditionalFormatting sqref="E33:F33">
    <cfRule type="expression" dxfId="3827" priority="213">
      <formula>$L33&gt;0.15</formula>
    </cfRule>
    <cfRule type="expression" dxfId="3826" priority="214">
      <formula>AND($L33&gt;0.08,$L33&lt;0.15)</formula>
    </cfRule>
  </conditionalFormatting>
  <conditionalFormatting sqref="E33:F33">
    <cfRule type="expression" dxfId="3825" priority="211">
      <formula>$L33&gt;0.15</formula>
    </cfRule>
    <cfRule type="expression" dxfId="3824" priority="212">
      <formula>AND($L33&gt;0.08,$L33&lt;0.15)</formula>
    </cfRule>
  </conditionalFormatting>
  <conditionalFormatting sqref="E33:F33">
    <cfRule type="expression" dxfId="3823" priority="209">
      <formula>$L33&gt;0.15</formula>
    </cfRule>
    <cfRule type="expression" dxfId="3822" priority="210">
      <formula>AND($L33&gt;0.08,$L33&lt;0.15)</formula>
    </cfRule>
  </conditionalFormatting>
  <conditionalFormatting sqref="G33">
    <cfRule type="expression" dxfId="3821" priority="207">
      <formula>$L33&gt;0.15</formula>
    </cfRule>
    <cfRule type="expression" dxfId="3820" priority="208">
      <formula>AND($L33&gt;0.08,$L33&lt;0.15)</formula>
    </cfRule>
  </conditionalFormatting>
  <conditionalFormatting sqref="G33">
    <cfRule type="expression" dxfId="3819" priority="205">
      <formula>$L33&gt;0.15</formula>
    </cfRule>
    <cfRule type="expression" dxfId="3818" priority="206">
      <formula>AND($L33&gt;0.08,$L33&lt;0.15)</formula>
    </cfRule>
  </conditionalFormatting>
  <conditionalFormatting sqref="F33">
    <cfRule type="expression" dxfId="3817" priority="203">
      <formula>$L33&gt;0.15</formula>
    </cfRule>
    <cfRule type="expression" dxfId="3816" priority="204">
      <formula>AND($L33&gt;0.08,$L33&lt;0.15)</formula>
    </cfRule>
  </conditionalFormatting>
  <conditionalFormatting sqref="E33">
    <cfRule type="expression" dxfId="3815" priority="193">
      <formula>$L33&gt;0.15</formula>
    </cfRule>
    <cfRule type="expression" dxfId="3814" priority="194">
      <formula>AND($L33&gt;0.08,$L33&lt;0.15)</formula>
    </cfRule>
  </conditionalFormatting>
  <conditionalFormatting sqref="E33">
    <cfRule type="expression" dxfId="3813" priority="191">
      <formula>$L33&gt;0.15</formula>
    </cfRule>
    <cfRule type="expression" dxfId="3812" priority="192">
      <formula>AND($L33&gt;0.08,$L33&lt;0.15)</formula>
    </cfRule>
  </conditionalFormatting>
  <conditionalFormatting sqref="D33">
    <cfRule type="expression" dxfId="3811" priority="185">
      <formula>$L33&gt;0.15</formula>
    </cfRule>
    <cfRule type="expression" dxfId="3810" priority="186">
      <formula>AND($L33&gt;0.08,$L33&lt;0.15)</formula>
    </cfRule>
  </conditionalFormatting>
  <conditionalFormatting sqref="G33">
    <cfRule type="expression" dxfId="3809" priority="183">
      <formula>$L33&gt;0.15</formula>
    </cfRule>
    <cfRule type="expression" dxfId="3808" priority="184">
      <formula>AND($L33&gt;0.08,$L33&lt;0.15)</formula>
    </cfRule>
  </conditionalFormatting>
  <conditionalFormatting sqref="G33">
    <cfRule type="expression" dxfId="3807" priority="181">
      <formula>$L33&gt;0.15</formula>
    </cfRule>
    <cfRule type="expression" dxfId="3806" priority="182">
      <formula>AND($L33&gt;0.08,$L33&lt;0.15)</formula>
    </cfRule>
  </conditionalFormatting>
  <conditionalFormatting sqref="E33">
    <cfRule type="expression" dxfId="3805" priority="179">
      <formula>$L33&gt;0.15</formula>
    </cfRule>
    <cfRule type="expression" dxfId="3804" priority="180">
      <formula>AND($L33&gt;0.08,$L33&lt;0.15)</formula>
    </cfRule>
  </conditionalFormatting>
  <conditionalFormatting sqref="F33">
    <cfRule type="expression" dxfId="3803" priority="177">
      <formula>$L33&gt;0.15</formula>
    </cfRule>
    <cfRule type="expression" dxfId="3802" priority="178">
      <formula>AND($L33&gt;0.08,$L33&lt;0.15)</formula>
    </cfRule>
  </conditionalFormatting>
  <conditionalFormatting sqref="D33">
    <cfRule type="expression" dxfId="3801" priority="175">
      <formula>$L33&gt;0.15</formula>
    </cfRule>
    <cfRule type="expression" dxfId="3800" priority="176">
      <formula>AND($L33&gt;0.08,$L33&lt;0.15)</formula>
    </cfRule>
  </conditionalFormatting>
  <conditionalFormatting sqref="G33">
    <cfRule type="expression" dxfId="3799" priority="173">
      <formula>$L33&gt;0.15</formula>
    </cfRule>
    <cfRule type="expression" dxfId="3798" priority="174">
      <formula>AND($L33&gt;0.08,$L33&lt;0.15)</formula>
    </cfRule>
  </conditionalFormatting>
  <conditionalFormatting sqref="G33">
    <cfRule type="expression" dxfId="3797" priority="171">
      <formula>$L33&gt;0.15</formula>
    </cfRule>
    <cfRule type="expression" dxfId="3796" priority="172">
      <formula>AND($L33&gt;0.08,$L33&lt;0.15)</formula>
    </cfRule>
  </conditionalFormatting>
  <conditionalFormatting sqref="E33">
    <cfRule type="expression" dxfId="3795" priority="169">
      <formula>$L33&gt;0.15</formula>
    </cfRule>
    <cfRule type="expression" dxfId="3794" priority="170">
      <formula>AND($L33&gt;0.08,$L33&lt;0.15)</formula>
    </cfRule>
  </conditionalFormatting>
  <conditionalFormatting sqref="E34">
    <cfRule type="expression" dxfId="3793" priority="141">
      <formula>$L34&gt;0.15</formula>
    </cfRule>
    <cfRule type="expression" dxfId="3792" priority="142">
      <formula>AND($L34&gt;0.08,$L34&lt;0.15)</formula>
    </cfRule>
  </conditionalFormatting>
  <conditionalFormatting sqref="F34">
    <cfRule type="expression" dxfId="3791" priority="139">
      <formula>$L34&gt;0.15</formula>
    </cfRule>
    <cfRule type="expression" dxfId="3790" priority="140">
      <formula>AND($L34&gt;0.08,$L34&lt;0.15)</formula>
    </cfRule>
  </conditionalFormatting>
  <conditionalFormatting sqref="G34">
    <cfRule type="expression" dxfId="3789" priority="153">
      <formula>$L34&gt;0.15</formula>
    </cfRule>
    <cfRule type="expression" dxfId="3788" priority="154">
      <formula>AND($L34&gt;0.08,$L34&lt;0.15)</formula>
    </cfRule>
  </conditionalFormatting>
  <conditionalFormatting sqref="G34">
    <cfRule type="expression" dxfId="3787" priority="151">
      <formula>$L34&gt;0.15</formula>
    </cfRule>
    <cfRule type="expression" dxfId="3786" priority="152">
      <formula>AND($L34&gt;0.08,$L34&lt;0.15)</formula>
    </cfRule>
  </conditionalFormatting>
  <conditionalFormatting sqref="D34">
    <cfRule type="expression" dxfId="3785" priority="149">
      <formula>$L34&gt;0.15</formula>
    </cfRule>
    <cfRule type="expression" dxfId="3784" priority="150">
      <formula>AND($L34&gt;0.08,$L34&lt;0.15)</formula>
    </cfRule>
  </conditionalFormatting>
  <conditionalFormatting sqref="E34">
    <cfRule type="expression" dxfId="3783" priority="147">
      <formula>$L34&gt;0.15</formula>
    </cfRule>
    <cfRule type="expression" dxfId="3782" priority="148">
      <formula>AND($L34&gt;0.08,$L34&lt;0.15)</formula>
    </cfRule>
  </conditionalFormatting>
  <conditionalFormatting sqref="D34">
    <cfRule type="expression" dxfId="3781" priority="167">
      <formula>$L34&gt;0.15</formula>
    </cfRule>
    <cfRule type="expression" dxfId="3780" priority="168">
      <formula>AND($L34&gt;0.08,$L34&lt;0.15)</formula>
    </cfRule>
  </conditionalFormatting>
  <conditionalFormatting sqref="E34:F34">
    <cfRule type="expression" dxfId="3779" priority="165">
      <formula>$L34&gt;0.15</formula>
    </cfRule>
    <cfRule type="expression" dxfId="3778" priority="166">
      <formula>AND($L34&gt;0.08,$L34&lt;0.15)</formula>
    </cfRule>
  </conditionalFormatting>
  <conditionalFormatting sqref="E34:F34">
    <cfRule type="expression" dxfId="3777" priority="163">
      <formula>$L34&gt;0.15</formula>
    </cfRule>
    <cfRule type="expression" dxfId="3776" priority="164">
      <formula>AND($L34&gt;0.08,$L34&lt;0.15)</formula>
    </cfRule>
  </conditionalFormatting>
  <conditionalFormatting sqref="E34:F34">
    <cfRule type="expression" dxfId="3775" priority="161">
      <formula>$L34&gt;0.15</formula>
    </cfRule>
    <cfRule type="expression" dxfId="3774" priority="162">
      <formula>AND($L34&gt;0.08,$L34&lt;0.15)</formula>
    </cfRule>
  </conditionalFormatting>
  <conditionalFormatting sqref="G34">
    <cfRule type="expression" dxfId="3773" priority="159">
      <formula>$L34&gt;0.15</formula>
    </cfRule>
    <cfRule type="expression" dxfId="3772" priority="160">
      <formula>AND($L34&gt;0.08,$L34&lt;0.15)</formula>
    </cfRule>
  </conditionalFormatting>
  <conditionalFormatting sqref="G34">
    <cfRule type="expression" dxfId="3771" priority="157">
      <formula>$L34&gt;0.15</formula>
    </cfRule>
    <cfRule type="expression" dxfId="3770" priority="158">
      <formula>AND($L34&gt;0.08,$L34&lt;0.15)</formula>
    </cfRule>
  </conditionalFormatting>
  <conditionalFormatting sqref="F34">
    <cfRule type="expression" dxfId="3769" priority="155">
      <formula>$L34&gt;0.15</formula>
    </cfRule>
    <cfRule type="expression" dxfId="3768" priority="156">
      <formula>AND($L34&gt;0.08,$L34&lt;0.15)</formula>
    </cfRule>
  </conditionalFormatting>
  <conditionalFormatting sqref="E34">
    <cfRule type="expression" dxfId="3767" priority="145">
      <formula>$L34&gt;0.15</formula>
    </cfRule>
    <cfRule type="expression" dxfId="3766" priority="146">
      <formula>AND($L34&gt;0.08,$L34&lt;0.15)</formula>
    </cfRule>
  </conditionalFormatting>
  <conditionalFormatting sqref="E34">
    <cfRule type="expression" dxfId="3765" priority="143">
      <formula>$L34&gt;0.15</formula>
    </cfRule>
    <cfRule type="expression" dxfId="3764" priority="144">
      <formula>AND($L34&gt;0.08,$L34&lt;0.15)</formula>
    </cfRule>
  </conditionalFormatting>
  <conditionalFormatting sqref="D34">
    <cfRule type="expression" dxfId="3763" priority="137">
      <formula>$L34&gt;0.15</formula>
    </cfRule>
    <cfRule type="expression" dxfId="3762" priority="138">
      <formula>AND($L34&gt;0.08,$L34&lt;0.15)</formula>
    </cfRule>
  </conditionalFormatting>
  <conditionalFormatting sqref="G34">
    <cfRule type="expression" dxfId="3761" priority="135">
      <formula>$L34&gt;0.15</formula>
    </cfRule>
    <cfRule type="expression" dxfId="3760" priority="136">
      <formula>AND($L34&gt;0.08,$L34&lt;0.15)</formula>
    </cfRule>
  </conditionalFormatting>
  <conditionalFormatting sqref="G34">
    <cfRule type="expression" dxfId="3759" priority="133">
      <formula>$L34&gt;0.15</formula>
    </cfRule>
    <cfRule type="expression" dxfId="3758" priority="134">
      <formula>AND($L34&gt;0.08,$L34&lt;0.15)</formula>
    </cfRule>
  </conditionalFormatting>
  <conditionalFormatting sqref="E34">
    <cfRule type="expression" dxfId="3757" priority="131">
      <formula>$L34&gt;0.15</formula>
    </cfRule>
    <cfRule type="expression" dxfId="3756" priority="132">
      <formula>AND($L34&gt;0.08,$L34&lt;0.15)</formula>
    </cfRule>
  </conditionalFormatting>
  <conditionalFormatting sqref="F34">
    <cfRule type="expression" dxfId="3755" priority="129">
      <formula>$L34&gt;0.15</formula>
    </cfRule>
    <cfRule type="expression" dxfId="3754" priority="130">
      <formula>AND($L34&gt;0.08,$L34&lt;0.15)</formula>
    </cfRule>
  </conditionalFormatting>
  <conditionalFormatting sqref="D34">
    <cfRule type="expression" dxfId="3753" priority="127">
      <formula>$L34&gt;0.15</formula>
    </cfRule>
    <cfRule type="expression" dxfId="3752" priority="128">
      <formula>AND($L34&gt;0.08,$L34&lt;0.15)</formula>
    </cfRule>
  </conditionalFormatting>
  <conditionalFormatting sqref="G34">
    <cfRule type="expression" dxfId="3751" priority="125">
      <formula>$L34&gt;0.15</formula>
    </cfRule>
    <cfRule type="expression" dxfId="3750" priority="126">
      <formula>AND($L34&gt;0.08,$L34&lt;0.15)</formula>
    </cfRule>
  </conditionalFormatting>
  <conditionalFormatting sqref="G34">
    <cfRule type="expression" dxfId="3749" priority="123">
      <formula>$L34&gt;0.15</formula>
    </cfRule>
    <cfRule type="expression" dxfId="3748" priority="124">
      <formula>AND($L34&gt;0.08,$L34&lt;0.15)</formula>
    </cfRule>
  </conditionalFormatting>
  <conditionalFormatting sqref="E34">
    <cfRule type="expression" dxfId="3747" priority="121">
      <formula>$L34&gt;0.15</formula>
    </cfRule>
    <cfRule type="expression" dxfId="3746" priority="122">
      <formula>AND($L34&gt;0.08,$L34&lt;0.15)</formula>
    </cfRule>
  </conditionalFormatting>
  <conditionalFormatting sqref="H35">
    <cfRule type="expression" dxfId="3745" priority="117">
      <formula>$L35&gt;0.15</formula>
    </cfRule>
    <cfRule type="expression" dxfId="3744" priority="118">
      <formula>AND($L35&gt;0.08,$L35&lt;0.15)</formula>
    </cfRule>
  </conditionalFormatting>
  <conditionalFormatting sqref="H35">
    <cfRule type="expression" dxfId="3743" priority="119">
      <formula>$L35&gt;0.15</formula>
    </cfRule>
    <cfRule type="expression" dxfId="3742" priority="120">
      <formula>AND($L35&gt;0.08,$L35&lt;0.15)</formula>
    </cfRule>
  </conditionalFormatting>
  <conditionalFormatting sqref="H35">
    <cfRule type="expression" dxfId="3741" priority="113">
      <formula>$L35&gt;0.15</formula>
    </cfRule>
    <cfRule type="expression" dxfId="3740" priority="114">
      <formula>AND($L35&gt;0.08,$L35&lt;0.15)</formula>
    </cfRule>
  </conditionalFormatting>
  <conditionalFormatting sqref="H35">
    <cfRule type="expression" dxfId="3739" priority="115">
      <formula>$L35&gt;0.15</formula>
    </cfRule>
    <cfRule type="expression" dxfId="3738" priority="116">
      <formula>AND($L35&gt;0.08,$L35&lt;0.15)</formula>
    </cfRule>
  </conditionalFormatting>
  <conditionalFormatting sqref="E35">
    <cfRule type="expression" dxfId="3737" priority="85">
      <formula>$L35&gt;0.15</formula>
    </cfRule>
    <cfRule type="expression" dxfId="3736" priority="86">
      <formula>AND($L35&gt;0.08,$L35&lt;0.15)</formula>
    </cfRule>
  </conditionalFormatting>
  <conditionalFormatting sqref="F35">
    <cfRule type="expression" dxfId="3735" priority="83">
      <formula>$L35&gt;0.15</formula>
    </cfRule>
    <cfRule type="expression" dxfId="3734" priority="84">
      <formula>AND($L35&gt;0.08,$L35&lt;0.15)</formula>
    </cfRule>
  </conditionalFormatting>
  <conditionalFormatting sqref="G35">
    <cfRule type="expression" dxfId="3733" priority="97">
      <formula>$L35&gt;0.15</formula>
    </cfRule>
    <cfRule type="expression" dxfId="3732" priority="98">
      <formula>AND($L35&gt;0.08,$L35&lt;0.15)</formula>
    </cfRule>
  </conditionalFormatting>
  <conditionalFormatting sqref="G35">
    <cfRule type="expression" dxfId="3731" priority="95">
      <formula>$L35&gt;0.15</formula>
    </cfRule>
    <cfRule type="expression" dxfId="3730" priority="96">
      <formula>AND($L35&gt;0.08,$L35&lt;0.15)</formula>
    </cfRule>
  </conditionalFormatting>
  <conditionalFormatting sqref="D35">
    <cfRule type="expression" dxfId="3729" priority="93">
      <formula>$L35&gt;0.15</formula>
    </cfRule>
    <cfRule type="expression" dxfId="3728" priority="94">
      <formula>AND($L35&gt;0.08,$L35&lt;0.15)</formula>
    </cfRule>
  </conditionalFormatting>
  <conditionalFormatting sqref="E35">
    <cfRule type="expression" dxfId="3727" priority="91">
      <formula>$L35&gt;0.15</formula>
    </cfRule>
    <cfRule type="expression" dxfId="3726" priority="92">
      <formula>AND($L35&gt;0.08,$L35&lt;0.15)</formula>
    </cfRule>
  </conditionalFormatting>
  <conditionalFormatting sqref="D35">
    <cfRule type="expression" dxfId="3725" priority="111">
      <formula>$L35&gt;0.15</formula>
    </cfRule>
    <cfRule type="expression" dxfId="3724" priority="112">
      <formula>AND($L35&gt;0.08,$L35&lt;0.15)</formula>
    </cfRule>
  </conditionalFormatting>
  <conditionalFormatting sqref="E35:F35">
    <cfRule type="expression" dxfId="3723" priority="109">
      <formula>$L35&gt;0.15</formula>
    </cfRule>
    <cfRule type="expression" dxfId="3722" priority="110">
      <formula>AND($L35&gt;0.08,$L35&lt;0.15)</formula>
    </cfRule>
  </conditionalFormatting>
  <conditionalFormatting sqref="E35:F35">
    <cfRule type="expression" dxfId="3721" priority="107">
      <formula>$L35&gt;0.15</formula>
    </cfRule>
    <cfRule type="expression" dxfId="3720" priority="108">
      <formula>AND($L35&gt;0.08,$L35&lt;0.15)</formula>
    </cfRule>
  </conditionalFormatting>
  <conditionalFormatting sqref="E35:F35">
    <cfRule type="expression" dxfId="3719" priority="105">
      <formula>$L35&gt;0.15</formula>
    </cfRule>
    <cfRule type="expression" dxfId="3718" priority="106">
      <formula>AND($L35&gt;0.08,$L35&lt;0.15)</formula>
    </cfRule>
  </conditionalFormatting>
  <conditionalFormatting sqref="G35">
    <cfRule type="expression" dxfId="3717" priority="103">
      <formula>$L35&gt;0.15</formula>
    </cfRule>
    <cfRule type="expression" dxfId="3716" priority="104">
      <formula>AND($L35&gt;0.08,$L35&lt;0.15)</formula>
    </cfRule>
  </conditionalFormatting>
  <conditionalFormatting sqref="G35">
    <cfRule type="expression" dxfId="3715" priority="101">
      <formula>$L35&gt;0.15</formula>
    </cfRule>
    <cfRule type="expression" dxfId="3714" priority="102">
      <formula>AND($L35&gt;0.08,$L35&lt;0.15)</formula>
    </cfRule>
  </conditionalFormatting>
  <conditionalFormatting sqref="F35">
    <cfRule type="expression" dxfId="3713" priority="99">
      <formula>$L35&gt;0.15</formula>
    </cfRule>
    <cfRule type="expression" dxfId="3712" priority="100">
      <formula>AND($L35&gt;0.08,$L35&lt;0.15)</formula>
    </cfRule>
  </conditionalFormatting>
  <conditionalFormatting sqref="E35">
    <cfRule type="expression" dxfId="3711" priority="89">
      <formula>$L35&gt;0.15</formula>
    </cfRule>
    <cfRule type="expression" dxfId="3710" priority="90">
      <formula>AND($L35&gt;0.08,$L35&lt;0.15)</formula>
    </cfRule>
  </conditionalFormatting>
  <conditionalFormatting sqref="E35">
    <cfRule type="expression" dxfId="3709" priority="87">
      <formula>$L35&gt;0.15</formula>
    </cfRule>
    <cfRule type="expression" dxfId="3708" priority="88">
      <formula>AND($L35&gt;0.08,$L35&lt;0.15)</formula>
    </cfRule>
  </conditionalFormatting>
  <conditionalFormatting sqref="D35">
    <cfRule type="expression" dxfId="3707" priority="81">
      <formula>$L35&gt;0.15</formula>
    </cfRule>
    <cfRule type="expression" dxfId="3706" priority="82">
      <formula>AND($L35&gt;0.08,$L35&lt;0.15)</formula>
    </cfRule>
  </conditionalFormatting>
  <conditionalFormatting sqref="G35">
    <cfRule type="expression" dxfId="3705" priority="79">
      <formula>$L35&gt;0.15</formula>
    </cfRule>
    <cfRule type="expression" dxfId="3704" priority="80">
      <formula>AND($L35&gt;0.08,$L35&lt;0.15)</formula>
    </cfRule>
  </conditionalFormatting>
  <conditionalFormatting sqref="G35">
    <cfRule type="expression" dxfId="3703" priority="77">
      <formula>$L35&gt;0.15</formula>
    </cfRule>
    <cfRule type="expression" dxfId="3702" priority="78">
      <formula>AND($L35&gt;0.08,$L35&lt;0.15)</formula>
    </cfRule>
  </conditionalFormatting>
  <conditionalFormatting sqref="E35">
    <cfRule type="expression" dxfId="3701" priority="75">
      <formula>$L35&gt;0.15</formula>
    </cfRule>
    <cfRule type="expression" dxfId="3700" priority="76">
      <formula>AND($L35&gt;0.08,$L35&lt;0.15)</formula>
    </cfRule>
  </conditionalFormatting>
  <conditionalFormatting sqref="F35">
    <cfRule type="expression" dxfId="3699" priority="73">
      <formula>$L35&gt;0.15</formula>
    </cfRule>
    <cfRule type="expression" dxfId="3698" priority="74">
      <formula>AND($L35&gt;0.08,$L35&lt;0.15)</formula>
    </cfRule>
  </conditionalFormatting>
  <conditionalFormatting sqref="D35">
    <cfRule type="expression" dxfId="3697" priority="71">
      <formula>$L35&gt;0.15</formula>
    </cfRule>
    <cfRule type="expression" dxfId="3696" priority="72">
      <formula>AND($L35&gt;0.08,$L35&lt;0.15)</formula>
    </cfRule>
  </conditionalFormatting>
  <conditionalFormatting sqref="G35">
    <cfRule type="expression" dxfId="3695" priority="69">
      <formula>$L35&gt;0.15</formula>
    </cfRule>
    <cfRule type="expression" dxfId="3694" priority="70">
      <formula>AND($L35&gt;0.08,$L35&lt;0.15)</formula>
    </cfRule>
  </conditionalFormatting>
  <conditionalFormatting sqref="G35">
    <cfRule type="expression" dxfId="3693" priority="67">
      <formula>$L35&gt;0.15</formula>
    </cfRule>
    <cfRule type="expression" dxfId="3692" priority="68">
      <formula>AND($L35&gt;0.08,$L35&lt;0.15)</formula>
    </cfRule>
  </conditionalFormatting>
  <conditionalFormatting sqref="E35">
    <cfRule type="expression" dxfId="3691" priority="65">
      <formula>$L35&gt;0.15</formula>
    </cfRule>
    <cfRule type="expression" dxfId="3690" priority="66">
      <formula>AND($L35&gt;0.08,$L35&lt;0.15)</formula>
    </cfRule>
  </conditionalFormatting>
  <conditionalFormatting sqref="G36:H36">
    <cfRule type="expression" dxfId="3689" priority="51">
      <formula>$L36&gt;0.15</formula>
    </cfRule>
    <cfRule type="expression" dxfId="3688" priority="52">
      <formula>AND($L36&gt;0.08,$L36&lt;0.15)</formula>
    </cfRule>
  </conditionalFormatting>
  <conditionalFormatting sqref="G36:H36">
    <cfRule type="expression" dxfId="3687" priority="49">
      <formula>$L36&gt;0.15</formula>
    </cfRule>
    <cfRule type="expression" dxfId="3686" priority="50">
      <formula>AND($L36&gt;0.08,$L36&lt;0.15)</formula>
    </cfRule>
  </conditionalFormatting>
  <conditionalFormatting sqref="D36">
    <cfRule type="expression" dxfId="3685" priority="63">
      <formula>$L36&gt;0.15</formula>
    </cfRule>
    <cfRule type="expression" dxfId="3684" priority="64">
      <formula>AND($L36&gt;0.08,$L36&lt;0.15)</formula>
    </cfRule>
  </conditionalFormatting>
  <conditionalFormatting sqref="D36">
    <cfRule type="expression" dxfId="3683" priority="61">
      <formula>$L36&gt;0.15</formula>
    </cfRule>
    <cfRule type="expression" dxfId="3682" priority="62">
      <formula>AND($L36&gt;0.08,$L36&lt;0.15)</formula>
    </cfRule>
  </conditionalFormatting>
  <conditionalFormatting sqref="D36">
    <cfRule type="expression" dxfId="3681" priority="59">
      <formula>$L36&gt;0.15</formula>
    </cfRule>
    <cfRule type="expression" dxfId="3680" priority="60">
      <formula>AND($L36&gt;0.08,$L36&lt;0.15)</formula>
    </cfRule>
  </conditionalFormatting>
  <conditionalFormatting sqref="E36:F36">
    <cfRule type="expression" dxfId="3679" priority="57">
      <formula>$L36&gt;0.15</formula>
    </cfRule>
    <cfRule type="expression" dxfId="3678" priority="58">
      <formula>AND($L36&gt;0.08,$L36&lt;0.15)</formula>
    </cfRule>
  </conditionalFormatting>
  <conditionalFormatting sqref="E36:F36">
    <cfRule type="expression" dxfId="3677" priority="55">
      <formula>$L36&gt;0.15</formula>
    </cfRule>
    <cfRule type="expression" dxfId="3676" priority="56">
      <formula>AND($L36&gt;0.08,$L36&lt;0.15)</formula>
    </cfRule>
  </conditionalFormatting>
  <conditionalFormatting sqref="E36:F36">
    <cfRule type="expression" dxfId="3675" priority="53">
      <formula>$L36&gt;0.15</formula>
    </cfRule>
    <cfRule type="expression" dxfId="3674" priority="54">
      <formula>AND($L36&gt;0.08,$L36&lt;0.15)</formula>
    </cfRule>
  </conditionalFormatting>
  <conditionalFormatting sqref="R30:R32">
    <cfRule type="expression" dxfId="3673" priority="47">
      <formula>$L30&gt;0.15</formula>
    </cfRule>
    <cfRule type="expression" dxfId="3672" priority="48">
      <formula>AND($L30&gt;0.08,$L30&lt;0.15)</formula>
    </cfRule>
  </conditionalFormatting>
  <conditionalFormatting sqref="AB69:AB72">
    <cfRule type="expression" dxfId="3671" priority="45">
      <formula>$L69&gt;0.15</formula>
    </cfRule>
    <cfRule type="expression" dxfId="3670" priority="46">
      <formula>AND($L69&gt;0.08,$L69&lt;0.15)</formula>
    </cfRule>
  </conditionalFormatting>
  <conditionalFormatting sqref="A8 I8:AD8">
    <cfRule type="expression" dxfId="3669" priority="43">
      <formula>$L8&gt;0.15</formula>
    </cfRule>
    <cfRule type="expression" dxfId="3668" priority="44">
      <formula>AND($L8&gt;0.08,$L8&lt;0.15)</formula>
    </cfRule>
  </conditionalFormatting>
  <conditionalFormatting sqref="B8:C8">
    <cfRule type="expression" dxfId="3667" priority="41">
      <formula>$L8&gt;0.15</formula>
    </cfRule>
    <cfRule type="expression" dxfId="3666" priority="42">
      <formula>AND($L8&gt;0.08,$L8&lt;0.15)</formula>
    </cfRule>
  </conditionalFormatting>
  <conditionalFormatting sqref="AE8">
    <cfRule type="expression" dxfId="3665" priority="37">
      <formula>$L8&gt;0.15</formula>
    </cfRule>
    <cfRule type="expression" dxfId="3664" priority="38">
      <formula>AND($L8&gt;0.08,$L8&lt;0.15)</formula>
    </cfRule>
  </conditionalFormatting>
  <conditionalFormatting sqref="AE8">
    <cfRule type="expression" dxfId="3663" priority="39">
      <formula>$L8&gt;0.15</formula>
    </cfRule>
    <cfRule type="expression" dxfId="3662" priority="40">
      <formula>AND($L8&gt;0.08,$L8&lt;0.15)</formula>
    </cfRule>
  </conditionalFormatting>
  <conditionalFormatting sqref="E8:F8">
    <cfRule type="expression" dxfId="3661" priority="31">
      <formula>$L8&gt;0.15</formula>
    </cfRule>
    <cfRule type="expression" dxfId="3660" priority="32">
      <formula>AND($L8&gt;0.08,$L8&lt;0.15)</formula>
    </cfRule>
  </conditionalFormatting>
  <conditionalFormatting sqref="E8:F8">
    <cfRule type="expression" dxfId="3659" priority="33">
      <formula>$L8&gt;0.15</formula>
    </cfRule>
    <cfRule type="expression" dxfId="3658" priority="34">
      <formula>AND($L8&gt;0.08,$L8&lt;0.15)</formula>
    </cfRule>
  </conditionalFormatting>
  <conditionalFormatting sqref="D8">
    <cfRule type="expression" dxfId="3657" priority="35">
      <formula>$L8&gt;0.15</formula>
    </cfRule>
    <cfRule type="expression" dxfId="3656" priority="36">
      <formula>AND($L8&gt;0.08,$L8&lt;0.15)</formula>
    </cfRule>
  </conditionalFormatting>
  <conditionalFormatting sqref="E8:F8">
    <cfRule type="expression" dxfId="3655" priority="27">
      <formula>$L8&gt;0.15</formula>
    </cfRule>
    <cfRule type="expression" dxfId="3654" priority="28">
      <formula>AND($L8&gt;0.08,$L8&lt;0.15)</formula>
    </cfRule>
  </conditionalFormatting>
  <conditionalFormatting sqref="E8:F8">
    <cfRule type="expression" dxfId="3653" priority="25">
      <formula>$L8&gt;0.15</formula>
    </cfRule>
    <cfRule type="expression" dxfId="3652" priority="26">
      <formula>AND($L8&gt;0.08,$L8&lt;0.15)</formula>
    </cfRule>
  </conditionalFormatting>
  <conditionalFormatting sqref="G8:H8">
    <cfRule type="expression" dxfId="3651" priority="23">
      <formula>$L8&gt;0.15</formula>
    </cfRule>
    <cfRule type="expression" dxfId="3650" priority="24">
      <formula>AND($L8&gt;0.08,$L8&lt;0.15)</formula>
    </cfRule>
  </conditionalFormatting>
  <conditionalFormatting sqref="G8:H8">
    <cfRule type="expression" dxfId="3649" priority="29">
      <formula>$L8&gt;0.15</formula>
    </cfRule>
    <cfRule type="expression" dxfId="3648" priority="30">
      <formula>AND($L8&gt;0.08,$L8&lt;0.15)</formula>
    </cfRule>
  </conditionalFormatting>
  <conditionalFormatting sqref="E7:F7">
    <cfRule type="expression" dxfId="3647" priority="21">
      <formula>$L7&gt;0.15</formula>
    </cfRule>
    <cfRule type="expression" dxfId="3646" priority="22">
      <formula>AND($L7&gt;0.08,$L7&lt;0.15)</formula>
    </cfRule>
  </conditionalFormatting>
  <conditionalFormatting sqref="E7:F7">
    <cfRule type="expression" dxfId="3645" priority="19">
      <formula>$L7&gt;0.15</formula>
    </cfRule>
    <cfRule type="expression" dxfId="3644" priority="20">
      <formula>AND($L7&gt;0.08,$L7&lt;0.15)</formula>
    </cfRule>
  </conditionalFormatting>
  <conditionalFormatting sqref="E7:F7">
    <cfRule type="expression" dxfId="3643" priority="17">
      <formula>$L7&gt;0.15</formula>
    </cfRule>
    <cfRule type="expression" dxfId="3642" priority="18">
      <formula>AND($L7&gt;0.08,$L7&lt;0.15)</formula>
    </cfRule>
  </conditionalFormatting>
  <conditionalFormatting sqref="D7">
    <cfRule type="expression" dxfId="3641" priority="15">
      <formula>$L7&gt;0.15</formula>
    </cfRule>
    <cfRule type="expression" dxfId="3640" priority="16">
      <formula>AND($L7&gt;0.08,$L7&lt;0.15)</formula>
    </cfRule>
  </conditionalFormatting>
  <conditionalFormatting sqref="D7">
    <cfRule type="expression" dxfId="3639" priority="13">
      <formula>$L7&gt;0.15</formula>
    </cfRule>
    <cfRule type="expression" dxfId="3638" priority="14">
      <formula>AND($L7&gt;0.08,$L7&lt;0.15)</formula>
    </cfRule>
  </conditionalFormatting>
  <conditionalFormatting sqref="D7">
    <cfRule type="expression" dxfId="3637" priority="11">
      <formula>$L7&gt;0.15</formula>
    </cfRule>
    <cfRule type="expression" dxfId="3636" priority="12">
      <formula>AND($L7&gt;0.08,$L7&lt;0.15)</formula>
    </cfRule>
  </conditionalFormatting>
  <conditionalFormatting sqref="D7">
    <cfRule type="expression" dxfId="3635" priority="9">
      <formula>$L7&gt;0.15</formula>
    </cfRule>
    <cfRule type="expression" dxfId="3634" priority="10">
      <formula>AND($L7&gt;0.08,$L7&lt;0.15)</formula>
    </cfRule>
  </conditionalFormatting>
  <conditionalFormatting sqref="G7:H7">
    <cfRule type="expression" dxfId="3633" priority="5">
      <formula>$L7&gt;0.15</formula>
    </cfRule>
    <cfRule type="expression" dxfId="3632" priority="6">
      <formula>AND($L7&gt;0.08,$L7&lt;0.15)</formula>
    </cfRule>
  </conditionalFormatting>
  <conditionalFormatting sqref="G7:H7">
    <cfRule type="expression" dxfId="3631" priority="7">
      <formula>$L7&gt;0.15</formula>
    </cfRule>
    <cfRule type="expression" dxfId="3630" priority="8">
      <formula>AND($L7&gt;0.08,$L7&lt;0.15)</formula>
    </cfRule>
  </conditionalFormatting>
  <conditionalFormatting sqref="G7:H7">
    <cfRule type="expression" dxfId="3629" priority="1">
      <formula>$L7&gt;0.15</formula>
    </cfRule>
    <cfRule type="expression" dxfId="3628" priority="2">
      <formula>AND($L7&gt;0.08,$L7&lt;0.15)</formula>
    </cfRule>
  </conditionalFormatting>
  <conditionalFormatting sqref="G7:H7">
    <cfRule type="expression" dxfId="3627" priority="3">
      <formula>$L7&gt;0.15</formula>
    </cfRule>
    <cfRule type="expression" dxfId="3626" priority="4">
      <formula>AND($L7&gt;0.08,$L7&lt;0.15)</formula>
    </cfRule>
  </conditionalFormatting>
  <dataValidations count="3">
    <dataValidation allowBlank="1" showInputMessage="1" showErrorMessage="1" prompt="수식 계산_x000a_수치 입력 금지" sqref="K69:K83 K7:K66" xr:uid="{00000000-0002-0000-0100-000000000000}"/>
    <dataValidation type="whole" allowBlank="1" showInputMessage="1" showErrorMessage="1" errorTitle="입력값이 올바르지 않습니다." error="숫자만 쓰세요!" sqref="J30:J31 M69:Z83 J26 Q8:Q20 R8:Z66 P21:P66 M22:O66 Q22:Q66 Q7:Z7 M7:O20 P7:P19" xr:uid="{00000000-0002-0000-0100-000001000000}">
      <formula1>0</formula1>
      <formula2>20000</formula2>
    </dataValidation>
    <dataValidation type="list" allowBlank="1" showInputMessage="1" showErrorMessage="1" sqref="AC69:AC83 AC7:AC66" xr:uid="{00000000-0002-0000-01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 xr:uid="{00000000-0002-0000-0100-000004000000}">
          <x14:formula1>
            <xm:f>'C:\Users\QC-3\Desktop\검사일보 1월\[검사일보 12월 5째주 (12.28-12.31).xlsx]데이터'!#REF!</xm:f>
          </x14:formula1>
          <xm:sqref>D44 D74:D78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D23" sqref="D23:H23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4" t="s">
        <v>101</v>
      </c>
      <c r="B1" s="55"/>
      <c r="C1" s="55"/>
      <c r="D1" s="55"/>
      <c r="E1" s="60" t="s">
        <v>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</row>
    <row r="2" spans="1:32" s="1" customFormat="1" ht="13.5" customHeight="1">
      <c r="A2" s="56"/>
      <c r="B2" s="57"/>
      <c r="C2" s="57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3"/>
    </row>
    <row r="3" spans="1:32" s="1" customFormat="1" ht="13.5" customHeight="1">
      <c r="A3" s="58"/>
      <c r="B3" s="59"/>
      <c r="C3" s="59"/>
      <c r="D3" s="59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5"/>
    </row>
    <row r="4" spans="1:32" s="1" customFormat="1" ht="9.9499999999999993" customHeight="1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8"/>
    </row>
    <row r="5" spans="1:32" s="2" customFormat="1" ht="17.25" thickTop="1">
      <c r="A5" s="48" t="s">
        <v>1</v>
      </c>
      <c r="B5" s="69" t="s">
        <v>44</v>
      </c>
      <c r="C5" s="69" t="str">
        <f>RIGHT($A$1,1)</f>
        <v>일</v>
      </c>
      <c r="D5" s="48" t="s">
        <v>2</v>
      </c>
      <c r="E5" s="48" t="s">
        <v>3</v>
      </c>
      <c r="F5" s="48" t="s">
        <v>4</v>
      </c>
      <c r="G5" s="48" t="s">
        <v>5</v>
      </c>
      <c r="H5" s="46" t="s">
        <v>6</v>
      </c>
      <c r="I5" s="48" t="s">
        <v>7</v>
      </c>
      <c r="J5" s="48" t="s">
        <v>8</v>
      </c>
      <c r="K5" s="48" t="s">
        <v>9</v>
      </c>
      <c r="L5" s="49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 t="s">
        <v>12</v>
      </c>
      <c r="AB5" s="51"/>
      <c r="AC5" s="51"/>
      <c r="AD5" s="51" t="s">
        <v>13</v>
      </c>
      <c r="AE5" s="51" t="s">
        <v>14</v>
      </c>
      <c r="AF5" s="72" t="s">
        <v>15</v>
      </c>
    </row>
    <row r="6" spans="1:32" s="2" customFormat="1" ht="37.5" customHeight="1" thickBot="1">
      <c r="A6" s="47"/>
      <c r="B6" s="70"/>
      <c r="C6" s="70"/>
      <c r="D6" s="47"/>
      <c r="E6" s="47"/>
      <c r="F6" s="47"/>
      <c r="G6" s="47"/>
      <c r="H6" s="47"/>
      <c r="I6" s="47"/>
      <c r="J6" s="47"/>
      <c r="K6" s="47"/>
      <c r="L6" s="50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50</v>
      </c>
      <c r="R6" s="21" t="s">
        <v>51</v>
      </c>
      <c r="S6" s="21" t="s">
        <v>52</v>
      </c>
      <c r="T6" s="22" t="s">
        <v>53</v>
      </c>
      <c r="U6" s="21" t="s">
        <v>58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6" t="s">
        <v>20</v>
      </c>
      <c r="AB6" s="36" t="s">
        <v>21</v>
      </c>
      <c r="AC6" s="36" t="s">
        <v>22</v>
      </c>
      <c r="AD6" s="71"/>
      <c r="AE6" s="71"/>
      <c r="AF6" s="71"/>
    </row>
    <row r="7" spans="1:32" s="13" customFormat="1" ht="20.100000000000001" customHeight="1" thickTop="1">
      <c r="A7" s="4">
        <v>1</v>
      </c>
      <c r="B7" s="5">
        <v>2</v>
      </c>
      <c r="C7" s="5">
        <v>9</v>
      </c>
      <c r="D7" s="12" t="s">
        <v>46</v>
      </c>
      <c r="E7" s="6" t="s">
        <v>48</v>
      </c>
      <c r="F7" s="6" t="s">
        <v>57</v>
      </c>
      <c r="G7" s="4" t="s">
        <v>49</v>
      </c>
      <c r="H7" s="4" t="s">
        <v>47</v>
      </c>
      <c r="I7" s="7">
        <f t="shared" ref="I7:I66" si="0">J7+K7</f>
        <v>1387</v>
      </c>
      <c r="J7" s="8">
        <v>1300</v>
      </c>
      <c r="K7" s="7">
        <f t="shared" ref="K7:K30" si="1">SUM(M7:Z7)</f>
        <v>87</v>
      </c>
      <c r="L7" s="9">
        <f t="shared" ref="L7:L66" si="2">K7/I7</f>
        <v>6.2725306416726745E-2</v>
      </c>
      <c r="M7" s="38">
        <v>78</v>
      </c>
      <c r="N7" s="38"/>
      <c r="O7" s="38"/>
      <c r="P7" s="38">
        <v>8</v>
      </c>
      <c r="Q7" s="38"/>
      <c r="R7" s="38">
        <v>1</v>
      </c>
      <c r="S7" s="38"/>
      <c r="T7" s="38"/>
      <c r="U7" s="38"/>
      <c r="V7" s="38"/>
      <c r="W7" s="38"/>
      <c r="X7" s="38"/>
      <c r="Y7" s="38"/>
      <c r="Z7" s="10"/>
      <c r="AA7" s="11">
        <v>20210209</v>
      </c>
      <c r="AB7" s="11">
        <v>7</v>
      </c>
      <c r="AC7" s="5" t="s">
        <v>62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v>8</v>
      </c>
      <c r="D8" s="12" t="s">
        <v>46</v>
      </c>
      <c r="E8" s="6" t="s">
        <v>48</v>
      </c>
      <c r="F8" s="6" t="s">
        <v>57</v>
      </c>
      <c r="G8" s="4" t="s">
        <v>49</v>
      </c>
      <c r="H8" s="4" t="s">
        <v>47</v>
      </c>
      <c r="I8" s="7">
        <f t="shared" si="0"/>
        <v>2260</v>
      </c>
      <c r="J8" s="8">
        <v>2100</v>
      </c>
      <c r="K8" s="7">
        <f t="shared" si="1"/>
        <v>160</v>
      </c>
      <c r="L8" s="9">
        <f t="shared" si="2"/>
        <v>7.0796460176991149E-2</v>
      </c>
      <c r="M8" s="38">
        <v>151</v>
      </c>
      <c r="N8" s="38"/>
      <c r="O8" s="38"/>
      <c r="P8" s="38">
        <v>9</v>
      </c>
      <c r="Q8" s="38"/>
      <c r="R8" s="38"/>
      <c r="S8" s="38"/>
      <c r="T8" s="38"/>
      <c r="U8" s="38"/>
      <c r="V8" s="38"/>
      <c r="W8" s="38"/>
      <c r="X8" s="38"/>
      <c r="Y8" s="38"/>
      <c r="Z8" s="10"/>
      <c r="AA8" s="11">
        <v>20210209</v>
      </c>
      <c r="AB8" s="11">
        <v>7</v>
      </c>
      <c r="AC8" s="5" t="s">
        <v>63</v>
      </c>
      <c r="AD8" s="11" t="str">
        <f>IF($AC8="A","하선동",IF($AC8="B","이형준",""))</f>
        <v>이형준</v>
      </c>
      <c r="AE8" s="27" t="s">
        <v>26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>C7</f>
        <v>9</v>
      </c>
      <c r="D9" s="12" t="s">
        <v>79</v>
      </c>
      <c r="E9" s="6" t="s">
        <v>108</v>
      </c>
      <c r="F9" s="6" t="s">
        <v>109</v>
      </c>
      <c r="G9" s="4" t="s">
        <v>75</v>
      </c>
      <c r="H9" s="4" t="s">
        <v>47</v>
      </c>
      <c r="I9" s="7">
        <f t="shared" si="0"/>
        <v>1689</v>
      </c>
      <c r="J9" s="8">
        <v>1620</v>
      </c>
      <c r="K9" s="7">
        <f t="shared" si="1"/>
        <v>69</v>
      </c>
      <c r="L9" s="9">
        <f t="shared" si="2"/>
        <v>4.0852575488454709E-2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10">
        <v>69</v>
      </c>
      <c r="AA9" s="11">
        <v>20210209</v>
      </c>
      <c r="AB9" s="11">
        <v>6</v>
      </c>
      <c r="AC9" s="5" t="s">
        <v>63</v>
      </c>
      <c r="AD9" s="11" t="str">
        <f t="shared" ref="AD9:AD66" si="3">IF($AC9="A","하선동",IF($AC9="B","이형준",""))</f>
        <v>이형준</v>
      </c>
      <c r="AE9" s="26" t="s">
        <v>28</v>
      </c>
      <c r="AF9" s="12" t="s">
        <v>110</v>
      </c>
    </row>
    <row r="10" spans="1:32" s="13" customFormat="1" ht="20.100000000000001" customHeight="1">
      <c r="A10" s="4">
        <v>3</v>
      </c>
      <c r="B10" s="5">
        <f t="shared" ref="B10:C25" si="4">B9</f>
        <v>2</v>
      </c>
      <c r="C10" s="5">
        <f t="shared" si="4"/>
        <v>9</v>
      </c>
      <c r="D10" s="6" t="s">
        <v>79</v>
      </c>
      <c r="E10" s="6" t="s">
        <v>48</v>
      </c>
      <c r="F10" s="6" t="s">
        <v>102</v>
      </c>
      <c r="G10" s="4" t="s">
        <v>103</v>
      </c>
      <c r="H10" s="4" t="s">
        <v>47</v>
      </c>
      <c r="I10" s="7">
        <f t="shared" si="0"/>
        <v>473</v>
      </c>
      <c r="J10" s="8">
        <v>250</v>
      </c>
      <c r="K10" s="7">
        <f t="shared" si="1"/>
        <v>223</v>
      </c>
      <c r="L10" s="9">
        <f t="shared" si="2"/>
        <v>0.47145877378435519</v>
      </c>
      <c r="M10" s="38"/>
      <c r="N10" s="38"/>
      <c r="O10" s="38">
        <v>78</v>
      </c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10">
        <v>145</v>
      </c>
      <c r="AA10" s="11">
        <v>20210209</v>
      </c>
      <c r="AB10" s="5">
        <v>13</v>
      </c>
      <c r="AC10" s="5" t="s">
        <v>62</v>
      </c>
      <c r="AD10" s="11" t="str">
        <f t="shared" si="3"/>
        <v>하선동</v>
      </c>
      <c r="AE10" s="26" t="s">
        <v>28</v>
      </c>
      <c r="AF10" s="12" t="s">
        <v>121</v>
      </c>
    </row>
    <row r="11" spans="1:32" s="13" customFormat="1" ht="20.100000000000001" customHeight="1">
      <c r="A11" s="4">
        <v>4</v>
      </c>
      <c r="B11" s="5">
        <f t="shared" si="4"/>
        <v>2</v>
      </c>
      <c r="C11" s="5">
        <f t="shared" si="4"/>
        <v>9</v>
      </c>
      <c r="D11" s="12" t="s">
        <v>79</v>
      </c>
      <c r="E11" s="6" t="s">
        <v>105</v>
      </c>
      <c r="F11" s="6" t="s">
        <v>104</v>
      </c>
      <c r="G11" s="4" t="s">
        <v>82</v>
      </c>
      <c r="H11" s="4" t="s">
        <v>66</v>
      </c>
      <c r="I11" s="7">
        <f t="shared" si="0"/>
        <v>1654</v>
      </c>
      <c r="J11" s="8">
        <v>1439</v>
      </c>
      <c r="K11" s="7">
        <f t="shared" si="1"/>
        <v>215</v>
      </c>
      <c r="L11" s="9">
        <f t="shared" si="2"/>
        <v>0.12998790810157196</v>
      </c>
      <c r="M11" s="38">
        <v>196</v>
      </c>
      <c r="N11" s="38"/>
      <c r="O11" s="38"/>
      <c r="P11" s="38"/>
      <c r="Q11" s="38"/>
      <c r="R11" s="38"/>
      <c r="S11" s="38"/>
      <c r="T11" s="38">
        <v>19</v>
      </c>
      <c r="U11" s="38"/>
      <c r="V11" s="38"/>
      <c r="W11" s="38"/>
      <c r="X11" s="38"/>
      <c r="Y11" s="38"/>
      <c r="Z11" s="10"/>
      <c r="AA11" s="11">
        <v>20210209</v>
      </c>
      <c r="AB11" s="11">
        <v>1</v>
      </c>
      <c r="AC11" s="5" t="s">
        <v>63</v>
      </c>
      <c r="AD11" s="11" t="str">
        <f t="shared" si="3"/>
        <v>이형준</v>
      </c>
      <c r="AE11" s="26" t="s">
        <v>28</v>
      </c>
      <c r="AF11" s="12" t="s">
        <v>111</v>
      </c>
    </row>
    <row r="12" spans="1:32" s="13" customFormat="1" ht="20.100000000000001" customHeight="1">
      <c r="A12" s="4">
        <v>5</v>
      </c>
      <c r="B12" s="5">
        <f t="shared" si="4"/>
        <v>2</v>
      </c>
      <c r="C12" s="5">
        <f t="shared" si="4"/>
        <v>9</v>
      </c>
      <c r="D12" s="12" t="s">
        <v>46</v>
      </c>
      <c r="E12" s="6" t="s">
        <v>99</v>
      </c>
      <c r="F12" s="6" t="s">
        <v>64</v>
      </c>
      <c r="G12" s="4" t="s">
        <v>49</v>
      </c>
      <c r="H12" s="4" t="s">
        <v>66</v>
      </c>
      <c r="I12" s="7">
        <f t="shared" si="0"/>
        <v>1408</v>
      </c>
      <c r="J12" s="8">
        <v>983</v>
      </c>
      <c r="K12" s="7">
        <f t="shared" si="1"/>
        <v>425</v>
      </c>
      <c r="L12" s="9">
        <f t="shared" si="2"/>
        <v>0.30184659090909088</v>
      </c>
      <c r="M12" s="38"/>
      <c r="N12" s="38"/>
      <c r="O12" s="38"/>
      <c r="P12" s="38"/>
      <c r="Q12" s="38"/>
      <c r="R12" s="38"/>
      <c r="S12" s="38"/>
      <c r="T12" s="38"/>
      <c r="U12" s="38">
        <v>1</v>
      </c>
      <c r="V12" s="38">
        <v>424</v>
      </c>
      <c r="W12" s="38"/>
      <c r="X12" s="38"/>
      <c r="Y12" s="38"/>
      <c r="Z12" s="10"/>
      <c r="AA12" s="11">
        <v>20210209</v>
      </c>
      <c r="AB12" s="11">
        <v>2</v>
      </c>
      <c r="AC12" s="5" t="s">
        <v>63</v>
      </c>
      <c r="AD12" s="11" t="str">
        <f t="shared" si="3"/>
        <v>이형준</v>
      </c>
      <c r="AE12" s="26" t="s">
        <v>32</v>
      </c>
      <c r="AF12" s="12"/>
    </row>
    <row r="13" spans="1:32" s="13" customFormat="1" ht="20.100000000000001" customHeight="1">
      <c r="A13" s="4">
        <v>6</v>
      </c>
      <c r="B13" s="5">
        <f t="shared" si="4"/>
        <v>2</v>
      </c>
      <c r="C13" s="5">
        <f t="shared" si="4"/>
        <v>9</v>
      </c>
      <c r="D13" s="12" t="s">
        <v>79</v>
      </c>
      <c r="E13" s="6" t="s">
        <v>113</v>
      </c>
      <c r="F13" s="6" t="s">
        <v>112</v>
      </c>
      <c r="G13" s="4" t="s">
        <v>82</v>
      </c>
      <c r="H13" s="4" t="s">
        <v>66</v>
      </c>
      <c r="I13" s="7">
        <f t="shared" si="0"/>
        <v>2673</v>
      </c>
      <c r="J13" s="8">
        <v>2663</v>
      </c>
      <c r="K13" s="7">
        <f t="shared" si="1"/>
        <v>10</v>
      </c>
      <c r="L13" s="9">
        <f t="shared" si="2"/>
        <v>3.7411148522259632E-3</v>
      </c>
      <c r="M13" s="38">
        <v>10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10"/>
      <c r="AA13" s="11">
        <v>20210209</v>
      </c>
      <c r="AB13" s="11">
        <v>10</v>
      </c>
      <c r="AC13" s="5" t="s">
        <v>62</v>
      </c>
      <c r="AD13" s="11" t="str">
        <f t="shared" si="3"/>
        <v>하선동</v>
      </c>
      <c r="AE13" s="26" t="s">
        <v>32</v>
      </c>
      <c r="AF13" s="12"/>
    </row>
    <row r="14" spans="1:32" s="13" customFormat="1" ht="20.100000000000001" customHeight="1">
      <c r="A14" s="4">
        <v>7</v>
      </c>
      <c r="B14" s="5">
        <f t="shared" si="4"/>
        <v>2</v>
      </c>
      <c r="C14" s="5">
        <f>C13</f>
        <v>9</v>
      </c>
      <c r="D14" s="12" t="s">
        <v>79</v>
      </c>
      <c r="E14" s="6" t="s">
        <v>108</v>
      </c>
      <c r="F14" s="6" t="s">
        <v>109</v>
      </c>
      <c r="G14" s="4" t="s">
        <v>75</v>
      </c>
      <c r="H14" s="4" t="s">
        <v>47</v>
      </c>
      <c r="I14" s="7">
        <f t="shared" si="0"/>
        <v>976</v>
      </c>
      <c r="J14" s="14">
        <v>919</v>
      </c>
      <c r="K14" s="7">
        <f t="shared" si="1"/>
        <v>57</v>
      </c>
      <c r="L14" s="9">
        <f t="shared" si="2"/>
        <v>5.8401639344262297E-2</v>
      </c>
      <c r="M14" s="38">
        <v>1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10">
        <v>56</v>
      </c>
      <c r="AA14" s="11">
        <v>20210209</v>
      </c>
      <c r="AB14" s="11">
        <v>6</v>
      </c>
      <c r="AC14" s="5" t="s">
        <v>62</v>
      </c>
      <c r="AD14" s="11" t="str">
        <f t="shared" si="3"/>
        <v>하선동</v>
      </c>
      <c r="AE14" s="26" t="s">
        <v>32</v>
      </c>
      <c r="AF14" s="12"/>
    </row>
    <row r="15" spans="1:32" s="13" customFormat="1" ht="20.100000000000001" customHeight="1">
      <c r="A15" s="4">
        <v>8</v>
      </c>
      <c r="B15" s="5">
        <f t="shared" si="4"/>
        <v>2</v>
      </c>
      <c r="C15" s="5">
        <f t="shared" si="4"/>
        <v>9</v>
      </c>
      <c r="D15" s="6" t="s">
        <v>79</v>
      </c>
      <c r="E15" s="6" t="s">
        <v>48</v>
      </c>
      <c r="F15" s="6" t="s">
        <v>102</v>
      </c>
      <c r="G15" s="4" t="s">
        <v>103</v>
      </c>
      <c r="H15" s="4" t="s">
        <v>47</v>
      </c>
      <c r="I15" s="7">
        <f t="shared" si="0"/>
        <v>1037</v>
      </c>
      <c r="J15" s="8">
        <v>1016</v>
      </c>
      <c r="K15" s="7">
        <f t="shared" si="1"/>
        <v>21</v>
      </c>
      <c r="L15" s="9">
        <f t="shared" si="2"/>
        <v>2.0250723240115717E-2</v>
      </c>
      <c r="M15" s="38">
        <v>3</v>
      </c>
      <c r="N15" s="38"/>
      <c r="O15" s="38"/>
      <c r="P15" s="38">
        <v>15</v>
      </c>
      <c r="Q15" s="38"/>
      <c r="R15" s="38">
        <v>2</v>
      </c>
      <c r="S15" s="38"/>
      <c r="T15" s="38"/>
      <c r="U15" s="38">
        <v>1</v>
      </c>
      <c r="V15" s="38"/>
      <c r="W15" s="38"/>
      <c r="X15" s="38"/>
      <c r="Y15" s="38"/>
      <c r="Z15" s="10"/>
      <c r="AA15" s="11">
        <v>20210209</v>
      </c>
      <c r="AB15" s="11">
        <v>13</v>
      </c>
      <c r="AC15" s="5" t="s">
        <v>62</v>
      </c>
      <c r="AD15" s="11" t="str">
        <f t="shared" si="3"/>
        <v>하선동</v>
      </c>
      <c r="AE15" s="26" t="s">
        <v>32</v>
      </c>
      <c r="AF15" s="12"/>
    </row>
    <row r="16" spans="1:32" s="13" customFormat="1" ht="20.100000000000001" customHeight="1">
      <c r="A16" s="4">
        <v>9</v>
      </c>
      <c r="B16" s="5">
        <f t="shared" si="4"/>
        <v>2</v>
      </c>
      <c r="C16" s="5">
        <f t="shared" si="4"/>
        <v>9</v>
      </c>
      <c r="D16" s="12" t="s">
        <v>46</v>
      </c>
      <c r="E16" s="6" t="s">
        <v>99</v>
      </c>
      <c r="F16" s="6" t="s">
        <v>64</v>
      </c>
      <c r="G16" s="4" t="s">
        <v>49</v>
      </c>
      <c r="H16" s="4" t="s">
        <v>66</v>
      </c>
      <c r="I16" s="7">
        <f t="shared" si="0"/>
        <v>4060</v>
      </c>
      <c r="J16" s="8">
        <v>4050</v>
      </c>
      <c r="K16" s="7">
        <f t="shared" si="1"/>
        <v>10</v>
      </c>
      <c r="L16" s="9">
        <f t="shared" si="2"/>
        <v>2.4630541871921183E-3</v>
      </c>
      <c r="M16" s="38"/>
      <c r="N16" s="38"/>
      <c r="O16" s="38"/>
      <c r="P16" s="38"/>
      <c r="Q16" s="38"/>
      <c r="R16" s="38"/>
      <c r="S16" s="38"/>
      <c r="T16" s="38"/>
      <c r="U16" s="38">
        <v>10</v>
      </c>
      <c r="V16" s="38"/>
      <c r="W16" s="38"/>
      <c r="X16" s="38"/>
      <c r="Y16" s="38"/>
      <c r="Z16" s="10"/>
      <c r="AA16" s="11">
        <v>20210208</v>
      </c>
      <c r="AB16" s="11">
        <v>2</v>
      </c>
      <c r="AC16" s="5" t="s">
        <v>62</v>
      </c>
      <c r="AD16" s="11" t="str">
        <f t="shared" si="3"/>
        <v>하선동</v>
      </c>
      <c r="AE16" s="27" t="s">
        <v>34</v>
      </c>
      <c r="AF16" s="12"/>
    </row>
    <row r="17" spans="1:32" s="13" customFormat="1" ht="20.100000000000001" customHeight="1">
      <c r="A17" s="4">
        <v>10</v>
      </c>
      <c r="B17" s="5">
        <f t="shared" si="4"/>
        <v>2</v>
      </c>
      <c r="C17" s="5">
        <f t="shared" si="4"/>
        <v>9</v>
      </c>
      <c r="D17" s="12" t="s">
        <v>79</v>
      </c>
      <c r="E17" s="6" t="s">
        <v>120</v>
      </c>
      <c r="F17" s="6" t="s">
        <v>114</v>
      </c>
      <c r="G17" s="4" t="s">
        <v>115</v>
      </c>
      <c r="H17" s="4" t="s">
        <v>47</v>
      </c>
      <c r="I17" s="7">
        <f t="shared" si="0"/>
        <v>1399</v>
      </c>
      <c r="J17" s="8">
        <v>1283</v>
      </c>
      <c r="K17" s="7">
        <f t="shared" si="1"/>
        <v>116</v>
      </c>
      <c r="L17" s="9">
        <f t="shared" si="2"/>
        <v>8.2916368834882057E-2</v>
      </c>
      <c r="M17" s="38"/>
      <c r="N17" s="38">
        <v>50</v>
      </c>
      <c r="O17" s="38"/>
      <c r="P17" s="38"/>
      <c r="Q17" s="38"/>
      <c r="R17" s="38"/>
      <c r="S17" s="38"/>
      <c r="T17" s="38"/>
      <c r="U17" s="38">
        <v>66</v>
      </c>
      <c r="V17" s="38"/>
      <c r="W17" s="38"/>
      <c r="X17" s="38"/>
      <c r="Y17" s="38"/>
      <c r="Z17" s="10"/>
      <c r="AA17" s="11">
        <v>20210208</v>
      </c>
      <c r="AB17" s="11">
        <v>8</v>
      </c>
      <c r="AC17" s="5" t="s">
        <v>62</v>
      </c>
      <c r="AD17" s="11" t="str">
        <f t="shared" si="3"/>
        <v>하선동</v>
      </c>
      <c r="AE17" s="27" t="s">
        <v>34</v>
      </c>
      <c r="AF17" s="12"/>
    </row>
    <row r="18" spans="1:32" s="13" customFormat="1" ht="20.100000000000001" customHeight="1">
      <c r="A18" s="4">
        <v>11</v>
      </c>
      <c r="B18" s="5">
        <f t="shared" si="4"/>
        <v>2</v>
      </c>
      <c r="C18" s="5">
        <f t="shared" si="4"/>
        <v>9</v>
      </c>
      <c r="D18" s="12" t="s">
        <v>79</v>
      </c>
      <c r="E18" s="6" t="s">
        <v>120</v>
      </c>
      <c r="F18" s="6" t="s">
        <v>114</v>
      </c>
      <c r="G18" s="4" t="s">
        <v>115</v>
      </c>
      <c r="H18" s="4" t="s">
        <v>47</v>
      </c>
      <c r="I18" s="7">
        <f t="shared" si="0"/>
        <v>1129</v>
      </c>
      <c r="J18" s="8">
        <v>1017</v>
      </c>
      <c r="K18" s="7">
        <f t="shared" si="1"/>
        <v>112</v>
      </c>
      <c r="L18" s="9">
        <f t="shared" si="2"/>
        <v>9.9202834366696191E-2</v>
      </c>
      <c r="M18" s="38"/>
      <c r="N18" s="38">
        <v>50</v>
      </c>
      <c r="O18" s="38"/>
      <c r="P18" s="38"/>
      <c r="Q18" s="38"/>
      <c r="R18" s="38"/>
      <c r="S18" s="38"/>
      <c r="T18" s="38"/>
      <c r="U18" s="38">
        <v>62</v>
      </c>
      <c r="V18" s="38"/>
      <c r="W18" s="38"/>
      <c r="X18" s="38"/>
      <c r="Y18" s="38"/>
      <c r="Z18" s="10"/>
      <c r="AA18" s="11">
        <v>20210208</v>
      </c>
      <c r="AB18" s="11">
        <v>8</v>
      </c>
      <c r="AC18" s="5" t="s">
        <v>63</v>
      </c>
      <c r="AD18" s="11" t="str">
        <f t="shared" si="3"/>
        <v>이형준</v>
      </c>
      <c r="AE18" s="27" t="s">
        <v>34</v>
      </c>
      <c r="AF18" s="12"/>
    </row>
    <row r="19" spans="1:32" s="13" customFormat="1" ht="20.100000000000001" customHeight="1">
      <c r="A19" s="4">
        <v>12</v>
      </c>
      <c r="B19" s="5">
        <f t="shared" si="4"/>
        <v>2</v>
      </c>
      <c r="C19" s="5">
        <f t="shared" si="4"/>
        <v>9</v>
      </c>
      <c r="D19" s="12" t="s">
        <v>79</v>
      </c>
      <c r="E19" s="6" t="s">
        <v>120</v>
      </c>
      <c r="F19" s="6" t="s">
        <v>114</v>
      </c>
      <c r="G19" s="4" t="s">
        <v>115</v>
      </c>
      <c r="H19" s="4" t="s">
        <v>47</v>
      </c>
      <c r="I19" s="7">
        <f t="shared" si="0"/>
        <v>417</v>
      </c>
      <c r="J19" s="8">
        <v>356</v>
      </c>
      <c r="K19" s="7">
        <f t="shared" si="1"/>
        <v>61</v>
      </c>
      <c r="L19" s="9">
        <f t="shared" si="2"/>
        <v>0.14628297362110312</v>
      </c>
      <c r="M19" s="38"/>
      <c r="N19" s="38">
        <v>23</v>
      </c>
      <c r="O19" s="38"/>
      <c r="P19" s="38"/>
      <c r="Q19" s="38"/>
      <c r="R19" s="38"/>
      <c r="S19" s="38"/>
      <c r="T19" s="38"/>
      <c r="U19" s="38">
        <v>38</v>
      </c>
      <c r="V19" s="38"/>
      <c r="W19" s="38"/>
      <c r="X19" s="38"/>
      <c r="Y19" s="38"/>
      <c r="Z19" s="10"/>
      <c r="AA19" s="11">
        <v>20210209</v>
      </c>
      <c r="AB19" s="11">
        <v>8</v>
      </c>
      <c r="AC19" s="5" t="s">
        <v>62</v>
      </c>
      <c r="AD19" s="11" t="str">
        <f t="shared" si="3"/>
        <v>하선동</v>
      </c>
      <c r="AE19" s="27" t="s">
        <v>34</v>
      </c>
      <c r="AF19" s="12"/>
    </row>
    <row r="20" spans="1:32" s="13" customFormat="1" ht="20.100000000000001" customHeight="1">
      <c r="A20" s="4">
        <v>13</v>
      </c>
      <c r="B20" s="5">
        <f t="shared" si="4"/>
        <v>2</v>
      </c>
      <c r="C20" s="5">
        <f t="shared" si="4"/>
        <v>9</v>
      </c>
      <c r="D20" s="12" t="s">
        <v>46</v>
      </c>
      <c r="E20" s="6" t="s">
        <v>48</v>
      </c>
      <c r="F20" s="6" t="s">
        <v>57</v>
      </c>
      <c r="G20" s="4" t="s">
        <v>49</v>
      </c>
      <c r="H20" s="4" t="s">
        <v>47</v>
      </c>
      <c r="I20" s="7">
        <f t="shared" si="0"/>
        <v>1627</v>
      </c>
      <c r="J20" s="8">
        <v>1404</v>
      </c>
      <c r="K20" s="7">
        <f t="shared" si="1"/>
        <v>223</v>
      </c>
      <c r="L20" s="9">
        <f t="shared" si="2"/>
        <v>0.13706207744314688</v>
      </c>
      <c r="M20" s="38">
        <v>214</v>
      </c>
      <c r="N20" s="38"/>
      <c r="O20" s="38"/>
      <c r="P20" s="4">
        <v>9</v>
      </c>
      <c r="Q20" s="38"/>
      <c r="R20" s="38"/>
      <c r="S20" s="38"/>
      <c r="T20" s="38"/>
      <c r="U20" s="38"/>
      <c r="V20" s="38"/>
      <c r="W20" s="38"/>
      <c r="X20" s="38"/>
      <c r="Y20" s="38"/>
      <c r="Z20" s="10"/>
      <c r="AA20" s="11">
        <v>20210209</v>
      </c>
      <c r="AB20" s="11">
        <v>7</v>
      </c>
      <c r="AC20" s="5" t="s">
        <v>62</v>
      </c>
      <c r="AD20" s="11" t="str">
        <f t="shared" si="3"/>
        <v>하선동</v>
      </c>
      <c r="AE20" s="27" t="s">
        <v>34</v>
      </c>
      <c r="AF20" s="12"/>
    </row>
    <row r="21" spans="1:32" s="13" customFormat="1" ht="20.100000000000001" customHeight="1">
      <c r="A21" s="4">
        <v>14</v>
      </c>
      <c r="B21" s="5">
        <f t="shared" si="4"/>
        <v>2</v>
      </c>
      <c r="C21" s="5">
        <f t="shared" si="4"/>
        <v>9</v>
      </c>
      <c r="D21" s="12" t="s">
        <v>79</v>
      </c>
      <c r="E21" s="6" t="s">
        <v>105</v>
      </c>
      <c r="F21" s="6" t="s">
        <v>104</v>
      </c>
      <c r="G21" s="4" t="s">
        <v>82</v>
      </c>
      <c r="H21" s="4" t="s">
        <v>66</v>
      </c>
      <c r="I21" s="7">
        <f t="shared" si="0"/>
        <v>359</v>
      </c>
      <c r="J21" s="8">
        <v>300</v>
      </c>
      <c r="K21" s="7">
        <f t="shared" si="1"/>
        <v>59</v>
      </c>
      <c r="L21" s="9">
        <f t="shared" si="2"/>
        <v>0.16434540389972144</v>
      </c>
      <c r="M21" s="6">
        <v>22</v>
      </c>
      <c r="N21" s="6">
        <v>8</v>
      </c>
      <c r="O21" s="6"/>
      <c r="P21" s="38"/>
      <c r="Q21" s="4"/>
      <c r="R21" s="38">
        <v>29</v>
      </c>
      <c r="S21" s="38"/>
      <c r="T21" s="38"/>
      <c r="U21" s="38"/>
      <c r="V21" s="38"/>
      <c r="W21" s="38"/>
      <c r="X21" s="38"/>
      <c r="Y21" s="38"/>
      <c r="Z21" s="10"/>
      <c r="AA21" s="11">
        <v>20210209</v>
      </c>
      <c r="AB21" s="11">
        <v>1</v>
      </c>
      <c r="AC21" s="5" t="s">
        <v>62</v>
      </c>
      <c r="AD21" s="11" t="str">
        <f t="shared" si="3"/>
        <v>하선동</v>
      </c>
      <c r="AE21" s="27" t="s">
        <v>91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9</v>
      </c>
      <c r="D22" s="12" t="s">
        <v>46</v>
      </c>
      <c r="E22" s="6" t="s">
        <v>116</v>
      </c>
      <c r="F22" s="6" t="s">
        <v>117</v>
      </c>
      <c r="G22" s="4" t="s">
        <v>118</v>
      </c>
      <c r="H22" s="4" t="s">
        <v>47</v>
      </c>
      <c r="I22" s="7">
        <f t="shared" si="0"/>
        <v>740</v>
      </c>
      <c r="J22" s="8">
        <v>740</v>
      </c>
      <c r="K22" s="7">
        <f t="shared" si="1"/>
        <v>0</v>
      </c>
      <c r="L22" s="9">
        <f t="shared" si="2"/>
        <v>0</v>
      </c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10"/>
      <c r="AA22" s="11">
        <v>20210209</v>
      </c>
      <c r="AB22" s="11">
        <v>5</v>
      </c>
      <c r="AC22" s="5" t="s">
        <v>63</v>
      </c>
      <c r="AD22" s="11" t="str">
        <f t="shared" si="3"/>
        <v>이형준</v>
      </c>
      <c r="AE22" s="27" t="s">
        <v>91</v>
      </c>
      <c r="AF22" s="12"/>
    </row>
    <row r="23" spans="1:32" s="13" customFormat="1" ht="20.100000000000001" customHeight="1">
      <c r="A23" s="4">
        <v>16</v>
      </c>
      <c r="B23" s="5">
        <f t="shared" si="4"/>
        <v>2</v>
      </c>
      <c r="C23" s="5">
        <f t="shared" si="4"/>
        <v>9</v>
      </c>
      <c r="D23" s="12" t="s">
        <v>46</v>
      </c>
      <c r="E23" s="6" t="s">
        <v>71</v>
      </c>
      <c r="F23" s="6" t="s">
        <v>81</v>
      </c>
      <c r="G23" s="4" t="s">
        <v>103</v>
      </c>
      <c r="H23" s="4" t="s">
        <v>47</v>
      </c>
      <c r="I23" s="7">
        <f t="shared" si="0"/>
        <v>2052</v>
      </c>
      <c r="J23" s="8">
        <v>2052</v>
      </c>
      <c r="K23" s="7">
        <f t="shared" si="1"/>
        <v>0</v>
      </c>
      <c r="L23" s="9">
        <f t="shared" si="2"/>
        <v>0</v>
      </c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10"/>
      <c r="AA23" s="11">
        <v>20210208</v>
      </c>
      <c r="AB23" s="11">
        <v>14</v>
      </c>
      <c r="AC23" s="5" t="s">
        <v>62</v>
      </c>
      <c r="AD23" s="11" t="str">
        <f t="shared" si="3"/>
        <v>하선동</v>
      </c>
      <c r="AE23" s="27" t="s">
        <v>92</v>
      </c>
      <c r="AF23" s="12"/>
    </row>
    <row r="24" spans="1:32" s="13" customFormat="1" ht="20.100000000000001" customHeight="1">
      <c r="A24" s="4">
        <v>17</v>
      </c>
      <c r="B24" s="5">
        <f t="shared" si="4"/>
        <v>2</v>
      </c>
      <c r="C24" s="5">
        <f t="shared" si="4"/>
        <v>9</v>
      </c>
      <c r="D24" s="6" t="s">
        <v>46</v>
      </c>
      <c r="E24" s="6" t="s">
        <v>76</v>
      </c>
      <c r="F24" s="6" t="s">
        <v>93</v>
      </c>
      <c r="G24" s="4" t="s">
        <v>94</v>
      </c>
      <c r="H24" s="4" t="s">
        <v>47</v>
      </c>
      <c r="I24" s="7">
        <f t="shared" si="0"/>
        <v>2202</v>
      </c>
      <c r="J24" s="8">
        <v>2169</v>
      </c>
      <c r="K24" s="7">
        <f t="shared" si="1"/>
        <v>33</v>
      </c>
      <c r="L24" s="9">
        <f t="shared" si="2"/>
        <v>1.4986376021798364E-2</v>
      </c>
      <c r="M24" s="38"/>
      <c r="N24" s="38"/>
      <c r="O24" s="38"/>
      <c r="P24" s="38"/>
      <c r="Q24" s="38"/>
      <c r="R24" s="38">
        <v>33</v>
      </c>
      <c r="S24" s="38"/>
      <c r="T24" s="38"/>
      <c r="U24" s="38"/>
      <c r="V24" s="38"/>
      <c r="W24" s="38"/>
      <c r="X24" s="38"/>
      <c r="Y24" s="38"/>
      <c r="Z24" s="10"/>
      <c r="AA24" s="11">
        <v>20210208</v>
      </c>
      <c r="AB24" s="11">
        <v>4</v>
      </c>
      <c r="AC24" s="5" t="s">
        <v>63</v>
      </c>
      <c r="AD24" s="11" t="str">
        <f t="shared" si="3"/>
        <v>이형준</v>
      </c>
      <c r="AE24" s="27" t="s">
        <v>92</v>
      </c>
      <c r="AF24" s="12"/>
    </row>
    <row r="25" spans="1:32" s="13" customFormat="1" ht="20.100000000000001" customHeight="1">
      <c r="A25" s="4">
        <v>18</v>
      </c>
      <c r="B25" s="5">
        <f t="shared" si="4"/>
        <v>2</v>
      </c>
      <c r="C25" s="5">
        <f t="shared" si="4"/>
        <v>9</v>
      </c>
      <c r="D25" s="6" t="s">
        <v>46</v>
      </c>
      <c r="E25" s="6" t="s">
        <v>76</v>
      </c>
      <c r="F25" s="6" t="s">
        <v>93</v>
      </c>
      <c r="G25" s="4" t="s">
        <v>94</v>
      </c>
      <c r="H25" s="4" t="s">
        <v>47</v>
      </c>
      <c r="I25" s="7">
        <f t="shared" si="0"/>
        <v>2997</v>
      </c>
      <c r="J25" s="8">
        <v>2950</v>
      </c>
      <c r="K25" s="7">
        <f t="shared" si="1"/>
        <v>47</v>
      </c>
      <c r="L25" s="9">
        <f t="shared" si="2"/>
        <v>1.5682349015682349E-2</v>
      </c>
      <c r="M25" s="38"/>
      <c r="N25" s="38"/>
      <c r="O25" s="38"/>
      <c r="P25" s="38"/>
      <c r="Q25" s="38"/>
      <c r="R25" s="38">
        <v>47</v>
      </c>
      <c r="S25" s="38"/>
      <c r="T25" s="38"/>
      <c r="U25" s="38"/>
      <c r="V25" s="38"/>
      <c r="W25" s="38"/>
      <c r="X25" s="38"/>
      <c r="Y25" s="38"/>
      <c r="Z25" s="10"/>
      <c r="AA25" s="11">
        <v>20210208</v>
      </c>
      <c r="AB25" s="11">
        <v>4</v>
      </c>
      <c r="AC25" s="5" t="s">
        <v>62</v>
      </c>
      <c r="AD25" s="11" t="str">
        <f t="shared" si="3"/>
        <v>하선동</v>
      </c>
      <c r="AE25" s="27" t="s">
        <v>92</v>
      </c>
      <c r="AF25" s="12"/>
    </row>
    <row r="26" spans="1:32" s="13" customFormat="1" ht="20.100000000000001" customHeight="1">
      <c r="A26" s="4">
        <v>19</v>
      </c>
      <c r="B26" s="5">
        <f t="shared" ref="B26:C41" si="5">B25</f>
        <v>2</v>
      </c>
      <c r="C26" s="5">
        <f t="shared" si="5"/>
        <v>9</v>
      </c>
      <c r="D26" s="12" t="s">
        <v>46</v>
      </c>
      <c r="E26" s="6" t="s">
        <v>71</v>
      </c>
      <c r="F26" s="6" t="s">
        <v>81</v>
      </c>
      <c r="G26" s="4" t="s">
        <v>103</v>
      </c>
      <c r="H26" s="4" t="s">
        <v>47</v>
      </c>
      <c r="I26" s="7">
        <f t="shared" si="0"/>
        <v>3369</v>
      </c>
      <c r="J26" s="10">
        <v>3369</v>
      </c>
      <c r="K26" s="7">
        <f t="shared" si="1"/>
        <v>0</v>
      </c>
      <c r="L26" s="9">
        <f t="shared" si="2"/>
        <v>0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10"/>
      <c r="AA26" s="11">
        <v>20210209</v>
      </c>
      <c r="AB26" s="11">
        <v>14</v>
      </c>
      <c r="AC26" s="5" t="s">
        <v>62</v>
      </c>
      <c r="AD26" s="11" t="str">
        <f t="shared" si="3"/>
        <v>하선동</v>
      </c>
      <c r="AE26" s="27" t="s">
        <v>92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9</v>
      </c>
      <c r="D27" s="6" t="s">
        <v>46</v>
      </c>
      <c r="E27" s="6" t="s">
        <v>76</v>
      </c>
      <c r="F27" s="6" t="s">
        <v>93</v>
      </c>
      <c r="G27" s="4" t="s">
        <v>94</v>
      </c>
      <c r="H27" s="4" t="s">
        <v>47</v>
      </c>
      <c r="I27" s="7">
        <f t="shared" si="0"/>
        <v>1353</v>
      </c>
      <c r="J27" s="23">
        <v>1328</v>
      </c>
      <c r="K27" s="7">
        <f t="shared" ref="K27:K28" si="6">SUM(M27:Z27)</f>
        <v>25</v>
      </c>
      <c r="L27" s="9">
        <f t="shared" si="2"/>
        <v>1.8477457501847747E-2</v>
      </c>
      <c r="M27" s="38"/>
      <c r="N27" s="38"/>
      <c r="O27" s="38"/>
      <c r="P27" s="38"/>
      <c r="Q27" s="38"/>
      <c r="R27" s="38">
        <v>25</v>
      </c>
      <c r="S27" s="38"/>
      <c r="T27" s="38"/>
      <c r="U27" s="38"/>
      <c r="V27" s="38"/>
      <c r="W27" s="38"/>
      <c r="X27" s="38"/>
      <c r="Y27" s="38"/>
      <c r="Z27" s="10"/>
      <c r="AA27" s="11">
        <v>20210209</v>
      </c>
      <c r="AB27" s="11">
        <v>4</v>
      </c>
      <c r="AC27" s="5" t="s">
        <v>62</v>
      </c>
      <c r="AD27" s="11" t="str">
        <f t="shared" si="3"/>
        <v>하선동</v>
      </c>
      <c r="AE27" s="27" t="s">
        <v>92</v>
      </c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9</v>
      </c>
      <c r="D28" s="12" t="s">
        <v>79</v>
      </c>
      <c r="E28" s="6" t="s">
        <v>120</v>
      </c>
      <c r="F28" s="6" t="s">
        <v>114</v>
      </c>
      <c r="G28" s="4" t="s">
        <v>115</v>
      </c>
      <c r="H28" s="4" t="s">
        <v>47</v>
      </c>
      <c r="I28" s="7">
        <f t="shared" si="0"/>
        <v>980</v>
      </c>
      <c r="J28" s="23">
        <v>823</v>
      </c>
      <c r="K28" s="7">
        <f t="shared" si="6"/>
        <v>157</v>
      </c>
      <c r="L28" s="9">
        <f t="shared" si="2"/>
        <v>0.16020408163265307</v>
      </c>
      <c r="M28" s="38"/>
      <c r="N28" s="38">
        <v>124</v>
      </c>
      <c r="O28" s="38"/>
      <c r="P28" s="38"/>
      <c r="Q28" s="38"/>
      <c r="R28" s="38"/>
      <c r="S28" s="38"/>
      <c r="T28" s="38"/>
      <c r="U28" s="38">
        <v>33</v>
      </c>
      <c r="V28" s="38"/>
      <c r="W28" s="38"/>
      <c r="X28" s="38"/>
      <c r="Y28" s="38"/>
      <c r="Z28" s="10"/>
      <c r="AA28" s="11">
        <v>20210209</v>
      </c>
      <c r="AB28" s="11">
        <v>8</v>
      </c>
      <c r="AC28" s="5" t="s">
        <v>62</v>
      </c>
      <c r="AD28" s="11" t="str">
        <f t="shared" si="3"/>
        <v>하선동</v>
      </c>
      <c r="AE28" s="27" t="s">
        <v>92</v>
      </c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9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10"/>
      <c r="AA29" s="11"/>
      <c r="AB29" s="11"/>
      <c r="AC29" s="5"/>
      <c r="AD29" s="11" t="str">
        <f t="shared" si="3"/>
        <v/>
      </c>
      <c r="AE29" s="26"/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9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10"/>
      <c r="AA30" s="11"/>
      <c r="AB30" s="11"/>
      <c r="AC30" s="5"/>
      <c r="AD30" s="11" t="str">
        <f t="shared" si="3"/>
        <v/>
      </c>
      <c r="AE30" s="27"/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9</v>
      </c>
      <c r="D31" s="6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9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9</v>
      </c>
      <c r="D33" s="12"/>
      <c r="E33" s="6"/>
      <c r="F33" s="6"/>
      <c r="G33" s="4"/>
      <c r="H33" s="30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9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9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si="5"/>
        <v>2</v>
      </c>
      <c r="C41" s="5">
        <f t="shared" si="5"/>
        <v>9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ref="B42:C57" si="8">B41</f>
        <v>2</v>
      </c>
      <c r="C42" s="5">
        <f t="shared" si="8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9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9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9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9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si="8"/>
        <v>2</v>
      </c>
      <c r="C57" s="5">
        <f t="shared" si="8"/>
        <v>9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ref="B58:C65" si="9">B57</f>
        <v>2</v>
      </c>
      <c r="C58" s="5">
        <f t="shared" si="9"/>
        <v>9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9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9일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>
      <c r="A67" s="52"/>
      <c r="B67" s="53"/>
      <c r="C67" s="53"/>
      <c r="D67" s="53"/>
      <c r="E67" s="53"/>
      <c r="F67" s="53"/>
      <c r="G67" s="53"/>
      <c r="H67" s="53"/>
      <c r="I67" s="43">
        <f>SUM(I7:I66)</f>
        <v>36241</v>
      </c>
      <c r="J67" s="43">
        <v>5950</v>
      </c>
      <c r="K67" s="43">
        <f t="shared" ref="K67:U67" si="12">SUM(K7:K66)</f>
        <v>2110</v>
      </c>
      <c r="L67" s="43" t="e">
        <f t="shared" si="12"/>
        <v>#DIV/0!</v>
      </c>
      <c r="M67" s="43">
        <f t="shared" si="12"/>
        <v>675</v>
      </c>
      <c r="N67" s="43">
        <f t="shared" si="12"/>
        <v>255</v>
      </c>
      <c r="O67" s="43">
        <f t="shared" si="12"/>
        <v>78</v>
      </c>
      <c r="P67" s="43">
        <f t="shared" si="12"/>
        <v>41</v>
      </c>
      <c r="Q67" s="43">
        <f t="shared" si="12"/>
        <v>0</v>
      </c>
      <c r="R67" s="43">
        <f t="shared" si="12"/>
        <v>137</v>
      </c>
      <c r="S67" s="43">
        <f t="shared" si="12"/>
        <v>0</v>
      </c>
      <c r="T67" s="43">
        <f t="shared" si="12"/>
        <v>19</v>
      </c>
      <c r="U67" s="43">
        <f t="shared" si="12"/>
        <v>211</v>
      </c>
      <c r="V67" s="37"/>
      <c r="W67" s="37"/>
      <c r="X67" s="37"/>
      <c r="Y67" s="43">
        <f>SUM(Y7:Y66)</f>
        <v>0</v>
      </c>
      <c r="Z67" s="43">
        <f>SUM(Z7:Z66)</f>
        <v>270</v>
      </c>
      <c r="AA67" s="44"/>
      <c r="AB67" s="45"/>
      <c r="AC67" s="45"/>
      <c r="AD67" s="45"/>
      <c r="AE67" s="45"/>
      <c r="AF67" s="45"/>
    </row>
    <row r="68" spans="1:32" s="15" customFormat="1">
      <c r="A68" s="52"/>
      <c r="B68" s="53"/>
      <c r="C68" s="53"/>
      <c r="D68" s="53"/>
      <c r="E68" s="53"/>
      <c r="F68" s="53"/>
      <c r="G68" s="53"/>
      <c r="H68" s="5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37"/>
      <c r="W68" s="37"/>
      <c r="X68" s="37"/>
      <c r="Y68" s="43"/>
      <c r="Z68" s="43"/>
      <c r="AA68" s="45"/>
      <c r="AB68" s="45"/>
      <c r="AC68" s="45"/>
      <c r="AD68" s="45"/>
      <c r="AE68" s="45"/>
      <c r="AF68" s="45"/>
    </row>
    <row r="69" spans="1:32" ht="20.100000000000001" customHeight="1">
      <c r="A69" s="4">
        <v>1</v>
      </c>
      <c r="B69" s="5">
        <v>2</v>
      </c>
      <c r="C69" s="5">
        <v>9</v>
      </c>
      <c r="D69" s="6" t="s">
        <v>79</v>
      </c>
      <c r="E69" s="6" t="s">
        <v>48</v>
      </c>
      <c r="F69" s="6" t="s">
        <v>102</v>
      </c>
      <c r="G69" s="4" t="s">
        <v>103</v>
      </c>
      <c r="H69" s="4" t="s">
        <v>47</v>
      </c>
      <c r="I69" s="7">
        <f t="shared" ref="I69:I83" si="13">J69+K69</f>
        <v>973</v>
      </c>
      <c r="J69" s="8">
        <v>635</v>
      </c>
      <c r="K69" s="7">
        <f t="shared" ref="K69:K83" si="14">SUM(M69:Z69)</f>
        <v>338</v>
      </c>
      <c r="L69" s="9">
        <f t="shared" ref="L69:L83" si="15">K69/I69</f>
        <v>0.34737923946557042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10">
        <v>338</v>
      </c>
      <c r="AA69" s="11">
        <v>20210209</v>
      </c>
      <c r="AB69" s="11">
        <v>13</v>
      </c>
      <c r="AC69" s="5" t="s">
        <v>62</v>
      </c>
      <c r="AD69" s="11" t="str">
        <f t="shared" ref="AD69:AD83" si="16">IF($AC69="A","하선동",IF($AC69="B","이형준",""))</f>
        <v>하선동</v>
      </c>
      <c r="AE69" s="12" t="s">
        <v>26</v>
      </c>
      <c r="AF69" s="12" t="s">
        <v>107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9</v>
      </c>
      <c r="D70" s="12" t="s">
        <v>79</v>
      </c>
      <c r="E70" s="6" t="s">
        <v>105</v>
      </c>
      <c r="F70" s="6" t="s">
        <v>104</v>
      </c>
      <c r="G70" s="4" t="s">
        <v>82</v>
      </c>
      <c r="H70" s="4" t="s">
        <v>66</v>
      </c>
      <c r="I70" s="7">
        <f t="shared" si="13"/>
        <v>130</v>
      </c>
      <c r="J70" s="8">
        <v>130</v>
      </c>
      <c r="K70" s="7">
        <f t="shared" si="14"/>
        <v>0</v>
      </c>
      <c r="L70" s="9">
        <f t="shared" si="15"/>
        <v>0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10"/>
      <c r="AA70" s="11">
        <v>20210209</v>
      </c>
      <c r="AB70" s="11">
        <v>1</v>
      </c>
      <c r="AC70" s="5" t="s">
        <v>62</v>
      </c>
      <c r="AD70" s="11" t="str">
        <f t="shared" si="16"/>
        <v>하선동</v>
      </c>
      <c r="AE70" s="12" t="s">
        <v>26</v>
      </c>
      <c r="AF70" s="12" t="s">
        <v>106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9</v>
      </c>
      <c r="D71" s="12" t="s">
        <v>79</v>
      </c>
      <c r="E71" s="6" t="s">
        <v>105</v>
      </c>
      <c r="F71" s="6" t="s">
        <v>104</v>
      </c>
      <c r="G71" s="4" t="s">
        <v>82</v>
      </c>
      <c r="H71" s="4" t="s">
        <v>66</v>
      </c>
      <c r="I71" s="7">
        <f t="shared" si="13"/>
        <v>65</v>
      </c>
      <c r="J71" s="8">
        <v>50</v>
      </c>
      <c r="K71" s="7">
        <f t="shared" si="14"/>
        <v>15</v>
      </c>
      <c r="L71" s="9">
        <f t="shared" si="15"/>
        <v>0.23076923076923078</v>
      </c>
      <c r="M71" s="38">
        <v>15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10"/>
      <c r="AA71" s="11">
        <v>20210209</v>
      </c>
      <c r="AB71" s="11">
        <v>1</v>
      </c>
      <c r="AC71" s="5" t="s">
        <v>62</v>
      </c>
      <c r="AD71" s="11" t="str">
        <f t="shared" si="16"/>
        <v>하선동</v>
      </c>
      <c r="AE71" s="12" t="s">
        <v>32</v>
      </c>
      <c r="AF71" s="12" t="s">
        <v>100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9</v>
      </c>
      <c r="D72" s="12" t="s">
        <v>79</v>
      </c>
      <c r="E72" s="6" t="s">
        <v>105</v>
      </c>
      <c r="F72" s="6" t="s">
        <v>104</v>
      </c>
      <c r="G72" s="4" t="s">
        <v>82</v>
      </c>
      <c r="H72" s="4" t="s">
        <v>66</v>
      </c>
      <c r="I72" s="7">
        <f t="shared" si="13"/>
        <v>418</v>
      </c>
      <c r="J72" s="8">
        <v>350</v>
      </c>
      <c r="K72" s="7">
        <f t="shared" si="14"/>
        <v>68</v>
      </c>
      <c r="L72" s="9">
        <f t="shared" si="15"/>
        <v>0.16267942583732056</v>
      </c>
      <c r="M72" s="38">
        <v>31</v>
      </c>
      <c r="N72" s="38">
        <v>8</v>
      </c>
      <c r="O72" s="38"/>
      <c r="P72" s="38"/>
      <c r="Q72" s="38"/>
      <c r="R72" s="38">
        <v>29</v>
      </c>
      <c r="S72" s="38"/>
      <c r="T72" s="38"/>
      <c r="U72" s="38"/>
      <c r="V72" s="38"/>
      <c r="W72" s="38"/>
      <c r="X72" s="38"/>
      <c r="Y72" s="38"/>
      <c r="Z72" s="10"/>
      <c r="AA72" s="11">
        <v>20210209</v>
      </c>
      <c r="AB72" s="11">
        <v>1</v>
      </c>
      <c r="AC72" s="5" t="s">
        <v>63</v>
      </c>
      <c r="AD72" s="11" t="str">
        <f t="shared" si="16"/>
        <v>이형준</v>
      </c>
      <c r="AE72" s="12" t="s">
        <v>91</v>
      </c>
      <c r="AF72" s="12" t="s">
        <v>119</v>
      </c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9</v>
      </c>
      <c r="D73" s="12" t="s">
        <v>79</v>
      </c>
      <c r="E73" s="6" t="s">
        <v>105</v>
      </c>
      <c r="F73" s="6" t="s">
        <v>104</v>
      </c>
      <c r="G73" s="4" t="s">
        <v>82</v>
      </c>
      <c r="H73" s="4" t="s">
        <v>66</v>
      </c>
      <c r="I73" s="7">
        <f t="shared" si="13"/>
        <v>300</v>
      </c>
      <c r="J73" s="8">
        <v>300</v>
      </c>
      <c r="K73" s="7">
        <f t="shared" si="14"/>
        <v>0</v>
      </c>
      <c r="L73" s="9">
        <f t="shared" si="15"/>
        <v>0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10"/>
      <c r="AA73" s="11">
        <v>20210209</v>
      </c>
      <c r="AB73" s="11">
        <v>1</v>
      </c>
      <c r="AC73" s="5" t="s">
        <v>62</v>
      </c>
      <c r="AD73" s="11" t="str">
        <f t="shared" si="16"/>
        <v>하선동</v>
      </c>
      <c r="AE73" s="12" t="s">
        <v>91</v>
      </c>
      <c r="AF73" s="12" t="s">
        <v>119</v>
      </c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9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9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9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I21:L21 L28:Q28 I29:Q30 L27:Z27 R21:Z21 L42:AD50 AF18:AF54 L34:Q36 I32:Q33 I7:J7 P21:P26 I22:O26 Q22:Z26 AB29:AD36 J31:Q31 Z41:AD41 L37:L41 Z37:Z40 S28:Z36 I11:AD11 A9:A65 AC14:AD28 AB28:AB38 I9:J10 L9:AD10 L7:AD7 AF7:AF16 I12:Z14 AB12:AD13 K15:Z15 K16:AA18 K19:Z20">
    <cfRule type="expression" dxfId="3625" priority="2127">
      <formula>$L7&gt;0.15</formula>
    </cfRule>
    <cfRule type="expression" dxfId="3624" priority="2128">
      <formula>AND($L7&gt;0.08,$L7&lt;0.15)</formula>
    </cfRule>
  </conditionalFormatting>
  <conditionalFormatting sqref="A69:A83 D83:AF83 E74:AD78 D79:AD82 I73:AD73 I69:AA72 AF69:AF82 AC69:AD72">
    <cfRule type="expression" dxfId="3623" priority="2125">
      <formula>$L69&gt;0.15</formula>
    </cfRule>
    <cfRule type="expression" dxfId="3622" priority="2126">
      <formula>AND($L69&gt;0.08,$L69&lt;0.15)</formula>
    </cfRule>
  </conditionalFormatting>
  <conditionalFormatting sqref="B7:C7 B9:C65">
    <cfRule type="expression" dxfId="3621" priority="2121">
      <formula>$L7&gt;0.15</formula>
    </cfRule>
    <cfRule type="expression" dxfId="3620" priority="2122">
      <formula>AND($L7&gt;0.08,$L7&lt;0.15)</formula>
    </cfRule>
  </conditionalFormatting>
  <conditionalFormatting sqref="B69:C69">
    <cfRule type="expression" dxfId="3619" priority="2119">
      <formula>$L69&gt;0.15</formula>
    </cfRule>
    <cfRule type="expression" dxfId="3618" priority="2120">
      <formula>AND($L69&gt;0.08,$L69&lt;0.15)</formula>
    </cfRule>
  </conditionalFormatting>
  <conditionalFormatting sqref="B70:C82">
    <cfRule type="expression" dxfId="3617" priority="2117">
      <formula>$L70&gt;0.15</formula>
    </cfRule>
    <cfRule type="expression" dxfId="3616" priority="2118">
      <formula>AND($L70&gt;0.08,$L70&lt;0.15)</formula>
    </cfRule>
  </conditionalFormatting>
  <conditionalFormatting sqref="B83:C83">
    <cfRule type="expression" dxfId="3615" priority="2115">
      <formula>$L83&gt;0.15</formula>
    </cfRule>
    <cfRule type="expression" dxfId="3614" priority="2116">
      <formula>AND($L83&gt;0.08,$L83&lt;0.15)</formula>
    </cfRule>
  </conditionalFormatting>
  <conditionalFormatting sqref="D74">
    <cfRule type="expression" dxfId="3613" priority="2113">
      <formula>$L74&gt;0.15</formula>
    </cfRule>
    <cfRule type="expression" dxfId="3612" priority="2114">
      <formula>AND($L74&gt;0.08,$L74&lt;0.15)</formula>
    </cfRule>
  </conditionalFormatting>
  <conditionalFormatting sqref="D75">
    <cfRule type="expression" dxfId="3611" priority="2111">
      <formula>$L75&gt;0.15</formula>
    </cfRule>
    <cfRule type="expression" dxfId="3610" priority="2112">
      <formula>AND($L75&gt;0.08,$L75&lt;0.15)</formula>
    </cfRule>
  </conditionalFormatting>
  <conditionalFormatting sqref="D76">
    <cfRule type="expression" dxfId="3609" priority="2109">
      <formula>$L76&gt;0.15</formula>
    </cfRule>
    <cfRule type="expression" dxfId="3608" priority="2110">
      <formula>AND($L76&gt;0.08,$L76&lt;0.15)</formula>
    </cfRule>
  </conditionalFormatting>
  <conditionalFormatting sqref="D77">
    <cfRule type="expression" dxfId="3607" priority="2107">
      <formula>$L77&gt;0.15</formula>
    </cfRule>
    <cfRule type="expression" dxfId="3606" priority="2108">
      <formula>AND($L77&gt;0.08,$L77&lt;0.15)</formula>
    </cfRule>
  </conditionalFormatting>
  <conditionalFormatting sqref="D78">
    <cfRule type="expression" dxfId="3605" priority="2105">
      <formula>$L78&gt;0.15</formula>
    </cfRule>
    <cfRule type="expression" dxfId="3604" priority="2106">
      <formula>AND($L78&gt;0.08,$L78&lt;0.15)</formula>
    </cfRule>
  </conditionalFormatting>
  <conditionalFormatting sqref="AE43:AE54">
    <cfRule type="expression" dxfId="3603" priority="2097">
      <formula>$L43&gt;0.15</formula>
    </cfRule>
    <cfRule type="expression" dxfId="3602" priority="2098">
      <formula>AND($L43&gt;0.08,$L43&lt;0.15)</formula>
    </cfRule>
  </conditionalFormatting>
  <conditionalFormatting sqref="AE41:AE42 AE16:AE36">
    <cfRule type="expression" dxfId="3601" priority="2103">
      <formula>$L16&gt;0.15</formula>
    </cfRule>
    <cfRule type="expression" dxfId="3600" priority="2104">
      <formula>AND($L16&gt;0.08,$L16&lt;0.15)</formula>
    </cfRule>
  </conditionalFormatting>
  <conditionalFormatting sqref="AE74:AE82">
    <cfRule type="expression" dxfId="3599" priority="2101">
      <formula>$L74&gt;0.15</formula>
    </cfRule>
    <cfRule type="expression" dxfId="3598" priority="2102">
      <formula>AND($L74&gt;0.08,$L74&lt;0.15)</formula>
    </cfRule>
  </conditionalFormatting>
  <conditionalFormatting sqref="AE43:AE54">
    <cfRule type="expression" dxfId="3597" priority="2099">
      <formula>$L43&gt;0.15</formula>
    </cfRule>
    <cfRule type="expression" dxfId="3596" priority="2100">
      <formula>AND($L43&gt;0.08,$L43&lt;0.15)</formula>
    </cfRule>
  </conditionalFormatting>
  <conditionalFormatting sqref="D48">
    <cfRule type="expression" dxfId="3595" priority="2095">
      <formula>$L48&gt;0.15</formula>
    </cfRule>
    <cfRule type="expression" dxfId="3594" priority="2096">
      <formula>AND($L48&gt;0.08,$L48&lt;0.15)</formula>
    </cfRule>
  </conditionalFormatting>
  <conditionalFormatting sqref="K34:K39">
    <cfRule type="expression" dxfId="3593" priority="2093">
      <formula>$L34&gt;0.15</formula>
    </cfRule>
    <cfRule type="expression" dxfId="3592" priority="2094">
      <formula>AND($L34&gt;0.08,$L34&lt;0.15)</formula>
    </cfRule>
  </conditionalFormatting>
  <conditionalFormatting sqref="K40:K45">
    <cfRule type="expression" dxfId="3591" priority="2091">
      <formula>$L40&gt;0.15</formula>
    </cfRule>
    <cfRule type="expression" dxfId="3590" priority="2092">
      <formula>AND($L40&gt;0.08,$L40&lt;0.15)</formula>
    </cfRule>
  </conditionalFormatting>
  <conditionalFormatting sqref="K46:K48">
    <cfRule type="expression" dxfId="3589" priority="2089">
      <formula>$L46&gt;0.15</formula>
    </cfRule>
    <cfRule type="expression" dxfId="3588" priority="2090">
      <formula>AND($L46&gt;0.08,$L46&lt;0.15)</formula>
    </cfRule>
  </conditionalFormatting>
  <conditionalFormatting sqref="K49:K54">
    <cfRule type="expression" dxfId="3587" priority="2087">
      <formula>$L49&gt;0.15</formula>
    </cfRule>
    <cfRule type="expression" dxfId="3586" priority="2088">
      <formula>AND($L49&gt;0.08,$L49&lt;0.15)</formula>
    </cfRule>
  </conditionalFormatting>
  <conditionalFormatting sqref="I34:I39">
    <cfRule type="expression" dxfId="3585" priority="2085">
      <formula>$L34&gt;0.15</formula>
    </cfRule>
    <cfRule type="expression" dxfId="3584" priority="2086">
      <formula>AND($L34&gt;0.08,$L34&lt;0.15)</formula>
    </cfRule>
  </conditionalFormatting>
  <conditionalFormatting sqref="I40:I44">
    <cfRule type="expression" dxfId="3583" priority="2083">
      <formula>$L40&gt;0.15</formula>
    </cfRule>
    <cfRule type="expression" dxfId="3582" priority="2084">
      <formula>AND($L40&gt;0.08,$L40&lt;0.15)</formula>
    </cfRule>
  </conditionalFormatting>
  <conditionalFormatting sqref="I45:I47">
    <cfRule type="expression" dxfId="3581" priority="2081">
      <formula>$L45&gt;0.15</formula>
    </cfRule>
    <cfRule type="expression" dxfId="3580" priority="2082">
      <formula>AND($L45&gt;0.08,$L45&lt;0.15)</formula>
    </cfRule>
  </conditionalFormatting>
  <conditionalFormatting sqref="I48:I53">
    <cfRule type="expression" dxfId="3579" priority="2079">
      <formula>$L48&gt;0.15</formula>
    </cfRule>
    <cfRule type="expression" dxfId="3578" priority="2080">
      <formula>AND($L48&gt;0.08,$L48&lt;0.15)</formula>
    </cfRule>
  </conditionalFormatting>
  <conditionalFormatting sqref="L52:L54">
    <cfRule type="expression" dxfId="3577" priority="2077">
      <formula>$L52&gt;0.15</formula>
    </cfRule>
    <cfRule type="expression" dxfId="3576" priority="2078">
      <formula>AND($L52&gt;0.08,$L52&lt;0.15)</formula>
    </cfRule>
  </conditionalFormatting>
  <conditionalFormatting sqref="AC51:AD52">
    <cfRule type="expression" dxfId="3575" priority="2075">
      <formula>$L51&gt;0.15</formula>
    </cfRule>
    <cfRule type="expression" dxfId="3574" priority="2076">
      <formula>AND($L51&gt;0.08,$L51&lt;0.15)</formula>
    </cfRule>
  </conditionalFormatting>
  <conditionalFormatting sqref="E43:F43">
    <cfRule type="expression" dxfId="3573" priority="2063">
      <formula>$L43&gt;0.15</formula>
    </cfRule>
    <cfRule type="expression" dxfId="3572" priority="2064">
      <formula>AND($L43&gt;0.08,$L43&lt;0.15)</formula>
    </cfRule>
  </conditionalFormatting>
  <conditionalFormatting sqref="D43">
    <cfRule type="expression" dxfId="3571" priority="2073">
      <formula>$L43&gt;0.15</formula>
    </cfRule>
    <cfRule type="expression" dxfId="3570" priority="2074">
      <formula>AND($L43&gt;0.08,$L43&lt;0.15)</formula>
    </cfRule>
  </conditionalFormatting>
  <conditionalFormatting sqref="D43">
    <cfRule type="expression" dxfId="3569" priority="2071">
      <formula>$L43&gt;0.15</formula>
    </cfRule>
    <cfRule type="expression" dxfId="3568" priority="2072">
      <formula>AND($L43&gt;0.08,$L43&lt;0.15)</formula>
    </cfRule>
  </conditionalFormatting>
  <conditionalFormatting sqref="D43">
    <cfRule type="expression" dxfId="3567" priority="2069">
      <formula>$L43&gt;0.15</formula>
    </cfRule>
    <cfRule type="expression" dxfId="3566" priority="2070">
      <formula>AND($L43&gt;0.08,$L43&lt;0.15)</formula>
    </cfRule>
  </conditionalFormatting>
  <conditionalFormatting sqref="E43:F43">
    <cfRule type="expression" dxfId="3565" priority="2067">
      <formula>$L43&gt;0.15</formula>
    </cfRule>
    <cfRule type="expression" dxfId="3564" priority="2068">
      <formula>AND($L43&gt;0.08,$L43&lt;0.15)</formula>
    </cfRule>
  </conditionalFormatting>
  <conditionalFormatting sqref="E43:F43">
    <cfRule type="expression" dxfId="3563" priority="2065">
      <formula>$L43&gt;0.15</formula>
    </cfRule>
    <cfRule type="expression" dxfId="3562" priority="2066">
      <formula>AND($L43&gt;0.08,$L43&lt;0.15)</formula>
    </cfRule>
  </conditionalFormatting>
  <conditionalFormatting sqref="G43:H43">
    <cfRule type="expression" dxfId="3561" priority="2061">
      <formula>$L43&gt;0.15</formula>
    </cfRule>
    <cfRule type="expression" dxfId="3560" priority="2062">
      <formula>AND($L43&gt;0.08,$L43&lt;0.15)</formula>
    </cfRule>
  </conditionalFormatting>
  <conditionalFormatting sqref="G43:H43">
    <cfRule type="expression" dxfId="3559" priority="2059">
      <formula>$L43&gt;0.15</formula>
    </cfRule>
    <cfRule type="expression" dxfId="3558" priority="2060">
      <formula>AND($L43&gt;0.08,$L43&lt;0.15)</formula>
    </cfRule>
  </conditionalFormatting>
  <conditionalFormatting sqref="G44:H44">
    <cfRule type="expression" dxfId="3557" priority="2049">
      <formula>$L44&gt;0.15</formula>
    </cfRule>
    <cfRule type="expression" dxfId="3556" priority="2050">
      <formula>AND($L44&gt;0.08,$L44&lt;0.15)</formula>
    </cfRule>
  </conditionalFormatting>
  <conditionalFormatting sqref="D44">
    <cfRule type="expression" dxfId="3555" priority="2047">
      <formula>$L44&gt;0.15</formula>
    </cfRule>
    <cfRule type="expression" dxfId="3554" priority="2048">
      <formula>AND($L44&gt;0.08,$L44&lt;0.15)</formula>
    </cfRule>
  </conditionalFormatting>
  <conditionalFormatting sqref="G44:H44">
    <cfRule type="expression" dxfId="3553" priority="2051">
      <formula>$L44&gt;0.15</formula>
    </cfRule>
    <cfRule type="expression" dxfId="3552" priority="2052">
      <formula>AND($L44&gt;0.08,$L44&lt;0.15)</formula>
    </cfRule>
  </conditionalFormatting>
  <conditionalFormatting sqref="E44:F44">
    <cfRule type="expression" dxfId="3551" priority="2053">
      <formula>$L44&gt;0.15</formula>
    </cfRule>
    <cfRule type="expression" dxfId="3550" priority="2054">
      <formula>AND($L44&gt;0.08,$L44&lt;0.15)</formula>
    </cfRule>
  </conditionalFormatting>
  <conditionalFormatting sqref="E44:F44">
    <cfRule type="expression" dxfId="3549" priority="2057">
      <formula>$L44&gt;0.15</formula>
    </cfRule>
    <cfRule type="expression" dxfId="3548" priority="2058">
      <formula>AND($L44&gt;0.08,$L44&lt;0.15)</formula>
    </cfRule>
  </conditionalFormatting>
  <conditionalFormatting sqref="E44:F44">
    <cfRule type="expression" dxfId="3547" priority="2055">
      <formula>$L44&gt;0.15</formula>
    </cfRule>
    <cfRule type="expression" dxfId="3546" priority="2056">
      <formula>AND($L44&gt;0.08,$L44&lt;0.15)</formula>
    </cfRule>
  </conditionalFormatting>
  <conditionalFormatting sqref="D45">
    <cfRule type="expression" dxfId="3545" priority="2045">
      <formula>$L45&gt;0.15</formula>
    </cfRule>
    <cfRule type="expression" dxfId="3544" priority="2046">
      <formula>AND($L45&gt;0.08,$L45&lt;0.15)</formula>
    </cfRule>
  </conditionalFormatting>
  <conditionalFormatting sqref="E45:H45">
    <cfRule type="expression" dxfId="3543" priority="2043">
      <formula>$L45&gt;0.15</formula>
    </cfRule>
    <cfRule type="expression" dxfId="3542" priority="2044">
      <formula>AND($L45&gt;0.08,$L45&lt;0.15)</formula>
    </cfRule>
  </conditionalFormatting>
  <conditionalFormatting sqref="D46">
    <cfRule type="expression" dxfId="3541" priority="2041">
      <formula>$L46&gt;0.15</formula>
    </cfRule>
    <cfRule type="expression" dxfId="3540" priority="2042">
      <formula>AND($L46&gt;0.08,$L46&lt;0.15)</formula>
    </cfRule>
  </conditionalFormatting>
  <conditionalFormatting sqref="E46:H46">
    <cfRule type="expression" dxfId="3539" priority="2039">
      <formula>$L46&gt;0.15</formula>
    </cfRule>
    <cfRule type="expression" dxfId="3538" priority="2040">
      <formula>AND($L46&gt;0.08,$L46&lt;0.15)</formula>
    </cfRule>
  </conditionalFormatting>
  <conditionalFormatting sqref="D47">
    <cfRule type="expression" dxfId="3537" priority="2037">
      <formula>$L47&gt;0.15</formula>
    </cfRule>
    <cfRule type="expression" dxfId="3536" priority="2038">
      <formula>AND($L47&gt;0.08,$L47&lt;0.15)</formula>
    </cfRule>
  </conditionalFormatting>
  <conditionalFormatting sqref="D47">
    <cfRule type="expression" dxfId="3535" priority="2035">
      <formula>$L47&gt;0.15</formula>
    </cfRule>
    <cfRule type="expression" dxfId="3534" priority="2036">
      <formula>AND($L47&gt;0.08,$L47&lt;0.15)</formula>
    </cfRule>
  </conditionalFormatting>
  <conditionalFormatting sqref="D47">
    <cfRule type="expression" dxfId="3533" priority="2033">
      <formula>$L47&gt;0.15</formula>
    </cfRule>
    <cfRule type="expression" dxfId="3532" priority="2034">
      <formula>AND($L47&gt;0.08,$L47&lt;0.15)</formula>
    </cfRule>
  </conditionalFormatting>
  <conditionalFormatting sqref="E47:F47">
    <cfRule type="expression" dxfId="3531" priority="2025">
      <formula>$L47&gt;0.15</formula>
    </cfRule>
    <cfRule type="expression" dxfId="3530" priority="2026">
      <formula>AND($L47&gt;0.08,$L47&lt;0.15)</formula>
    </cfRule>
  </conditionalFormatting>
  <conditionalFormatting sqref="E47:F47">
    <cfRule type="expression" dxfId="3529" priority="2023">
      <formula>$L47&gt;0.15</formula>
    </cfRule>
    <cfRule type="expression" dxfId="3528" priority="2024">
      <formula>AND($L47&gt;0.08,$L47&lt;0.15)</formula>
    </cfRule>
  </conditionalFormatting>
  <conditionalFormatting sqref="G47:H47">
    <cfRule type="expression" dxfId="3527" priority="2021">
      <formula>$L47&gt;0.15</formula>
    </cfRule>
    <cfRule type="expression" dxfId="3526" priority="2022">
      <formula>AND($L47&gt;0.08,$L47&lt;0.15)</formula>
    </cfRule>
  </conditionalFormatting>
  <conditionalFormatting sqref="G47:H47">
    <cfRule type="expression" dxfId="3525" priority="2027">
      <formula>$L47&gt;0.15</formula>
    </cfRule>
    <cfRule type="expression" dxfId="3524" priority="2028">
      <formula>AND($L47&gt;0.08,$L47&lt;0.15)</formula>
    </cfRule>
  </conditionalFormatting>
  <conditionalFormatting sqref="E47:F47">
    <cfRule type="expression" dxfId="3523" priority="2031">
      <formula>$L47&gt;0.15</formula>
    </cfRule>
    <cfRule type="expression" dxfId="3522" priority="2032">
      <formula>AND($L47&gt;0.08,$L47&lt;0.15)</formula>
    </cfRule>
  </conditionalFormatting>
  <conditionalFormatting sqref="E47:F47">
    <cfRule type="expression" dxfId="3521" priority="2029">
      <formula>$L47&gt;0.15</formula>
    </cfRule>
    <cfRule type="expression" dxfId="3520" priority="2030">
      <formula>AND($L47&gt;0.08,$L47&lt;0.15)</formula>
    </cfRule>
  </conditionalFormatting>
  <conditionalFormatting sqref="E47:F47">
    <cfRule type="expression" dxfId="3519" priority="2013">
      <formula>$L47&gt;0.15</formula>
    </cfRule>
    <cfRule type="expression" dxfId="3518" priority="2014">
      <formula>AND($L47&gt;0.08,$L47&lt;0.15)</formula>
    </cfRule>
  </conditionalFormatting>
  <conditionalFormatting sqref="E47:F47">
    <cfRule type="expression" dxfId="3517" priority="2011">
      <formula>$L47&gt;0.15</formula>
    </cfRule>
    <cfRule type="expression" dxfId="3516" priority="2012">
      <formula>AND($L47&gt;0.08,$L47&lt;0.15)</formula>
    </cfRule>
  </conditionalFormatting>
  <conditionalFormatting sqref="H47">
    <cfRule type="expression" dxfId="3515" priority="2009">
      <formula>$L47&gt;0.15</formula>
    </cfRule>
    <cfRule type="expression" dxfId="3514" priority="2010">
      <formula>AND($L47&gt;0.08,$L47&lt;0.15)</formula>
    </cfRule>
  </conditionalFormatting>
  <conditionalFormatting sqref="H47">
    <cfRule type="expression" dxfId="3513" priority="2015">
      <formula>$L47&gt;0.15</formula>
    </cfRule>
    <cfRule type="expression" dxfId="3512" priority="2016">
      <formula>AND($L47&gt;0.08,$L47&lt;0.15)</formula>
    </cfRule>
  </conditionalFormatting>
  <conditionalFormatting sqref="E47:F47">
    <cfRule type="expression" dxfId="3511" priority="2019">
      <formula>$L47&gt;0.15</formula>
    </cfRule>
    <cfRule type="expression" dxfId="3510" priority="2020">
      <formula>AND($L47&gt;0.08,$L47&lt;0.15)</formula>
    </cfRule>
  </conditionalFormatting>
  <conditionalFormatting sqref="E47:F47">
    <cfRule type="expression" dxfId="3509" priority="2017">
      <formula>$L47&gt;0.15</formula>
    </cfRule>
    <cfRule type="expression" dxfId="3508" priority="2018">
      <formula>AND($L47&gt;0.08,$L47&lt;0.15)</formula>
    </cfRule>
  </conditionalFormatting>
  <conditionalFormatting sqref="G47">
    <cfRule type="expression" dxfId="3507" priority="2005">
      <formula>$L47&gt;0.15</formula>
    </cfRule>
    <cfRule type="expression" dxfId="3506" priority="2006">
      <formula>AND($L47&gt;0.08,$L47&lt;0.15)</formula>
    </cfRule>
  </conditionalFormatting>
  <conditionalFormatting sqref="G47">
    <cfRule type="expression" dxfId="3505" priority="2007">
      <formula>$L47&gt;0.15</formula>
    </cfRule>
    <cfRule type="expression" dxfId="3504" priority="2008">
      <formula>AND($L47&gt;0.08,$L47&lt;0.15)</formula>
    </cfRule>
  </conditionalFormatting>
  <conditionalFormatting sqref="G48:H48">
    <cfRule type="expression" dxfId="3503" priority="2001">
      <formula>$L48&gt;0.15</formula>
    </cfRule>
    <cfRule type="expression" dxfId="3502" priority="2002">
      <formula>AND($L48&gt;0.08,$L48&lt;0.15)</formula>
    </cfRule>
  </conditionalFormatting>
  <conditionalFormatting sqref="G48:H48">
    <cfRule type="expression" dxfId="3501" priority="2003">
      <formula>$L48&gt;0.15</formula>
    </cfRule>
    <cfRule type="expression" dxfId="3500" priority="2004">
      <formula>AND($L48&gt;0.08,$L48&lt;0.15)</formula>
    </cfRule>
  </conditionalFormatting>
  <conditionalFormatting sqref="E48">
    <cfRule type="expression" dxfId="3499" priority="1995">
      <formula>$L48&gt;0.15</formula>
    </cfRule>
    <cfRule type="expression" dxfId="3498" priority="1996">
      <formula>AND($L48&gt;0.08,$L48&lt;0.15)</formula>
    </cfRule>
  </conditionalFormatting>
  <conditionalFormatting sqref="E48">
    <cfRule type="expression" dxfId="3497" priority="1993">
      <formula>$L48&gt;0.15</formula>
    </cfRule>
    <cfRule type="expression" dxfId="3496" priority="1994">
      <formula>AND($L48&gt;0.08,$L48&lt;0.15)</formula>
    </cfRule>
  </conditionalFormatting>
  <conditionalFormatting sqref="E48">
    <cfRule type="expression" dxfId="3495" priority="1999">
      <formula>$L48&gt;0.15</formula>
    </cfRule>
    <cfRule type="expression" dxfId="3494" priority="2000">
      <formula>AND($L48&gt;0.08,$L48&lt;0.15)</formula>
    </cfRule>
  </conditionalFormatting>
  <conditionalFormatting sqref="E48">
    <cfRule type="expression" dxfId="3493" priority="1997">
      <formula>$L48&gt;0.15</formula>
    </cfRule>
    <cfRule type="expression" dxfId="3492" priority="1998">
      <formula>AND($L48&gt;0.08,$L48&lt;0.15)</formula>
    </cfRule>
  </conditionalFormatting>
  <conditionalFormatting sqref="E48">
    <cfRule type="expression" dxfId="3491" priority="1987">
      <formula>$L48&gt;0.15</formula>
    </cfRule>
    <cfRule type="expression" dxfId="3490" priority="1988">
      <formula>AND($L48&gt;0.08,$L48&lt;0.15)</formula>
    </cfRule>
  </conditionalFormatting>
  <conditionalFormatting sqref="E48">
    <cfRule type="expression" dxfId="3489" priority="1985">
      <formula>$L48&gt;0.15</formula>
    </cfRule>
    <cfRule type="expression" dxfId="3488" priority="1986">
      <formula>AND($L48&gt;0.08,$L48&lt;0.15)</formula>
    </cfRule>
  </conditionalFormatting>
  <conditionalFormatting sqref="E48">
    <cfRule type="expression" dxfId="3487" priority="1991">
      <formula>$L48&gt;0.15</formula>
    </cfRule>
    <cfRule type="expression" dxfId="3486" priority="1992">
      <formula>AND($L48&gt;0.08,$L48&lt;0.15)</formula>
    </cfRule>
  </conditionalFormatting>
  <conditionalFormatting sqref="E48">
    <cfRule type="expression" dxfId="3485" priority="1989">
      <formula>$L48&gt;0.15</formula>
    </cfRule>
    <cfRule type="expression" dxfId="3484" priority="1990">
      <formula>AND($L48&gt;0.08,$L48&lt;0.15)</formula>
    </cfRule>
  </conditionalFormatting>
  <conditionalFormatting sqref="AE69:AE73">
    <cfRule type="expression" dxfId="3483" priority="1981">
      <formula>$L69&gt;0.15</formula>
    </cfRule>
    <cfRule type="expression" dxfId="3482" priority="1982">
      <formula>AND($L69&gt;0.08,$L69&lt;0.15)</formula>
    </cfRule>
  </conditionalFormatting>
  <conditionalFormatting sqref="AE69:AE73">
    <cfRule type="expression" dxfId="3481" priority="1983">
      <formula>$L69&gt;0.15</formula>
    </cfRule>
    <cfRule type="expression" dxfId="3480" priority="1984">
      <formula>AND($L69&gt;0.08,$L69&lt;0.15)</formula>
    </cfRule>
  </conditionalFormatting>
  <conditionalFormatting sqref="E49:F49">
    <cfRule type="expression" dxfId="3479" priority="1977">
      <formula>$L49&gt;0.15</formula>
    </cfRule>
    <cfRule type="expression" dxfId="3478" priority="1978">
      <formula>AND($L49&gt;0.08,$L49&lt;0.15)</formula>
    </cfRule>
  </conditionalFormatting>
  <conditionalFormatting sqref="E49:F49">
    <cfRule type="expression" dxfId="3477" priority="1973">
      <formula>$L49&gt;0.15</formula>
    </cfRule>
    <cfRule type="expression" dxfId="3476" priority="1974">
      <formula>AND($L49&gt;0.08,$L49&lt;0.15)</formula>
    </cfRule>
  </conditionalFormatting>
  <conditionalFormatting sqref="E49:F49">
    <cfRule type="expression" dxfId="3475" priority="1971">
      <formula>$L49&gt;0.15</formula>
    </cfRule>
    <cfRule type="expression" dxfId="3474" priority="1972">
      <formula>AND($L49&gt;0.08,$L49&lt;0.15)</formula>
    </cfRule>
  </conditionalFormatting>
  <conditionalFormatting sqref="G49:H49">
    <cfRule type="expression" dxfId="3473" priority="1969">
      <formula>$L49&gt;0.15</formula>
    </cfRule>
    <cfRule type="expression" dxfId="3472" priority="1970">
      <formula>AND($L49&gt;0.08,$L49&lt;0.15)</formula>
    </cfRule>
  </conditionalFormatting>
  <conditionalFormatting sqref="G49:H49">
    <cfRule type="expression" dxfId="3471" priority="1975">
      <formula>$L49&gt;0.15</formula>
    </cfRule>
    <cfRule type="expression" dxfId="3470" priority="1976">
      <formula>AND($L49&gt;0.08,$L49&lt;0.15)</formula>
    </cfRule>
  </conditionalFormatting>
  <conditionalFormatting sqref="E49:F49">
    <cfRule type="expression" dxfId="3469" priority="1979">
      <formula>$L49&gt;0.15</formula>
    </cfRule>
    <cfRule type="expression" dxfId="3468" priority="1980">
      <formula>AND($L49&gt;0.08,$L49&lt;0.15)</formula>
    </cfRule>
  </conditionalFormatting>
  <conditionalFormatting sqref="D49">
    <cfRule type="expression" dxfId="3467" priority="1967">
      <formula>$L49&gt;0.15</formula>
    </cfRule>
    <cfRule type="expression" dxfId="3466" priority="1968">
      <formula>AND($L49&gt;0.08,$L49&lt;0.15)</formula>
    </cfRule>
  </conditionalFormatting>
  <conditionalFormatting sqref="D49">
    <cfRule type="expression" dxfId="3465" priority="1965">
      <formula>$L49&gt;0.15</formula>
    </cfRule>
    <cfRule type="expression" dxfId="3464" priority="1966">
      <formula>AND($L49&gt;0.08,$L49&lt;0.15)</formula>
    </cfRule>
  </conditionalFormatting>
  <conditionalFormatting sqref="E50:F50">
    <cfRule type="expression" dxfId="3463" priority="1961">
      <formula>$L50&gt;0.15</formula>
    </cfRule>
    <cfRule type="expression" dxfId="3462" priority="1962">
      <formula>AND($L50&gt;0.08,$L50&lt;0.15)</formula>
    </cfRule>
  </conditionalFormatting>
  <conditionalFormatting sqref="E50:F50">
    <cfRule type="expression" dxfId="3461" priority="1957">
      <formula>$L50&gt;0.15</formula>
    </cfRule>
    <cfRule type="expression" dxfId="3460" priority="1958">
      <formula>AND($L50&gt;0.08,$L50&lt;0.15)</formula>
    </cfRule>
  </conditionalFormatting>
  <conditionalFormatting sqref="E50:F50">
    <cfRule type="expression" dxfId="3459" priority="1955">
      <formula>$L50&gt;0.15</formula>
    </cfRule>
    <cfRule type="expression" dxfId="3458" priority="1956">
      <formula>AND($L50&gt;0.08,$L50&lt;0.15)</formula>
    </cfRule>
  </conditionalFormatting>
  <conditionalFormatting sqref="G50:H50">
    <cfRule type="expression" dxfId="3457" priority="1953">
      <formula>$L50&gt;0.15</formula>
    </cfRule>
    <cfRule type="expression" dxfId="3456" priority="1954">
      <formula>AND($L50&gt;0.08,$L50&lt;0.15)</formula>
    </cfRule>
  </conditionalFormatting>
  <conditionalFormatting sqref="G50:H50">
    <cfRule type="expression" dxfId="3455" priority="1959">
      <formula>$L50&gt;0.15</formula>
    </cfRule>
    <cfRule type="expression" dxfId="3454" priority="1960">
      <formula>AND($L50&gt;0.08,$L50&lt;0.15)</formula>
    </cfRule>
  </conditionalFormatting>
  <conditionalFormatting sqref="E50:F50">
    <cfRule type="expression" dxfId="3453" priority="1963">
      <formula>$L50&gt;0.15</formula>
    </cfRule>
    <cfRule type="expression" dxfId="3452" priority="1964">
      <formula>AND($L50&gt;0.08,$L50&lt;0.15)</formula>
    </cfRule>
  </conditionalFormatting>
  <conditionalFormatting sqref="D50">
    <cfRule type="expression" dxfId="3451" priority="1951">
      <formula>$L50&gt;0.15</formula>
    </cfRule>
    <cfRule type="expression" dxfId="3450" priority="1952">
      <formula>AND($L50&gt;0.08,$L50&lt;0.15)</formula>
    </cfRule>
  </conditionalFormatting>
  <conditionalFormatting sqref="D50">
    <cfRule type="expression" dxfId="3449" priority="1949">
      <formula>$L50&gt;0.15</formula>
    </cfRule>
    <cfRule type="expression" dxfId="3448" priority="1950">
      <formula>AND($L50&gt;0.08,$L50&lt;0.15)</formula>
    </cfRule>
  </conditionalFormatting>
  <conditionalFormatting sqref="D52">
    <cfRule type="expression" dxfId="3447" priority="1947">
      <formula>$L52&gt;0.15</formula>
    </cfRule>
    <cfRule type="expression" dxfId="3446" priority="1948">
      <formula>AND($L52&gt;0.08,$L52&lt;0.15)</formula>
    </cfRule>
  </conditionalFormatting>
  <conditionalFormatting sqref="D52">
    <cfRule type="expression" dxfId="3445" priority="1945">
      <formula>$L52&gt;0.15</formula>
    </cfRule>
    <cfRule type="expression" dxfId="3444" priority="1946">
      <formula>AND($L52&gt;0.08,$L52&lt;0.15)</formula>
    </cfRule>
  </conditionalFormatting>
  <conditionalFormatting sqref="D52">
    <cfRule type="expression" dxfId="3443" priority="1943">
      <formula>$L52&gt;0.15</formula>
    </cfRule>
    <cfRule type="expression" dxfId="3442" priority="1944">
      <formula>AND($L52&gt;0.08,$L52&lt;0.15)</formula>
    </cfRule>
  </conditionalFormatting>
  <conditionalFormatting sqref="E52:F52">
    <cfRule type="expression" dxfId="3441" priority="1935">
      <formula>$L52&gt;0.15</formula>
    </cfRule>
    <cfRule type="expression" dxfId="3440" priority="1936">
      <formula>AND($L52&gt;0.08,$L52&lt;0.15)</formula>
    </cfRule>
  </conditionalFormatting>
  <conditionalFormatting sqref="E52:F52">
    <cfRule type="expression" dxfId="3439" priority="1933">
      <formula>$L52&gt;0.15</formula>
    </cfRule>
    <cfRule type="expression" dxfId="3438" priority="1934">
      <formula>AND($L52&gt;0.08,$L52&lt;0.15)</formula>
    </cfRule>
  </conditionalFormatting>
  <conditionalFormatting sqref="G52:H52">
    <cfRule type="expression" dxfId="3437" priority="1931">
      <formula>$L52&gt;0.15</formula>
    </cfRule>
    <cfRule type="expression" dxfId="3436" priority="1932">
      <formula>AND($L52&gt;0.08,$L52&lt;0.15)</formula>
    </cfRule>
  </conditionalFormatting>
  <conditionalFormatting sqref="G52:H52">
    <cfRule type="expression" dxfId="3435" priority="1937">
      <formula>$L52&gt;0.15</formula>
    </cfRule>
    <cfRule type="expression" dxfId="3434" priority="1938">
      <formula>AND($L52&gt;0.08,$L52&lt;0.15)</formula>
    </cfRule>
  </conditionalFormatting>
  <conditionalFormatting sqref="E52:F52">
    <cfRule type="expression" dxfId="3433" priority="1941">
      <formula>$L52&gt;0.15</formula>
    </cfRule>
    <cfRule type="expression" dxfId="3432" priority="1942">
      <formula>AND($L52&gt;0.08,$L52&lt;0.15)</formula>
    </cfRule>
  </conditionalFormatting>
  <conditionalFormatting sqref="E52:F52">
    <cfRule type="expression" dxfId="3431" priority="1939">
      <formula>$L52&gt;0.15</formula>
    </cfRule>
    <cfRule type="expression" dxfId="3430" priority="1940">
      <formula>AND($L52&gt;0.08,$L52&lt;0.15)</formula>
    </cfRule>
  </conditionalFormatting>
  <conditionalFormatting sqref="D53">
    <cfRule type="expression" dxfId="3429" priority="1929">
      <formula>$L53&gt;0.15</formula>
    </cfRule>
    <cfRule type="expression" dxfId="3428" priority="1930">
      <formula>AND($L53&gt;0.08,$L53&lt;0.15)</formula>
    </cfRule>
  </conditionalFormatting>
  <conditionalFormatting sqref="D53">
    <cfRule type="expression" dxfId="3427" priority="1927">
      <formula>$L53&gt;0.15</formula>
    </cfRule>
    <cfRule type="expression" dxfId="3426" priority="1928">
      <formula>AND($L53&gt;0.08,$L53&lt;0.15)</formula>
    </cfRule>
  </conditionalFormatting>
  <conditionalFormatting sqref="D53">
    <cfRule type="expression" dxfId="3425" priority="1925">
      <formula>$L53&gt;0.15</formula>
    </cfRule>
    <cfRule type="expression" dxfId="3424" priority="1926">
      <formula>AND($L53&gt;0.08,$L53&lt;0.15)</formula>
    </cfRule>
  </conditionalFormatting>
  <conditionalFormatting sqref="E53:F53">
    <cfRule type="expression" dxfId="3423" priority="1917">
      <formula>$L53&gt;0.15</formula>
    </cfRule>
    <cfRule type="expression" dxfId="3422" priority="1918">
      <formula>AND($L53&gt;0.08,$L53&lt;0.15)</formula>
    </cfRule>
  </conditionalFormatting>
  <conditionalFormatting sqref="E53:F53">
    <cfRule type="expression" dxfId="3421" priority="1915">
      <formula>$L53&gt;0.15</formula>
    </cfRule>
    <cfRule type="expression" dxfId="3420" priority="1916">
      <formula>AND($L53&gt;0.08,$L53&lt;0.15)</formula>
    </cfRule>
  </conditionalFormatting>
  <conditionalFormatting sqref="G53:H53">
    <cfRule type="expression" dxfId="3419" priority="1913">
      <formula>$L53&gt;0.15</formula>
    </cfRule>
    <cfRule type="expression" dxfId="3418" priority="1914">
      <formula>AND($L53&gt;0.08,$L53&lt;0.15)</formula>
    </cfRule>
  </conditionalFormatting>
  <conditionalFormatting sqref="G53:H53">
    <cfRule type="expression" dxfId="3417" priority="1919">
      <formula>$L53&gt;0.15</formula>
    </cfRule>
    <cfRule type="expression" dxfId="3416" priority="1920">
      <formula>AND($L53&gt;0.08,$L53&lt;0.15)</formula>
    </cfRule>
  </conditionalFormatting>
  <conditionalFormatting sqref="E53:F53">
    <cfRule type="expression" dxfId="3415" priority="1923">
      <formula>$L53&gt;0.15</formula>
    </cfRule>
    <cfRule type="expression" dxfId="3414" priority="1924">
      <formula>AND($L53&gt;0.08,$L53&lt;0.15)</formula>
    </cfRule>
  </conditionalFormatting>
  <conditionalFormatting sqref="E53:F53">
    <cfRule type="expression" dxfId="3413" priority="1921">
      <formula>$L53&gt;0.15</formula>
    </cfRule>
    <cfRule type="expression" dxfId="3412" priority="1922">
      <formula>AND($L53&gt;0.08,$L53&lt;0.15)</formula>
    </cfRule>
  </conditionalFormatting>
  <conditionalFormatting sqref="D54">
    <cfRule type="expression" dxfId="3411" priority="1911">
      <formula>$L54&gt;0.15</formula>
    </cfRule>
    <cfRule type="expression" dxfId="3410" priority="1912">
      <formula>AND($L54&gt;0.08,$L54&lt;0.15)</formula>
    </cfRule>
  </conditionalFormatting>
  <conditionalFormatting sqref="D54">
    <cfRule type="expression" dxfId="3409" priority="1909">
      <formula>$L54&gt;0.15</formula>
    </cfRule>
    <cfRule type="expression" dxfId="3408" priority="1910">
      <formula>AND($L54&gt;0.08,$L54&lt;0.15)</formula>
    </cfRule>
  </conditionalFormatting>
  <conditionalFormatting sqref="D54">
    <cfRule type="expression" dxfId="3407" priority="1907">
      <formula>$L54&gt;0.15</formula>
    </cfRule>
    <cfRule type="expression" dxfId="3406" priority="1908">
      <formula>AND($L54&gt;0.08,$L54&lt;0.15)</formula>
    </cfRule>
  </conditionalFormatting>
  <conditionalFormatting sqref="E54:F54">
    <cfRule type="expression" dxfId="3405" priority="1899">
      <formula>$L54&gt;0.15</formula>
    </cfRule>
    <cfRule type="expression" dxfId="3404" priority="1900">
      <formula>AND($L54&gt;0.08,$L54&lt;0.15)</formula>
    </cfRule>
  </conditionalFormatting>
  <conditionalFormatting sqref="E54:F54">
    <cfRule type="expression" dxfId="3403" priority="1897">
      <formula>$L54&gt;0.15</formula>
    </cfRule>
    <cfRule type="expression" dxfId="3402" priority="1898">
      <formula>AND($L54&gt;0.08,$L54&lt;0.15)</formula>
    </cfRule>
  </conditionalFormatting>
  <conditionalFormatting sqref="G54:H54">
    <cfRule type="expression" dxfId="3401" priority="1895">
      <formula>$L54&gt;0.15</formula>
    </cfRule>
    <cfRule type="expression" dxfId="3400" priority="1896">
      <formula>AND($L54&gt;0.08,$L54&lt;0.15)</formula>
    </cfRule>
  </conditionalFormatting>
  <conditionalFormatting sqref="G54:H54">
    <cfRule type="expression" dxfId="3399" priority="1901">
      <formula>$L54&gt;0.15</formula>
    </cfRule>
    <cfRule type="expression" dxfId="3398" priority="1902">
      <formula>AND($L54&gt;0.08,$L54&lt;0.15)</formula>
    </cfRule>
  </conditionalFormatting>
  <conditionalFormatting sqref="E54:F54">
    <cfRule type="expression" dxfId="3397" priority="1905">
      <formula>$L54&gt;0.15</formula>
    </cfRule>
    <cfRule type="expression" dxfId="3396" priority="1906">
      <formula>AND($L54&gt;0.08,$L54&lt;0.15)</formula>
    </cfRule>
  </conditionalFormatting>
  <conditionalFormatting sqref="E54:F54">
    <cfRule type="expression" dxfId="3395" priority="1903">
      <formula>$L54&gt;0.15</formula>
    </cfRule>
    <cfRule type="expression" dxfId="3394" priority="1904">
      <formula>AND($L54&gt;0.08,$L54&lt;0.15)</formula>
    </cfRule>
  </conditionalFormatting>
  <conditionalFormatting sqref="E51:H51">
    <cfRule type="expression" dxfId="3393" priority="1893">
      <formula>$L51&gt;0.15</formula>
    </cfRule>
    <cfRule type="expression" dxfId="3392" priority="1894">
      <formula>AND($L51&gt;0.08,$L51&lt;0.15)</formula>
    </cfRule>
  </conditionalFormatting>
  <conditionalFormatting sqref="D51">
    <cfRule type="expression" dxfId="3391" priority="1891">
      <formula>$L51&gt;0.15</formula>
    </cfRule>
    <cfRule type="expression" dxfId="3390" priority="1892">
      <formula>AND($L51&gt;0.08,$L51&lt;0.15)</formula>
    </cfRule>
  </conditionalFormatting>
  <conditionalFormatting sqref="R28:R29">
    <cfRule type="expression" dxfId="3389" priority="1889">
      <formula>$L28&gt;0.15</formula>
    </cfRule>
    <cfRule type="expression" dxfId="3388" priority="1890">
      <formula>AND($L28&gt;0.08,$L28&lt;0.15)</formula>
    </cfRule>
  </conditionalFormatting>
  <conditionalFormatting sqref="I27:K27">
    <cfRule type="expression" dxfId="3387" priority="1887">
      <formula>$L27&gt;0.15</formula>
    </cfRule>
    <cfRule type="expression" dxfId="3386" priority="1888">
      <formula>AND($L27&gt;0.08,$L27&lt;0.15)</formula>
    </cfRule>
  </conditionalFormatting>
  <conditionalFormatting sqref="I28:K28">
    <cfRule type="expression" dxfId="3385" priority="1885">
      <formula>$L28&gt;0.15</formula>
    </cfRule>
    <cfRule type="expression" dxfId="3384" priority="1886">
      <formula>AND($L28&gt;0.08,$L28&lt;0.15)</formula>
    </cfRule>
  </conditionalFormatting>
  <conditionalFormatting sqref="P21:Q21">
    <cfRule type="expression" dxfId="3383" priority="1871">
      <formula>$L21&gt;0.15</formula>
    </cfRule>
    <cfRule type="expression" dxfId="3382" priority="1872">
      <formula>AND($L21&gt;0.08,$L21&lt;0.15)</formula>
    </cfRule>
  </conditionalFormatting>
  <conditionalFormatting sqref="P21:Q21">
    <cfRule type="expression" dxfId="3381" priority="1869">
      <formula>$L21&gt;0.15</formula>
    </cfRule>
    <cfRule type="expression" dxfId="3380" priority="1870">
      <formula>AND($L21&gt;0.08,$L21&lt;0.15)</formula>
    </cfRule>
  </conditionalFormatting>
  <conditionalFormatting sqref="M21">
    <cfRule type="expression" dxfId="3379" priority="1883">
      <formula>$L21&gt;0.15</formula>
    </cfRule>
    <cfRule type="expression" dxfId="3378" priority="1884">
      <formula>AND($L21&gt;0.08,$L21&lt;0.15)</formula>
    </cfRule>
  </conditionalFormatting>
  <conditionalFormatting sqref="M21">
    <cfRule type="expression" dxfId="3377" priority="1881">
      <formula>$L21&gt;0.15</formula>
    </cfRule>
    <cfRule type="expression" dxfId="3376" priority="1882">
      <formula>AND($L21&gt;0.08,$L21&lt;0.15)</formula>
    </cfRule>
  </conditionalFormatting>
  <conditionalFormatting sqref="M21">
    <cfRule type="expression" dxfId="3375" priority="1879">
      <formula>$L21&gt;0.15</formula>
    </cfRule>
    <cfRule type="expression" dxfId="3374" priority="1880">
      <formula>AND($L21&gt;0.08,$L21&lt;0.15)</formula>
    </cfRule>
  </conditionalFormatting>
  <conditionalFormatting sqref="N21:O21">
    <cfRule type="expression" dxfId="3373" priority="1877">
      <formula>$L21&gt;0.15</formula>
    </cfRule>
    <cfRule type="expression" dxfId="3372" priority="1878">
      <formula>AND($L21&gt;0.08,$L21&lt;0.15)</formula>
    </cfRule>
  </conditionalFormatting>
  <conditionalFormatting sqref="N21:O21">
    <cfRule type="expression" dxfId="3371" priority="1875">
      <formula>$L21&gt;0.15</formula>
    </cfRule>
    <cfRule type="expression" dxfId="3370" priority="1876">
      <formula>AND($L21&gt;0.08,$L21&lt;0.15)</formula>
    </cfRule>
  </conditionalFormatting>
  <conditionalFormatting sqref="N21:O21">
    <cfRule type="expression" dxfId="3369" priority="1873">
      <formula>$L21&gt;0.15</formula>
    </cfRule>
    <cfRule type="expression" dxfId="3368" priority="1874">
      <formula>AND($L21&gt;0.08,$L21&lt;0.15)</formula>
    </cfRule>
  </conditionalFormatting>
  <conditionalFormatting sqref="AE7:AE15">
    <cfRule type="expression" dxfId="3367" priority="1865">
      <formula>$L7&gt;0.15</formula>
    </cfRule>
    <cfRule type="expression" dxfId="3366" priority="1866">
      <formula>AND($L7&gt;0.08,$L7&lt;0.15)</formula>
    </cfRule>
  </conditionalFormatting>
  <conditionalFormatting sqref="AE7:AE15">
    <cfRule type="expression" dxfId="3365" priority="1867">
      <formula>$L7&gt;0.15</formula>
    </cfRule>
    <cfRule type="expression" dxfId="3364" priority="1868">
      <formula>AND($L7&gt;0.08,$L7&lt;0.15)</formula>
    </cfRule>
  </conditionalFormatting>
  <conditionalFormatting sqref="I31">
    <cfRule type="expression" dxfId="3363" priority="1857">
      <formula>$L31&gt;0.15</formula>
    </cfRule>
    <cfRule type="expression" dxfId="3362" priority="1858">
      <formula>AND($L31&gt;0.08,$L31&lt;0.15)</formula>
    </cfRule>
  </conditionalFormatting>
  <conditionalFormatting sqref="AF17">
    <cfRule type="expression" dxfId="3361" priority="1853">
      <formula>$L17&gt;0.15</formula>
    </cfRule>
    <cfRule type="expression" dxfId="3360" priority="1854">
      <formula>AND($L17&gt;0.08,$L17&lt;0.15)</formula>
    </cfRule>
  </conditionalFormatting>
  <conditionalFormatting sqref="P20">
    <cfRule type="expression" dxfId="3359" priority="1851">
      <formula>$L20&gt;0.15</formula>
    </cfRule>
    <cfRule type="expression" dxfId="3358" priority="1852">
      <formula>AND($L20&gt;0.08,$L20&lt;0.15)</formula>
    </cfRule>
  </conditionalFormatting>
  <conditionalFormatting sqref="P20">
    <cfRule type="expression" dxfId="3357" priority="1849">
      <formula>$L20&gt;0.15</formula>
    </cfRule>
    <cfRule type="expression" dxfId="3356" priority="1850">
      <formula>AND($L20&gt;0.08,$L20&lt;0.15)</formula>
    </cfRule>
  </conditionalFormatting>
  <conditionalFormatting sqref="R33:R36">
    <cfRule type="expression" dxfId="3355" priority="1847">
      <formula>$L33&gt;0.15</formula>
    </cfRule>
    <cfRule type="expression" dxfId="3354" priority="1848">
      <formula>AND($L33&gt;0.08,$L33&lt;0.15)</formula>
    </cfRule>
  </conditionalFormatting>
  <conditionalFormatting sqref="H33">
    <cfRule type="expression" dxfId="3353" priority="1845">
      <formula>$L33&gt;0.15</formula>
    </cfRule>
    <cfRule type="expression" dxfId="3352" priority="1846">
      <formula>AND($L33&gt;0.08,$L33&lt;0.15)</formula>
    </cfRule>
  </conditionalFormatting>
  <conditionalFormatting sqref="H33">
    <cfRule type="expression" dxfId="3351" priority="1843">
      <formula>$L33&gt;0.15</formula>
    </cfRule>
    <cfRule type="expression" dxfId="3350" priority="1844">
      <formula>AND($L33&gt;0.08,$L33&lt;0.15)</formula>
    </cfRule>
  </conditionalFormatting>
  <conditionalFormatting sqref="H33">
    <cfRule type="expression" dxfId="3349" priority="1841">
      <formula>$L33&gt;0.15</formula>
    </cfRule>
    <cfRule type="expression" dxfId="3348" priority="1842">
      <formula>AND($L33&gt;0.08,$L33&lt;0.15)</formula>
    </cfRule>
  </conditionalFormatting>
  <conditionalFormatting sqref="H33">
    <cfRule type="expression" dxfId="3347" priority="1839">
      <formula>$L33&gt;0.15</formula>
    </cfRule>
    <cfRule type="expression" dxfId="3346" priority="1840">
      <formula>AND($L33&gt;0.08,$L33&lt;0.15)</formula>
    </cfRule>
  </conditionalFormatting>
  <conditionalFormatting sqref="H33">
    <cfRule type="expression" dxfId="3345" priority="1837">
      <formula>$L33&gt;0.15</formula>
    </cfRule>
    <cfRule type="expression" dxfId="3344" priority="1838">
      <formula>AND($L33&gt;0.08,$L33&lt;0.15)</formula>
    </cfRule>
  </conditionalFormatting>
  <conditionalFormatting sqref="H33">
    <cfRule type="expression" dxfId="3343" priority="1835">
      <formula>$L33&gt;0.15</formula>
    </cfRule>
    <cfRule type="expression" dxfId="3342" priority="1836">
      <formula>AND($L33&gt;0.08,$L33&lt;0.15)</formula>
    </cfRule>
  </conditionalFormatting>
  <conditionalFormatting sqref="H33">
    <cfRule type="expression" dxfId="3341" priority="1833">
      <formula>$L33&gt;0.15</formula>
    </cfRule>
    <cfRule type="expression" dxfId="3340" priority="1834">
      <formula>AND($L33&gt;0.08,$L33&lt;0.15)</formula>
    </cfRule>
  </conditionalFormatting>
  <conditionalFormatting sqref="H33">
    <cfRule type="expression" dxfId="3339" priority="1831">
      <formula>$L33&gt;0.15</formula>
    </cfRule>
    <cfRule type="expression" dxfId="3338" priority="1832">
      <formula>AND($L33&gt;0.08,$L33&lt;0.15)</formula>
    </cfRule>
  </conditionalFormatting>
  <conditionalFormatting sqref="E41:F41">
    <cfRule type="expression" dxfId="3337" priority="1829">
      <formula>$L41&gt;0.15</formula>
    </cfRule>
    <cfRule type="expression" dxfId="3336" priority="1830">
      <formula>AND($L41&gt;0.08,$L41&lt;0.15)</formula>
    </cfRule>
  </conditionalFormatting>
  <conditionalFormatting sqref="D41">
    <cfRule type="expression" dxfId="3335" priority="1827">
      <formula>$L41&gt;0.15</formula>
    </cfRule>
    <cfRule type="expression" dxfId="3334" priority="1828">
      <formula>AND($L41&gt;0.08,$L41&lt;0.15)</formula>
    </cfRule>
  </conditionalFormatting>
  <conditionalFormatting sqref="G41:H41">
    <cfRule type="expression" dxfId="3333" priority="1825">
      <formula>$L41&gt;0.15</formula>
    </cfRule>
    <cfRule type="expression" dxfId="3332" priority="1826">
      <formula>AND($L41&gt;0.08,$L41&lt;0.15)</formula>
    </cfRule>
  </conditionalFormatting>
  <conditionalFormatting sqref="G41:H41">
    <cfRule type="expression" dxfId="3331" priority="1823">
      <formula>$L41&gt;0.15</formula>
    </cfRule>
    <cfRule type="expression" dxfId="3330" priority="1824">
      <formula>AND($L41&gt;0.08,$L41&lt;0.15)</formula>
    </cfRule>
  </conditionalFormatting>
  <conditionalFormatting sqref="G42:H42">
    <cfRule type="expression" dxfId="3329" priority="1809">
      <formula>$L42&gt;0.15</formula>
    </cfRule>
    <cfRule type="expression" dxfId="3328" priority="1810">
      <formula>AND($L42&gt;0.08,$L42&lt;0.15)</formula>
    </cfRule>
  </conditionalFormatting>
  <conditionalFormatting sqref="G42:H42">
    <cfRule type="expression" dxfId="3327" priority="1807">
      <formula>$L42&gt;0.15</formula>
    </cfRule>
    <cfRule type="expression" dxfId="3326" priority="1808">
      <formula>AND($L42&gt;0.08,$L42&lt;0.15)</formula>
    </cfRule>
  </conditionalFormatting>
  <conditionalFormatting sqref="D42">
    <cfRule type="expression" dxfId="3325" priority="1821">
      <formula>$L42&gt;0.15</formula>
    </cfRule>
    <cfRule type="expression" dxfId="3324" priority="1822">
      <formula>AND($L42&gt;0.08,$L42&lt;0.15)</formula>
    </cfRule>
  </conditionalFormatting>
  <conditionalFormatting sqref="D42">
    <cfRule type="expression" dxfId="3323" priority="1819">
      <formula>$L42&gt;0.15</formula>
    </cfRule>
    <cfRule type="expression" dxfId="3322" priority="1820">
      <formula>AND($L42&gt;0.08,$L42&lt;0.15)</formula>
    </cfRule>
  </conditionalFormatting>
  <conditionalFormatting sqref="D42">
    <cfRule type="expression" dxfId="3321" priority="1817">
      <formula>$L42&gt;0.15</formula>
    </cfRule>
    <cfRule type="expression" dxfId="3320" priority="1818">
      <formula>AND($L42&gt;0.08,$L42&lt;0.15)</formula>
    </cfRule>
  </conditionalFormatting>
  <conditionalFormatting sqref="E42:F42">
    <cfRule type="expression" dxfId="3319" priority="1815">
      <formula>$L42&gt;0.15</formula>
    </cfRule>
    <cfRule type="expression" dxfId="3318" priority="1816">
      <formula>AND($L42&gt;0.08,$L42&lt;0.15)</formula>
    </cfRule>
  </conditionalFormatting>
  <conditionalFormatting sqref="E42:F42">
    <cfRule type="expression" dxfId="3317" priority="1813">
      <formula>$L42&gt;0.15</formula>
    </cfRule>
    <cfRule type="expression" dxfId="3316" priority="1814">
      <formula>AND($L42&gt;0.08,$L42&lt;0.15)</formula>
    </cfRule>
  </conditionalFormatting>
  <conditionalFormatting sqref="E42:F42">
    <cfRule type="expression" dxfId="3315" priority="1811">
      <formula>$L42&gt;0.15</formula>
    </cfRule>
    <cfRule type="expression" dxfId="3314" priority="1812">
      <formula>AND($L42&gt;0.08,$L42&lt;0.15)</formula>
    </cfRule>
  </conditionalFormatting>
  <conditionalFormatting sqref="AB73">
    <cfRule type="expression" dxfId="3313" priority="2129">
      <formula>$L26&gt;0.15</formula>
    </cfRule>
    <cfRule type="expression" dxfId="3312" priority="2130">
      <formula>AND($L26&gt;0.08,$L26&lt;0.15)</formula>
    </cfRule>
  </conditionalFormatting>
  <conditionalFormatting sqref="E69:F69">
    <cfRule type="expression" dxfId="3311" priority="1757">
      <formula>$L69&gt;0.15</formula>
    </cfRule>
    <cfRule type="expression" dxfId="3310" priority="1758">
      <formula>AND($L69&gt;0.08,$L69&lt;0.15)</formula>
    </cfRule>
  </conditionalFormatting>
  <conditionalFormatting sqref="E69:F69">
    <cfRule type="expression" dxfId="3309" priority="1759">
      <formula>$L69&gt;0.15</formula>
    </cfRule>
    <cfRule type="expression" dxfId="3308" priority="1760">
      <formula>AND($L69&gt;0.08,$L69&lt;0.15)</formula>
    </cfRule>
  </conditionalFormatting>
  <conditionalFormatting sqref="E69:F69">
    <cfRule type="expression" dxfId="3307" priority="1761">
      <formula>$L69&gt;0.15</formula>
    </cfRule>
    <cfRule type="expression" dxfId="3306" priority="1762">
      <formula>AND($L69&gt;0.08,$L69&lt;0.15)</formula>
    </cfRule>
  </conditionalFormatting>
  <conditionalFormatting sqref="H69">
    <cfRule type="expression" dxfId="3305" priority="1753">
      <formula>$L69&gt;0.15</formula>
    </cfRule>
    <cfRule type="expression" dxfId="3304" priority="1754">
      <formula>AND($L69&gt;0.08,$L69&lt;0.15)</formula>
    </cfRule>
  </conditionalFormatting>
  <conditionalFormatting sqref="D69">
    <cfRule type="expression" dxfId="3303" priority="1751">
      <formula>$L69&gt;0.15</formula>
    </cfRule>
    <cfRule type="expression" dxfId="3302" priority="1752">
      <formula>AND($L69&gt;0.08,$L69&lt;0.15)</formula>
    </cfRule>
  </conditionalFormatting>
  <conditionalFormatting sqref="E69:F69">
    <cfRule type="expression" dxfId="3301" priority="1749">
      <formula>$L69&gt;0.15</formula>
    </cfRule>
    <cfRule type="expression" dxfId="3300" priority="1750">
      <formula>AND($L69&gt;0.08,$L69&lt;0.15)</formula>
    </cfRule>
  </conditionalFormatting>
  <conditionalFormatting sqref="H69">
    <cfRule type="expression" dxfId="3299" priority="1755">
      <formula>$L69&gt;0.15</formula>
    </cfRule>
    <cfRule type="expression" dxfId="3298" priority="1756">
      <formula>AND($L69&gt;0.08,$L69&lt;0.15)</formula>
    </cfRule>
  </conditionalFormatting>
  <conditionalFormatting sqref="H69">
    <cfRule type="expression" dxfId="3297" priority="1743">
      <formula>$L69&gt;0.15</formula>
    </cfRule>
    <cfRule type="expression" dxfId="3296" priority="1744">
      <formula>AND($L69&gt;0.08,$L69&lt;0.15)</formula>
    </cfRule>
  </conditionalFormatting>
  <conditionalFormatting sqref="E69:F69">
    <cfRule type="expression" dxfId="3295" priority="1745">
      <formula>$L69&gt;0.15</formula>
    </cfRule>
    <cfRule type="expression" dxfId="3294" priority="1746">
      <formula>AND($L69&gt;0.08,$L69&lt;0.15)</formula>
    </cfRule>
  </conditionalFormatting>
  <conditionalFormatting sqref="E69:F69">
    <cfRule type="expression" dxfId="3293" priority="1747">
      <formula>$L69&gt;0.15</formula>
    </cfRule>
    <cfRule type="expression" dxfId="3292" priority="1748">
      <formula>AND($L69&gt;0.08,$L69&lt;0.15)</formula>
    </cfRule>
  </conditionalFormatting>
  <conditionalFormatting sqref="H69">
    <cfRule type="expression" dxfId="3291" priority="1741">
      <formula>$L69&gt;0.15</formula>
    </cfRule>
    <cfRule type="expression" dxfId="3290" priority="1742">
      <formula>AND($L69&gt;0.08,$L69&lt;0.15)</formula>
    </cfRule>
  </conditionalFormatting>
  <conditionalFormatting sqref="E69:F69">
    <cfRule type="expression" dxfId="3289" priority="1791">
      <formula>$L69&gt;0.15</formula>
    </cfRule>
    <cfRule type="expression" dxfId="3288" priority="1792">
      <formula>AND($L69&gt;0.08,$L69&lt;0.15)</formula>
    </cfRule>
  </conditionalFormatting>
  <conditionalFormatting sqref="E69:F69">
    <cfRule type="expression" dxfId="3287" priority="1789">
      <formula>$L69&gt;0.15</formula>
    </cfRule>
    <cfRule type="expression" dxfId="3286" priority="1790">
      <formula>AND($L69&gt;0.08,$L69&lt;0.15)</formula>
    </cfRule>
  </conditionalFormatting>
  <conditionalFormatting sqref="H69">
    <cfRule type="expression" dxfId="3285" priority="1781">
      <formula>$L69&gt;0.15</formula>
    </cfRule>
    <cfRule type="expression" dxfId="3284" priority="1782">
      <formula>AND($L69&gt;0.08,$L69&lt;0.15)</formula>
    </cfRule>
  </conditionalFormatting>
  <conditionalFormatting sqref="D69">
    <cfRule type="expression" dxfId="3283" priority="1775">
      <formula>$L69&gt;0.15</formula>
    </cfRule>
    <cfRule type="expression" dxfId="3282" priority="1776">
      <formula>AND($L69&gt;0.08,$L69&lt;0.15)</formula>
    </cfRule>
  </conditionalFormatting>
  <conditionalFormatting sqref="E69:F69">
    <cfRule type="expression" dxfId="3281" priority="1773">
      <formula>$L69&gt;0.15</formula>
    </cfRule>
    <cfRule type="expression" dxfId="3280" priority="1774">
      <formula>AND($L69&gt;0.08,$L69&lt;0.15)</formula>
    </cfRule>
  </conditionalFormatting>
  <conditionalFormatting sqref="E69:F69">
    <cfRule type="expression" dxfId="3279" priority="1771">
      <formula>$L69&gt;0.15</formula>
    </cfRule>
    <cfRule type="expression" dxfId="3278" priority="1772">
      <formula>AND($L69&gt;0.08,$L69&lt;0.15)</formula>
    </cfRule>
  </conditionalFormatting>
  <conditionalFormatting sqref="E69:F69">
    <cfRule type="expression" dxfId="3277" priority="1769">
      <formula>$L69&gt;0.15</formula>
    </cfRule>
    <cfRule type="expression" dxfId="3276" priority="1770">
      <formula>AND($L69&gt;0.08,$L69&lt;0.15)</formula>
    </cfRule>
  </conditionalFormatting>
  <conditionalFormatting sqref="D69">
    <cfRule type="expression" dxfId="3275" priority="1763">
      <formula>$L69&gt;0.15</formula>
    </cfRule>
    <cfRule type="expression" dxfId="3274" priority="1764">
      <formula>AND($L69&gt;0.08,$L69&lt;0.15)</formula>
    </cfRule>
  </conditionalFormatting>
  <conditionalFormatting sqref="D69">
    <cfRule type="expression" dxfId="3273" priority="1779">
      <formula>$L69&gt;0.15</formula>
    </cfRule>
    <cfRule type="expression" dxfId="3272" priority="1780">
      <formula>AND($L69&gt;0.08,$L69&lt;0.15)</formula>
    </cfRule>
  </conditionalFormatting>
  <conditionalFormatting sqref="H69">
    <cfRule type="expression" dxfId="3271" priority="1787">
      <formula>$L69&gt;0.15</formula>
    </cfRule>
    <cfRule type="expression" dxfId="3270" priority="1788">
      <formula>AND($L69&gt;0.08,$L69&lt;0.15)</formula>
    </cfRule>
  </conditionalFormatting>
  <conditionalFormatting sqref="E69:F69">
    <cfRule type="expression" dxfId="3269" priority="1783">
      <formula>$L69&gt;0.15</formula>
    </cfRule>
    <cfRule type="expression" dxfId="3268" priority="1784">
      <formula>AND($L69&gt;0.08,$L69&lt;0.15)</formula>
    </cfRule>
  </conditionalFormatting>
  <conditionalFormatting sqref="E69:F69">
    <cfRule type="expression" dxfId="3267" priority="1785">
      <formula>$L69&gt;0.15</formula>
    </cfRule>
    <cfRule type="expression" dxfId="3266" priority="1786">
      <formula>AND($L69&gt;0.08,$L69&lt;0.15)</formula>
    </cfRule>
  </conditionalFormatting>
  <conditionalFormatting sqref="D69">
    <cfRule type="expression" dxfId="3265" priority="1777">
      <formula>$L69&gt;0.15</formula>
    </cfRule>
    <cfRule type="expression" dxfId="3264" priority="1778">
      <formula>AND($L69&gt;0.08,$L69&lt;0.15)</formula>
    </cfRule>
  </conditionalFormatting>
  <conditionalFormatting sqref="H69">
    <cfRule type="expression" dxfId="3263" priority="1767">
      <formula>$L69&gt;0.15</formula>
    </cfRule>
    <cfRule type="expression" dxfId="3262" priority="1768">
      <formula>AND($L69&gt;0.08,$L69&lt;0.15)</formula>
    </cfRule>
  </conditionalFormatting>
  <conditionalFormatting sqref="H69">
    <cfRule type="expression" dxfId="3261" priority="1765">
      <formula>$L69&gt;0.15</formula>
    </cfRule>
    <cfRule type="expression" dxfId="3260" priority="1766">
      <formula>AND($L69&gt;0.08,$L69&lt;0.15)</formula>
    </cfRule>
  </conditionalFormatting>
  <conditionalFormatting sqref="G69">
    <cfRule type="expression" dxfId="3259" priority="1739">
      <formula>$L69&gt;0.15</formula>
    </cfRule>
    <cfRule type="expression" dxfId="3258" priority="1740">
      <formula>AND($L69&gt;0.08,$L69&lt;0.15)</formula>
    </cfRule>
  </conditionalFormatting>
  <conditionalFormatting sqref="G69">
    <cfRule type="expression" dxfId="3257" priority="1737">
      <formula>$L69&gt;0.15</formula>
    </cfRule>
    <cfRule type="expression" dxfId="3256" priority="1738">
      <formula>AND($L69&gt;0.08,$L69&lt;0.15)</formula>
    </cfRule>
  </conditionalFormatting>
  <conditionalFormatting sqref="E70:F70">
    <cfRule type="expression" dxfId="3255" priority="1721">
      <formula>$L70&gt;0.15</formula>
    </cfRule>
    <cfRule type="expression" dxfId="3254" priority="1722">
      <formula>AND($L70&gt;0.08,$L70&lt;0.15)</formula>
    </cfRule>
  </conditionalFormatting>
  <conditionalFormatting sqref="E70:F70">
    <cfRule type="expression" dxfId="3253" priority="1719">
      <formula>$L70&gt;0.15</formula>
    </cfRule>
    <cfRule type="expression" dxfId="3252" priority="1720">
      <formula>AND($L70&gt;0.08,$L70&lt;0.15)</formula>
    </cfRule>
  </conditionalFormatting>
  <conditionalFormatting sqref="E70:F70">
    <cfRule type="expression" dxfId="3251" priority="1717">
      <formula>$L70&gt;0.15</formula>
    </cfRule>
    <cfRule type="expression" dxfId="3250" priority="1718">
      <formula>AND($L70&gt;0.08,$L70&lt;0.15)</formula>
    </cfRule>
  </conditionalFormatting>
  <conditionalFormatting sqref="G70:H70">
    <cfRule type="expression" dxfId="3249" priority="1715">
      <formula>$L70&gt;0.15</formula>
    </cfRule>
    <cfRule type="expression" dxfId="3248" priority="1716">
      <formula>AND($L70&gt;0.08,$L70&lt;0.15)</formula>
    </cfRule>
  </conditionalFormatting>
  <conditionalFormatting sqref="G70:H70">
    <cfRule type="expression" dxfId="3247" priority="1713">
      <formula>$L70&gt;0.15</formula>
    </cfRule>
    <cfRule type="expression" dxfId="3246" priority="1714">
      <formula>AND($L70&gt;0.08,$L70&lt;0.15)</formula>
    </cfRule>
  </conditionalFormatting>
  <conditionalFormatting sqref="D70">
    <cfRule type="expression" dxfId="3245" priority="1711">
      <formula>$L70&gt;0.15</formula>
    </cfRule>
    <cfRule type="expression" dxfId="3244" priority="1712">
      <formula>AND($L70&gt;0.08,$L70&lt;0.15)</formula>
    </cfRule>
  </conditionalFormatting>
  <conditionalFormatting sqref="D70">
    <cfRule type="expression" dxfId="3243" priority="1723">
      <formula>$L70&gt;0.15</formula>
    </cfRule>
    <cfRule type="expression" dxfId="3242" priority="1724">
      <formula>AND($L70&gt;0.08,$L70&lt;0.15)</formula>
    </cfRule>
  </conditionalFormatting>
  <conditionalFormatting sqref="D70">
    <cfRule type="expression" dxfId="3241" priority="1693">
      <formula>$L70&gt;0.15</formula>
    </cfRule>
    <cfRule type="expression" dxfId="3240" priority="1694">
      <formula>AND($L70&gt;0.08,$L70&lt;0.15)</formula>
    </cfRule>
  </conditionalFormatting>
  <conditionalFormatting sqref="E70">
    <cfRule type="expression" dxfId="3239" priority="1691">
      <formula>$L70&gt;0.15</formula>
    </cfRule>
    <cfRule type="expression" dxfId="3238" priority="1692">
      <formula>AND($L70&gt;0.08,$L70&lt;0.15)</formula>
    </cfRule>
  </conditionalFormatting>
  <conditionalFormatting sqref="E70">
    <cfRule type="expression" dxfId="3237" priority="1689">
      <formula>$L70&gt;0.15</formula>
    </cfRule>
    <cfRule type="expression" dxfId="3236" priority="1690">
      <formula>AND($L70&gt;0.08,$L70&lt;0.15)</formula>
    </cfRule>
  </conditionalFormatting>
  <conditionalFormatting sqref="E70">
    <cfRule type="expression" dxfId="3235" priority="1687">
      <formula>$L70&gt;0.15</formula>
    </cfRule>
    <cfRule type="expression" dxfId="3234" priority="1688">
      <formula>AND($L70&gt;0.08,$L70&lt;0.15)</formula>
    </cfRule>
  </conditionalFormatting>
  <conditionalFormatting sqref="E70:F70">
    <cfRule type="expression" dxfId="3233" priority="1731">
      <formula>$L70&gt;0.15</formula>
    </cfRule>
    <cfRule type="expression" dxfId="3232" priority="1732">
      <formula>AND($L70&gt;0.08,$L70&lt;0.15)</formula>
    </cfRule>
  </conditionalFormatting>
  <conditionalFormatting sqref="E70:F70">
    <cfRule type="expression" dxfId="3231" priority="1733">
      <formula>$L70&gt;0.15</formula>
    </cfRule>
    <cfRule type="expression" dxfId="3230" priority="1734">
      <formula>AND($L70&gt;0.08,$L70&lt;0.15)</formula>
    </cfRule>
  </conditionalFormatting>
  <conditionalFormatting sqref="D70">
    <cfRule type="expression" dxfId="3229" priority="1735">
      <formula>$L70&gt;0.15</formula>
    </cfRule>
    <cfRule type="expression" dxfId="3228" priority="1736">
      <formula>AND($L70&gt;0.08,$L70&lt;0.15)</formula>
    </cfRule>
  </conditionalFormatting>
  <conditionalFormatting sqref="G70:H70">
    <cfRule type="expression" dxfId="3227" priority="1727">
      <formula>$L70&gt;0.15</formula>
    </cfRule>
    <cfRule type="expression" dxfId="3226" priority="1728">
      <formula>AND($L70&gt;0.08,$L70&lt;0.15)</formula>
    </cfRule>
  </conditionalFormatting>
  <conditionalFormatting sqref="G70:H70">
    <cfRule type="expression" dxfId="3225" priority="1725">
      <formula>$L70&gt;0.15</formula>
    </cfRule>
    <cfRule type="expression" dxfId="3224" priority="1726">
      <formula>AND($L70&gt;0.08,$L70&lt;0.15)</formula>
    </cfRule>
  </conditionalFormatting>
  <conditionalFormatting sqref="E70:F70">
    <cfRule type="expression" dxfId="3223" priority="1729">
      <formula>$L70&gt;0.15</formula>
    </cfRule>
    <cfRule type="expression" dxfId="3222" priority="1730">
      <formula>AND($L70&gt;0.08,$L70&lt;0.15)</formula>
    </cfRule>
  </conditionalFormatting>
  <conditionalFormatting sqref="F70">
    <cfRule type="expression" dxfId="3221" priority="1699">
      <formula>$L70&gt;0.15</formula>
    </cfRule>
    <cfRule type="expression" dxfId="3220" priority="1700">
      <formula>AND($L70&gt;0.08,$L70&lt;0.15)</formula>
    </cfRule>
  </conditionalFormatting>
  <conditionalFormatting sqref="E70:F70">
    <cfRule type="expression" dxfId="3219" priority="1709">
      <formula>$L70&gt;0.15</formula>
    </cfRule>
    <cfRule type="expression" dxfId="3218" priority="1710">
      <formula>AND($L70&gt;0.08,$L70&lt;0.15)</formula>
    </cfRule>
  </conditionalFormatting>
  <conditionalFormatting sqref="E70:F70">
    <cfRule type="expression" dxfId="3217" priority="1705">
      <formula>$L70&gt;0.15</formula>
    </cfRule>
    <cfRule type="expression" dxfId="3216" priority="1706">
      <formula>AND($L70&gt;0.08,$L70&lt;0.15)</formula>
    </cfRule>
  </conditionalFormatting>
  <conditionalFormatting sqref="G70:H70">
    <cfRule type="expression" dxfId="3215" priority="1703">
      <formula>$L70&gt;0.15</formula>
    </cfRule>
    <cfRule type="expression" dxfId="3214" priority="1704">
      <formula>AND($L70&gt;0.08,$L70&lt;0.15)</formula>
    </cfRule>
  </conditionalFormatting>
  <conditionalFormatting sqref="G70:H70">
    <cfRule type="expression" dxfId="3213" priority="1701">
      <formula>$L70&gt;0.15</formula>
    </cfRule>
    <cfRule type="expression" dxfId="3212" priority="1702">
      <formula>AND($L70&gt;0.08,$L70&lt;0.15)</formula>
    </cfRule>
  </conditionalFormatting>
  <conditionalFormatting sqref="E70:F70">
    <cfRule type="expression" dxfId="3211" priority="1707">
      <formula>$L70&gt;0.15</formula>
    </cfRule>
    <cfRule type="expression" dxfId="3210" priority="1708">
      <formula>AND($L70&gt;0.08,$L70&lt;0.15)</formula>
    </cfRule>
  </conditionalFormatting>
  <conditionalFormatting sqref="G70:H70">
    <cfRule type="expression" dxfId="3209" priority="1697">
      <formula>$L70&gt;0.15</formula>
    </cfRule>
    <cfRule type="expression" dxfId="3208" priority="1698">
      <formula>AND($L70&gt;0.08,$L70&lt;0.15)</formula>
    </cfRule>
  </conditionalFormatting>
  <conditionalFormatting sqref="G70:H70">
    <cfRule type="expression" dxfId="3207" priority="1695">
      <formula>$L70&gt;0.15</formula>
    </cfRule>
    <cfRule type="expression" dxfId="3206" priority="1696">
      <formula>AND($L70&gt;0.08,$L70&lt;0.15)</formula>
    </cfRule>
  </conditionalFormatting>
  <conditionalFormatting sqref="E70">
    <cfRule type="expression" dxfId="3205" priority="1685">
      <formula>$L70&gt;0.15</formula>
    </cfRule>
    <cfRule type="expression" dxfId="3204" priority="1686">
      <formula>AND($L70&gt;0.08,$L70&lt;0.15)</formula>
    </cfRule>
  </conditionalFormatting>
  <conditionalFormatting sqref="H34">
    <cfRule type="expression" dxfId="3203" priority="1647">
      <formula>$L34&gt;0.15</formula>
    </cfRule>
    <cfRule type="expression" dxfId="3202" priority="1648">
      <formula>AND($L34&gt;0.08,$L34&lt;0.15)</formula>
    </cfRule>
  </conditionalFormatting>
  <conditionalFormatting sqref="H34">
    <cfRule type="expression" dxfId="3201" priority="1649">
      <formula>$L34&gt;0.15</formula>
    </cfRule>
    <cfRule type="expression" dxfId="3200" priority="1650">
      <formula>AND($L34&gt;0.08,$L34&lt;0.15)</formula>
    </cfRule>
  </conditionalFormatting>
  <conditionalFormatting sqref="H34">
    <cfRule type="expression" dxfId="3199" priority="1643">
      <formula>$L34&gt;0.15</formula>
    </cfRule>
    <cfRule type="expression" dxfId="3198" priority="1644">
      <formula>AND($L34&gt;0.08,$L34&lt;0.15)</formula>
    </cfRule>
  </conditionalFormatting>
  <conditionalFormatting sqref="H34">
    <cfRule type="expression" dxfId="3197" priority="1645">
      <formula>$L34&gt;0.15</formula>
    </cfRule>
    <cfRule type="expression" dxfId="3196" priority="1646">
      <formula>AND($L34&gt;0.08,$L34&lt;0.15)</formula>
    </cfRule>
  </conditionalFormatting>
  <conditionalFormatting sqref="D37">
    <cfRule type="expression" dxfId="3195" priority="1641">
      <formula>$L37&gt;0.15</formula>
    </cfRule>
    <cfRule type="expression" dxfId="3194" priority="1642">
      <formula>AND($L37&gt;0.08,$L37&lt;0.15)</formula>
    </cfRule>
  </conditionalFormatting>
  <conditionalFormatting sqref="E37:F37">
    <cfRule type="expression" dxfId="3193" priority="1639">
      <formula>$L37&gt;0.15</formula>
    </cfRule>
    <cfRule type="expression" dxfId="3192" priority="1640">
      <formula>AND($L37&gt;0.08,$L37&lt;0.15)</formula>
    </cfRule>
  </conditionalFormatting>
  <conditionalFormatting sqref="E37:F37">
    <cfRule type="expression" dxfId="3191" priority="1637">
      <formula>$L37&gt;0.15</formula>
    </cfRule>
    <cfRule type="expression" dxfId="3190" priority="1638">
      <formula>AND($L37&gt;0.08,$L37&lt;0.15)</formula>
    </cfRule>
  </conditionalFormatting>
  <conditionalFormatting sqref="E37:F37">
    <cfRule type="expression" dxfId="3189" priority="1635">
      <formula>$L37&gt;0.15</formula>
    </cfRule>
    <cfRule type="expression" dxfId="3188" priority="1636">
      <formula>AND($L37&gt;0.08,$L37&lt;0.15)</formula>
    </cfRule>
  </conditionalFormatting>
  <conditionalFormatting sqref="G37:H37">
    <cfRule type="expression" dxfId="3187" priority="1633">
      <formula>$L37&gt;0.15</formula>
    </cfRule>
    <cfRule type="expression" dxfId="3186" priority="1634">
      <formula>AND($L37&gt;0.08,$L37&lt;0.15)</formula>
    </cfRule>
  </conditionalFormatting>
  <conditionalFormatting sqref="G37:H37">
    <cfRule type="expression" dxfId="3185" priority="1631">
      <formula>$L37&gt;0.15</formula>
    </cfRule>
    <cfRule type="expression" dxfId="3184" priority="1632">
      <formula>AND($L37&gt;0.08,$L37&lt;0.15)</formula>
    </cfRule>
  </conditionalFormatting>
  <conditionalFormatting sqref="D37">
    <cfRule type="expression" dxfId="3183" priority="1629">
      <formula>$L37&gt;0.15</formula>
    </cfRule>
    <cfRule type="expression" dxfId="3182" priority="1630">
      <formula>AND($L37&gt;0.08,$L37&lt;0.15)</formula>
    </cfRule>
  </conditionalFormatting>
  <conditionalFormatting sqref="E37:F37">
    <cfRule type="expression" dxfId="3181" priority="1627">
      <formula>$L37&gt;0.15</formula>
    </cfRule>
    <cfRule type="expression" dxfId="3180" priority="1628">
      <formula>AND($L37&gt;0.08,$L37&lt;0.15)</formula>
    </cfRule>
  </conditionalFormatting>
  <conditionalFormatting sqref="E37:F37">
    <cfRule type="expression" dxfId="3179" priority="1625">
      <formula>$L37&gt;0.15</formula>
    </cfRule>
    <cfRule type="expression" dxfId="3178" priority="1626">
      <formula>AND($L37&gt;0.08,$L37&lt;0.15)</formula>
    </cfRule>
  </conditionalFormatting>
  <conditionalFormatting sqref="E37:F37">
    <cfRule type="expression" dxfId="3177" priority="1623">
      <formula>$L37&gt;0.15</formula>
    </cfRule>
    <cfRule type="expression" dxfId="3176" priority="1624">
      <formula>AND($L37&gt;0.08,$L37&lt;0.15)</formula>
    </cfRule>
  </conditionalFormatting>
  <conditionalFormatting sqref="G37:H37">
    <cfRule type="expression" dxfId="3175" priority="1621">
      <formula>$L37&gt;0.15</formula>
    </cfRule>
    <cfRule type="expression" dxfId="3174" priority="1622">
      <formula>AND($L37&gt;0.08,$L37&lt;0.15)</formula>
    </cfRule>
  </conditionalFormatting>
  <conditionalFormatting sqref="G37:H37">
    <cfRule type="expression" dxfId="3173" priority="1619">
      <formula>$L37&gt;0.15</formula>
    </cfRule>
    <cfRule type="expression" dxfId="3172" priority="1620">
      <formula>AND($L37&gt;0.08,$L37&lt;0.15)</formula>
    </cfRule>
  </conditionalFormatting>
  <conditionalFormatting sqref="D37">
    <cfRule type="expression" dxfId="3171" priority="1617">
      <formula>$L37&gt;0.15</formula>
    </cfRule>
    <cfRule type="expression" dxfId="3170" priority="1618">
      <formula>AND($L37&gt;0.08,$L37&lt;0.15)</formula>
    </cfRule>
  </conditionalFormatting>
  <conditionalFormatting sqref="E37:F37">
    <cfRule type="expression" dxfId="3169" priority="1615">
      <formula>$L37&gt;0.15</formula>
    </cfRule>
    <cfRule type="expression" dxfId="3168" priority="1616">
      <formula>AND($L37&gt;0.08,$L37&lt;0.15)</formula>
    </cfRule>
  </conditionalFormatting>
  <conditionalFormatting sqref="E37:F37">
    <cfRule type="expression" dxfId="3167" priority="1613">
      <formula>$L37&gt;0.15</formula>
    </cfRule>
    <cfRule type="expression" dxfId="3166" priority="1614">
      <formula>AND($L37&gt;0.08,$L37&lt;0.15)</formula>
    </cfRule>
  </conditionalFormatting>
  <conditionalFormatting sqref="E37:F37">
    <cfRule type="expression" dxfId="3165" priority="1611">
      <formula>$L37&gt;0.15</formula>
    </cfRule>
    <cfRule type="expression" dxfId="3164" priority="1612">
      <formula>AND($L37&gt;0.08,$L37&lt;0.15)</formula>
    </cfRule>
  </conditionalFormatting>
  <conditionalFormatting sqref="G37:H37">
    <cfRule type="expression" dxfId="3163" priority="1609">
      <formula>$L37&gt;0.15</formula>
    </cfRule>
    <cfRule type="expression" dxfId="3162" priority="1610">
      <formula>AND($L37&gt;0.08,$L37&lt;0.15)</formula>
    </cfRule>
  </conditionalFormatting>
  <conditionalFormatting sqref="G37:H37">
    <cfRule type="expression" dxfId="3161" priority="1607">
      <formula>$L37&gt;0.15</formula>
    </cfRule>
    <cfRule type="expression" dxfId="3160" priority="1608">
      <formula>AND($L37&gt;0.08,$L37&lt;0.15)</formula>
    </cfRule>
  </conditionalFormatting>
  <conditionalFormatting sqref="F37">
    <cfRule type="expression" dxfId="3159" priority="1605">
      <formula>$L37&gt;0.15</formula>
    </cfRule>
    <cfRule type="expression" dxfId="3158" priority="1606">
      <formula>AND($L37&gt;0.08,$L37&lt;0.15)</formula>
    </cfRule>
  </conditionalFormatting>
  <conditionalFormatting sqref="G37:H37">
    <cfRule type="expression" dxfId="3157" priority="1603">
      <formula>$L37&gt;0.15</formula>
    </cfRule>
    <cfRule type="expression" dxfId="3156" priority="1604">
      <formula>AND($L37&gt;0.08,$L37&lt;0.15)</formula>
    </cfRule>
  </conditionalFormatting>
  <conditionalFormatting sqref="G37:H37">
    <cfRule type="expression" dxfId="3155" priority="1601">
      <formula>$L37&gt;0.15</formula>
    </cfRule>
    <cfRule type="expression" dxfId="3154" priority="1602">
      <formula>AND($L37&gt;0.08,$L37&lt;0.15)</formula>
    </cfRule>
  </conditionalFormatting>
  <conditionalFormatting sqref="E37">
    <cfRule type="expression" dxfId="3153" priority="1595">
      <formula>$L37&gt;0.15</formula>
    </cfRule>
    <cfRule type="expression" dxfId="3152" priority="1596">
      <formula>AND($L37&gt;0.08,$L37&lt;0.15)</formula>
    </cfRule>
  </conditionalFormatting>
  <conditionalFormatting sqref="E37">
    <cfRule type="expression" dxfId="3151" priority="1597">
      <formula>$L37&gt;0.15</formula>
    </cfRule>
    <cfRule type="expression" dxfId="3150" priority="1598">
      <formula>AND($L37&gt;0.08,$L37&lt;0.15)</formula>
    </cfRule>
  </conditionalFormatting>
  <conditionalFormatting sqref="D37">
    <cfRule type="expression" dxfId="3149" priority="1599">
      <formula>$L37&gt;0.15</formula>
    </cfRule>
    <cfRule type="expression" dxfId="3148" priority="1600">
      <formula>AND($L37&gt;0.08,$L37&lt;0.15)</formula>
    </cfRule>
  </conditionalFormatting>
  <conditionalFormatting sqref="E37">
    <cfRule type="expression" dxfId="3147" priority="1593">
      <formula>$L37&gt;0.15</formula>
    </cfRule>
    <cfRule type="expression" dxfId="3146" priority="1594">
      <formula>AND($L37&gt;0.08,$L37&lt;0.15)</formula>
    </cfRule>
  </conditionalFormatting>
  <conditionalFormatting sqref="E37">
    <cfRule type="expression" dxfId="3145" priority="1591">
      <formula>$L37&gt;0.15</formula>
    </cfRule>
    <cfRule type="expression" dxfId="3144" priority="1592">
      <formula>AND($L37&gt;0.08,$L37&lt;0.15)</formula>
    </cfRule>
  </conditionalFormatting>
  <conditionalFormatting sqref="E38:F38">
    <cfRule type="expression" dxfId="3143" priority="1589">
      <formula>$L38&gt;0.15</formula>
    </cfRule>
    <cfRule type="expression" dxfId="3142" priority="1590">
      <formula>AND($L38&gt;0.08,$L38&lt;0.15)</formula>
    </cfRule>
  </conditionalFormatting>
  <conditionalFormatting sqref="D38">
    <cfRule type="expression" dxfId="3141" priority="1587">
      <formula>$L38&gt;0.15</formula>
    </cfRule>
    <cfRule type="expression" dxfId="3140" priority="1588">
      <formula>AND($L38&gt;0.08,$L38&lt;0.15)</formula>
    </cfRule>
  </conditionalFormatting>
  <conditionalFormatting sqref="G38:H38">
    <cfRule type="expression" dxfId="3139" priority="1585">
      <formula>$L38&gt;0.15</formula>
    </cfRule>
    <cfRule type="expression" dxfId="3138" priority="1586">
      <formula>AND($L38&gt;0.08,$L38&lt;0.15)</formula>
    </cfRule>
  </conditionalFormatting>
  <conditionalFormatting sqref="G38:H38">
    <cfRule type="expression" dxfId="3137" priority="1583">
      <formula>$L38&gt;0.15</formula>
    </cfRule>
    <cfRule type="expression" dxfId="3136" priority="1584">
      <formula>AND($L38&gt;0.08,$L38&lt;0.15)</formula>
    </cfRule>
  </conditionalFormatting>
  <conditionalFormatting sqref="E39:F39">
    <cfRule type="expression" dxfId="3135" priority="1581">
      <formula>$L39&gt;0.15</formula>
    </cfRule>
    <cfRule type="expression" dxfId="3134" priority="1582">
      <formula>AND($L39&gt;0.08,$L39&lt;0.15)</formula>
    </cfRule>
  </conditionalFormatting>
  <conditionalFormatting sqref="D39">
    <cfRule type="expression" dxfId="3133" priority="1579">
      <formula>$L39&gt;0.15</formula>
    </cfRule>
    <cfRule type="expression" dxfId="3132" priority="1580">
      <formula>AND($L39&gt;0.08,$L39&lt;0.15)</formula>
    </cfRule>
  </conditionalFormatting>
  <conditionalFormatting sqref="G39:H39">
    <cfRule type="expression" dxfId="3131" priority="1577">
      <formula>$L39&gt;0.15</formula>
    </cfRule>
    <cfRule type="expression" dxfId="3130" priority="1578">
      <formula>AND($L39&gt;0.08,$L39&lt;0.15)</formula>
    </cfRule>
  </conditionalFormatting>
  <conditionalFormatting sqref="G39:H39">
    <cfRule type="expression" dxfId="3129" priority="1575">
      <formula>$L39&gt;0.15</formula>
    </cfRule>
    <cfRule type="expression" dxfId="3128" priority="1576">
      <formula>AND($L39&gt;0.08,$L39&lt;0.15)</formula>
    </cfRule>
  </conditionalFormatting>
  <conditionalFormatting sqref="E40:F40">
    <cfRule type="expression" dxfId="3127" priority="1573">
      <formula>$L40&gt;0.15</formula>
    </cfRule>
    <cfRule type="expression" dxfId="3126" priority="1574">
      <formula>AND($L40&gt;0.08,$L40&lt;0.15)</formula>
    </cfRule>
  </conditionalFormatting>
  <conditionalFormatting sqref="E40:F40">
    <cfRule type="expression" dxfId="3125" priority="1571">
      <formula>$L40&gt;0.15</formula>
    </cfRule>
    <cfRule type="expression" dxfId="3124" priority="1572">
      <formula>AND($L40&gt;0.08,$L40&lt;0.15)</formula>
    </cfRule>
  </conditionalFormatting>
  <conditionalFormatting sqref="G40:H40">
    <cfRule type="expression" dxfId="3123" priority="1569">
      <formula>$L40&gt;0.15</formula>
    </cfRule>
    <cfRule type="expression" dxfId="3122" priority="1570">
      <formula>AND($L40&gt;0.08,$L40&lt;0.15)</formula>
    </cfRule>
  </conditionalFormatting>
  <conditionalFormatting sqref="E40:F40">
    <cfRule type="expression" dxfId="3121" priority="1567">
      <formula>$L40&gt;0.15</formula>
    </cfRule>
    <cfRule type="expression" dxfId="3120" priority="1568">
      <formula>AND($L40&gt;0.08,$L40&lt;0.15)</formula>
    </cfRule>
  </conditionalFormatting>
  <conditionalFormatting sqref="E40:F40">
    <cfRule type="expression" dxfId="3119" priority="1565">
      <formula>$L40&gt;0.15</formula>
    </cfRule>
    <cfRule type="expression" dxfId="3118" priority="1566">
      <formula>AND($L40&gt;0.08,$L40&lt;0.15)</formula>
    </cfRule>
  </conditionalFormatting>
  <conditionalFormatting sqref="G40:H40">
    <cfRule type="expression" dxfId="3117" priority="1563">
      <formula>$L40&gt;0.15</formula>
    </cfRule>
    <cfRule type="expression" dxfId="3116" priority="1564">
      <formula>AND($L40&gt;0.08,$L40&lt;0.15)</formula>
    </cfRule>
  </conditionalFormatting>
  <conditionalFormatting sqref="D40">
    <cfRule type="expression" dxfId="3115" priority="1561">
      <formula>$L40&gt;0.15</formula>
    </cfRule>
    <cfRule type="expression" dxfId="3114" priority="1562">
      <formula>AND($L40&gt;0.08,$L40&lt;0.15)</formula>
    </cfRule>
  </conditionalFormatting>
  <conditionalFormatting sqref="D40">
    <cfRule type="expression" dxfId="3113" priority="1559">
      <formula>$L40&gt;0.15</formula>
    </cfRule>
    <cfRule type="expression" dxfId="3112" priority="1560">
      <formula>AND($L40&gt;0.08,$L40&lt;0.15)</formula>
    </cfRule>
  </conditionalFormatting>
  <conditionalFormatting sqref="D40">
    <cfRule type="expression" dxfId="3111" priority="1557">
      <formula>$L40&gt;0.15</formula>
    </cfRule>
    <cfRule type="expression" dxfId="3110" priority="1558">
      <formula>AND($L40&gt;0.08,$L40&lt;0.15)</formula>
    </cfRule>
  </conditionalFormatting>
  <conditionalFormatting sqref="E40:F40">
    <cfRule type="expression" dxfId="3109" priority="1555">
      <formula>$L40&gt;0.15</formula>
    </cfRule>
    <cfRule type="expression" dxfId="3108" priority="1556">
      <formula>AND($L40&gt;0.08,$L40&lt;0.15)</formula>
    </cfRule>
  </conditionalFormatting>
  <conditionalFormatting sqref="E40:F40">
    <cfRule type="expression" dxfId="3107" priority="1553">
      <formula>$L40&gt;0.15</formula>
    </cfRule>
    <cfRule type="expression" dxfId="3106" priority="1554">
      <formula>AND($L40&gt;0.08,$L40&lt;0.15)</formula>
    </cfRule>
  </conditionalFormatting>
  <conditionalFormatting sqref="E40:F40">
    <cfRule type="expression" dxfId="3105" priority="1551">
      <formula>$L40&gt;0.15</formula>
    </cfRule>
    <cfRule type="expression" dxfId="3104" priority="1552">
      <formula>AND($L40&gt;0.08,$L40&lt;0.15)</formula>
    </cfRule>
  </conditionalFormatting>
  <conditionalFormatting sqref="G40:H40">
    <cfRule type="expression" dxfId="3103" priority="1549">
      <formula>$L40&gt;0.15</formula>
    </cfRule>
    <cfRule type="expression" dxfId="3102" priority="1550">
      <formula>AND($L40&gt;0.08,$L40&lt;0.15)</formula>
    </cfRule>
  </conditionalFormatting>
  <conditionalFormatting sqref="G40:H40">
    <cfRule type="expression" dxfId="3101" priority="1547">
      <formula>$L40&gt;0.15</formula>
    </cfRule>
    <cfRule type="expression" dxfId="3100" priority="1548">
      <formula>AND($L40&gt;0.08,$L40&lt;0.15)</formula>
    </cfRule>
  </conditionalFormatting>
  <conditionalFormatting sqref="D40">
    <cfRule type="expression" dxfId="3099" priority="1545">
      <formula>$L40&gt;0.15</formula>
    </cfRule>
    <cfRule type="expression" dxfId="3098" priority="1546">
      <formula>AND($L40&gt;0.08,$L40&lt;0.15)</formula>
    </cfRule>
  </conditionalFormatting>
  <conditionalFormatting sqref="E40:F40">
    <cfRule type="expression" dxfId="3097" priority="1543">
      <formula>$L40&gt;0.15</formula>
    </cfRule>
    <cfRule type="expression" dxfId="3096" priority="1544">
      <formula>AND($L40&gt;0.08,$L40&lt;0.15)</formula>
    </cfRule>
  </conditionalFormatting>
  <conditionalFormatting sqref="E40:F40">
    <cfRule type="expression" dxfId="3095" priority="1541">
      <formula>$L40&gt;0.15</formula>
    </cfRule>
    <cfRule type="expression" dxfId="3094" priority="1542">
      <formula>AND($L40&gt;0.08,$L40&lt;0.15)</formula>
    </cfRule>
  </conditionalFormatting>
  <conditionalFormatting sqref="E40:F40">
    <cfRule type="expression" dxfId="3093" priority="1539">
      <formula>$L40&gt;0.15</formula>
    </cfRule>
    <cfRule type="expression" dxfId="3092" priority="1540">
      <formula>AND($L40&gt;0.08,$L40&lt;0.15)</formula>
    </cfRule>
  </conditionalFormatting>
  <conditionalFormatting sqref="G40:H40">
    <cfRule type="expression" dxfId="3091" priority="1537">
      <formula>$L40&gt;0.15</formula>
    </cfRule>
    <cfRule type="expression" dxfId="3090" priority="1538">
      <formula>AND($L40&gt;0.08,$L40&lt;0.15)</formula>
    </cfRule>
  </conditionalFormatting>
  <conditionalFormatting sqref="G40:H40">
    <cfRule type="expression" dxfId="3089" priority="1535">
      <formula>$L40&gt;0.15</formula>
    </cfRule>
    <cfRule type="expression" dxfId="3088" priority="1536">
      <formula>AND($L40&gt;0.08,$L40&lt;0.15)</formula>
    </cfRule>
  </conditionalFormatting>
  <conditionalFormatting sqref="D40">
    <cfRule type="expression" dxfId="3087" priority="1533">
      <formula>$L40&gt;0.15</formula>
    </cfRule>
    <cfRule type="expression" dxfId="3086" priority="1534">
      <formula>AND($L40&gt;0.08,$L40&lt;0.15)</formula>
    </cfRule>
  </conditionalFormatting>
  <conditionalFormatting sqref="E40:F40">
    <cfRule type="expression" dxfId="3085" priority="1531">
      <formula>$L40&gt;0.15</formula>
    </cfRule>
    <cfRule type="expression" dxfId="3084" priority="1532">
      <formula>AND($L40&gt;0.08,$L40&lt;0.15)</formula>
    </cfRule>
  </conditionalFormatting>
  <conditionalFormatting sqref="E40:F40">
    <cfRule type="expression" dxfId="3083" priority="1529">
      <formula>$L40&gt;0.15</formula>
    </cfRule>
    <cfRule type="expression" dxfId="3082" priority="1530">
      <formula>AND($L40&gt;0.08,$L40&lt;0.15)</formula>
    </cfRule>
  </conditionalFormatting>
  <conditionalFormatting sqref="E40:F40">
    <cfRule type="expression" dxfId="3081" priority="1527">
      <formula>$L40&gt;0.15</formula>
    </cfRule>
    <cfRule type="expression" dxfId="3080" priority="1528">
      <formula>AND($L40&gt;0.08,$L40&lt;0.15)</formula>
    </cfRule>
  </conditionalFormatting>
  <conditionalFormatting sqref="G40:H40">
    <cfRule type="expression" dxfId="3079" priority="1525">
      <formula>$L40&gt;0.15</formula>
    </cfRule>
    <cfRule type="expression" dxfId="3078" priority="1526">
      <formula>AND($L40&gt;0.08,$L40&lt;0.15)</formula>
    </cfRule>
  </conditionalFormatting>
  <conditionalFormatting sqref="G40:H40">
    <cfRule type="expression" dxfId="3077" priority="1523">
      <formula>$L40&gt;0.15</formula>
    </cfRule>
    <cfRule type="expression" dxfId="3076" priority="1524">
      <formula>AND($L40&gt;0.08,$L40&lt;0.15)</formula>
    </cfRule>
  </conditionalFormatting>
  <conditionalFormatting sqref="M41:Y41">
    <cfRule type="expression" dxfId="3075" priority="1521">
      <formula>$L41&gt;0.15</formula>
    </cfRule>
    <cfRule type="expression" dxfId="3074" priority="1522">
      <formula>AND($L41&gt;0.08,$L41&lt;0.15)</formula>
    </cfRule>
  </conditionalFormatting>
  <conditionalFormatting sqref="M37:Y40">
    <cfRule type="expression" dxfId="3073" priority="1519">
      <formula>$L37&gt;0.15</formula>
    </cfRule>
    <cfRule type="expression" dxfId="3072" priority="1520">
      <formula>AND($L37&gt;0.08,$L37&lt;0.15)</formula>
    </cfRule>
  </conditionalFormatting>
  <conditionalFormatting sqref="AA38:AD40 AB37:AD37">
    <cfRule type="expression" dxfId="3071" priority="1517">
      <formula>$L37&gt;0.15</formula>
    </cfRule>
    <cfRule type="expression" dxfId="3070" priority="1518">
      <formula>AND($L37&gt;0.08,$L37&lt;0.15)</formula>
    </cfRule>
  </conditionalFormatting>
  <conditionalFormatting sqref="AE37:AE40">
    <cfRule type="expression" dxfId="3069" priority="1515">
      <formula>$L37&gt;0.15</formula>
    </cfRule>
    <cfRule type="expression" dxfId="3068" priority="1516">
      <formula>AND($L37&gt;0.08,$L37&lt;0.15)</formula>
    </cfRule>
  </conditionalFormatting>
  <conditionalFormatting sqref="E9:F9">
    <cfRule type="expression" dxfId="3067" priority="1509">
      <formula>$L9&gt;0.15</formula>
    </cfRule>
    <cfRule type="expression" dxfId="3066" priority="1510">
      <formula>AND($L9&gt;0.08,$L9&lt;0.15)</formula>
    </cfRule>
  </conditionalFormatting>
  <conditionalFormatting sqref="E9:F9">
    <cfRule type="expression" dxfId="3065" priority="1511">
      <formula>$L9&gt;0.15</formula>
    </cfRule>
    <cfRule type="expression" dxfId="3064" priority="1512">
      <formula>AND($L9&gt;0.08,$L9&lt;0.15)</formula>
    </cfRule>
  </conditionalFormatting>
  <conditionalFormatting sqref="D9">
    <cfRule type="expression" dxfId="3063" priority="1513">
      <formula>$L9&gt;0.15</formula>
    </cfRule>
    <cfRule type="expression" dxfId="3062" priority="1514">
      <formula>AND($L9&gt;0.08,$L9&lt;0.15)</formula>
    </cfRule>
  </conditionalFormatting>
  <conditionalFormatting sqref="E9:F9">
    <cfRule type="expression" dxfId="3061" priority="1505">
      <formula>$L9&gt;0.15</formula>
    </cfRule>
    <cfRule type="expression" dxfId="3060" priority="1506">
      <formula>AND($L9&gt;0.08,$L9&lt;0.15)</formula>
    </cfRule>
  </conditionalFormatting>
  <conditionalFormatting sqref="E9:F9">
    <cfRule type="expression" dxfId="3059" priority="1503">
      <formula>$L9&gt;0.15</formula>
    </cfRule>
    <cfRule type="expression" dxfId="3058" priority="1504">
      <formula>AND($L9&gt;0.08,$L9&lt;0.15)</formula>
    </cfRule>
  </conditionalFormatting>
  <conditionalFormatting sqref="G9:H9">
    <cfRule type="expression" dxfId="3057" priority="1501">
      <formula>$L9&gt;0.15</formula>
    </cfRule>
    <cfRule type="expression" dxfId="3056" priority="1502">
      <formula>AND($L9&gt;0.08,$L9&lt;0.15)</formula>
    </cfRule>
  </conditionalFormatting>
  <conditionalFormatting sqref="G9:H9">
    <cfRule type="expression" dxfId="3055" priority="1507">
      <formula>$L9&gt;0.15</formula>
    </cfRule>
    <cfRule type="expression" dxfId="3054" priority="1508">
      <formula>AND($L9&gt;0.08,$L9&lt;0.15)</formula>
    </cfRule>
  </conditionalFormatting>
  <conditionalFormatting sqref="F13">
    <cfRule type="expression" dxfId="3053" priority="1453">
      <formula>$L13&gt;0.15</formula>
    </cfRule>
    <cfRule type="expression" dxfId="3052" priority="1454">
      <formula>AND($L13&gt;0.08,$L13&lt;0.15)</formula>
    </cfRule>
  </conditionalFormatting>
  <conditionalFormatting sqref="F13">
    <cfRule type="expression" dxfId="3051" priority="1455">
      <formula>$L13&gt;0.15</formula>
    </cfRule>
    <cfRule type="expression" dxfId="3050" priority="1456">
      <formula>AND($L13&gt;0.08,$L13&lt;0.15)</formula>
    </cfRule>
  </conditionalFormatting>
  <conditionalFormatting sqref="F13">
    <cfRule type="expression" dxfId="3049" priority="1449">
      <formula>$L13&gt;0.15</formula>
    </cfRule>
    <cfRule type="expression" dxfId="3048" priority="1450">
      <formula>AND($L13&gt;0.08,$L13&lt;0.15)</formula>
    </cfRule>
  </conditionalFormatting>
  <conditionalFormatting sqref="F13">
    <cfRule type="expression" dxfId="3047" priority="1447">
      <formula>$L13&gt;0.15</formula>
    </cfRule>
    <cfRule type="expression" dxfId="3046" priority="1448">
      <formula>AND($L13&gt;0.08,$L13&lt;0.15)</formula>
    </cfRule>
  </conditionalFormatting>
  <conditionalFormatting sqref="G13:H13">
    <cfRule type="expression" dxfId="3045" priority="1445">
      <formula>$L13&gt;0.15</formula>
    </cfRule>
    <cfRule type="expression" dxfId="3044" priority="1446">
      <formula>AND($L13&gt;0.08,$L13&lt;0.15)</formula>
    </cfRule>
  </conditionalFormatting>
  <conditionalFormatting sqref="G13:H13">
    <cfRule type="expression" dxfId="3043" priority="1451">
      <formula>$L13&gt;0.15</formula>
    </cfRule>
    <cfRule type="expression" dxfId="3042" priority="1452">
      <formula>AND($L13&gt;0.08,$L13&lt;0.15)</formula>
    </cfRule>
  </conditionalFormatting>
  <conditionalFormatting sqref="E13">
    <cfRule type="expression" dxfId="3041" priority="1439">
      <formula>$L13&gt;0.15</formula>
    </cfRule>
    <cfRule type="expression" dxfId="3040" priority="1440">
      <formula>AND($L13&gt;0.08,$L13&lt;0.15)</formula>
    </cfRule>
  </conditionalFormatting>
  <conditionalFormatting sqref="E13">
    <cfRule type="expression" dxfId="3039" priority="1441">
      <formula>$L13&gt;0.15</formula>
    </cfRule>
    <cfRule type="expression" dxfId="3038" priority="1442">
      <formula>AND($L13&gt;0.08,$L13&lt;0.15)</formula>
    </cfRule>
  </conditionalFormatting>
  <conditionalFormatting sqref="D13">
    <cfRule type="expression" dxfId="3037" priority="1443">
      <formula>$L13&gt;0.15</formula>
    </cfRule>
    <cfRule type="expression" dxfId="3036" priority="1444">
      <formula>AND($L13&gt;0.08,$L13&lt;0.15)</formula>
    </cfRule>
  </conditionalFormatting>
  <conditionalFormatting sqref="E13">
    <cfRule type="expression" dxfId="3035" priority="1437">
      <formula>$L13&gt;0.15</formula>
    </cfRule>
    <cfRule type="expression" dxfId="3034" priority="1438">
      <formula>AND($L13&gt;0.08,$L13&lt;0.15)</formula>
    </cfRule>
  </conditionalFormatting>
  <conditionalFormatting sqref="E13">
    <cfRule type="expression" dxfId="3033" priority="1435">
      <formula>$L13&gt;0.15</formula>
    </cfRule>
    <cfRule type="expression" dxfId="3032" priority="1436">
      <formula>AND($L13&gt;0.08,$L13&lt;0.15)</formula>
    </cfRule>
  </conditionalFormatting>
  <conditionalFormatting sqref="F14">
    <cfRule type="expression" dxfId="3031" priority="1431">
      <formula>$L14&gt;0.15</formula>
    </cfRule>
    <cfRule type="expression" dxfId="3030" priority="1432">
      <formula>AND($L14&gt;0.08,$L14&lt;0.15)</formula>
    </cfRule>
  </conditionalFormatting>
  <conditionalFormatting sqref="F14">
    <cfRule type="expression" dxfId="3029" priority="1433">
      <formula>$L14&gt;0.15</formula>
    </cfRule>
    <cfRule type="expression" dxfId="3028" priority="1434">
      <formula>AND($L14&gt;0.08,$L14&lt;0.15)</formula>
    </cfRule>
  </conditionalFormatting>
  <conditionalFormatting sqref="F14">
    <cfRule type="expression" dxfId="3027" priority="1427">
      <formula>$L14&gt;0.15</formula>
    </cfRule>
    <cfRule type="expression" dxfId="3026" priority="1428">
      <formula>AND($L14&gt;0.08,$L14&lt;0.15)</formula>
    </cfRule>
  </conditionalFormatting>
  <conditionalFormatting sqref="F14">
    <cfRule type="expression" dxfId="3025" priority="1425">
      <formula>$L14&gt;0.15</formula>
    </cfRule>
    <cfRule type="expression" dxfId="3024" priority="1426">
      <formula>AND($L14&gt;0.08,$L14&lt;0.15)</formula>
    </cfRule>
  </conditionalFormatting>
  <conditionalFormatting sqref="G14:H14">
    <cfRule type="expression" dxfId="3023" priority="1423">
      <formula>$L14&gt;0.15</formula>
    </cfRule>
    <cfRule type="expression" dxfId="3022" priority="1424">
      <formula>AND($L14&gt;0.08,$L14&lt;0.15)</formula>
    </cfRule>
  </conditionalFormatting>
  <conditionalFormatting sqref="G14:H14">
    <cfRule type="expression" dxfId="3021" priority="1429">
      <formula>$L14&gt;0.15</formula>
    </cfRule>
    <cfRule type="expression" dxfId="3020" priority="1430">
      <formula>AND($L14&gt;0.08,$L14&lt;0.15)</formula>
    </cfRule>
  </conditionalFormatting>
  <conditionalFormatting sqref="E14">
    <cfRule type="expression" dxfId="3019" priority="1417">
      <formula>$L14&gt;0.15</formula>
    </cfRule>
    <cfRule type="expression" dxfId="3018" priority="1418">
      <formula>AND($L14&gt;0.08,$L14&lt;0.15)</formula>
    </cfRule>
  </conditionalFormatting>
  <conditionalFormatting sqref="E14">
    <cfRule type="expression" dxfId="3017" priority="1419">
      <formula>$L14&gt;0.15</formula>
    </cfRule>
    <cfRule type="expression" dxfId="3016" priority="1420">
      <formula>AND($L14&gt;0.08,$L14&lt;0.15)</formula>
    </cfRule>
  </conditionalFormatting>
  <conditionalFormatting sqref="D14">
    <cfRule type="expression" dxfId="3015" priority="1421">
      <formula>$L14&gt;0.15</formula>
    </cfRule>
    <cfRule type="expression" dxfId="3014" priority="1422">
      <formula>AND($L14&gt;0.08,$L14&lt;0.15)</formula>
    </cfRule>
  </conditionalFormatting>
  <conditionalFormatting sqref="E14">
    <cfRule type="expression" dxfId="3013" priority="1415">
      <formula>$L14&gt;0.15</formula>
    </cfRule>
    <cfRule type="expression" dxfId="3012" priority="1416">
      <formula>AND($L14&gt;0.08,$L14&lt;0.15)</formula>
    </cfRule>
  </conditionalFormatting>
  <conditionalFormatting sqref="E14">
    <cfRule type="expression" dxfId="3011" priority="1413">
      <formula>$L14&gt;0.15</formula>
    </cfRule>
    <cfRule type="expression" dxfId="3010" priority="1414">
      <formula>AND($L14&gt;0.08,$L14&lt;0.15)</formula>
    </cfRule>
  </conditionalFormatting>
  <conditionalFormatting sqref="I15:J20">
    <cfRule type="expression" dxfId="3009" priority="1411">
      <formula>$L15&gt;0.15</formula>
    </cfRule>
    <cfRule type="expression" dxfId="3008" priority="1412">
      <formula>AND($L15&gt;0.08,$L15&lt;0.15)</formula>
    </cfRule>
  </conditionalFormatting>
  <conditionalFormatting sqref="F17">
    <cfRule type="expression" dxfId="3007" priority="1327">
      <formula>$L17&gt;0.15</formula>
    </cfRule>
    <cfRule type="expression" dxfId="3006" priority="1328">
      <formula>AND($L17&gt;0.08,$L17&lt;0.15)</formula>
    </cfRule>
  </conditionalFormatting>
  <conditionalFormatting sqref="F17">
    <cfRule type="expression" dxfId="3005" priority="1329">
      <formula>$L17&gt;0.15</formula>
    </cfRule>
    <cfRule type="expression" dxfId="3004" priority="1330">
      <formula>AND($L17&gt;0.08,$L17&lt;0.15)</formula>
    </cfRule>
  </conditionalFormatting>
  <conditionalFormatting sqref="F17">
    <cfRule type="expression" dxfId="3003" priority="1323">
      <formula>$L17&gt;0.15</formula>
    </cfRule>
    <cfRule type="expression" dxfId="3002" priority="1324">
      <formula>AND($L17&gt;0.08,$L17&lt;0.15)</formula>
    </cfRule>
  </conditionalFormatting>
  <conditionalFormatting sqref="F17">
    <cfRule type="expression" dxfId="3001" priority="1321">
      <formula>$L17&gt;0.15</formula>
    </cfRule>
    <cfRule type="expression" dxfId="3000" priority="1322">
      <formula>AND($L17&gt;0.08,$L17&lt;0.15)</formula>
    </cfRule>
  </conditionalFormatting>
  <conditionalFormatting sqref="G17:H17">
    <cfRule type="expression" dxfId="2999" priority="1319">
      <formula>$L17&gt;0.15</formula>
    </cfRule>
    <cfRule type="expression" dxfId="2998" priority="1320">
      <formula>AND($L17&gt;0.08,$L17&lt;0.15)</formula>
    </cfRule>
  </conditionalFormatting>
  <conditionalFormatting sqref="G17:H17">
    <cfRule type="expression" dxfId="2997" priority="1325">
      <formula>$L17&gt;0.15</formula>
    </cfRule>
    <cfRule type="expression" dxfId="2996" priority="1326">
      <formula>AND($L17&gt;0.08,$L17&lt;0.15)</formula>
    </cfRule>
  </conditionalFormatting>
  <conditionalFormatting sqref="E17:E19">
    <cfRule type="expression" dxfId="2995" priority="1313">
      <formula>$L17&gt;0.15</formula>
    </cfRule>
    <cfRule type="expression" dxfId="2994" priority="1314">
      <formula>AND($L17&gt;0.08,$L17&lt;0.15)</formula>
    </cfRule>
  </conditionalFormatting>
  <conditionalFormatting sqref="E17:E19">
    <cfRule type="expression" dxfId="2993" priority="1315">
      <formula>$L17&gt;0.15</formula>
    </cfRule>
    <cfRule type="expression" dxfId="2992" priority="1316">
      <formula>AND($L17&gt;0.08,$L17&lt;0.15)</formula>
    </cfRule>
  </conditionalFormatting>
  <conditionalFormatting sqref="D17">
    <cfRule type="expression" dxfId="2991" priority="1317">
      <formula>$L17&gt;0.15</formula>
    </cfRule>
    <cfRule type="expression" dxfId="2990" priority="1318">
      <formula>AND($L17&gt;0.08,$L17&lt;0.15)</formula>
    </cfRule>
  </conditionalFormatting>
  <conditionalFormatting sqref="E17:E19">
    <cfRule type="expression" dxfId="2989" priority="1311">
      <formula>$L17&gt;0.15</formula>
    </cfRule>
    <cfRule type="expression" dxfId="2988" priority="1312">
      <formula>AND($L17&gt;0.08,$L17&lt;0.15)</formula>
    </cfRule>
  </conditionalFormatting>
  <conditionalFormatting sqref="E17:E19">
    <cfRule type="expression" dxfId="2987" priority="1309">
      <formula>$L17&gt;0.15</formula>
    </cfRule>
    <cfRule type="expression" dxfId="2986" priority="1310">
      <formula>AND($L17&gt;0.08,$L17&lt;0.15)</formula>
    </cfRule>
  </conditionalFormatting>
  <conditionalFormatting sqref="E22:F22">
    <cfRule type="expression" dxfId="2985" priority="1271">
      <formula>$L22&gt;0.15</formula>
    </cfRule>
    <cfRule type="expression" dxfId="2984" priority="1272">
      <formula>AND($L22&gt;0.08,$L22&lt;0.15)</formula>
    </cfRule>
  </conditionalFormatting>
  <conditionalFormatting sqref="E22:F22">
    <cfRule type="expression" dxfId="2983" priority="1273">
      <formula>$L22&gt;0.15</formula>
    </cfRule>
    <cfRule type="expression" dxfId="2982" priority="1274">
      <formula>AND($L22&gt;0.08,$L22&lt;0.15)</formula>
    </cfRule>
  </conditionalFormatting>
  <conditionalFormatting sqref="D22">
    <cfRule type="expression" dxfId="2981" priority="1275">
      <formula>$L22&gt;0.15</formula>
    </cfRule>
    <cfRule type="expression" dxfId="2980" priority="1276">
      <formula>AND($L22&gt;0.08,$L22&lt;0.15)</formula>
    </cfRule>
  </conditionalFormatting>
  <conditionalFormatting sqref="E22:F22">
    <cfRule type="expression" dxfId="2979" priority="1267">
      <formula>$L22&gt;0.15</formula>
    </cfRule>
    <cfRule type="expression" dxfId="2978" priority="1268">
      <formula>AND($L22&gt;0.08,$L22&lt;0.15)</formula>
    </cfRule>
  </conditionalFormatting>
  <conditionalFormatting sqref="E22:F22">
    <cfRule type="expression" dxfId="2977" priority="1265">
      <formula>$L22&gt;0.15</formula>
    </cfRule>
    <cfRule type="expression" dxfId="2976" priority="1266">
      <formula>AND($L22&gt;0.08,$L22&lt;0.15)</formula>
    </cfRule>
  </conditionalFormatting>
  <conditionalFormatting sqref="G22:H22">
    <cfRule type="expression" dxfId="2975" priority="1263">
      <formula>$L22&gt;0.15</formula>
    </cfRule>
    <cfRule type="expression" dxfId="2974" priority="1264">
      <formula>AND($L22&gt;0.08,$L22&lt;0.15)</formula>
    </cfRule>
  </conditionalFormatting>
  <conditionalFormatting sqref="G22:H22">
    <cfRule type="expression" dxfId="2973" priority="1269">
      <formula>$L22&gt;0.15</formula>
    </cfRule>
    <cfRule type="expression" dxfId="2972" priority="1270">
      <formula>AND($L22&gt;0.08,$L22&lt;0.15)</formula>
    </cfRule>
  </conditionalFormatting>
  <conditionalFormatting sqref="E23:F23">
    <cfRule type="expression" dxfId="2971" priority="1261">
      <formula>$L23&gt;0.15</formula>
    </cfRule>
    <cfRule type="expression" dxfId="2970" priority="1262">
      <formula>AND($L23&gt;0.08,$L23&lt;0.15)</formula>
    </cfRule>
  </conditionalFormatting>
  <conditionalFormatting sqref="E23:F23">
    <cfRule type="expression" dxfId="2969" priority="1259">
      <formula>$L23&gt;0.15</formula>
    </cfRule>
    <cfRule type="expression" dxfId="2968" priority="1260">
      <formula>AND($L23&gt;0.08,$L23&lt;0.15)</formula>
    </cfRule>
  </conditionalFormatting>
  <conditionalFormatting sqref="E23:F23">
    <cfRule type="expression" dxfId="2967" priority="1257">
      <formula>$L23&gt;0.15</formula>
    </cfRule>
    <cfRule type="expression" dxfId="2966" priority="1258">
      <formula>AND($L23&gt;0.08,$L23&lt;0.15)</formula>
    </cfRule>
  </conditionalFormatting>
  <conditionalFormatting sqref="D23">
    <cfRule type="expression" dxfId="2965" priority="1255">
      <formula>$L23&gt;0.15</formula>
    </cfRule>
    <cfRule type="expression" dxfId="2964" priority="1256">
      <formula>AND($L23&gt;0.08,$L23&lt;0.15)</formula>
    </cfRule>
  </conditionalFormatting>
  <conditionalFormatting sqref="D23">
    <cfRule type="expression" dxfId="2963" priority="1253">
      <formula>$L23&gt;0.15</formula>
    </cfRule>
    <cfRule type="expression" dxfId="2962" priority="1254">
      <formula>AND($L23&gt;0.08,$L23&lt;0.15)</formula>
    </cfRule>
  </conditionalFormatting>
  <conditionalFormatting sqref="D23">
    <cfRule type="expression" dxfId="2961" priority="1251">
      <formula>$L23&gt;0.15</formula>
    </cfRule>
    <cfRule type="expression" dxfId="2960" priority="1252">
      <formula>AND($L23&gt;0.08,$L23&lt;0.15)</formula>
    </cfRule>
  </conditionalFormatting>
  <conditionalFormatting sqref="D23">
    <cfRule type="expression" dxfId="2959" priority="1249">
      <formula>$L23&gt;0.15</formula>
    </cfRule>
    <cfRule type="expression" dxfId="2958" priority="1250">
      <formula>AND($L23&gt;0.08,$L23&lt;0.15)</formula>
    </cfRule>
  </conditionalFormatting>
  <conditionalFormatting sqref="G23:H23">
    <cfRule type="expression" dxfId="2957" priority="1245">
      <formula>$L23&gt;0.15</formula>
    </cfRule>
    <cfRule type="expression" dxfId="2956" priority="1246">
      <formula>AND($L23&gt;0.08,$L23&lt;0.15)</formula>
    </cfRule>
  </conditionalFormatting>
  <conditionalFormatting sqref="G23:H23">
    <cfRule type="expression" dxfId="2955" priority="1247">
      <formula>$L23&gt;0.15</formula>
    </cfRule>
    <cfRule type="expression" dxfId="2954" priority="1248">
      <formula>AND($L23&gt;0.08,$L23&lt;0.15)</formula>
    </cfRule>
  </conditionalFormatting>
  <conditionalFormatting sqref="G23:H23">
    <cfRule type="expression" dxfId="2953" priority="1241">
      <formula>$L23&gt;0.15</formula>
    </cfRule>
    <cfRule type="expression" dxfId="2952" priority="1242">
      <formula>AND($L23&gt;0.08,$L23&lt;0.15)</formula>
    </cfRule>
  </conditionalFormatting>
  <conditionalFormatting sqref="G23:H23">
    <cfRule type="expression" dxfId="2951" priority="1243">
      <formula>$L23&gt;0.15</formula>
    </cfRule>
    <cfRule type="expression" dxfId="2950" priority="1244">
      <formula>AND($L23&gt;0.08,$L23&lt;0.15)</formula>
    </cfRule>
  </conditionalFormatting>
  <conditionalFormatting sqref="F29">
    <cfRule type="expression" dxfId="2949" priority="1123">
      <formula>$L29&gt;0.15</formula>
    </cfRule>
    <cfRule type="expression" dxfId="2948" priority="1124">
      <formula>AND($L29&gt;0.08,$L29&lt;0.15)</formula>
    </cfRule>
  </conditionalFormatting>
  <conditionalFormatting sqref="F29">
    <cfRule type="expression" dxfId="2947" priority="1125">
      <formula>$L29&gt;0.15</formula>
    </cfRule>
    <cfRule type="expression" dxfId="2946" priority="1126">
      <formula>AND($L29&gt;0.08,$L29&lt;0.15)</formula>
    </cfRule>
  </conditionalFormatting>
  <conditionalFormatting sqref="F29">
    <cfRule type="expression" dxfId="2945" priority="1119">
      <formula>$L29&gt;0.15</formula>
    </cfRule>
    <cfRule type="expression" dxfId="2944" priority="1120">
      <formula>AND($L29&gt;0.08,$L29&lt;0.15)</formula>
    </cfRule>
  </conditionalFormatting>
  <conditionalFormatting sqref="F29">
    <cfRule type="expression" dxfId="2943" priority="1117">
      <formula>$L29&gt;0.15</formula>
    </cfRule>
    <cfRule type="expression" dxfId="2942" priority="1118">
      <formula>AND($L29&gt;0.08,$L29&lt;0.15)</formula>
    </cfRule>
  </conditionalFormatting>
  <conditionalFormatting sqref="G29:H29">
    <cfRule type="expression" dxfId="2941" priority="1115">
      <formula>$L29&gt;0.15</formula>
    </cfRule>
    <cfRule type="expression" dxfId="2940" priority="1116">
      <formula>AND($L29&gt;0.08,$L29&lt;0.15)</formula>
    </cfRule>
  </conditionalFormatting>
  <conditionalFormatting sqref="G29:H29">
    <cfRule type="expression" dxfId="2939" priority="1121">
      <formula>$L29&gt;0.15</formula>
    </cfRule>
    <cfRule type="expression" dxfId="2938" priority="1122">
      <formula>AND($L29&gt;0.08,$L29&lt;0.15)</formula>
    </cfRule>
  </conditionalFormatting>
  <conditionalFormatting sqref="E29">
    <cfRule type="expression" dxfId="2937" priority="1109">
      <formula>$L29&gt;0.15</formula>
    </cfRule>
    <cfRule type="expression" dxfId="2936" priority="1110">
      <formula>AND($L29&gt;0.08,$L29&lt;0.15)</formula>
    </cfRule>
  </conditionalFormatting>
  <conditionalFormatting sqref="E29">
    <cfRule type="expression" dxfId="2935" priority="1111">
      <formula>$L29&gt;0.15</formula>
    </cfRule>
    <cfRule type="expression" dxfId="2934" priority="1112">
      <formula>AND($L29&gt;0.08,$L29&lt;0.15)</formula>
    </cfRule>
  </conditionalFormatting>
  <conditionalFormatting sqref="D29">
    <cfRule type="expression" dxfId="2933" priority="1113">
      <formula>$L29&gt;0.15</formula>
    </cfRule>
    <cfRule type="expression" dxfId="2932" priority="1114">
      <formula>AND($L29&gt;0.08,$L29&lt;0.15)</formula>
    </cfRule>
  </conditionalFormatting>
  <conditionalFormatting sqref="E29">
    <cfRule type="expression" dxfId="2931" priority="1107">
      <formula>$L29&gt;0.15</formula>
    </cfRule>
    <cfRule type="expression" dxfId="2930" priority="1108">
      <formula>AND($L29&gt;0.08,$L29&lt;0.15)</formula>
    </cfRule>
  </conditionalFormatting>
  <conditionalFormatting sqref="E29">
    <cfRule type="expression" dxfId="2929" priority="1105">
      <formula>$L29&gt;0.15</formula>
    </cfRule>
    <cfRule type="expression" dxfId="2928" priority="1106">
      <formula>AND($L29&gt;0.08,$L29&lt;0.15)</formula>
    </cfRule>
  </conditionalFormatting>
  <conditionalFormatting sqref="E30:F30">
    <cfRule type="expression" dxfId="2927" priority="1101">
      <formula>$L30&gt;0.15</formula>
    </cfRule>
    <cfRule type="expression" dxfId="2926" priority="1102">
      <formula>AND($L30&gt;0.08,$L30&lt;0.15)</formula>
    </cfRule>
  </conditionalFormatting>
  <conditionalFormatting sqref="E30:F30">
    <cfRule type="expression" dxfId="2925" priority="1099">
      <formula>$L30&gt;0.15</formula>
    </cfRule>
    <cfRule type="expression" dxfId="2924" priority="1100">
      <formula>AND($L30&gt;0.08,$L30&lt;0.15)</formula>
    </cfRule>
  </conditionalFormatting>
  <conditionalFormatting sqref="G30:H30">
    <cfRule type="expression" dxfId="2923" priority="1097">
      <formula>$L30&gt;0.15</formula>
    </cfRule>
    <cfRule type="expression" dxfId="2922" priority="1098">
      <formula>AND($L30&gt;0.08,$L30&lt;0.15)</formula>
    </cfRule>
  </conditionalFormatting>
  <conditionalFormatting sqref="E30:F30">
    <cfRule type="expression" dxfId="2921" priority="1095">
      <formula>$L30&gt;0.15</formula>
    </cfRule>
    <cfRule type="expression" dxfId="2920" priority="1096">
      <formula>AND($L30&gt;0.08,$L30&lt;0.15)</formula>
    </cfRule>
  </conditionalFormatting>
  <conditionalFormatting sqref="E30:F30">
    <cfRule type="expression" dxfId="2919" priority="1093">
      <formula>$L30&gt;0.15</formula>
    </cfRule>
    <cfRule type="expression" dxfId="2918" priority="1094">
      <formula>AND($L30&gt;0.08,$L30&lt;0.15)</formula>
    </cfRule>
  </conditionalFormatting>
  <conditionalFormatting sqref="G30:H30">
    <cfRule type="expression" dxfId="2917" priority="1091">
      <formula>$L30&gt;0.15</formula>
    </cfRule>
    <cfRule type="expression" dxfId="2916" priority="1092">
      <formula>AND($L30&gt;0.08,$L30&lt;0.15)</formula>
    </cfRule>
  </conditionalFormatting>
  <conditionalFormatting sqref="D30">
    <cfRule type="expression" dxfId="2915" priority="1089">
      <formula>$L30&gt;0.15</formula>
    </cfRule>
    <cfRule type="expression" dxfId="2914" priority="1090">
      <formula>AND($L30&gt;0.08,$L30&lt;0.15)</formula>
    </cfRule>
  </conditionalFormatting>
  <conditionalFormatting sqref="D30">
    <cfRule type="expression" dxfId="2913" priority="1087">
      <formula>$L30&gt;0.15</formula>
    </cfRule>
    <cfRule type="expression" dxfId="2912" priority="1088">
      <formula>AND($L30&gt;0.08,$L30&lt;0.15)</formula>
    </cfRule>
  </conditionalFormatting>
  <conditionalFormatting sqref="D30">
    <cfRule type="expression" dxfId="2911" priority="1085">
      <formula>$L30&gt;0.15</formula>
    </cfRule>
    <cfRule type="expression" dxfId="2910" priority="1086">
      <formula>AND($L30&gt;0.08,$L30&lt;0.15)</formula>
    </cfRule>
  </conditionalFormatting>
  <conditionalFormatting sqref="E30:F30">
    <cfRule type="expression" dxfId="2909" priority="1083">
      <formula>$L30&gt;0.15</formula>
    </cfRule>
    <cfRule type="expression" dxfId="2908" priority="1084">
      <formula>AND($L30&gt;0.08,$L30&lt;0.15)</formula>
    </cfRule>
  </conditionalFormatting>
  <conditionalFormatting sqref="E30:F30">
    <cfRule type="expression" dxfId="2907" priority="1081">
      <formula>$L30&gt;0.15</formula>
    </cfRule>
    <cfRule type="expression" dxfId="2906" priority="1082">
      <formula>AND($L30&gt;0.08,$L30&lt;0.15)</formula>
    </cfRule>
  </conditionalFormatting>
  <conditionalFormatting sqref="E30:F30">
    <cfRule type="expression" dxfId="2905" priority="1079">
      <formula>$L30&gt;0.15</formula>
    </cfRule>
    <cfRule type="expression" dxfId="2904" priority="1080">
      <formula>AND($L30&gt;0.08,$L30&lt;0.15)</formula>
    </cfRule>
  </conditionalFormatting>
  <conditionalFormatting sqref="G30:H30">
    <cfRule type="expression" dxfId="2903" priority="1077">
      <formula>$L30&gt;0.15</formula>
    </cfRule>
    <cfRule type="expression" dxfId="2902" priority="1078">
      <formula>AND($L30&gt;0.08,$L30&lt;0.15)</formula>
    </cfRule>
  </conditionalFormatting>
  <conditionalFormatting sqref="G30:H30">
    <cfRule type="expression" dxfId="2901" priority="1075">
      <formula>$L30&gt;0.15</formula>
    </cfRule>
    <cfRule type="expression" dxfId="2900" priority="1076">
      <formula>AND($L30&gt;0.08,$L30&lt;0.15)</formula>
    </cfRule>
  </conditionalFormatting>
  <conditionalFormatting sqref="D30">
    <cfRule type="expression" dxfId="2899" priority="1073">
      <formula>$L30&gt;0.15</formula>
    </cfRule>
    <cfRule type="expression" dxfId="2898" priority="1074">
      <formula>AND($L30&gt;0.08,$L30&lt;0.15)</formula>
    </cfRule>
  </conditionalFormatting>
  <conditionalFormatting sqref="E30:F30">
    <cfRule type="expression" dxfId="2897" priority="1071">
      <formula>$L30&gt;0.15</formula>
    </cfRule>
    <cfRule type="expression" dxfId="2896" priority="1072">
      <formula>AND($L30&gt;0.08,$L30&lt;0.15)</formula>
    </cfRule>
  </conditionalFormatting>
  <conditionalFormatting sqref="E30:F30">
    <cfRule type="expression" dxfId="2895" priority="1069">
      <formula>$L30&gt;0.15</formula>
    </cfRule>
    <cfRule type="expression" dxfId="2894" priority="1070">
      <formula>AND($L30&gt;0.08,$L30&lt;0.15)</formula>
    </cfRule>
  </conditionalFormatting>
  <conditionalFormatting sqref="E30:F30">
    <cfRule type="expression" dxfId="2893" priority="1067">
      <formula>$L30&gt;0.15</formula>
    </cfRule>
    <cfRule type="expression" dxfId="2892" priority="1068">
      <formula>AND($L30&gt;0.08,$L30&lt;0.15)</formula>
    </cfRule>
  </conditionalFormatting>
  <conditionalFormatting sqref="G30:H30">
    <cfRule type="expression" dxfId="2891" priority="1065">
      <formula>$L30&gt;0.15</formula>
    </cfRule>
    <cfRule type="expression" dxfId="2890" priority="1066">
      <formula>AND($L30&gt;0.08,$L30&lt;0.15)</formula>
    </cfRule>
  </conditionalFormatting>
  <conditionalFormatting sqref="G30:H30">
    <cfRule type="expression" dxfId="2889" priority="1063">
      <formula>$L30&gt;0.15</formula>
    </cfRule>
    <cfRule type="expression" dxfId="2888" priority="1064">
      <formula>AND($L30&gt;0.08,$L30&lt;0.15)</formula>
    </cfRule>
  </conditionalFormatting>
  <conditionalFormatting sqref="D30">
    <cfRule type="expression" dxfId="2887" priority="1061">
      <formula>$L30&gt;0.15</formula>
    </cfRule>
    <cfRule type="expression" dxfId="2886" priority="1062">
      <formula>AND($L30&gt;0.08,$L30&lt;0.15)</formula>
    </cfRule>
  </conditionalFormatting>
  <conditionalFormatting sqref="E30:F30">
    <cfRule type="expression" dxfId="2885" priority="1059">
      <formula>$L30&gt;0.15</formula>
    </cfRule>
    <cfRule type="expression" dxfId="2884" priority="1060">
      <formula>AND($L30&gt;0.08,$L30&lt;0.15)</formula>
    </cfRule>
  </conditionalFormatting>
  <conditionalFormatting sqref="E30:F30">
    <cfRule type="expression" dxfId="2883" priority="1057">
      <formula>$L30&gt;0.15</formula>
    </cfRule>
    <cfRule type="expression" dxfId="2882" priority="1058">
      <formula>AND($L30&gt;0.08,$L30&lt;0.15)</formula>
    </cfRule>
  </conditionalFormatting>
  <conditionalFormatting sqref="E30:F30">
    <cfRule type="expression" dxfId="2881" priority="1055">
      <formula>$L30&gt;0.15</formula>
    </cfRule>
    <cfRule type="expression" dxfId="2880" priority="1056">
      <formula>AND($L30&gt;0.08,$L30&lt;0.15)</formula>
    </cfRule>
  </conditionalFormatting>
  <conditionalFormatting sqref="G30:H30">
    <cfRule type="expression" dxfId="2879" priority="1053">
      <formula>$L30&gt;0.15</formula>
    </cfRule>
    <cfRule type="expression" dxfId="2878" priority="1054">
      <formula>AND($L30&gt;0.08,$L30&lt;0.15)</formula>
    </cfRule>
  </conditionalFormatting>
  <conditionalFormatting sqref="G30:H30">
    <cfRule type="expression" dxfId="2877" priority="1051">
      <formula>$L30&gt;0.15</formula>
    </cfRule>
    <cfRule type="expression" dxfId="2876" priority="1052">
      <formula>AND($L30&gt;0.08,$L30&lt;0.15)</formula>
    </cfRule>
  </conditionalFormatting>
  <conditionalFormatting sqref="E31:F31">
    <cfRule type="expression" dxfId="2875" priority="1049">
      <formula>$L31&gt;0.15</formula>
    </cfRule>
    <cfRule type="expression" dxfId="2874" priority="1050">
      <formula>AND($L31&gt;0.08,$L31&lt;0.15)</formula>
    </cfRule>
  </conditionalFormatting>
  <conditionalFormatting sqref="E31:F31">
    <cfRule type="expression" dxfId="2873" priority="1047">
      <formula>$L31&gt;0.15</formula>
    </cfRule>
    <cfRule type="expression" dxfId="2872" priority="1048">
      <formula>AND($L31&gt;0.08,$L31&lt;0.15)</formula>
    </cfRule>
  </conditionalFormatting>
  <conditionalFormatting sqref="G31:H31">
    <cfRule type="expression" dxfId="2871" priority="1045">
      <formula>$L31&gt;0.15</formula>
    </cfRule>
    <cfRule type="expression" dxfId="2870" priority="1046">
      <formula>AND($L31&gt;0.08,$L31&lt;0.15)</formula>
    </cfRule>
  </conditionalFormatting>
  <conditionalFormatting sqref="E31:F31">
    <cfRule type="expression" dxfId="2869" priority="1043">
      <formula>$L31&gt;0.15</formula>
    </cfRule>
    <cfRule type="expression" dxfId="2868" priority="1044">
      <formula>AND($L31&gt;0.08,$L31&lt;0.15)</formula>
    </cfRule>
  </conditionalFormatting>
  <conditionalFormatting sqref="E31:F31">
    <cfRule type="expression" dxfId="2867" priority="1041">
      <formula>$L31&gt;0.15</formula>
    </cfRule>
    <cfRule type="expression" dxfId="2866" priority="1042">
      <formula>AND($L31&gt;0.08,$L31&lt;0.15)</formula>
    </cfRule>
  </conditionalFormatting>
  <conditionalFormatting sqref="G31:H31">
    <cfRule type="expression" dxfId="2865" priority="1039">
      <formula>$L31&gt;0.15</formula>
    </cfRule>
    <cfRule type="expression" dxfId="2864" priority="1040">
      <formula>AND($L31&gt;0.08,$L31&lt;0.15)</formula>
    </cfRule>
  </conditionalFormatting>
  <conditionalFormatting sqref="D31">
    <cfRule type="expression" dxfId="2863" priority="1037">
      <formula>$L31&gt;0.15</formula>
    </cfRule>
    <cfRule type="expression" dxfId="2862" priority="1038">
      <formula>AND($L31&gt;0.08,$L31&lt;0.15)</formula>
    </cfRule>
  </conditionalFormatting>
  <conditionalFormatting sqref="D31">
    <cfRule type="expression" dxfId="2861" priority="1035">
      <formula>$L31&gt;0.15</formula>
    </cfRule>
    <cfRule type="expression" dxfId="2860" priority="1036">
      <formula>AND($L31&gt;0.08,$L31&lt;0.15)</formula>
    </cfRule>
  </conditionalFormatting>
  <conditionalFormatting sqref="D31">
    <cfRule type="expression" dxfId="2859" priority="1033">
      <formula>$L31&gt;0.15</formula>
    </cfRule>
    <cfRule type="expression" dxfId="2858" priority="1034">
      <formula>AND($L31&gt;0.08,$L31&lt;0.15)</formula>
    </cfRule>
  </conditionalFormatting>
  <conditionalFormatting sqref="E31:F31">
    <cfRule type="expression" dxfId="2857" priority="1031">
      <formula>$L31&gt;0.15</formula>
    </cfRule>
    <cfRule type="expression" dxfId="2856" priority="1032">
      <formula>AND($L31&gt;0.08,$L31&lt;0.15)</formula>
    </cfRule>
  </conditionalFormatting>
  <conditionalFormatting sqref="E31:F31">
    <cfRule type="expression" dxfId="2855" priority="1029">
      <formula>$L31&gt;0.15</formula>
    </cfRule>
    <cfRule type="expression" dxfId="2854" priority="1030">
      <formula>AND($L31&gt;0.08,$L31&lt;0.15)</formula>
    </cfRule>
  </conditionalFormatting>
  <conditionalFormatting sqref="E31:F31">
    <cfRule type="expression" dxfId="2853" priority="1027">
      <formula>$L31&gt;0.15</formula>
    </cfRule>
    <cfRule type="expression" dxfId="2852" priority="1028">
      <formula>AND($L31&gt;0.08,$L31&lt;0.15)</formula>
    </cfRule>
  </conditionalFormatting>
  <conditionalFormatting sqref="G31:H31">
    <cfRule type="expression" dxfId="2851" priority="1025">
      <formula>$L31&gt;0.15</formula>
    </cfRule>
    <cfRule type="expression" dxfId="2850" priority="1026">
      <formula>AND($L31&gt;0.08,$L31&lt;0.15)</formula>
    </cfRule>
  </conditionalFormatting>
  <conditionalFormatting sqref="G31:H31">
    <cfRule type="expression" dxfId="2849" priority="1023">
      <formula>$L31&gt;0.15</formula>
    </cfRule>
    <cfRule type="expression" dxfId="2848" priority="1024">
      <formula>AND($L31&gt;0.08,$L31&lt;0.15)</formula>
    </cfRule>
  </conditionalFormatting>
  <conditionalFormatting sqref="D31">
    <cfRule type="expression" dxfId="2847" priority="1021">
      <formula>$L31&gt;0.15</formula>
    </cfRule>
    <cfRule type="expression" dxfId="2846" priority="1022">
      <formula>AND($L31&gt;0.08,$L31&lt;0.15)</formula>
    </cfRule>
  </conditionalFormatting>
  <conditionalFormatting sqref="E31:F31">
    <cfRule type="expression" dxfId="2845" priority="1019">
      <formula>$L31&gt;0.15</formula>
    </cfRule>
    <cfRule type="expression" dxfId="2844" priority="1020">
      <formula>AND($L31&gt;0.08,$L31&lt;0.15)</formula>
    </cfRule>
  </conditionalFormatting>
  <conditionalFormatting sqref="E31:F31">
    <cfRule type="expression" dxfId="2843" priority="1017">
      <formula>$L31&gt;0.15</formula>
    </cfRule>
    <cfRule type="expression" dxfId="2842" priority="1018">
      <formula>AND($L31&gt;0.08,$L31&lt;0.15)</formula>
    </cfRule>
  </conditionalFormatting>
  <conditionalFormatting sqref="E31:F31">
    <cfRule type="expression" dxfId="2841" priority="1015">
      <formula>$L31&gt;0.15</formula>
    </cfRule>
    <cfRule type="expression" dxfId="2840" priority="1016">
      <formula>AND($L31&gt;0.08,$L31&lt;0.15)</formula>
    </cfRule>
  </conditionalFormatting>
  <conditionalFormatting sqref="G31:H31">
    <cfRule type="expression" dxfId="2839" priority="1013">
      <formula>$L31&gt;0.15</formula>
    </cfRule>
    <cfRule type="expression" dxfId="2838" priority="1014">
      <formula>AND($L31&gt;0.08,$L31&lt;0.15)</formula>
    </cfRule>
  </conditionalFormatting>
  <conditionalFormatting sqref="G31:H31">
    <cfRule type="expression" dxfId="2837" priority="1011">
      <formula>$L31&gt;0.15</formula>
    </cfRule>
    <cfRule type="expression" dxfId="2836" priority="1012">
      <formula>AND($L31&gt;0.08,$L31&lt;0.15)</formula>
    </cfRule>
  </conditionalFormatting>
  <conditionalFormatting sqref="D31">
    <cfRule type="expression" dxfId="2835" priority="1009">
      <formula>$L31&gt;0.15</formula>
    </cfRule>
    <cfRule type="expression" dxfId="2834" priority="1010">
      <formula>AND($L31&gt;0.08,$L31&lt;0.15)</formula>
    </cfRule>
  </conditionalFormatting>
  <conditionalFormatting sqref="E31:F31">
    <cfRule type="expression" dxfId="2833" priority="1007">
      <formula>$L31&gt;0.15</formula>
    </cfRule>
    <cfRule type="expression" dxfId="2832" priority="1008">
      <formula>AND($L31&gt;0.08,$L31&lt;0.15)</formula>
    </cfRule>
  </conditionalFormatting>
  <conditionalFormatting sqref="E31:F31">
    <cfRule type="expression" dxfId="2831" priority="1005">
      <formula>$L31&gt;0.15</formula>
    </cfRule>
    <cfRule type="expression" dxfId="2830" priority="1006">
      <formula>AND($L31&gt;0.08,$L31&lt;0.15)</formula>
    </cfRule>
  </conditionalFormatting>
  <conditionalFormatting sqref="E31:F31">
    <cfRule type="expression" dxfId="2829" priority="1003">
      <formula>$L31&gt;0.15</formula>
    </cfRule>
    <cfRule type="expression" dxfId="2828" priority="1004">
      <formula>AND($L31&gt;0.08,$L31&lt;0.15)</formula>
    </cfRule>
  </conditionalFormatting>
  <conditionalFormatting sqref="G31:H31">
    <cfRule type="expression" dxfId="2827" priority="1001">
      <formula>$L31&gt;0.15</formula>
    </cfRule>
    <cfRule type="expression" dxfId="2826" priority="1002">
      <formula>AND($L31&gt;0.08,$L31&lt;0.15)</formula>
    </cfRule>
  </conditionalFormatting>
  <conditionalFormatting sqref="G31:H31">
    <cfRule type="expression" dxfId="2825" priority="999">
      <formula>$L31&gt;0.15</formula>
    </cfRule>
    <cfRule type="expression" dxfId="2824" priority="1000">
      <formula>AND($L31&gt;0.08,$L31&lt;0.15)</formula>
    </cfRule>
  </conditionalFormatting>
  <conditionalFormatting sqref="E32:F32">
    <cfRule type="expression" dxfId="2823" priority="997">
      <formula>$L32&gt;0.15</formula>
    </cfRule>
    <cfRule type="expression" dxfId="2822" priority="998">
      <formula>AND($L32&gt;0.08,$L32&lt;0.15)</formula>
    </cfRule>
  </conditionalFormatting>
  <conditionalFormatting sqref="E32:F32">
    <cfRule type="expression" dxfId="2821" priority="995">
      <formula>$L32&gt;0.15</formula>
    </cfRule>
    <cfRule type="expression" dxfId="2820" priority="996">
      <formula>AND($L32&gt;0.08,$L32&lt;0.15)</formula>
    </cfRule>
  </conditionalFormatting>
  <conditionalFormatting sqref="G32:H32">
    <cfRule type="expression" dxfId="2819" priority="993">
      <formula>$L32&gt;0.15</formula>
    </cfRule>
    <cfRule type="expression" dxfId="2818" priority="994">
      <formula>AND($L32&gt;0.08,$L32&lt;0.15)</formula>
    </cfRule>
  </conditionalFormatting>
  <conditionalFormatting sqref="E32:F32">
    <cfRule type="expression" dxfId="2817" priority="991">
      <formula>$L32&gt;0.15</formula>
    </cfRule>
    <cfRule type="expression" dxfId="2816" priority="992">
      <formula>AND($L32&gt;0.08,$L32&lt;0.15)</formula>
    </cfRule>
  </conditionalFormatting>
  <conditionalFormatting sqref="E32:F32">
    <cfRule type="expression" dxfId="2815" priority="989">
      <formula>$L32&gt;0.15</formula>
    </cfRule>
    <cfRule type="expression" dxfId="2814" priority="990">
      <formula>AND($L32&gt;0.08,$L32&lt;0.15)</formula>
    </cfRule>
  </conditionalFormatting>
  <conditionalFormatting sqref="G32:H32">
    <cfRule type="expression" dxfId="2813" priority="987">
      <formula>$L32&gt;0.15</formula>
    </cfRule>
    <cfRule type="expression" dxfId="2812" priority="988">
      <formula>AND($L32&gt;0.08,$L32&lt;0.15)</formula>
    </cfRule>
  </conditionalFormatting>
  <conditionalFormatting sqref="D32">
    <cfRule type="expression" dxfId="2811" priority="985">
      <formula>$L32&gt;0.15</formula>
    </cfRule>
    <cfRule type="expression" dxfId="2810" priority="986">
      <formula>AND($L32&gt;0.08,$L32&lt;0.15)</formula>
    </cfRule>
  </conditionalFormatting>
  <conditionalFormatting sqref="D32">
    <cfRule type="expression" dxfId="2809" priority="983">
      <formula>$L32&gt;0.15</formula>
    </cfRule>
    <cfRule type="expression" dxfId="2808" priority="984">
      <formula>AND($L32&gt;0.08,$L32&lt;0.15)</formula>
    </cfRule>
  </conditionalFormatting>
  <conditionalFormatting sqref="D32">
    <cfRule type="expression" dxfId="2807" priority="981">
      <formula>$L32&gt;0.15</formula>
    </cfRule>
    <cfRule type="expression" dxfId="2806" priority="982">
      <formula>AND($L32&gt;0.08,$L32&lt;0.15)</formula>
    </cfRule>
  </conditionalFormatting>
  <conditionalFormatting sqref="E32:F32">
    <cfRule type="expression" dxfId="2805" priority="979">
      <formula>$L32&gt;0.15</formula>
    </cfRule>
    <cfRule type="expression" dxfId="2804" priority="980">
      <formula>AND($L32&gt;0.08,$L32&lt;0.15)</formula>
    </cfRule>
  </conditionalFormatting>
  <conditionalFormatting sqref="E32:F32">
    <cfRule type="expression" dxfId="2803" priority="977">
      <formula>$L32&gt;0.15</formula>
    </cfRule>
    <cfRule type="expression" dxfId="2802" priority="978">
      <formula>AND($L32&gt;0.08,$L32&lt;0.15)</formula>
    </cfRule>
  </conditionalFormatting>
  <conditionalFormatting sqref="E32:F32">
    <cfRule type="expression" dxfId="2801" priority="975">
      <formula>$L32&gt;0.15</formula>
    </cfRule>
    <cfRule type="expression" dxfId="2800" priority="976">
      <formula>AND($L32&gt;0.08,$L32&lt;0.15)</formula>
    </cfRule>
  </conditionalFormatting>
  <conditionalFormatting sqref="G32:H32">
    <cfRule type="expression" dxfId="2799" priority="973">
      <formula>$L32&gt;0.15</formula>
    </cfRule>
    <cfRule type="expression" dxfId="2798" priority="974">
      <formula>AND($L32&gt;0.08,$L32&lt;0.15)</formula>
    </cfRule>
  </conditionalFormatting>
  <conditionalFormatting sqref="G32:H32">
    <cfRule type="expression" dxfId="2797" priority="971">
      <formula>$L32&gt;0.15</formula>
    </cfRule>
    <cfRule type="expression" dxfId="2796" priority="972">
      <formula>AND($L32&gt;0.08,$L32&lt;0.15)</formula>
    </cfRule>
  </conditionalFormatting>
  <conditionalFormatting sqref="D32">
    <cfRule type="expression" dxfId="2795" priority="969">
      <formula>$L32&gt;0.15</formula>
    </cfRule>
    <cfRule type="expression" dxfId="2794" priority="970">
      <formula>AND($L32&gt;0.08,$L32&lt;0.15)</formula>
    </cfRule>
  </conditionalFormatting>
  <conditionalFormatting sqref="E32:F32">
    <cfRule type="expression" dxfId="2793" priority="967">
      <formula>$L32&gt;0.15</formula>
    </cfRule>
    <cfRule type="expression" dxfId="2792" priority="968">
      <formula>AND($L32&gt;0.08,$L32&lt;0.15)</formula>
    </cfRule>
  </conditionalFormatting>
  <conditionalFormatting sqref="E32:F32">
    <cfRule type="expression" dxfId="2791" priority="965">
      <formula>$L32&gt;0.15</formula>
    </cfRule>
    <cfRule type="expression" dxfId="2790" priority="966">
      <formula>AND($L32&gt;0.08,$L32&lt;0.15)</formula>
    </cfRule>
  </conditionalFormatting>
  <conditionalFormatting sqref="E32:F32">
    <cfRule type="expression" dxfId="2789" priority="963">
      <formula>$L32&gt;0.15</formula>
    </cfRule>
    <cfRule type="expression" dxfId="2788" priority="964">
      <formula>AND($L32&gt;0.08,$L32&lt;0.15)</formula>
    </cfRule>
  </conditionalFormatting>
  <conditionalFormatting sqref="G32:H32">
    <cfRule type="expression" dxfId="2787" priority="961">
      <formula>$L32&gt;0.15</formula>
    </cfRule>
    <cfRule type="expression" dxfId="2786" priority="962">
      <formula>AND($L32&gt;0.08,$L32&lt;0.15)</formula>
    </cfRule>
  </conditionalFormatting>
  <conditionalFormatting sqref="G32:H32">
    <cfRule type="expression" dxfId="2785" priority="959">
      <formula>$L32&gt;0.15</formula>
    </cfRule>
    <cfRule type="expression" dxfId="2784" priority="960">
      <formula>AND($L32&gt;0.08,$L32&lt;0.15)</formula>
    </cfRule>
  </conditionalFormatting>
  <conditionalFormatting sqref="D32">
    <cfRule type="expression" dxfId="2783" priority="957">
      <formula>$L32&gt;0.15</formula>
    </cfRule>
    <cfRule type="expression" dxfId="2782" priority="958">
      <formula>AND($L32&gt;0.08,$L32&lt;0.15)</formula>
    </cfRule>
  </conditionalFormatting>
  <conditionalFormatting sqref="E32:F32">
    <cfRule type="expression" dxfId="2781" priority="955">
      <formula>$L32&gt;0.15</formula>
    </cfRule>
    <cfRule type="expression" dxfId="2780" priority="956">
      <formula>AND($L32&gt;0.08,$L32&lt;0.15)</formula>
    </cfRule>
  </conditionalFormatting>
  <conditionalFormatting sqref="E32:F32">
    <cfRule type="expression" dxfId="2779" priority="953">
      <formula>$L32&gt;0.15</formula>
    </cfRule>
    <cfRule type="expression" dxfId="2778" priority="954">
      <formula>AND($L32&gt;0.08,$L32&lt;0.15)</formula>
    </cfRule>
  </conditionalFormatting>
  <conditionalFormatting sqref="E32:F32">
    <cfRule type="expression" dxfId="2777" priority="951">
      <formula>$L32&gt;0.15</formula>
    </cfRule>
    <cfRule type="expression" dxfId="2776" priority="952">
      <formula>AND($L32&gt;0.08,$L32&lt;0.15)</formula>
    </cfRule>
  </conditionalFormatting>
  <conditionalFormatting sqref="G32:H32">
    <cfRule type="expression" dxfId="2775" priority="949">
      <formula>$L32&gt;0.15</formula>
    </cfRule>
    <cfRule type="expression" dxfId="2774" priority="950">
      <formula>AND($L32&gt;0.08,$L32&lt;0.15)</formula>
    </cfRule>
  </conditionalFormatting>
  <conditionalFormatting sqref="G32:H32">
    <cfRule type="expression" dxfId="2773" priority="947">
      <formula>$L32&gt;0.15</formula>
    </cfRule>
    <cfRule type="expression" dxfId="2772" priority="948">
      <formula>AND($L32&gt;0.08,$L32&lt;0.15)</formula>
    </cfRule>
  </conditionalFormatting>
  <conditionalFormatting sqref="E33">
    <cfRule type="expression" dxfId="2771" priority="919">
      <formula>$L33&gt;0.15</formula>
    </cfRule>
    <cfRule type="expression" dxfId="2770" priority="920">
      <formula>AND($L33&gt;0.08,$L33&lt;0.15)</formula>
    </cfRule>
  </conditionalFormatting>
  <conditionalFormatting sqref="F33">
    <cfRule type="expression" dxfId="2769" priority="917">
      <formula>$L33&gt;0.15</formula>
    </cfRule>
    <cfRule type="expression" dxfId="2768" priority="918">
      <formula>AND($L33&gt;0.08,$L33&lt;0.15)</formula>
    </cfRule>
  </conditionalFormatting>
  <conditionalFormatting sqref="G33">
    <cfRule type="expression" dxfId="2767" priority="931">
      <formula>$L33&gt;0.15</formula>
    </cfRule>
    <cfRule type="expression" dxfId="2766" priority="932">
      <formula>AND($L33&gt;0.08,$L33&lt;0.15)</formula>
    </cfRule>
  </conditionalFormatting>
  <conditionalFormatting sqref="G33">
    <cfRule type="expression" dxfId="2765" priority="929">
      <formula>$L33&gt;0.15</formula>
    </cfRule>
    <cfRule type="expression" dxfId="2764" priority="930">
      <formula>AND($L33&gt;0.08,$L33&lt;0.15)</formula>
    </cfRule>
  </conditionalFormatting>
  <conditionalFormatting sqref="D33">
    <cfRule type="expression" dxfId="2763" priority="927">
      <formula>$L33&gt;0.15</formula>
    </cfRule>
    <cfRule type="expression" dxfId="2762" priority="928">
      <formula>AND($L33&gt;0.08,$L33&lt;0.15)</formula>
    </cfRule>
  </conditionalFormatting>
  <conditionalFormatting sqref="E33">
    <cfRule type="expression" dxfId="2761" priority="925">
      <formula>$L33&gt;0.15</formula>
    </cfRule>
    <cfRule type="expression" dxfId="2760" priority="926">
      <formula>AND($L33&gt;0.08,$L33&lt;0.15)</formula>
    </cfRule>
  </conditionalFormatting>
  <conditionalFormatting sqref="D33">
    <cfRule type="expression" dxfId="2759" priority="945">
      <formula>$L33&gt;0.15</formula>
    </cfRule>
    <cfRule type="expression" dxfId="2758" priority="946">
      <formula>AND($L33&gt;0.08,$L33&lt;0.15)</formula>
    </cfRule>
  </conditionalFormatting>
  <conditionalFormatting sqref="E33:F33">
    <cfRule type="expression" dxfId="2757" priority="943">
      <formula>$L33&gt;0.15</formula>
    </cfRule>
    <cfRule type="expression" dxfId="2756" priority="944">
      <formula>AND($L33&gt;0.08,$L33&lt;0.15)</formula>
    </cfRule>
  </conditionalFormatting>
  <conditionalFormatting sqref="E33:F33">
    <cfRule type="expression" dxfId="2755" priority="941">
      <formula>$L33&gt;0.15</formula>
    </cfRule>
    <cfRule type="expression" dxfId="2754" priority="942">
      <formula>AND($L33&gt;0.08,$L33&lt;0.15)</formula>
    </cfRule>
  </conditionalFormatting>
  <conditionalFormatting sqref="E33:F33">
    <cfRule type="expression" dxfId="2753" priority="939">
      <formula>$L33&gt;0.15</formula>
    </cfRule>
    <cfRule type="expression" dxfId="2752" priority="940">
      <formula>AND($L33&gt;0.08,$L33&lt;0.15)</formula>
    </cfRule>
  </conditionalFormatting>
  <conditionalFormatting sqref="G33">
    <cfRule type="expression" dxfId="2751" priority="937">
      <formula>$L33&gt;0.15</formula>
    </cfRule>
    <cfRule type="expression" dxfId="2750" priority="938">
      <formula>AND($L33&gt;0.08,$L33&lt;0.15)</formula>
    </cfRule>
  </conditionalFormatting>
  <conditionalFormatting sqref="G33">
    <cfRule type="expression" dxfId="2749" priority="935">
      <formula>$L33&gt;0.15</formula>
    </cfRule>
    <cfRule type="expression" dxfId="2748" priority="936">
      <formula>AND($L33&gt;0.08,$L33&lt;0.15)</formula>
    </cfRule>
  </conditionalFormatting>
  <conditionalFormatting sqref="F33">
    <cfRule type="expression" dxfId="2747" priority="933">
      <formula>$L33&gt;0.15</formula>
    </cfRule>
    <cfRule type="expression" dxfId="2746" priority="934">
      <formula>AND($L33&gt;0.08,$L33&lt;0.15)</formula>
    </cfRule>
  </conditionalFormatting>
  <conditionalFormatting sqref="E33">
    <cfRule type="expression" dxfId="2745" priority="923">
      <formula>$L33&gt;0.15</formula>
    </cfRule>
    <cfRule type="expression" dxfId="2744" priority="924">
      <formula>AND($L33&gt;0.08,$L33&lt;0.15)</formula>
    </cfRule>
  </conditionalFormatting>
  <conditionalFormatting sqref="E33">
    <cfRule type="expression" dxfId="2743" priority="921">
      <formula>$L33&gt;0.15</formula>
    </cfRule>
    <cfRule type="expression" dxfId="2742" priority="922">
      <formula>AND($L33&gt;0.08,$L33&lt;0.15)</formula>
    </cfRule>
  </conditionalFormatting>
  <conditionalFormatting sqref="D33">
    <cfRule type="expression" dxfId="2741" priority="915">
      <formula>$L33&gt;0.15</formula>
    </cfRule>
    <cfRule type="expression" dxfId="2740" priority="916">
      <formula>AND($L33&gt;0.08,$L33&lt;0.15)</formula>
    </cfRule>
  </conditionalFormatting>
  <conditionalFormatting sqref="G33">
    <cfRule type="expression" dxfId="2739" priority="913">
      <formula>$L33&gt;0.15</formula>
    </cfRule>
    <cfRule type="expression" dxfId="2738" priority="914">
      <formula>AND($L33&gt;0.08,$L33&lt;0.15)</formula>
    </cfRule>
  </conditionalFormatting>
  <conditionalFormatting sqref="G33">
    <cfRule type="expression" dxfId="2737" priority="911">
      <formula>$L33&gt;0.15</formula>
    </cfRule>
    <cfRule type="expression" dxfId="2736" priority="912">
      <formula>AND($L33&gt;0.08,$L33&lt;0.15)</formula>
    </cfRule>
  </conditionalFormatting>
  <conditionalFormatting sqref="E33">
    <cfRule type="expression" dxfId="2735" priority="909">
      <formula>$L33&gt;0.15</formula>
    </cfRule>
    <cfRule type="expression" dxfId="2734" priority="910">
      <formula>AND($L33&gt;0.08,$L33&lt;0.15)</formula>
    </cfRule>
  </conditionalFormatting>
  <conditionalFormatting sqref="F33">
    <cfRule type="expression" dxfId="2733" priority="907">
      <formula>$L33&gt;0.15</formula>
    </cfRule>
    <cfRule type="expression" dxfId="2732" priority="908">
      <formula>AND($L33&gt;0.08,$L33&lt;0.15)</formula>
    </cfRule>
  </conditionalFormatting>
  <conditionalFormatting sqref="D33">
    <cfRule type="expression" dxfId="2731" priority="905">
      <formula>$L33&gt;0.15</formula>
    </cfRule>
    <cfRule type="expression" dxfId="2730" priority="906">
      <formula>AND($L33&gt;0.08,$L33&lt;0.15)</formula>
    </cfRule>
  </conditionalFormatting>
  <conditionalFormatting sqref="G33">
    <cfRule type="expression" dxfId="2729" priority="903">
      <formula>$L33&gt;0.15</formula>
    </cfRule>
    <cfRule type="expression" dxfId="2728" priority="904">
      <formula>AND($L33&gt;0.08,$L33&lt;0.15)</formula>
    </cfRule>
  </conditionalFormatting>
  <conditionalFormatting sqref="G33">
    <cfRule type="expression" dxfId="2727" priority="901">
      <formula>$L33&gt;0.15</formula>
    </cfRule>
    <cfRule type="expression" dxfId="2726" priority="902">
      <formula>AND($L33&gt;0.08,$L33&lt;0.15)</formula>
    </cfRule>
  </conditionalFormatting>
  <conditionalFormatting sqref="E33">
    <cfRule type="expression" dxfId="2725" priority="899">
      <formula>$L33&gt;0.15</formula>
    </cfRule>
    <cfRule type="expression" dxfId="2724" priority="900">
      <formula>AND($L33&gt;0.08,$L33&lt;0.15)</formula>
    </cfRule>
  </conditionalFormatting>
  <conditionalFormatting sqref="E34">
    <cfRule type="expression" dxfId="2723" priority="871">
      <formula>$L34&gt;0.15</formula>
    </cfRule>
    <cfRule type="expression" dxfId="2722" priority="872">
      <formula>AND($L34&gt;0.08,$L34&lt;0.15)</formula>
    </cfRule>
  </conditionalFormatting>
  <conditionalFormatting sqref="F34">
    <cfRule type="expression" dxfId="2721" priority="869">
      <formula>$L34&gt;0.15</formula>
    </cfRule>
    <cfRule type="expression" dxfId="2720" priority="870">
      <formula>AND($L34&gt;0.08,$L34&lt;0.15)</formula>
    </cfRule>
  </conditionalFormatting>
  <conditionalFormatting sqref="G34">
    <cfRule type="expression" dxfId="2719" priority="883">
      <formula>$L34&gt;0.15</formula>
    </cfRule>
    <cfRule type="expression" dxfId="2718" priority="884">
      <formula>AND($L34&gt;0.08,$L34&lt;0.15)</formula>
    </cfRule>
  </conditionalFormatting>
  <conditionalFormatting sqref="G34">
    <cfRule type="expression" dxfId="2717" priority="881">
      <formula>$L34&gt;0.15</formula>
    </cfRule>
    <cfRule type="expression" dxfId="2716" priority="882">
      <formula>AND($L34&gt;0.08,$L34&lt;0.15)</formula>
    </cfRule>
  </conditionalFormatting>
  <conditionalFormatting sqref="D34">
    <cfRule type="expression" dxfId="2715" priority="879">
      <formula>$L34&gt;0.15</formula>
    </cfRule>
    <cfRule type="expression" dxfId="2714" priority="880">
      <formula>AND($L34&gt;0.08,$L34&lt;0.15)</formula>
    </cfRule>
  </conditionalFormatting>
  <conditionalFormatting sqref="E34">
    <cfRule type="expression" dxfId="2713" priority="877">
      <formula>$L34&gt;0.15</formula>
    </cfRule>
    <cfRule type="expression" dxfId="2712" priority="878">
      <formula>AND($L34&gt;0.08,$L34&lt;0.15)</formula>
    </cfRule>
  </conditionalFormatting>
  <conditionalFormatting sqref="D34">
    <cfRule type="expression" dxfId="2711" priority="897">
      <formula>$L34&gt;0.15</formula>
    </cfRule>
    <cfRule type="expression" dxfId="2710" priority="898">
      <formula>AND($L34&gt;0.08,$L34&lt;0.15)</formula>
    </cfRule>
  </conditionalFormatting>
  <conditionalFormatting sqref="E34:F34">
    <cfRule type="expression" dxfId="2709" priority="895">
      <formula>$L34&gt;0.15</formula>
    </cfRule>
    <cfRule type="expression" dxfId="2708" priority="896">
      <formula>AND($L34&gt;0.08,$L34&lt;0.15)</formula>
    </cfRule>
  </conditionalFormatting>
  <conditionalFormatting sqref="E34:F34">
    <cfRule type="expression" dxfId="2707" priority="893">
      <formula>$L34&gt;0.15</formula>
    </cfRule>
    <cfRule type="expression" dxfId="2706" priority="894">
      <formula>AND($L34&gt;0.08,$L34&lt;0.15)</formula>
    </cfRule>
  </conditionalFormatting>
  <conditionalFormatting sqref="E34:F34">
    <cfRule type="expression" dxfId="2705" priority="891">
      <formula>$L34&gt;0.15</formula>
    </cfRule>
    <cfRule type="expression" dxfId="2704" priority="892">
      <formula>AND($L34&gt;0.08,$L34&lt;0.15)</formula>
    </cfRule>
  </conditionalFormatting>
  <conditionalFormatting sqref="G34">
    <cfRule type="expression" dxfId="2703" priority="889">
      <formula>$L34&gt;0.15</formula>
    </cfRule>
    <cfRule type="expression" dxfId="2702" priority="890">
      <formula>AND($L34&gt;0.08,$L34&lt;0.15)</formula>
    </cfRule>
  </conditionalFormatting>
  <conditionalFormatting sqref="G34">
    <cfRule type="expression" dxfId="2701" priority="887">
      <formula>$L34&gt;0.15</formula>
    </cfRule>
    <cfRule type="expression" dxfId="2700" priority="888">
      <formula>AND($L34&gt;0.08,$L34&lt;0.15)</formula>
    </cfRule>
  </conditionalFormatting>
  <conditionalFormatting sqref="F34">
    <cfRule type="expression" dxfId="2699" priority="885">
      <formula>$L34&gt;0.15</formula>
    </cfRule>
    <cfRule type="expression" dxfId="2698" priority="886">
      <formula>AND($L34&gt;0.08,$L34&lt;0.15)</formula>
    </cfRule>
  </conditionalFormatting>
  <conditionalFormatting sqref="E34">
    <cfRule type="expression" dxfId="2697" priority="875">
      <formula>$L34&gt;0.15</formula>
    </cfRule>
    <cfRule type="expression" dxfId="2696" priority="876">
      <formula>AND($L34&gt;0.08,$L34&lt;0.15)</formula>
    </cfRule>
  </conditionalFormatting>
  <conditionalFormatting sqref="E34">
    <cfRule type="expression" dxfId="2695" priority="873">
      <formula>$L34&gt;0.15</formula>
    </cfRule>
    <cfRule type="expression" dxfId="2694" priority="874">
      <formula>AND($L34&gt;0.08,$L34&lt;0.15)</formula>
    </cfRule>
  </conditionalFormatting>
  <conditionalFormatting sqref="D34">
    <cfRule type="expression" dxfId="2693" priority="867">
      <formula>$L34&gt;0.15</formula>
    </cfRule>
    <cfRule type="expression" dxfId="2692" priority="868">
      <formula>AND($L34&gt;0.08,$L34&lt;0.15)</formula>
    </cfRule>
  </conditionalFormatting>
  <conditionalFormatting sqref="G34">
    <cfRule type="expression" dxfId="2691" priority="865">
      <formula>$L34&gt;0.15</formula>
    </cfRule>
    <cfRule type="expression" dxfId="2690" priority="866">
      <formula>AND($L34&gt;0.08,$L34&lt;0.15)</formula>
    </cfRule>
  </conditionalFormatting>
  <conditionalFormatting sqref="G34">
    <cfRule type="expression" dxfId="2689" priority="863">
      <formula>$L34&gt;0.15</formula>
    </cfRule>
    <cfRule type="expression" dxfId="2688" priority="864">
      <formula>AND($L34&gt;0.08,$L34&lt;0.15)</formula>
    </cfRule>
  </conditionalFormatting>
  <conditionalFormatting sqref="E34">
    <cfRule type="expression" dxfId="2687" priority="861">
      <formula>$L34&gt;0.15</formula>
    </cfRule>
    <cfRule type="expression" dxfId="2686" priority="862">
      <formula>AND($L34&gt;0.08,$L34&lt;0.15)</formula>
    </cfRule>
  </conditionalFormatting>
  <conditionalFormatting sqref="F34">
    <cfRule type="expression" dxfId="2685" priority="859">
      <formula>$L34&gt;0.15</formula>
    </cfRule>
    <cfRule type="expression" dxfId="2684" priority="860">
      <formula>AND($L34&gt;0.08,$L34&lt;0.15)</formula>
    </cfRule>
  </conditionalFormatting>
  <conditionalFormatting sqref="D34">
    <cfRule type="expression" dxfId="2683" priority="857">
      <formula>$L34&gt;0.15</formula>
    </cfRule>
    <cfRule type="expression" dxfId="2682" priority="858">
      <formula>AND($L34&gt;0.08,$L34&lt;0.15)</formula>
    </cfRule>
  </conditionalFormatting>
  <conditionalFormatting sqref="G34">
    <cfRule type="expression" dxfId="2681" priority="855">
      <formula>$L34&gt;0.15</formula>
    </cfRule>
    <cfRule type="expression" dxfId="2680" priority="856">
      <formula>AND($L34&gt;0.08,$L34&lt;0.15)</formula>
    </cfRule>
  </conditionalFormatting>
  <conditionalFormatting sqref="G34">
    <cfRule type="expression" dxfId="2679" priority="853">
      <formula>$L34&gt;0.15</formula>
    </cfRule>
    <cfRule type="expression" dxfId="2678" priority="854">
      <formula>AND($L34&gt;0.08,$L34&lt;0.15)</formula>
    </cfRule>
  </conditionalFormatting>
  <conditionalFormatting sqref="E34">
    <cfRule type="expression" dxfId="2677" priority="851">
      <formula>$L34&gt;0.15</formula>
    </cfRule>
    <cfRule type="expression" dxfId="2676" priority="852">
      <formula>AND($L34&gt;0.08,$L34&lt;0.15)</formula>
    </cfRule>
  </conditionalFormatting>
  <conditionalFormatting sqref="H35">
    <cfRule type="expression" dxfId="2675" priority="847">
      <formula>$L35&gt;0.15</formula>
    </cfRule>
    <cfRule type="expression" dxfId="2674" priority="848">
      <formula>AND($L35&gt;0.08,$L35&lt;0.15)</formula>
    </cfRule>
  </conditionalFormatting>
  <conditionalFormatting sqref="H35">
    <cfRule type="expression" dxfId="2673" priority="849">
      <formula>$L35&gt;0.15</formula>
    </cfRule>
    <cfRule type="expression" dxfId="2672" priority="850">
      <formula>AND($L35&gt;0.08,$L35&lt;0.15)</formula>
    </cfRule>
  </conditionalFormatting>
  <conditionalFormatting sqref="H35">
    <cfRule type="expression" dxfId="2671" priority="843">
      <formula>$L35&gt;0.15</formula>
    </cfRule>
    <cfRule type="expression" dxfId="2670" priority="844">
      <formula>AND($L35&gt;0.08,$L35&lt;0.15)</formula>
    </cfRule>
  </conditionalFormatting>
  <conditionalFormatting sqref="H35">
    <cfRule type="expression" dxfId="2669" priority="845">
      <formula>$L35&gt;0.15</formula>
    </cfRule>
    <cfRule type="expression" dxfId="2668" priority="846">
      <formula>AND($L35&gt;0.08,$L35&lt;0.15)</formula>
    </cfRule>
  </conditionalFormatting>
  <conditionalFormatting sqref="E35">
    <cfRule type="expression" dxfId="2667" priority="815">
      <formula>$L35&gt;0.15</formula>
    </cfRule>
    <cfRule type="expression" dxfId="2666" priority="816">
      <formula>AND($L35&gt;0.08,$L35&lt;0.15)</formula>
    </cfRule>
  </conditionalFormatting>
  <conditionalFormatting sqref="F35">
    <cfRule type="expression" dxfId="2665" priority="813">
      <formula>$L35&gt;0.15</formula>
    </cfRule>
    <cfRule type="expression" dxfId="2664" priority="814">
      <formula>AND($L35&gt;0.08,$L35&lt;0.15)</formula>
    </cfRule>
  </conditionalFormatting>
  <conditionalFormatting sqref="G35">
    <cfRule type="expression" dxfId="2663" priority="827">
      <formula>$L35&gt;0.15</formula>
    </cfRule>
    <cfRule type="expression" dxfId="2662" priority="828">
      <formula>AND($L35&gt;0.08,$L35&lt;0.15)</formula>
    </cfRule>
  </conditionalFormatting>
  <conditionalFormatting sqref="G35">
    <cfRule type="expression" dxfId="2661" priority="825">
      <formula>$L35&gt;0.15</formula>
    </cfRule>
    <cfRule type="expression" dxfId="2660" priority="826">
      <formula>AND($L35&gt;0.08,$L35&lt;0.15)</formula>
    </cfRule>
  </conditionalFormatting>
  <conditionalFormatting sqref="D35">
    <cfRule type="expression" dxfId="2659" priority="823">
      <formula>$L35&gt;0.15</formula>
    </cfRule>
    <cfRule type="expression" dxfId="2658" priority="824">
      <formula>AND($L35&gt;0.08,$L35&lt;0.15)</formula>
    </cfRule>
  </conditionalFormatting>
  <conditionalFormatting sqref="E35">
    <cfRule type="expression" dxfId="2657" priority="821">
      <formula>$L35&gt;0.15</formula>
    </cfRule>
    <cfRule type="expression" dxfId="2656" priority="822">
      <formula>AND($L35&gt;0.08,$L35&lt;0.15)</formula>
    </cfRule>
  </conditionalFormatting>
  <conditionalFormatting sqref="D35">
    <cfRule type="expression" dxfId="2655" priority="841">
      <formula>$L35&gt;0.15</formula>
    </cfRule>
    <cfRule type="expression" dxfId="2654" priority="842">
      <formula>AND($L35&gt;0.08,$L35&lt;0.15)</formula>
    </cfRule>
  </conditionalFormatting>
  <conditionalFormatting sqref="E35:F35">
    <cfRule type="expression" dxfId="2653" priority="839">
      <formula>$L35&gt;0.15</formula>
    </cfRule>
    <cfRule type="expression" dxfId="2652" priority="840">
      <formula>AND($L35&gt;0.08,$L35&lt;0.15)</formula>
    </cfRule>
  </conditionalFormatting>
  <conditionalFormatting sqref="E35:F35">
    <cfRule type="expression" dxfId="2651" priority="837">
      <formula>$L35&gt;0.15</formula>
    </cfRule>
    <cfRule type="expression" dxfId="2650" priority="838">
      <formula>AND($L35&gt;0.08,$L35&lt;0.15)</formula>
    </cfRule>
  </conditionalFormatting>
  <conditionalFormatting sqref="E35:F35">
    <cfRule type="expression" dxfId="2649" priority="835">
      <formula>$L35&gt;0.15</formula>
    </cfRule>
    <cfRule type="expression" dxfId="2648" priority="836">
      <formula>AND($L35&gt;0.08,$L35&lt;0.15)</formula>
    </cfRule>
  </conditionalFormatting>
  <conditionalFormatting sqref="G35">
    <cfRule type="expression" dxfId="2647" priority="833">
      <formula>$L35&gt;0.15</formula>
    </cfRule>
    <cfRule type="expression" dxfId="2646" priority="834">
      <formula>AND($L35&gt;0.08,$L35&lt;0.15)</formula>
    </cfRule>
  </conditionalFormatting>
  <conditionalFormatting sqref="G35">
    <cfRule type="expression" dxfId="2645" priority="831">
      <formula>$L35&gt;0.15</formula>
    </cfRule>
    <cfRule type="expression" dxfId="2644" priority="832">
      <formula>AND($L35&gt;0.08,$L35&lt;0.15)</formula>
    </cfRule>
  </conditionalFormatting>
  <conditionalFormatting sqref="F35">
    <cfRule type="expression" dxfId="2643" priority="829">
      <formula>$L35&gt;0.15</formula>
    </cfRule>
    <cfRule type="expression" dxfId="2642" priority="830">
      <formula>AND($L35&gt;0.08,$L35&lt;0.15)</formula>
    </cfRule>
  </conditionalFormatting>
  <conditionalFormatting sqref="E35">
    <cfRule type="expression" dxfId="2641" priority="819">
      <formula>$L35&gt;0.15</formula>
    </cfRule>
    <cfRule type="expression" dxfId="2640" priority="820">
      <formula>AND($L35&gt;0.08,$L35&lt;0.15)</formula>
    </cfRule>
  </conditionalFormatting>
  <conditionalFormatting sqref="E35">
    <cfRule type="expression" dxfId="2639" priority="817">
      <formula>$L35&gt;0.15</formula>
    </cfRule>
    <cfRule type="expression" dxfId="2638" priority="818">
      <formula>AND($L35&gt;0.08,$L35&lt;0.15)</formula>
    </cfRule>
  </conditionalFormatting>
  <conditionalFormatting sqref="D35">
    <cfRule type="expression" dxfId="2637" priority="811">
      <formula>$L35&gt;0.15</formula>
    </cfRule>
    <cfRule type="expression" dxfId="2636" priority="812">
      <formula>AND($L35&gt;0.08,$L35&lt;0.15)</formula>
    </cfRule>
  </conditionalFormatting>
  <conditionalFormatting sqref="G35">
    <cfRule type="expression" dxfId="2635" priority="809">
      <formula>$L35&gt;0.15</formula>
    </cfRule>
    <cfRule type="expression" dxfId="2634" priority="810">
      <formula>AND($L35&gt;0.08,$L35&lt;0.15)</formula>
    </cfRule>
  </conditionalFormatting>
  <conditionalFormatting sqref="G35">
    <cfRule type="expression" dxfId="2633" priority="807">
      <formula>$L35&gt;0.15</formula>
    </cfRule>
    <cfRule type="expression" dxfId="2632" priority="808">
      <formula>AND($L35&gt;0.08,$L35&lt;0.15)</formula>
    </cfRule>
  </conditionalFormatting>
  <conditionalFormatting sqref="E35">
    <cfRule type="expression" dxfId="2631" priority="805">
      <formula>$L35&gt;0.15</formula>
    </cfRule>
    <cfRule type="expression" dxfId="2630" priority="806">
      <formula>AND($L35&gt;0.08,$L35&lt;0.15)</formula>
    </cfRule>
  </conditionalFormatting>
  <conditionalFormatting sqref="F35">
    <cfRule type="expression" dxfId="2629" priority="803">
      <formula>$L35&gt;0.15</formula>
    </cfRule>
    <cfRule type="expression" dxfId="2628" priority="804">
      <formula>AND($L35&gt;0.08,$L35&lt;0.15)</formula>
    </cfRule>
  </conditionalFormatting>
  <conditionalFormatting sqref="D35">
    <cfRule type="expression" dxfId="2627" priority="801">
      <formula>$L35&gt;0.15</formula>
    </cfRule>
    <cfRule type="expression" dxfId="2626" priority="802">
      <formula>AND($L35&gt;0.08,$L35&lt;0.15)</formula>
    </cfRule>
  </conditionalFormatting>
  <conditionalFormatting sqref="G35">
    <cfRule type="expression" dxfId="2625" priority="799">
      <formula>$L35&gt;0.15</formula>
    </cfRule>
    <cfRule type="expression" dxfId="2624" priority="800">
      <formula>AND($L35&gt;0.08,$L35&lt;0.15)</formula>
    </cfRule>
  </conditionalFormatting>
  <conditionalFormatting sqref="G35">
    <cfRule type="expression" dxfId="2623" priority="797">
      <formula>$L35&gt;0.15</formula>
    </cfRule>
    <cfRule type="expression" dxfId="2622" priority="798">
      <formula>AND($L35&gt;0.08,$L35&lt;0.15)</formula>
    </cfRule>
  </conditionalFormatting>
  <conditionalFormatting sqref="E35">
    <cfRule type="expression" dxfId="2621" priority="795">
      <formula>$L35&gt;0.15</formula>
    </cfRule>
    <cfRule type="expression" dxfId="2620" priority="796">
      <formula>AND($L35&gt;0.08,$L35&lt;0.15)</formula>
    </cfRule>
  </conditionalFormatting>
  <conditionalFormatting sqref="G36:H36">
    <cfRule type="expression" dxfId="2619" priority="781">
      <formula>$L36&gt;0.15</formula>
    </cfRule>
    <cfRule type="expression" dxfId="2618" priority="782">
      <formula>AND($L36&gt;0.08,$L36&lt;0.15)</formula>
    </cfRule>
  </conditionalFormatting>
  <conditionalFormatting sqref="G36:H36">
    <cfRule type="expression" dxfId="2617" priority="779">
      <formula>$L36&gt;0.15</formula>
    </cfRule>
    <cfRule type="expression" dxfId="2616" priority="780">
      <formula>AND($L36&gt;0.08,$L36&lt;0.15)</formula>
    </cfRule>
  </conditionalFormatting>
  <conditionalFormatting sqref="D36">
    <cfRule type="expression" dxfId="2615" priority="793">
      <formula>$L36&gt;0.15</formula>
    </cfRule>
    <cfRule type="expression" dxfId="2614" priority="794">
      <formula>AND($L36&gt;0.08,$L36&lt;0.15)</formula>
    </cfRule>
  </conditionalFormatting>
  <conditionalFormatting sqref="D36">
    <cfRule type="expression" dxfId="2613" priority="791">
      <formula>$L36&gt;0.15</formula>
    </cfRule>
    <cfRule type="expression" dxfId="2612" priority="792">
      <formula>AND($L36&gt;0.08,$L36&lt;0.15)</formula>
    </cfRule>
  </conditionalFormatting>
  <conditionalFormatting sqref="D36">
    <cfRule type="expression" dxfId="2611" priority="789">
      <formula>$L36&gt;0.15</formula>
    </cfRule>
    <cfRule type="expression" dxfId="2610" priority="790">
      <formula>AND($L36&gt;0.08,$L36&lt;0.15)</formula>
    </cfRule>
  </conditionalFormatting>
  <conditionalFormatting sqref="E36:F36">
    <cfRule type="expression" dxfId="2609" priority="787">
      <formula>$L36&gt;0.15</formula>
    </cfRule>
    <cfRule type="expression" dxfId="2608" priority="788">
      <formula>AND($L36&gt;0.08,$L36&lt;0.15)</formula>
    </cfRule>
  </conditionalFormatting>
  <conditionalFormatting sqref="E36:F36">
    <cfRule type="expression" dxfId="2607" priority="785">
      <formula>$L36&gt;0.15</formula>
    </cfRule>
    <cfRule type="expression" dxfId="2606" priority="786">
      <formula>AND($L36&gt;0.08,$L36&lt;0.15)</formula>
    </cfRule>
  </conditionalFormatting>
  <conditionalFormatting sqref="E36:F36">
    <cfRule type="expression" dxfId="2605" priority="783">
      <formula>$L36&gt;0.15</formula>
    </cfRule>
    <cfRule type="expression" dxfId="2604" priority="784">
      <formula>AND($L36&gt;0.08,$L36&lt;0.15)</formula>
    </cfRule>
  </conditionalFormatting>
  <conditionalFormatting sqref="R30:R32">
    <cfRule type="expression" dxfId="2603" priority="777">
      <formula>$L30&gt;0.15</formula>
    </cfRule>
    <cfRule type="expression" dxfId="2602" priority="778">
      <formula>AND($L30&gt;0.08,$L30&lt;0.15)</formula>
    </cfRule>
  </conditionalFormatting>
  <conditionalFormatting sqref="AB69:AB72">
    <cfRule type="expression" dxfId="2601" priority="775">
      <formula>$L69&gt;0.15</formula>
    </cfRule>
    <cfRule type="expression" dxfId="2600" priority="776">
      <formula>AND($L69&gt;0.08,$L69&lt;0.15)</formula>
    </cfRule>
  </conditionalFormatting>
  <conditionalFormatting sqref="A8 I8:J8 L8:AD8">
    <cfRule type="expression" dxfId="2599" priority="773">
      <formula>$L8&gt;0.15</formula>
    </cfRule>
    <cfRule type="expression" dxfId="2598" priority="774">
      <formula>AND($L8&gt;0.08,$L8&lt;0.15)</formula>
    </cfRule>
  </conditionalFormatting>
  <conditionalFormatting sqref="B8:C8">
    <cfRule type="expression" dxfId="2597" priority="771">
      <formula>$L8&gt;0.15</formula>
    </cfRule>
    <cfRule type="expression" dxfId="2596" priority="772">
      <formula>AND($L8&gt;0.08,$L8&lt;0.15)</formula>
    </cfRule>
  </conditionalFormatting>
  <conditionalFormatting sqref="AB18:AB28">
    <cfRule type="expression" dxfId="2595" priority="729">
      <formula>$L18&gt;0.15</formula>
    </cfRule>
    <cfRule type="expression" dxfId="2594" priority="730">
      <formula>AND($L18&gt;0.08,$L18&lt;0.15)</formula>
    </cfRule>
  </conditionalFormatting>
  <conditionalFormatting sqref="AB14:AB17">
    <cfRule type="expression" dxfId="2593" priority="727">
      <formula>$L14&gt;0.15</formula>
    </cfRule>
    <cfRule type="expression" dxfId="2592" priority="728">
      <formula>AND($L14&gt;0.08,$L14&lt;0.15)</formula>
    </cfRule>
  </conditionalFormatting>
  <conditionalFormatting sqref="AB24:AB27">
    <cfRule type="expression" dxfId="2591" priority="725">
      <formula>$L24&gt;0.15</formula>
    </cfRule>
    <cfRule type="expression" dxfId="2590" priority="726">
      <formula>AND($L24&gt;0.08,$L24&lt;0.15)</formula>
    </cfRule>
  </conditionalFormatting>
  <conditionalFormatting sqref="AA21:AA23">
    <cfRule type="expression" dxfId="2589" priority="721">
      <formula>$L21&gt;0.15</formula>
    </cfRule>
    <cfRule type="expression" dxfId="2588" priority="722">
      <formula>AND($L21&gt;0.08,$L21&lt;0.15)</formula>
    </cfRule>
  </conditionalFormatting>
  <conditionalFormatting sqref="AA29:AA37">
    <cfRule type="expression" dxfId="2587" priority="719">
      <formula>$L29&gt;0.15</formula>
    </cfRule>
    <cfRule type="expression" dxfId="2586" priority="720">
      <formula>AND($L29&gt;0.08,$L29&lt;0.15)</formula>
    </cfRule>
  </conditionalFormatting>
  <conditionalFormatting sqref="AA26:AA27">
    <cfRule type="expression" dxfId="2585" priority="717">
      <formula>$L26&gt;0.15</formula>
    </cfRule>
    <cfRule type="expression" dxfId="2584" priority="718">
      <formula>AND($L26&gt;0.08,$L26&lt;0.15)</formula>
    </cfRule>
  </conditionalFormatting>
  <conditionalFormatting sqref="K7:K10">
    <cfRule type="expression" dxfId="2583" priority="715">
      <formula>$L7&gt;0.15</formula>
    </cfRule>
    <cfRule type="expression" dxfId="2582" priority="716">
      <formula>AND($L7&gt;0.08,$L7&lt;0.15)</formula>
    </cfRule>
  </conditionalFormatting>
  <conditionalFormatting sqref="E8:F8">
    <cfRule type="expression" dxfId="2581" priority="709">
      <formula>$L8&gt;0.15</formula>
    </cfRule>
    <cfRule type="expression" dxfId="2580" priority="710">
      <formula>AND($L8&gt;0.08,$L8&lt;0.15)</formula>
    </cfRule>
  </conditionalFormatting>
  <conditionalFormatting sqref="E8:F8">
    <cfRule type="expression" dxfId="2579" priority="711">
      <formula>$L8&gt;0.15</formula>
    </cfRule>
    <cfRule type="expression" dxfId="2578" priority="712">
      <formula>AND($L8&gt;0.08,$L8&lt;0.15)</formula>
    </cfRule>
  </conditionalFormatting>
  <conditionalFormatting sqref="D8">
    <cfRule type="expression" dxfId="2577" priority="713">
      <formula>$L8&gt;0.15</formula>
    </cfRule>
    <cfRule type="expression" dxfId="2576" priority="714">
      <formula>AND($L8&gt;0.08,$L8&lt;0.15)</formula>
    </cfRule>
  </conditionalFormatting>
  <conditionalFormatting sqref="E8:F8">
    <cfRule type="expression" dxfId="2575" priority="705">
      <formula>$L8&gt;0.15</formula>
    </cfRule>
    <cfRule type="expression" dxfId="2574" priority="706">
      <formula>AND($L8&gt;0.08,$L8&lt;0.15)</formula>
    </cfRule>
  </conditionalFormatting>
  <conditionalFormatting sqref="E8:F8">
    <cfRule type="expression" dxfId="2573" priority="703">
      <formula>$L8&gt;0.15</formula>
    </cfRule>
    <cfRule type="expression" dxfId="2572" priority="704">
      <formula>AND($L8&gt;0.08,$L8&lt;0.15)</formula>
    </cfRule>
  </conditionalFormatting>
  <conditionalFormatting sqref="G8:H8">
    <cfRule type="expression" dxfId="2571" priority="701">
      <formula>$L8&gt;0.15</formula>
    </cfRule>
    <cfRule type="expression" dxfId="2570" priority="702">
      <formula>AND($L8&gt;0.08,$L8&lt;0.15)</formula>
    </cfRule>
  </conditionalFormatting>
  <conditionalFormatting sqref="G8:H8">
    <cfRule type="expression" dxfId="2569" priority="707">
      <formula>$L8&gt;0.15</formula>
    </cfRule>
    <cfRule type="expression" dxfId="2568" priority="708">
      <formula>AND($L8&gt;0.08,$L8&lt;0.15)</formula>
    </cfRule>
  </conditionalFormatting>
  <conditionalFormatting sqref="E7:F7">
    <cfRule type="expression" dxfId="2567" priority="695">
      <formula>$L7&gt;0.15</formula>
    </cfRule>
    <cfRule type="expression" dxfId="2566" priority="696">
      <formula>AND($L7&gt;0.08,$L7&lt;0.15)</formula>
    </cfRule>
  </conditionalFormatting>
  <conditionalFormatting sqref="E7:F7">
    <cfRule type="expression" dxfId="2565" priority="697">
      <formula>$L7&gt;0.15</formula>
    </cfRule>
    <cfRule type="expression" dxfId="2564" priority="698">
      <formula>AND($L7&gt;0.08,$L7&lt;0.15)</formula>
    </cfRule>
  </conditionalFormatting>
  <conditionalFormatting sqref="D7">
    <cfRule type="expression" dxfId="2563" priority="699">
      <formula>$L7&gt;0.15</formula>
    </cfRule>
    <cfRule type="expression" dxfId="2562" priority="700">
      <formula>AND($L7&gt;0.08,$L7&lt;0.15)</formula>
    </cfRule>
  </conditionalFormatting>
  <conditionalFormatting sqref="E7:F7">
    <cfRule type="expression" dxfId="2561" priority="691">
      <formula>$L7&gt;0.15</formula>
    </cfRule>
    <cfRule type="expression" dxfId="2560" priority="692">
      <formula>AND($L7&gt;0.08,$L7&lt;0.15)</formula>
    </cfRule>
  </conditionalFormatting>
  <conditionalFormatting sqref="E7:F7">
    <cfRule type="expression" dxfId="2559" priority="689">
      <formula>$L7&gt;0.15</formula>
    </cfRule>
    <cfRule type="expression" dxfId="2558" priority="690">
      <formula>AND($L7&gt;0.08,$L7&lt;0.15)</formula>
    </cfRule>
  </conditionalFormatting>
  <conditionalFormatting sqref="G7:H7">
    <cfRule type="expression" dxfId="2557" priority="687">
      <formula>$L7&gt;0.15</formula>
    </cfRule>
    <cfRule type="expression" dxfId="2556" priority="688">
      <formula>AND($L7&gt;0.08,$L7&lt;0.15)</formula>
    </cfRule>
  </conditionalFormatting>
  <conditionalFormatting sqref="G7:H7">
    <cfRule type="expression" dxfId="2555" priority="693">
      <formula>$L7&gt;0.15</formula>
    </cfRule>
    <cfRule type="expression" dxfId="2554" priority="694">
      <formula>AND($L7&gt;0.08,$L7&lt;0.15)</formula>
    </cfRule>
  </conditionalFormatting>
  <conditionalFormatting sqref="E11:F11">
    <cfRule type="expression" dxfId="2553" priority="671">
      <formula>$L11&gt;0.15</formula>
    </cfRule>
    <cfRule type="expression" dxfId="2552" priority="672">
      <formula>AND($L11&gt;0.08,$L11&lt;0.15)</formula>
    </cfRule>
  </conditionalFormatting>
  <conditionalFormatting sqref="E11:F11">
    <cfRule type="expression" dxfId="2551" priority="669">
      <formula>$L11&gt;0.15</formula>
    </cfRule>
    <cfRule type="expression" dxfId="2550" priority="670">
      <formula>AND($L11&gt;0.08,$L11&lt;0.15)</formula>
    </cfRule>
  </conditionalFormatting>
  <conditionalFormatting sqref="E11:F11">
    <cfRule type="expression" dxfId="2549" priority="667">
      <formula>$L11&gt;0.15</formula>
    </cfRule>
    <cfRule type="expression" dxfId="2548" priority="668">
      <formula>AND($L11&gt;0.08,$L11&lt;0.15)</formula>
    </cfRule>
  </conditionalFormatting>
  <conditionalFormatting sqref="G11:H11">
    <cfRule type="expression" dxfId="2547" priority="665">
      <formula>$L11&gt;0.15</formula>
    </cfRule>
    <cfRule type="expression" dxfId="2546" priority="666">
      <formula>AND($L11&gt;0.08,$L11&lt;0.15)</formula>
    </cfRule>
  </conditionalFormatting>
  <conditionalFormatting sqref="G11:H11">
    <cfRule type="expression" dxfId="2545" priority="663">
      <formula>$L11&gt;0.15</formula>
    </cfRule>
    <cfRule type="expression" dxfId="2544" priority="664">
      <formula>AND($L11&gt;0.08,$L11&lt;0.15)</formula>
    </cfRule>
  </conditionalFormatting>
  <conditionalFormatting sqref="D11">
    <cfRule type="expression" dxfId="2543" priority="661">
      <formula>$L11&gt;0.15</formula>
    </cfRule>
    <cfRule type="expression" dxfId="2542" priority="662">
      <formula>AND($L11&gt;0.08,$L11&lt;0.15)</formula>
    </cfRule>
  </conditionalFormatting>
  <conditionalFormatting sqref="D11">
    <cfRule type="expression" dxfId="2541" priority="673">
      <formula>$L11&gt;0.15</formula>
    </cfRule>
    <cfRule type="expression" dxfId="2540" priority="674">
      <formula>AND($L11&gt;0.08,$L11&lt;0.15)</formula>
    </cfRule>
  </conditionalFormatting>
  <conditionalFormatting sqref="D11">
    <cfRule type="expression" dxfId="2539" priority="643">
      <formula>$L11&gt;0.15</formula>
    </cfRule>
    <cfRule type="expression" dxfId="2538" priority="644">
      <formula>AND($L11&gt;0.08,$L11&lt;0.15)</formula>
    </cfRule>
  </conditionalFormatting>
  <conditionalFormatting sqref="E11">
    <cfRule type="expression" dxfId="2537" priority="641">
      <formula>$L11&gt;0.15</formula>
    </cfRule>
    <cfRule type="expression" dxfId="2536" priority="642">
      <formula>AND($L11&gt;0.08,$L11&lt;0.15)</formula>
    </cfRule>
  </conditionalFormatting>
  <conditionalFormatting sqref="E11">
    <cfRule type="expression" dxfId="2535" priority="639">
      <formula>$L11&gt;0.15</formula>
    </cfRule>
    <cfRule type="expression" dxfId="2534" priority="640">
      <formula>AND($L11&gt;0.08,$L11&lt;0.15)</formula>
    </cfRule>
  </conditionalFormatting>
  <conditionalFormatting sqref="E11">
    <cfRule type="expression" dxfId="2533" priority="637">
      <formula>$L11&gt;0.15</formula>
    </cfRule>
    <cfRule type="expression" dxfId="2532" priority="638">
      <formula>AND($L11&gt;0.08,$L11&lt;0.15)</formula>
    </cfRule>
  </conditionalFormatting>
  <conditionalFormatting sqref="E11:F11">
    <cfRule type="expression" dxfId="2531" priority="681">
      <formula>$L11&gt;0.15</formula>
    </cfRule>
    <cfRule type="expression" dxfId="2530" priority="682">
      <formula>AND($L11&gt;0.08,$L11&lt;0.15)</formula>
    </cfRule>
  </conditionalFormatting>
  <conditionalFormatting sqref="E11:F11">
    <cfRule type="expression" dxfId="2529" priority="683">
      <formula>$L11&gt;0.15</formula>
    </cfRule>
    <cfRule type="expression" dxfId="2528" priority="684">
      <formula>AND($L11&gt;0.08,$L11&lt;0.15)</formula>
    </cfRule>
  </conditionalFormatting>
  <conditionalFormatting sqref="D11">
    <cfRule type="expression" dxfId="2527" priority="685">
      <formula>$L11&gt;0.15</formula>
    </cfRule>
    <cfRule type="expression" dxfId="2526" priority="686">
      <formula>AND($L11&gt;0.08,$L11&lt;0.15)</formula>
    </cfRule>
  </conditionalFormatting>
  <conditionalFormatting sqref="G11:H11">
    <cfRule type="expression" dxfId="2525" priority="677">
      <formula>$L11&gt;0.15</formula>
    </cfRule>
    <cfRule type="expression" dxfId="2524" priority="678">
      <formula>AND($L11&gt;0.08,$L11&lt;0.15)</formula>
    </cfRule>
  </conditionalFormatting>
  <conditionalFormatting sqref="G11:H11">
    <cfRule type="expression" dxfId="2523" priority="675">
      <formula>$L11&gt;0.15</formula>
    </cfRule>
    <cfRule type="expression" dxfId="2522" priority="676">
      <formula>AND($L11&gt;0.08,$L11&lt;0.15)</formula>
    </cfRule>
  </conditionalFormatting>
  <conditionalFormatting sqref="E11:F11">
    <cfRule type="expression" dxfId="2521" priority="679">
      <formula>$L11&gt;0.15</formula>
    </cfRule>
    <cfRule type="expression" dxfId="2520" priority="680">
      <formula>AND($L11&gt;0.08,$L11&lt;0.15)</formula>
    </cfRule>
  </conditionalFormatting>
  <conditionalFormatting sqref="F11">
    <cfRule type="expression" dxfId="2519" priority="649">
      <formula>$L11&gt;0.15</formula>
    </cfRule>
    <cfRule type="expression" dxfId="2518" priority="650">
      <formula>AND($L11&gt;0.08,$L11&lt;0.15)</formula>
    </cfRule>
  </conditionalFormatting>
  <conditionalFormatting sqref="E11:F11">
    <cfRule type="expression" dxfId="2517" priority="659">
      <formula>$L11&gt;0.15</formula>
    </cfRule>
    <cfRule type="expression" dxfId="2516" priority="660">
      <formula>AND($L11&gt;0.08,$L11&lt;0.15)</formula>
    </cfRule>
  </conditionalFormatting>
  <conditionalFormatting sqref="E11:F11">
    <cfRule type="expression" dxfId="2515" priority="655">
      <formula>$L11&gt;0.15</formula>
    </cfRule>
    <cfRule type="expression" dxfId="2514" priority="656">
      <formula>AND($L11&gt;0.08,$L11&lt;0.15)</formula>
    </cfRule>
  </conditionalFormatting>
  <conditionalFormatting sqref="G11:H11">
    <cfRule type="expression" dxfId="2513" priority="653">
      <formula>$L11&gt;0.15</formula>
    </cfRule>
    <cfRule type="expression" dxfId="2512" priority="654">
      <formula>AND($L11&gt;0.08,$L11&lt;0.15)</formula>
    </cfRule>
  </conditionalFormatting>
  <conditionalFormatting sqref="G11:H11">
    <cfRule type="expression" dxfId="2511" priority="651">
      <formula>$L11&gt;0.15</formula>
    </cfRule>
    <cfRule type="expression" dxfId="2510" priority="652">
      <formula>AND($L11&gt;0.08,$L11&lt;0.15)</formula>
    </cfRule>
  </conditionalFormatting>
  <conditionalFormatting sqref="E11:F11">
    <cfRule type="expression" dxfId="2509" priority="657">
      <formula>$L11&gt;0.15</formula>
    </cfRule>
    <cfRule type="expression" dxfId="2508" priority="658">
      <formula>AND($L11&gt;0.08,$L11&lt;0.15)</formula>
    </cfRule>
  </conditionalFormatting>
  <conditionalFormatting sqref="G11:H11">
    <cfRule type="expression" dxfId="2507" priority="647">
      <formula>$L11&gt;0.15</formula>
    </cfRule>
    <cfRule type="expression" dxfId="2506" priority="648">
      <formula>AND($L11&gt;0.08,$L11&lt;0.15)</formula>
    </cfRule>
  </conditionalFormatting>
  <conditionalFormatting sqref="G11:H11">
    <cfRule type="expression" dxfId="2505" priority="645">
      <formula>$L11&gt;0.15</formula>
    </cfRule>
    <cfRule type="expression" dxfId="2504" priority="646">
      <formula>AND($L11&gt;0.08,$L11&lt;0.15)</formula>
    </cfRule>
  </conditionalFormatting>
  <conditionalFormatting sqref="E11">
    <cfRule type="expression" dxfId="2503" priority="635">
      <formula>$L11&gt;0.15</formula>
    </cfRule>
    <cfRule type="expression" dxfId="2502" priority="636">
      <formula>AND($L11&gt;0.08,$L11&lt;0.15)</formula>
    </cfRule>
  </conditionalFormatting>
  <conditionalFormatting sqref="E10:F10">
    <cfRule type="expression" dxfId="2501" priority="599">
      <formula>$L10&gt;0.15</formula>
    </cfRule>
    <cfRule type="expression" dxfId="2500" priority="600">
      <formula>AND($L10&gt;0.08,$L10&lt;0.15)</formula>
    </cfRule>
  </conditionalFormatting>
  <conditionalFormatting sqref="E10:F10">
    <cfRule type="expression" dxfId="2499" priority="601">
      <formula>$L10&gt;0.15</formula>
    </cfRule>
    <cfRule type="expression" dxfId="2498" priority="602">
      <formula>AND($L10&gt;0.08,$L10&lt;0.15)</formula>
    </cfRule>
  </conditionalFormatting>
  <conditionalFormatting sqref="E10:F10">
    <cfRule type="expression" dxfId="2497" priority="603">
      <formula>$L10&gt;0.15</formula>
    </cfRule>
    <cfRule type="expression" dxfId="2496" priority="604">
      <formula>AND($L10&gt;0.08,$L10&lt;0.15)</formula>
    </cfRule>
  </conditionalFormatting>
  <conditionalFormatting sqref="H10">
    <cfRule type="expression" dxfId="2495" priority="595">
      <formula>$L10&gt;0.15</formula>
    </cfRule>
    <cfRule type="expression" dxfId="2494" priority="596">
      <formula>AND($L10&gt;0.08,$L10&lt;0.15)</formula>
    </cfRule>
  </conditionalFormatting>
  <conditionalFormatting sqref="D10">
    <cfRule type="expression" dxfId="2493" priority="593">
      <formula>$L10&gt;0.15</formula>
    </cfRule>
    <cfRule type="expression" dxfId="2492" priority="594">
      <formula>AND($L10&gt;0.08,$L10&lt;0.15)</formula>
    </cfRule>
  </conditionalFormatting>
  <conditionalFormatting sqref="E10:F10">
    <cfRule type="expression" dxfId="2491" priority="591">
      <formula>$L10&gt;0.15</formula>
    </cfRule>
    <cfRule type="expression" dxfId="2490" priority="592">
      <formula>AND($L10&gt;0.08,$L10&lt;0.15)</formula>
    </cfRule>
  </conditionalFormatting>
  <conditionalFormatting sqref="H10">
    <cfRule type="expression" dxfId="2489" priority="597">
      <formula>$L10&gt;0.15</formula>
    </cfRule>
    <cfRule type="expression" dxfId="2488" priority="598">
      <formula>AND($L10&gt;0.08,$L10&lt;0.15)</formula>
    </cfRule>
  </conditionalFormatting>
  <conditionalFormatting sqref="H10">
    <cfRule type="expression" dxfId="2487" priority="585">
      <formula>$L10&gt;0.15</formula>
    </cfRule>
    <cfRule type="expression" dxfId="2486" priority="586">
      <formula>AND($L10&gt;0.08,$L10&lt;0.15)</formula>
    </cfRule>
  </conditionalFormatting>
  <conditionalFormatting sqref="E10:F10">
    <cfRule type="expression" dxfId="2485" priority="587">
      <formula>$L10&gt;0.15</formula>
    </cfRule>
    <cfRule type="expression" dxfId="2484" priority="588">
      <formula>AND($L10&gt;0.08,$L10&lt;0.15)</formula>
    </cfRule>
  </conditionalFormatting>
  <conditionalFormatting sqref="E10:F10">
    <cfRule type="expression" dxfId="2483" priority="589">
      <formula>$L10&gt;0.15</formula>
    </cfRule>
    <cfRule type="expression" dxfId="2482" priority="590">
      <formula>AND($L10&gt;0.08,$L10&lt;0.15)</formula>
    </cfRule>
  </conditionalFormatting>
  <conditionalFormatting sqref="H10">
    <cfRule type="expression" dxfId="2481" priority="583">
      <formula>$L10&gt;0.15</formula>
    </cfRule>
    <cfRule type="expression" dxfId="2480" priority="584">
      <formula>AND($L10&gt;0.08,$L10&lt;0.15)</formula>
    </cfRule>
  </conditionalFormatting>
  <conditionalFormatting sqref="E10:F10">
    <cfRule type="expression" dxfId="2479" priority="633">
      <formula>$L10&gt;0.15</formula>
    </cfRule>
    <cfRule type="expression" dxfId="2478" priority="634">
      <formula>AND($L10&gt;0.08,$L10&lt;0.15)</formula>
    </cfRule>
  </conditionalFormatting>
  <conditionalFormatting sqref="E10:F10">
    <cfRule type="expression" dxfId="2477" priority="631">
      <formula>$L10&gt;0.15</formula>
    </cfRule>
    <cfRule type="expression" dxfId="2476" priority="632">
      <formula>AND($L10&gt;0.08,$L10&lt;0.15)</formula>
    </cfRule>
  </conditionalFormatting>
  <conditionalFormatting sqref="H10">
    <cfRule type="expression" dxfId="2475" priority="623">
      <formula>$L10&gt;0.15</formula>
    </cfRule>
    <cfRule type="expression" dxfId="2474" priority="624">
      <formula>AND($L10&gt;0.08,$L10&lt;0.15)</formula>
    </cfRule>
  </conditionalFormatting>
  <conditionalFormatting sqref="D10">
    <cfRule type="expression" dxfId="2473" priority="617">
      <formula>$L10&gt;0.15</formula>
    </cfRule>
    <cfRule type="expression" dxfId="2472" priority="618">
      <formula>AND($L10&gt;0.08,$L10&lt;0.15)</formula>
    </cfRule>
  </conditionalFormatting>
  <conditionalFormatting sqref="E10:F10">
    <cfRule type="expression" dxfId="2471" priority="615">
      <formula>$L10&gt;0.15</formula>
    </cfRule>
    <cfRule type="expression" dxfId="2470" priority="616">
      <formula>AND($L10&gt;0.08,$L10&lt;0.15)</formula>
    </cfRule>
  </conditionalFormatting>
  <conditionalFormatting sqref="E10:F10">
    <cfRule type="expression" dxfId="2469" priority="613">
      <formula>$L10&gt;0.15</formula>
    </cfRule>
    <cfRule type="expression" dxfId="2468" priority="614">
      <formula>AND($L10&gt;0.08,$L10&lt;0.15)</formula>
    </cfRule>
  </conditionalFormatting>
  <conditionalFormatting sqref="E10:F10">
    <cfRule type="expression" dxfId="2467" priority="611">
      <formula>$L10&gt;0.15</formula>
    </cfRule>
    <cfRule type="expression" dxfId="2466" priority="612">
      <formula>AND($L10&gt;0.08,$L10&lt;0.15)</formula>
    </cfRule>
  </conditionalFormatting>
  <conditionalFormatting sqref="D10">
    <cfRule type="expression" dxfId="2465" priority="605">
      <formula>$L10&gt;0.15</formula>
    </cfRule>
    <cfRule type="expression" dxfId="2464" priority="606">
      <formula>AND($L10&gt;0.08,$L10&lt;0.15)</formula>
    </cfRule>
  </conditionalFormatting>
  <conditionalFormatting sqref="D10">
    <cfRule type="expression" dxfId="2463" priority="621">
      <formula>$L10&gt;0.15</formula>
    </cfRule>
    <cfRule type="expression" dxfId="2462" priority="622">
      <formula>AND($L10&gt;0.08,$L10&lt;0.15)</formula>
    </cfRule>
  </conditionalFormatting>
  <conditionalFormatting sqref="H10">
    <cfRule type="expression" dxfId="2461" priority="629">
      <formula>$L10&gt;0.15</formula>
    </cfRule>
    <cfRule type="expression" dxfId="2460" priority="630">
      <formula>AND($L10&gt;0.08,$L10&lt;0.15)</formula>
    </cfRule>
  </conditionalFormatting>
  <conditionalFormatting sqref="E10:F10">
    <cfRule type="expression" dxfId="2459" priority="625">
      <formula>$L10&gt;0.15</formula>
    </cfRule>
    <cfRule type="expression" dxfId="2458" priority="626">
      <formula>AND($L10&gt;0.08,$L10&lt;0.15)</formula>
    </cfRule>
  </conditionalFormatting>
  <conditionalFormatting sqref="E10:F10">
    <cfRule type="expression" dxfId="2457" priority="627">
      <formula>$L10&gt;0.15</formula>
    </cfRule>
    <cfRule type="expression" dxfId="2456" priority="628">
      <formula>AND($L10&gt;0.08,$L10&lt;0.15)</formula>
    </cfRule>
  </conditionalFormatting>
  <conditionalFormatting sqref="D10">
    <cfRule type="expression" dxfId="2455" priority="619">
      <formula>$L10&gt;0.15</formula>
    </cfRule>
    <cfRule type="expression" dxfId="2454" priority="620">
      <formula>AND($L10&gt;0.08,$L10&lt;0.15)</formula>
    </cfRule>
  </conditionalFormatting>
  <conditionalFormatting sqref="H10">
    <cfRule type="expression" dxfId="2453" priority="609">
      <formula>$L10&gt;0.15</formula>
    </cfRule>
    <cfRule type="expression" dxfId="2452" priority="610">
      <formula>AND($L10&gt;0.08,$L10&lt;0.15)</formula>
    </cfRule>
  </conditionalFormatting>
  <conditionalFormatting sqref="H10">
    <cfRule type="expression" dxfId="2451" priority="607">
      <formula>$L10&gt;0.15</formula>
    </cfRule>
    <cfRule type="expression" dxfId="2450" priority="608">
      <formula>AND($L10&gt;0.08,$L10&lt;0.15)</formula>
    </cfRule>
  </conditionalFormatting>
  <conditionalFormatting sqref="G10">
    <cfRule type="expression" dxfId="2449" priority="581">
      <formula>$L10&gt;0.15</formula>
    </cfRule>
    <cfRule type="expression" dxfId="2448" priority="582">
      <formula>AND($L10&gt;0.08,$L10&lt;0.15)</formula>
    </cfRule>
  </conditionalFormatting>
  <conditionalFormatting sqref="G10">
    <cfRule type="expression" dxfId="2447" priority="579">
      <formula>$L10&gt;0.15</formula>
    </cfRule>
    <cfRule type="expression" dxfId="2446" priority="580">
      <formula>AND($L10&gt;0.08,$L10&lt;0.15)</formula>
    </cfRule>
  </conditionalFormatting>
  <conditionalFormatting sqref="AA13:AA15">
    <cfRule type="expression" dxfId="2445" priority="577">
      <formula>$L13&gt;0.15</formula>
    </cfRule>
    <cfRule type="expression" dxfId="2444" priority="578">
      <formula>AND($L13&gt;0.08,$L13&lt;0.15)</formula>
    </cfRule>
  </conditionalFormatting>
  <conditionalFormatting sqref="AA12">
    <cfRule type="expression" dxfId="2443" priority="575">
      <formula>$L12&gt;0.15</formula>
    </cfRule>
    <cfRule type="expression" dxfId="2442" priority="576">
      <formula>AND($L12&gt;0.08,$L12&lt;0.15)</formula>
    </cfRule>
  </conditionalFormatting>
  <conditionalFormatting sqref="E12:F12">
    <cfRule type="expression" dxfId="2441" priority="573">
      <formula>$L12&gt;0.15</formula>
    </cfRule>
    <cfRule type="expression" dxfId="2440" priority="574">
      <formula>AND($L12&gt;0.08,$L12&lt;0.15)</formula>
    </cfRule>
  </conditionalFormatting>
  <conditionalFormatting sqref="E12:F12">
    <cfRule type="expression" dxfId="2439" priority="571">
      <formula>$L12&gt;0.15</formula>
    </cfRule>
    <cfRule type="expression" dxfId="2438" priority="572">
      <formula>AND($L12&gt;0.08,$L12&lt;0.15)</formula>
    </cfRule>
  </conditionalFormatting>
  <conditionalFormatting sqref="E12:F12">
    <cfRule type="expression" dxfId="2437" priority="569">
      <formula>$L12&gt;0.15</formula>
    </cfRule>
    <cfRule type="expression" dxfId="2436" priority="570">
      <formula>AND($L12&gt;0.08,$L12&lt;0.15)</formula>
    </cfRule>
  </conditionalFormatting>
  <conditionalFormatting sqref="D12">
    <cfRule type="expression" dxfId="2435" priority="567">
      <formula>$L12&gt;0.15</formula>
    </cfRule>
    <cfRule type="expression" dxfId="2434" priority="568">
      <formula>AND($L12&gt;0.08,$L12&lt;0.15)</formula>
    </cfRule>
  </conditionalFormatting>
  <conditionalFormatting sqref="D12">
    <cfRule type="expression" dxfId="2433" priority="565">
      <formula>$L12&gt;0.15</formula>
    </cfRule>
    <cfRule type="expression" dxfId="2432" priority="566">
      <formula>AND($L12&gt;0.08,$L12&lt;0.15)</formula>
    </cfRule>
  </conditionalFormatting>
  <conditionalFormatting sqref="D12">
    <cfRule type="expression" dxfId="2431" priority="563">
      <formula>$L12&gt;0.15</formula>
    </cfRule>
    <cfRule type="expression" dxfId="2430" priority="564">
      <formula>AND($L12&gt;0.08,$L12&lt;0.15)</formula>
    </cfRule>
  </conditionalFormatting>
  <conditionalFormatting sqref="D12">
    <cfRule type="expression" dxfId="2429" priority="561">
      <formula>$L12&gt;0.15</formula>
    </cfRule>
    <cfRule type="expression" dxfId="2428" priority="562">
      <formula>AND($L12&gt;0.08,$L12&lt;0.15)</formula>
    </cfRule>
  </conditionalFormatting>
  <conditionalFormatting sqref="G12:H12">
    <cfRule type="expression" dxfId="2427" priority="557">
      <formula>$L12&gt;0.15</formula>
    </cfRule>
    <cfRule type="expression" dxfId="2426" priority="558">
      <formula>AND($L12&gt;0.08,$L12&lt;0.15)</formula>
    </cfRule>
  </conditionalFormatting>
  <conditionalFormatting sqref="G12:H12">
    <cfRule type="expression" dxfId="2425" priority="559">
      <formula>$L12&gt;0.15</formula>
    </cfRule>
    <cfRule type="expression" dxfId="2424" priority="560">
      <formula>AND($L12&gt;0.08,$L12&lt;0.15)</formula>
    </cfRule>
  </conditionalFormatting>
  <conditionalFormatting sqref="G12:H12">
    <cfRule type="expression" dxfId="2423" priority="553">
      <formula>$L12&gt;0.15</formula>
    </cfRule>
    <cfRule type="expression" dxfId="2422" priority="554">
      <formula>AND($L12&gt;0.08,$L12&lt;0.15)</formula>
    </cfRule>
  </conditionalFormatting>
  <conditionalFormatting sqref="G12:H12">
    <cfRule type="expression" dxfId="2421" priority="555">
      <formula>$L12&gt;0.15</formula>
    </cfRule>
    <cfRule type="expression" dxfId="2420" priority="556">
      <formula>AND($L12&gt;0.08,$L12&lt;0.15)</formula>
    </cfRule>
  </conditionalFormatting>
  <conditionalFormatting sqref="E15:F15">
    <cfRule type="expression" dxfId="2419" priority="517">
      <formula>$L15&gt;0.15</formula>
    </cfRule>
    <cfRule type="expression" dxfId="2418" priority="518">
      <formula>AND($L15&gt;0.08,$L15&lt;0.15)</formula>
    </cfRule>
  </conditionalFormatting>
  <conditionalFormatting sqref="E15:F15">
    <cfRule type="expression" dxfId="2417" priority="519">
      <formula>$L15&gt;0.15</formula>
    </cfRule>
    <cfRule type="expression" dxfId="2416" priority="520">
      <formula>AND($L15&gt;0.08,$L15&lt;0.15)</formula>
    </cfRule>
  </conditionalFormatting>
  <conditionalFormatting sqref="E15:F15">
    <cfRule type="expression" dxfId="2415" priority="521">
      <formula>$L15&gt;0.15</formula>
    </cfRule>
    <cfRule type="expression" dxfId="2414" priority="522">
      <formula>AND($L15&gt;0.08,$L15&lt;0.15)</formula>
    </cfRule>
  </conditionalFormatting>
  <conditionalFormatting sqref="H15">
    <cfRule type="expression" dxfId="2413" priority="513">
      <formula>$L15&gt;0.15</formula>
    </cfRule>
    <cfRule type="expression" dxfId="2412" priority="514">
      <formula>AND($L15&gt;0.08,$L15&lt;0.15)</formula>
    </cfRule>
  </conditionalFormatting>
  <conditionalFormatting sqref="D15">
    <cfRule type="expression" dxfId="2411" priority="511">
      <formula>$L15&gt;0.15</formula>
    </cfRule>
    <cfRule type="expression" dxfId="2410" priority="512">
      <formula>AND($L15&gt;0.08,$L15&lt;0.15)</formula>
    </cfRule>
  </conditionalFormatting>
  <conditionalFormatting sqref="E15:F15">
    <cfRule type="expression" dxfId="2409" priority="509">
      <formula>$L15&gt;0.15</formula>
    </cfRule>
    <cfRule type="expression" dxfId="2408" priority="510">
      <formula>AND($L15&gt;0.08,$L15&lt;0.15)</formula>
    </cfRule>
  </conditionalFormatting>
  <conditionalFormatting sqref="H15">
    <cfRule type="expression" dxfId="2407" priority="515">
      <formula>$L15&gt;0.15</formula>
    </cfRule>
    <cfRule type="expression" dxfId="2406" priority="516">
      <formula>AND($L15&gt;0.08,$L15&lt;0.15)</formula>
    </cfRule>
  </conditionalFormatting>
  <conditionalFormatting sqref="H15">
    <cfRule type="expression" dxfId="2405" priority="503">
      <formula>$L15&gt;0.15</formula>
    </cfRule>
    <cfRule type="expression" dxfId="2404" priority="504">
      <formula>AND($L15&gt;0.08,$L15&lt;0.15)</formula>
    </cfRule>
  </conditionalFormatting>
  <conditionalFormatting sqref="E15:F15">
    <cfRule type="expression" dxfId="2403" priority="505">
      <formula>$L15&gt;0.15</formula>
    </cfRule>
    <cfRule type="expression" dxfId="2402" priority="506">
      <formula>AND($L15&gt;0.08,$L15&lt;0.15)</formula>
    </cfRule>
  </conditionalFormatting>
  <conditionalFormatting sqref="E15:F15">
    <cfRule type="expression" dxfId="2401" priority="507">
      <formula>$L15&gt;0.15</formula>
    </cfRule>
    <cfRule type="expression" dxfId="2400" priority="508">
      <formula>AND($L15&gt;0.08,$L15&lt;0.15)</formula>
    </cfRule>
  </conditionalFormatting>
  <conditionalFormatting sqref="H15">
    <cfRule type="expression" dxfId="2399" priority="501">
      <formula>$L15&gt;0.15</formula>
    </cfRule>
    <cfRule type="expression" dxfId="2398" priority="502">
      <formula>AND($L15&gt;0.08,$L15&lt;0.15)</formula>
    </cfRule>
  </conditionalFormatting>
  <conditionalFormatting sqref="E15:F15">
    <cfRule type="expression" dxfId="2397" priority="551">
      <formula>$L15&gt;0.15</formula>
    </cfRule>
    <cfRule type="expression" dxfId="2396" priority="552">
      <formula>AND($L15&gt;0.08,$L15&lt;0.15)</formula>
    </cfRule>
  </conditionalFormatting>
  <conditionalFormatting sqref="E15:F15">
    <cfRule type="expression" dxfId="2395" priority="549">
      <formula>$L15&gt;0.15</formula>
    </cfRule>
    <cfRule type="expression" dxfId="2394" priority="550">
      <formula>AND($L15&gt;0.08,$L15&lt;0.15)</formula>
    </cfRule>
  </conditionalFormatting>
  <conditionalFormatting sqref="H15">
    <cfRule type="expression" dxfId="2393" priority="541">
      <formula>$L15&gt;0.15</formula>
    </cfRule>
    <cfRule type="expression" dxfId="2392" priority="542">
      <formula>AND($L15&gt;0.08,$L15&lt;0.15)</formula>
    </cfRule>
  </conditionalFormatting>
  <conditionalFormatting sqref="D15">
    <cfRule type="expression" dxfId="2391" priority="535">
      <formula>$L15&gt;0.15</formula>
    </cfRule>
    <cfRule type="expression" dxfId="2390" priority="536">
      <formula>AND($L15&gt;0.08,$L15&lt;0.15)</formula>
    </cfRule>
  </conditionalFormatting>
  <conditionalFormatting sqref="E15:F15">
    <cfRule type="expression" dxfId="2389" priority="533">
      <formula>$L15&gt;0.15</formula>
    </cfRule>
    <cfRule type="expression" dxfId="2388" priority="534">
      <formula>AND($L15&gt;0.08,$L15&lt;0.15)</formula>
    </cfRule>
  </conditionalFormatting>
  <conditionalFormatting sqref="E15:F15">
    <cfRule type="expression" dxfId="2387" priority="531">
      <formula>$L15&gt;0.15</formula>
    </cfRule>
    <cfRule type="expression" dxfId="2386" priority="532">
      <formula>AND($L15&gt;0.08,$L15&lt;0.15)</formula>
    </cfRule>
  </conditionalFormatting>
  <conditionalFormatting sqref="E15:F15">
    <cfRule type="expression" dxfId="2385" priority="529">
      <formula>$L15&gt;0.15</formula>
    </cfRule>
    <cfRule type="expression" dxfId="2384" priority="530">
      <formula>AND($L15&gt;0.08,$L15&lt;0.15)</formula>
    </cfRule>
  </conditionalFormatting>
  <conditionalFormatting sqref="D15">
    <cfRule type="expression" dxfId="2383" priority="523">
      <formula>$L15&gt;0.15</formula>
    </cfRule>
    <cfRule type="expression" dxfId="2382" priority="524">
      <formula>AND($L15&gt;0.08,$L15&lt;0.15)</formula>
    </cfRule>
  </conditionalFormatting>
  <conditionalFormatting sqref="D15">
    <cfRule type="expression" dxfId="2381" priority="539">
      <formula>$L15&gt;0.15</formula>
    </cfRule>
    <cfRule type="expression" dxfId="2380" priority="540">
      <formula>AND($L15&gt;0.08,$L15&lt;0.15)</formula>
    </cfRule>
  </conditionalFormatting>
  <conditionalFormatting sqref="H15">
    <cfRule type="expression" dxfId="2379" priority="547">
      <formula>$L15&gt;0.15</formula>
    </cfRule>
    <cfRule type="expression" dxfId="2378" priority="548">
      <formula>AND($L15&gt;0.08,$L15&lt;0.15)</formula>
    </cfRule>
  </conditionalFormatting>
  <conditionalFormatting sqref="E15:F15">
    <cfRule type="expression" dxfId="2377" priority="543">
      <formula>$L15&gt;0.15</formula>
    </cfRule>
    <cfRule type="expression" dxfId="2376" priority="544">
      <formula>AND($L15&gt;0.08,$L15&lt;0.15)</formula>
    </cfRule>
  </conditionalFormatting>
  <conditionalFormatting sqref="E15:F15">
    <cfRule type="expression" dxfId="2375" priority="545">
      <formula>$L15&gt;0.15</formula>
    </cfRule>
    <cfRule type="expression" dxfId="2374" priority="546">
      <formula>AND($L15&gt;0.08,$L15&lt;0.15)</formula>
    </cfRule>
  </conditionalFormatting>
  <conditionalFormatting sqref="D15">
    <cfRule type="expression" dxfId="2373" priority="537">
      <formula>$L15&gt;0.15</formula>
    </cfRule>
    <cfRule type="expression" dxfId="2372" priority="538">
      <formula>AND($L15&gt;0.08,$L15&lt;0.15)</formula>
    </cfRule>
  </conditionalFormatting>
  <conditionalFormatting sqref="H15">
    <cfRule type="expression" dxfId="2371" priority="527">
      <formula>$L15&gt;0.15</formula>
    </cfRule>
    <cfRule type="expression" dxfId="2370" priority="528">
      <formula>AND($L15&gt;0.08,$L15&lt;0.15)</formula>
    </cfRule>
  </conditionalFormatting>
  <conditionalFormatting sqref="H15">
    <cfRule type="expression" dxfId="2369" priority="525">
      <formula>$L15&gt;0.15</formula>
    </cfRule>
    <cfRule type="expression" dxfId="2368" priority="526">
      <formula>AND($L15&gt;0.08,$L15&lt;0.15)</formula>
    </cfRule>
  </conditionalFormatting>
  <conditionalFormatting sqref="G15">
    <cfRule type="expression" dxfId="2367" priority="499">
      <formula>$L15&gt;0.15</formula>
    </cfRule>
    <cfRule type="expression" dxfId="2366" priority="500">
      <formula>AND($L15&gt;0.08,$L15&lt;0.15)</formula>
    </cfRule>
  </conditionalFormatting>
  <conditionalFormatting sqref="G15">
    <cfRule type="expression" dxfId="2365" priority="497">
      <formula>$L15&gt;0.15</formula>
    </cfRule>
    <cfRule type="expression" dxfId="2364" priority="498">
      <formula>AND($L15&gt;0.08,$L15&lt;0.15)</formula>
    </cfRule>
  </conditionalFormatting>
  <conditionalFormatting sqref="E71:F71">
    <cfRule type="expression" dxfId="2363" priority="481">
      <formula>$L71&gt;0.15</formula>
    </cfRule>
    <cfRule type="expression" dxfId="2362" priority="482">
      <formula>AND($L71&gt;0.08,$L71&lt;0.15)</formula>
    </cfRule>
  </conditionalFormatting>
  <conditionalFormatting sqref="E71:F71">
    <cfRule type="expression" dxfId="2361" priority="479">
      <formula>$L71&gt;0.15</formula>
    </cfRule>
    <cfRule type="expression" dxfId="2360" priority="480">
      <formula>AND($L71&gt;0.08,$L71&lt;0.15)</formula>
    </cfRule>
  </conditionalFormatting>
  <conditionalFormatting sqref="E71:F71">
    <cfRule type="expression" dxfId="2359" priority="477">
      <formula>$L71&gt;0.15</formula>
    </cfRule>
    <cfRule type="expression" dxfId="2358" priority="478">
      <formula>AND($L71&gt;0.08,$L71&lt;0.15)</formula>
    </cfRule>
  </conditionalFormatting>
  <conditionalFormatting sqref="G71:H71">
    <cfRule type="expression" dxfId="2357" priority="475">
      <formula>$L71&gt;0.15</formula>
    </cfRule>
    <cfRule type="expression" dxfId="2356" priority="476">
      <formula>AND($L71&gt;0.08,$L71&lt;0.15)</formula>
    </cfRule>
  </conditionalFormatting>
  <conditionalFormatting sqref="G71:H71">
    <cfRule type="expression" dxfId="2355" priority="473">
      <formula>$L71&gt;0.15</formula>
    </cfRule>
    <cfRule type="expression" dxfId="2354" priority="474">
      <formula>AND($L71&gt;0.08,$L71&lt;0.15)</formula>
    </cfRule>
  </conditionalFormatting>
  <conditionalFormatting sqref="D71">
    <cfRule type="expression" dxfId="2353" priority="471">
      <formula>$L71&gt;0.15</formula>
    </cfRule>
    <cfRule type="expression" dxfId="2352" priority="472">
      <formula>AND($L71&gt;0.08,$L71&lt;0.15)</formula>
    </cfRule>
  </conditionalFormatting>
  <conditionalFormatting sqref="D71">
    <cfRule type="expression" dxfId="2351" priority="483">
      <formula>$L71&gt;0.15</formula>
    </cfRule>
    <cfRule type="expression" dxfId="2350" priority="484">
      <formula>AND($L71&gt;0.08,$L71&lt;0.15)</formula>
    </cfRule>
  </conditionalFormatting>
  <conditionalFormatting sqref="D71">
    <cfRule type="expression" dxfId="2349" priority="453">
      <formula>$L71&gt;0.15</formula>
    </cfRule>
    <cfRule type="expression" dxfId="2348" priority="454">
      <formula>AND($L71&gt;0.08,$L71&lt;0.15)</formula>
    </cfRule>
  </conditionalFormatting>
  <conditionalFormatting sqref="E71">
    <cfRule type="expression" dxfId="2347" priority="451">
      <formula>$L71&gt;0.15</formula>
    </cfRule>
    <cfRule type="expression" dxfId="2346" priority="452">
      <formula>AND($L71&gt;0.08,$L71&lt;0.15)</formula>
    </cfRule>
  </conditionalFormatting>
  <conditionalFormatting sqref="E71">
    <cfRule type="expression" dxfId="2345" priority="449">
      <formula>$L71&gt;0.15</formula>
    </cfRule>
    <cfRule type="expression" dxfId="2344" priority="450">
      <formula>AND($L71&gt;0.08,$L71&lt;0.15)</formula>
    </cfRule>
  </conditionalFormatting>
  <conditionalFormatting sqref="E71">
    <cfRule type="expression" dxfId="2343" priority="447">
      <formula>$L71&gt;0.15</formula>
    </cfRule>
    <cfRule type="expression" dxfId="2342" priority="448">
      <formula>AND($L71&gt;0.08,$L71&lt;0.15)</formula>
    </cfRule>
  </conditionalFormatting>
  <conditionalFormatting sqref="E71:F71">
    <cfRule type="expression" dxfId="2341" priority="491">
      <formula>$L71&gt;0.15</formula>
    </cfRule>
    <cfRule type="expression" dxfId="2340" priority="492">
      <formula>AND($L71&gt;0.08,$L71&lt;0.15)</formula>
    </cfRule>
  </conditionalFormatting>
  <conditionalFormatting sqref="E71:F71">
    <cfRule type="expression" dxfId="2339" priority="493">
      <formula>$L71&gt;0.15</formula>
    </cfRule>
    <cfRule type="expression" dxfId="2338" priority="494">
      <formula>AND($L71&gt;0.08,$L71&lt;0.15)</formula>
    </cfRule>
  </conditionalFormatting>
  <conditionalFormatting sqref="D71">
    <cfRule type="expression" dxfId="2337" priority="495">
      <formula>$L71&gt;0.15</formula>
    </cfRule>
    <cfRule type="expression" dxfId="2336" priority="496">
      <formula>AND($L71&gt;0.08,$L71&lt;0.15)</formula>
    </cfRule>
  </conditionalFormatting>
  <conditionalFormatting sqref="G71:H71">
    <cfRule type="expression" dxfId="2335" priority="487">
      <formula>$L71&gt;0.15</formula>
    </cfRule>
    <cfRule type="expression" dxfId="2334" priority="488">
      <formula>AND($L71&gt;0.08,$L71&lt;0.15)</formula>
    </cfRule>
  </conditionalFormatting>
  <conditionalFormatting sqref="G71:H71">
    <cfRule type="expression" dxfId="2333" priority="485">
      <formula>$L71&gt;0.15</formula>
    </cfRule>
    <cfRule type="expression" dxfId="2332" priority="486">
      <formula>AND($L71&gt;0.08,$L71&lt;0.15)</formula>
    </cfRule>
  </conditionalFormatting>
  <conditionalFormatting sqref="E71:F71">
    <cfRule type="expression" dxfId="2331" priority="489">
      <formula>$L71&gt;0.15</formula>
    </cfRule>
    <cfRule type="expression" dxfId="2330" priority="490">
      <formula>AND($L71&gt;0.08,$L71&lt;0.15)</formula>
    </cfRule>
  </conditionalFormatting>
  <conditionalFormatting sqref="F71">
    <cfRule type="expression" dxfId="2329" priority="459">
      <formula>$L71&gt;0.15</formula>
    </cfRule>
    <cfRule type="expression" dxfId="2328" priority="460">
      <formula>AND($L71&gt;0.08,$L71&lt;0.15)</formula>
    </cfRule>
  </conditionalFormatting>
  <conditionalFormatting sqref="E71:F71">
    <cfRule type="expression" dxfId="2327" priority="469">
      <formula>$L71&gt;0.15</formula>
    </cfRule>
    <cfRule type="expression" dxfId="2326" priority="470">
      <formula>AND($L71&gt;0.08,$L71&lt;0.15)</formula>
    </cfRule>
  </conditionalFormatting>
  <conditionalFormatting sqref="E71:F71">
    <cfRule type="expression" dxfId="2325" priority="465">
      <formula>$L71&gt;0.15</formula>
    </cfRule>
    <cfRule type="expression" dxfId="2324" priority="466">
      <formula>AND($L71&gt;0.08,$L71&lt;0.15)</formula>
    </cfRule>
  </conditionalFormatting>
  <conditionalFormatting sqref="G71:H71">
    <cfRule type="expression" dxfId="2323" priority="463">
      <formula>$L71&gt;0.15</formula>
    </cfRule>
    <cfRule type="expression" dxfId="2322" priority="464">
      <formula>AND($L71&gt;0.08,$L71&lt;0.15)</formula>
    </cfRule>
  </conditionalFormatting>
  <conditionalFormatting sqref="G71:H71">
    <cfRule type="expression" dxfId="2321" priority="461">
      <formula>$L71&gt;0.15</formula>
    </cfRule>
    <cfRule type="expression" dxfId="2320" priority="462">
      <formula>AND($L71&gt;0.08,$L71&lt;0.15)</formula>
    </cfRule>
  </conditionalFormatting>
  <conditionalFormatting sqref="E71:F71">
    <cfRule type="expression" dxfId="2319" priority="467">
      <formula>$L71&gt;0.15</formula>
    </cfRule>
    <cfRule type="expression" dxfId="2318" priority="468">
      <formula>AND($L71&gt;0.08,$L71&lt;0.15)</formula>
    </cfRule>
  </conditionalFormatting>
  <conditionalFormatting sqref="G71:H71">
    <cfRule type="expression" dxfId="2317" priority="457">
      <formula>$L71&gt;0.15</formula>
    </cfRule>
    <cfRule type="expression" dxfId="2316" priority="458">
      <formula>AND($L71&gt;0.08,$L71&lt;0.15)</formula>
    </cfRule>
  </conditionalFormatting>
  <conditionalFormatting sqref="G71:H71">
    <cfRule type="expression" dxfId="2315" priority="455">
      <formula>$L71&gt;0.15</formula>
    </cfRule>
    <cfRule type="expression" dxfId="2314" priority="456">
      <formula>AND($L71&gt;0.08,$L71&lt;0.15)</formula>
    </cfRule>
  </conditionalFormatting>
  <conditionalFormatting sqref="E71">
    <cfRule type="expression" dxfId="2313" priority="445">
      <formula>$L71&gt;0.15</formula>
    </cfRule>
    <cfRule type="expression" dxfId="2312" priority="446">
      <formula>AND($L71&gt;0.08,$L71&lt;0.15)</formula>
    </cfRule>
  </conditionalFormatting>
  <conditionalFormatting sqref="AA19:AA20">
    <cfRule type="expression" dxfId="2311" priority="443">
      <formula>$L19&gt;0.15</formula>
    </cfRule>
    <cfRule type="expression" dxfId="2310" priority="444">
      <formula>AND($L19&gt;0.08,$L19&lt;0.15)</formula>
    </cfRule>
  </conditionalFormatting>
  <conditionalFormatting sqref="E16:F16">
    <cfRule type="expression" dxfId="2309" priority="441">
      <formula>$L16&gt;0.15</formula>
    </cfRule>
    <cfRule type="expression" dxfId="2308" priority="442">
      <formula>AND($L16&gt;0.08,$L16&lt;0.15)</formula>
    </cfRule>
  </conditionalFormatting>
  <conditionalFormatting sqref="E16:F16">
    <cfRule type="expression" dxfId="2307" priority="439">
      <formula>$L16&gt;0.15</formula>
    </cfRule>
    <cfRule type="expression" dxfId="2306" priority="440">
      <formula>AND($L16&gt;0.08,$L16&lt;0.15)</formula>
    </cfRule>
  </conditionalFormatting>
  <conditionalFormatting sqref="E16:F16">
    <cfRule type="expression" dxfId="2305" priority="437">
      <formula>$L16&gt;0.15</formula>
    </cfRule>
    <cfRule type="expression" dxfId="2304" priority="438">
      <formula>AND($L16&gt;0.08,$L16&lt;0.15)</formula>
    </cfRule>
  </conditionalFormatting>
  <conditionalFormatting sqref="D16">
    <cfRule type="expression" dxfId="2303" priority="435">
      <formula>$L16&gt;0.15</formula>
    </cfRule>
    <cfRule type="expression" dxfId="2302" priority="436">
      <formula>AND($L16&gt;0.08,$L16&lt;0.15)</formula>
    </cfRule>
  </conditionalFormatting>
  <conditionalFormatting sqref="D16">
    <cfRule type="expression" dxfId="2301" priority="433">
      <formula>$L16&gt;0.15</formula>
    </cfRule>
    <cfRule type="expression" dxfId="2300" priority="434">
      <formula>AND($L16&gt;0.08,$L16&lt;0.15)</formula>
    </cfRule>
  </conditionalFormatting>
  <conditionalFormatting sqref="D16">
    <cfRule type="expression" dxfId="2299" priority="431">
      <formula>$L16&gt;0.15</formula>
    </cfRule>
    <cfRule type="expression" dxfId="2298" priority="432">
      <formula>AND($L16&gt;0.08,$L16&lt;0.15)</formula>
    </cfRule>
  </conditionalFormatting>
  <conditionalFormatting sqref="D16">
    <cfRule type="expression" dxfId="2297" priority="429">
      <formula>$L16&gt;0.15</formula>
    </cfRule>
    <cfRule type="expression" dxfId="2296" priority="430">
      <formula>AND($L16&gt;0.08,$L16&lt;0.15)</formula>
    </cfRule>
  </conditionalFormatting>
  <conditionalFormatting sqref="G16:H16">
    <cfRule type="expression" dxfId="2295" priority="425">
      <formula>$L16&gt;0.15</formula>
    </cfRule>
    <cfRule type="expression" dxfId="2294" priority="426">
      <formula>AND($L16&gt;0.08,$L16&lt;0.15)</formula>
    </cfRule>
  </conditionalFormatting>
  <conditionalFormatting sqref="G16:H16">
    <cfRule type="expression" dxfId="2293" priority="427">
      <formula>$L16&gt;0.15</formula>
    </cfRule>
    <cfRule type="expression" dxfId="2292" priority="428">
      <formula>AND($L16&gt;0.08,$L16&lt;0.15)</formula>
    </cfRule>
  </conditionalFormatting>
  <conditionalFormatting sqref="G16:H16">
    <cfRule type="expression" dxfId="2291" priority="421">
      <formula>$L16&gt;0.15</formula>
    </cfRule>
    <cfRule type="expression" dxfId="2290" priority="422">
      <formula>AND($L16&gt;0.08,$L16&lt;0.15)</formula>
    </cfRule>
  </conditionalFormatting>
  <conditionalFormatting sqref="G16:H16">
    <cfRule type="expression" dxfId="2289" priority="423">
      <formula>$L16&gt;0.15</formula>
    </cfRule>
    <cfRule type="expression" dxfId="2288" priority="424">
      <formula>AND($L16&gt;0.08,$L16&lt;0.15)</formula>
    </cfRule>
  </conditionalFormatting>
  <conditionalFormatting sqref="F18">
    <cfRule type="expression" dxfId="2287" priority="417">
      <formula>$L18&gt;0.15</formula>
    </cfRule>
    <cfRule type="expression" dxfId="2286" priority="418">
      <formula>AND($L18&gt;0.08,$L18&lt;0.15)</formula>
    </cfRule>
  </conditionalFormatting>
  <conditionalFormatting sqref="F18">
    <cfRule type="expression" dxfId="2285" priority="419">
      <formula>$L18&gt;0.15</formula>
    </cfRule>
    <cfRule type="expression" dxfId="2284" priority="420">
      <formula>AND($L18&gt;0.08,$L18&lt;0.15)</formula>
    </cfRule>
  </conditionalFormatting>
  <conditionalFormatting sqref="F18">
    <cfRule type="expression" dxfId="2283" priority="413">
      <formula>$L18&gt;0.15</formula>
    </cfRule>
    <cfRule type="expression" dxfId="2282" priority="414">
      <formula>AND($L18&gt;0.08,$L18&lt;0.15)</formula>
    </cfRule>
  </conditionalFormatting>
  <conditionalFormatting sqref="F18">
    <cfRule type="expression" dxfId="2281" priority="411">
      <formula>$L18&gt;0.15</formula>
    </cfRule>
    <cfRule type="expression" dxfId="2280" priority="412">
      <formula>AND($L18&gt;0.08,$L18&lt;0.15)</formula>
    </cfRule>
  </conditionalFormatting>
  <conditionalFormatting sqref="G18:H18">
    <cfRule type="expression" dxfId="2279" priority="409">
      <formula>$L18&gt;0.15</formula>
    </cfRule>
    <cfRule type="expression" dxfId="2278" priority="410">
      <formula>AND($L18&gt;0.08,$L18&lt;0.15)</formula>
    </cfRule>
  </conditionalFormatting>
  <conditionalFormatting sqref="G18:H18">
    <cfRule type="expression" dxfId="2277" priority="415">
      <formula>$L18&gt;0.15</formula>
    </cfRule>
    <cfRule type="expression" dxfId="2276" priority="416">
      <formula>AND($L18&gt;0.08,$L18&lt;0.15)</formula>
    </cfRule>
  </conditionalFormatting>
  <conditionalFormatting sqref="D18">
    <cfRule type="expression" dxfId="2275" priority="407">
      <formula>$L18&gt;0.15</formula>
    </cfRule>
    <cfRule type="expression" dxfId="2274" priority="408">
      <formula>AND($L18&gt;0.08,$L18&lt;0.15)</formula>
    </cfRule>
  </conditionalFormatting>
  <conditionalFormatting sqref="F19">
    <cfRule type="expression" dxfId="2273" priority="395">
      <formula>$L19&gt;0.15</formula>
    </cfRule>
    <cfRule type="expression" dxfId="2272" priority="396">
      <formula>AND($L19&gt;0.08,$L19&lt;0.15)</formula>
    </cfRule>
  </conditionalFormatting>
  <conditionalFormatting sqref="F19">
    <cfRule type="expression" dxfId="2271" priority="397">
      <formula>$L19&gt;0.15</formula>
    </cfRule>
    <cfRule type="expression" dxfId="2270" priority="398">
      <formula>AND($L19&gt;0.08,$L19&lt;0.15)</formula>
    </cfRule>
  </conditionalFormatting>
  <conditionalFormatting sqref="F19">
    <cfRule type="expression" dxfId="2269" priority="391">
      <formula>$L19&gt;0.15</formula>
    </cfRule>
    <cfRule type="expression" dxfId="2268" priority="392">
      <formula>AND($L19&gt;0.08,$L19&lt;0.15)</formula>
    </cfRule>
  </conditionalFormatting>
  <conditionalFormatting sqref="F19">
    <cfRule type="expression" dxfId="2267" priority="389">
      <formula>$L19&gt;0.15</formula>
    </cfRule>
    <cfRule type="expression" dxfId="2266" priority="390">
      <formula>AND($L19&gt;0.08,$L19&lt;0.15)</formula>
    </cfRule>
  </conditionalFormatting>
  <conditionalFormatting sqref="G19:H19">
    <cfRule type="expression" dxfId="2265" priority="387">
      <formula>$L19&gt;0.15</formula>
    </cfRule>
    <cfRule type="expression" dxfId="2264" priority="388">
      <formula>AND($L19&gt;0.08,$L19&lt;0.15)</formula>
    </cfRule>
  </conditionalFormatting>
  <conditionalFormatting sqref="G19:H19">
    <cfRule type="expression" dxfId="2263" priority="393">
      <formula>$L19&gt;0.15</formula>
    </cfRule>
    <cfRule type="expression" dxfId="2262" priority="394">
      <formula>AND($L19&gt;0.08,$L19&lt;0.15)</formula>
    </cfRule>
  </conditionalFormatting>
  <conditionalFormatting sqref="D19">
    <cfRule type="expression" dxfId="2261" priority="385">
      <formula>$L19&gt;0.15</formula>
    </cfRule>
    <cfRule type="expression" dxfId="2260" priority="386">
      <formula>AND($L19&gt;0.08,$L19&lt;0.15)</formula>
    </cfRule>
  </conditionalFormatting>
  <conditionalFormatting sqref="E20:F20">
    <cfRule type="expression" dxfId="2259" priority="371">
      <formula>$L20&gt;0.15</formula>
    </cfRule>
    <cfRule type="expression" dxfId="2258" priority="372">
      <formula>AND($L20&gt;0.08,$L20&lt;0.15)</formula>
    </cfRule>
  </conditionalFormatting>
  <conditionalFormatting sqref="E20:F20">
    <cfRule type="expression" dxfId="2257" priority="373">
      <formula>$L20&gt;0.15</formula>
    </cfRule>
    <cfRule type="expression" dxfId="2256" priority="374">
      <formula>AND($L20&gt;0.08,$L20&lt;0.15)</formula>
    </cfRule>
  </conditionalFormatting>
  <conditionalFormatting sqref="D20">
    <cfRule type="expression" dxfId="2255" priority="375">
      <formula>$L20&gt;0.15</formula>
    </cfRule>
    <cfRule type="expression" dxfId="2254" priority="376">
      <formula>AND($L20&gt;0.08,$L20&lt;0.15)</formula>
    </cfRule>
  </conditionalFormatting>
  <conditionalFormatting sqref="E20:F20">
    <cfRule type="expression" dxfId="2253" priority="367">
      <formula>$L20&gt;0.15</formula>
    </cfRule>
    <cfRule type="expression" dxfId="2252" priority="368">
      <formula>AND($L20&gt;0.08,$L20&lt;0.15)</formula>
    </cfRule>
  </conditionalFormatting>
  <conditionalFormatting sqref="E20:F20">
    <cfRule type="expression" dxfId="2251" priority="365">
      <formula>$L20&gt;0.15</formula>
    </cfRule>
    <cfRule type="expression" dxfId="2250" priority="366">
      <formula>AND($L20&gt;0.08,$L20&lt;0.15)</formula>
    </cfRule>
  </conditionalFormatting>
  <conditionalFormatting sqref="G20:H20">
    <cfRule type="expression" dxfId="2249" priority="363">
      <formula>$L20&gt;0.15</formula>
    </cfRule>
    <cfRule type="expression" dxfId="2248" priority="364">
      <formula>AND($L20&gt;0.08,$L20&lt;0.15)</formula>
    </cfRule>
  </conditionalFormatting>
  <conditionalFormatting sqref="G20:H20">
    <cfRule type="expression" dxfId="2247" priority="369">
      <formula>$L20&gt;0.15</formula>
    </cfRule>
    <cfRule type="expression" dxfId="2246" priority="370">
      <formula>AND($L20&gt;0.08,$L20&lt;0.15)</formula>
    </cfRule>
  </conditionalFormatting>
  <conditionalFormatting sqref="E21:F21">
    <cfRule type="expression" dxfId="2245" priority="347">
      <formula>$L21&gt;0.15</formula>
    </cfRule>
    <cfRule type="expression" dxfId="2244" priority="348">
      <formula>AND($L21&gt;0.08,$L21&lt;0.15)</formula>
    </cfRule>
  </conditionalFormatting>
  <conditionalFormatting sqref="E21:F21">
    <cfRule type="expression" dxfId="2243" priority="345">
      <formula>$L21&gt;0.15</formula>
    </cfRule>
    <cfRule type="expression" dxfId="2242" priority="346">
      <formula>AND($L21&gt;0.08,$L21&lt;0.15)</formula>
    </cfRule>
  </conditionalFormatting>
  <conditionalFormatting sqref="E21:F21">
    <cfRule type="expression" dxfId="2241" priority="343">
      <formula>$L21&gt;0.15</formula>
    </cfRule>
    <cfRule type="expression" dxfId="2240" priority="344">
      <formula>AND($L21&gt;0.08,$L21&lt;0.15)</formula>
    </cfRule>
  </conditionalFormatting>
  <conditionalFormatting sqref="G21:H21">
    <cfRule type="expression" dxfId="2239" priority="341">
      <formula>$L21&gt;0.15</formula>
    </cfRule>
    <cfRule type="expression" dxfId="2238" priority="342">
      <formula>AND($L21&gt;0.08,$L21&lt;0.15)</formula>
    </cfRule>
  </conditionalFormatting>
  <conditionalFormatting sqref="G21:H21">
    <cfRule type="expression" dxfId="2237" priority="339">
      <formula>$L21&gt;0.15</formula>
    </cfRule>
    <cfRule type="expression" dxfId="2236" priority="340">
      <formula>AND($L21&gt;0.08,$L21&lt;0.15)</formula>
    </cfRule>
  </conditionalFormatting>
  <conditionalFormatting sqref="D21">
    <cfRule type="expression" dxfId="2235" priority="337">
      <formula>$L21&gt;0.15</formula>
    </cfRule>
    <cfRule type="expression" dxfId="2234" priority="338">
      <formula>AND($L21&gt;0.08,$L21&lt;0.15)</formula>
    </cfRule>
  </conditionalFormatting>
  <conditionalFormatting sqref="D21">
    <cfRule type="expression" dxfId="2233" priority="349">
      <formula>$L21&gt;0.15</formula>
    </cfRule>
    <cfRule type="expression" dxfId="2232" priority="350">
      <formula>AND($L21&gt;0.08,$L21&lt;0.15)</formula>
    </cfRule>
  </conditionalFormatting>
  <conditionalFormatting sqref="D21">
    <cfRule type="expression" dxfId="2231" priority="319">
      <formula>$L21&gt;0.15</formula>
    </cfRule>
    <cfRule type="expression" dxfId="2230" priority="320">
      <formula>AND($L21&gt;0.08,$L21&lt;0.15)</formula>
    </cfRule>
  </conditionalFormatting>
  <conditionalFormatting sqref="E21">
    <cfRule type="expression" dxfId="2229" priority="317">
      <formula>$L21&gt;0.15</formula>
    </cfRule>
    <cfRule type="expression" dxfId="2228" priority="318">
      <formula>AND($L21&gt;0.08,$L21&lt;0.15)</formula>
    </cfRule>
  </conditionalFormatting>
  <conditionalFormatting sqref="E21">
    <cfRule type="expression" dxfId="2227" priority="315">
      <formula>$L21&gt;0.15</formula>
    </cfRule>
    <cfRule type="expression" dxfId="2226" priority="316">
      <formula>AND($L21&gt;0.08,$L21&lt;0.15)</formula>
    </cfRule>
  </conditionalFormatting>
  <conditionalFormatting sqref="E21">
    <cfRule type="expression" dxfId="2225" priority="313">
      <formula>$L21&gt;0.15</formula>
    </cfRule>
    <cfRule type="expression" dxfId="2224" priority="314">
      <formula>AND($L21&gt;0.08,$L21&lt;0.15)</formula>
    </cfRule>
  </conditionalFormatting>
  <conditionalFormatting sqref="E21:F21">
    <cfRule type="expression" dxfId="2223" priority="357">
      <formula>$L21&gt;0.15</formula>
    </cfRule>
    <cfRule type="expression" dxfId="2222" priority="358">
      <formula>AND($L21&gt;0.08,$L21&lt;0.15)</formula>
    </cfRule>
  </conditionalFormatting>
  <conditionalFormatting sqref="E21:F21">
    <cfRule type="expression" dxfId="2221" priority="359">
      <formula>$L21&gt;0.15</formula>
    </cfRule>
    <cfRule type="expression" dxfId="2220" priority="360">
      <formula>AND($L21&gt;0.08,$L21&lt;0.15)</formula>
    </cfRule>
  </conditionalFormatting>
  <conditionalFormatting sqref="D21">
    <cfRule type="expression" dxfId="2219" priority="361">
      <formula>$L21&gt;0.15</formula>
    </cfRule>
    <cfRule type="expression" dxfId="2218" priority="362">
      <formula>AND($L21&gt;0.08,$L21&lt;0.15)</formula>
    </cfRule>
  </conditionalFormatting>
  <conditionalFormatting sqref="G21:H21">
    <cfRule type="expression" dxfId="2217" priority="353">
      <formula>$L21&gt;0.15</formula>
    </cfRule>
    <cfRule type="expression" dxfId="2216" priority="354">
      <formula>AND($L21&gt;0.08,$L21&lt;0.15)</formula>
    </cfRule>
  </conditionalFormatting>
  <conditionalFormatting sqref="G21:H21">
    <cfRule type="expression" dxfId="2215" priority="351">
      <formula>$L21&gt;0.15</formula>
    </cfRule>
    <cfRule type="expression" dxfId="2214" priority="352">
      <formula>AND($L21&gt;0.08,$L21&lt;0.15)</formula>
    </cfRule>
  </conditionalFormatting>
  <conditionalFormatting sqref="E21:F21">
    <cfRule type="expression" dxfId="2213" priority="355">
      <formula>$L21&gt;0.15</formula>
    </cfRule>
    <cfRule type="expression" dxfId="2212" priority="356">
      <formula>AND($L21&gt;0.08,$L21&lt;0.15)</formula>
    </cfRule>
  </conditionalFormatting>
  <conditionalFormatting sqref="F21">
    <cfRule type="expression" dxfId="2211" priority="325">
      <formula>$L21&gt;0.15</formula>
    </cfRule>
    <cfRule type="expression" dxfId="2210" priority="326">
      <formula>AND($L21&gt;0.08,$L21&lt;0.15)</formula>
    </cfRule>
  </conditionalFormatting>
  <conditionalFormatting sqref="E21:F21">
    <cfRule type="expression" dxfId="2209" priority="335">
      <formula>$L21&gt;0.15</formula>
    </cfRule>
    <cfRule type="expression" dxfId="2208" priority="336">
      <formula>AND($L21&gt;0.08,$L21&lt;0.15)</formula>
    </cfRule>
  </conditionalFormatting>
  <conditionalFormatting sqref="E21:F21">
    <cfRule type="expression" dxfId="2207" priority="331">
      <formula>$L21&gt;0.15</formula>
    </cfRule>
    <cfRule type="expression" dxfId="2206" priority="332">
      <formula>AND($L21&gt;0.08,$L21&lt;0.15)</formula>
    </cfRule>
  </conditionalFormatting>
  <conditionalFormatting sqref="G21:H21">
    <cfRule type="expression" dxfId="2205" priority="329">
      <formula>$L21&gt;0.15</formula>
    </cfRule>
    <cfRule type="expression" dxfId="2204" priority="330">
      <formula>AND($L21&gt;0.08,$L21&lt;0.15)</formula>
    </cfRule>
  </conditionalFormatting>
  <conditionalFormatting sqref="G21:H21">
    <cfRule type="expression" dxfId="2203" priority="327">
      <formula>$L21&gt;0.15</formula>
    </cfRule>
    <cfRule type="expression" dxfId="2202" priority="328">
      <formula>AND($L21&gt;0.08,$L21&lt;0.15)</formula>
    </cfRule>
  </conditionalFormatting>
  <conditionalFormatting sqref="E21:F21">
    <cfRule type="expression" dxfId="2201" priority="333">
      <formula>$L21&gt;0.15</formula>
    </cfRule>
    <cfRule type="expression" dxfId="2200" priority="334">
      <formula>AND($L21&gt;0.08,$L21&lt;0.15)</formula>
    </cfRule>
  </conditionalFormatting>
  <conditionalFormatting sqref="G21:H21">
    <cfRule type="expression" dxfId="2199" priority="323">
      <formula>$L21&gt;0.15</formula>
    </cfRule>
    <cfRule type="expression" dxfId="2198" priority="324">
      <formula>AND($L21&gt;0.08,$L21&lt;0.15)</formula>
    </cfRule>
  </conditionalFormatting>
  <conditionalFormatting sqref="G21:H21">
    <cfRule type="expression" dxfId="2197" priority="321">
      <formula>$L21&gt;0.15</formula>
    </cfRule>
    <cfRule type="expression" dxfId="2196" priority="322">
      <formula>AND($L21&gt;0.08,$L21&lt;0.15)</formula>
    </cfRule>
  </conditionalFormatting>
  <conditionalFormatting sqref="E21">
    <cfRule type="expression" dxfId="2195" priority="311">
      <formula>$L21&gt;0.15</formula>
    </cfRule>
    <cfRule type="expression" dxfId="2194" priority="312">
      <formula>AND($L21&gt;0.08,$L21&lt;0.15)</formula>
    </cfRule>
  </conditionalFormatting>
  <conditionalFormatting sqref="E72:F72">
    <cfRule type="expression" dxfId="2193" priority="295">
      <formula>$L72&gt;0.15</formula>
    </cfRule>
    <cfRule type="expression" dxfId="2192" priority="296">
      <formula>AND($L72&gt;0.08,$L72&lt;0.15)</formula>
    </cfRule>
  </conditionalFormatting>
  <conditionalFormatting sqref="E72:F72">
    <cfRule type="expression" dxfId="2191" priority="293">
      <formula>$L72&gt;0.15</formula>
    </cfRule>
    <cfRule type="expression" dxfId="2190" priority="294">
      <formula>AND($L72&gt;0.08,$L72&lt;0.15)</formula>
    </cfRule>
  </conditionalFormatting>
  <conditionalFormatting sqref="E72:F72">
    <cfRule type="expression" dxfId="2189" priority="291">
      <formula>$L72&gt;0.15</formula>
    </cfRule>
    <cfRule type="expression" dxfId="2188" priority="292">
      <formula>AND($L72&gt;0.08,$L72&lt;0.15)</formula>
    </cfRule>
  </conditionalFormatting>
  <conditionalFormatting sqref="G72:H72">
    <cfRule type="expression" dxfId="2187" priority="289">
      <formula>$L72&gt;0.15</formula>
    </cfRule>
    <cfRule type="expression" dxfId="2186" priority="290">
      <formula>AND($L72&gt;0.08,$L72&lt;0.15)</formula>
    </cfRule>
  </conditionalFormatting>
  <conditionalFormatting sqref="G72:H72">
    <cfRule type="expression" dxfId="2185" priority="287">
      <formula>$L72&gt;0.15</formula>
    </cfRule>
    <cfRule type="expression" dxfId="2184" priority="288">
      <formula>AND($L72&gt;0.08,$L72&lt;0.15)</formula>
    </cfRule>
  </conditionalFormatting>
  <conditionalFormatting sqref="D72">
    <cfRule type="expression" dxfId="2183" priority="285">
      <formula>$L72&gt;0.15</formula>
    </cfRule>
    <cfRule type="expression" dxfId="2182" priority="286">
      <formula>AND($L72&gt;0.08,$L72&lt;0.15)</formula>
    </cfRule>
  </conditionalFormatting>
  <conditionalFormatting sqref="D72">
    <cfRule type="expression" dxfId="2181" priority="297">
      <formula>$L72&gt;0.15</formula>
    </cfRule>
    <cfRule type="expression" dxfId="2180" priority="298">
      <formula>AND($L72&gt;0.08,$L72&lt;0.15)</formula>
    </cfRule>
  </conditionalFormatting>
  <conditionalFormatting sqref="D72">
    <cfRule type="expression" dxfId="2179" priority="267">
      <formula>$L72&gt;0.15</formula>
    </cfRule>
    <cfRule type="expression" dxfId="2178" priority="268">
      <formula>AND($L72&gt;0.08,$L72&lt;0.15)</formula>
    </cfRule>
  </conditionalFormatting>
  <conditionalFormatting sqref="E72">
    <cfRule type="expression" dxfId="2177" priority="265">
      <formula>$L72&gt;0.15</formula>
    </cfRule>
    <cfRule type="expression" dxfId="2176" priority="266">
      <formula>AND($L72&gt;0.08,$L72&lt;0.15)</formula>
    </cfRule>
  </conditionalFormatting>
  <conditionalFormatting sqref="E72">
    <cfRule type="expression" dxfId="2175" priority="263">
      <formula>$L72&gt;0.15</formula>
    </cfRule>
    <cfRule type="expression" dxfId="2174" priority="264">
      <formula>AND($L72&gt;0.08,$L72&lt;0.15)</formula>
    </cfRule>
  </conditionalFormatting>
  <conditionalFormatting sqref="E72">
    <cfRule type="expression" dxfId="2173" priority="261">
      <formula>$L72&gt;0.15</formula>
    </cfRule>
    <cfRule type="expression" dxfId="2172" priority="262">
      <formula>AND($L72&gt;0.08,$L72&lt;0.15)</formula>
    </cfRule>
  </conditionalFormatting>
  <conditionalFormatting sqref="E72:F72">
    <cfRule type="expression" dxfId="2171" priority="305">
      <formula>$L72&gt;0.15</formula>
    </cfRule>
    <cfRule type="expression" dxfId="2170" priority="306">
      <formula>AND($L72&gt;0.08,$L72&lt;0.15)</formula>
    </cfRule>
  </conditionalFormatting>
  <conditionalFormatting sqref="E72:F72">
    <cfRule type="expression" dxfId="2169" priority="307">
      <formula>$L72&gt;0.15</formula>
    </cfRule>
    <cfRule type="expression" dxfId="2168" priority="308">
      <formula>AND($L72&gt;0.08,$L72&lt;0.15)</formula>
    </cfRule>
  </conditionalFormatting>
  <conditionalFormatting sqref="D72">
    <cfRule type="expression" dxfId="2167" priority="309">
      <formula>$L72&gt;0.15</formula>
    </cfRule>
    <cfRule type="expression" dxfId="2166" priority="310">
      <formula>AND($L72&gt;0.08,$L72&lt;0.15)</formula>
    </cfRule>
  </conditionalFormatting>
  <conditionalFormatting sqref="G72:H72">
    <cfRule type="expression" dxfId="2165" priority="301">
      <formula>$L72&gt;0.15</formula>
    </cfRule>
    <cfRule type="expression" dxfId="2164" priority="302">
      <formula>AND($L72&gt;0.08,$L72&lt;0.15)</formula>
    </cfRule>
  </conditionalFormatting>
  <conditionalFormatting sqref="G72:H72">
    <cfRule type="expression" dxfId="2163" priority="299">
      <formula>$L72&gt;0.15</formula>
    </cfRule>
    <cfRule type="expression" dxfId="2162" priority="300">
      <formula>AND($L72&gt;0.08,$L72&lt;0.15)</formula>
    </cfRule>
  </conditionalFormatting>
  <conditionalFormatting sqref="E72:F72">
    <cfRule type="expression" dxfId="2161" priority="303">
      <formula>$L72&gt;0.15</formula>
    </cfRule>
    <cfRule type="expression" dxfId="2160" priority="304">
      <formula>AND($L72&gt;0.08,$L72&lt;0.15)</formula>
    </cfRule>
  </conditionalFormatting>
  <conditionalFormatting sqref="F72">
    <cfRule type="expression" dxfId="2159" priority="273">
      <formula>$L72&gt;0.15</formula>
    </cfRule>
    <cfRule type="expression" dxfId="2158" priority="274">
      <formula>AND($L72&gt;0.08,$L72&lt;0.15)</formula>
    </cfRule>
  </conditionalFormatting>
  <conditionalFormatting sqref="E72:F72">
    <cfRule type="expression" dxfId="2157" priority="283">
      <formula>$L72&gt;0.15</formula>
    </cfRule>
    <cfRule type="expression" dxfId="2156" priority="284">
      <formula>AND($L72&gt;0.08,$L72&lt;0.15)</formula>
    </cfRule>
  </conditionalFormatting>
  <conditionalFormatting sqref="E72:F72">
    <cfRule type="expression" dxfId="2155" priority="279">
      <formula>$L72&gt;0.15</formula>
    </cfRule>
    <cfRule type="expression" dxfId="2154" priority="280">
      <formula>AND($L72&gt;0.08,$L72&lt;0.15)</formula>
    </cfRule>
  </conditionalFormatting>
  <conditionalFormatting sqref="G72:H72">
    <cfRule type="expression" dxfId="2153" priority="277">
      <formula>$L72&gt;0.15</formula>
    </cfRule>
    <cfRule type="expression" dxfId="2152" priority="278">
      <formula>AND($L72&gt;0.08,$L72&lt;0.15)</formula>
    </cfRule>
  </conditionalFormatting>
  <conditionalFormatting sqref="G72:H72">
    <cfRule type="expression" dxfId="2151" priority="275">
      <formula>$L72&gt;0.15</formula>
    </cfRule>
    <cfRule type="expression" dxfId="2150" priority="276">
      <formula>AND($L72&gt;0.08,$L72&lt;0.15)</formula>
    </cfRule>
  </conditionalFormatting>
  <conditionalFormatting sqref="E72:F72">
    <cfRule type="expression" dxfId="2149" priority="281">
      <formula>$L72&gt;0.15</formula>
    </cfRule>
    <cfRule type="expression" dxfId="2148" priority="282">
      <formula>AND($L72&gt;0.08,$L72&lt;0.15)</formula>
    </cfRule>
  </conditionalFormatting>
  <conditionalFormatting sqref="G72:H72">
    <cfRule type="expression" dxfId="2147" priority="271">
      <formula>$L72&gt;0.15</formula>
    </cfRule>
    <cfRule type="expression" dxfId="2146" priority="272">
      <formula>AND($L72&gt;0.08,$L72&lt;0.15)</formula>
    </cfRule>
  </conditionalFormatting>
  <conditionalFormatting sqref="G72:H72">
    <cfRule type="expression" dxfId="2145" priority="269">
      <formula>$L72&gt;0.15</formula>
    </cfRule>
    <cfRule type="expression" dxfId="2144" priority="270">
      <formula>AND($L72&gt;0.08,$L72&lt;0.15)</formula>
    </cfRule>
  </conditionalFormatting>
  <conditionalFormatting sqref="E72">
    <cfRule type="expression" dxfId="2143" priority="259">
      <formula>$L72&gt;0.15</formula>
    </cfRule>
    <cfRule type="expression" dxfId="2142" priority="260">
      <formula>AND($L72&gt;0.08,$L72&lt;0.15)</formula>
    </cfRule>
  </conditionalFormatting>
  <conditionalFormatting sqref="E73:F73">
    <cfRule type="expression" dxfId="2141" priority="243">
      <formula>$L73&gt;0.15</formula>
    </cfRule>
    <cfRule type="expression" dxfId="2140" priority="244">
      <formula>AND($L73&gt;0.08,$L73&lt;0.15)</formula>
    </cfRule>
  </conditionalFormatting>
  <conditionalFormatting sqref="E73:F73">
    <cfRule type="expression" dxfId="2139" priority="241">
      <formula>$L73&gt;0.15</formula>
    </cfRule>
    <cfRule type="expression" dxfId="2138" priority="242">
      <formula>AND($L73&gt;0.08,$L73&lt;0.15)</formula>
    </cfRule>
  </conditionalFormatting>
  <conditionalFormatting sqref="E73:F73">
    <cfRule type="expression" dxfId="2137" priority="239">
      <formula>$L73&gt;0.15</formula>
    </cfRule>
    <cfRule type="expression" dxfId="2136" priority="240">
      <formula>AND($L73&gt;0.08,$L73&lt;0.15)</formula>
    </cfRule>
  </conditionalFormatting>
  <conditionalFormatting sqref="G73:H73">
    <cfRule type="expression" dxfId="2135" priority="237">
      <formula>$L73&gt;0.15</formula>
    </cfRule>
    <cfRule type="expression" dxfId="2134" priority="238">
      <formula>AND($L73&gt;0.08,$L73&lt;0.15)</formula>
    </cfRule>
  </conditionalFormatting>
  <conditionalFormatting sqref="G73:H73">
    <cfRule type="expression" dxfId="2133" priority="235">
      <formula>$L73&gt;0.15</formula>
    </cfRule>
    <cfRule type="expression" dxfId="2132" priority="236">
      <formula>AND($L73&gt;0.08,$L73&lt;0.15)</formula>
    </cfRule>
  </conditionalFormatting>
  <conditionalFormatting sqref="D73">
    <cfRule type="expression" dxfId="2131" priority="233">
      <formula>$L73&gt;0.15</formula>
    </cfRule>
    <cfRule type="expression" dxfId="2130" priority="234">
      <formula>AND($L73&gt;0.08,$L73&lt;0.15)</formula>
    </cfRule>
  </conditionalFormatting>
  <conditionalFormatting sqref="D73">
    <cfRule type="expression" dxfId="2129" priority="245">
      <formula>$L73&gt;0.15</formula>
    </cfRule>
    <cfRule type="expression" dxfId="2128" priority="246">
      <formula>AND($L73&gt;0.08,$L73&lt;0.15)</formula>
    </cfRule>
  </conditionalFormatting>
  <conditionalFormatting sqref="D73">
    <cfRule type="expression" dxfId="2127" priority="215">
      <formula>$L73&gt;0.15</formula>
    </cfRule>
    <cfRule type="expression" dxfId="2126" priority="216">
      <formula>AND($L73&gt;0.08,$L73&lt;0.15)</formula>
    </cfRule>
  </conditionalFormatting>
  <conditionalFormatting sqref="E73">
    <cfRule type="expression" dxfId="2125" priority="213">
      <formula>$L73&gt;0.15</formula>
    </cfRule>
    <cfRule type="expression" dxfId="2124" priority="214">
      <formula>AND($L73&gt;0.08,$L73&lt;0.15)</formula>
    </cfRule>
  </conditionalFormatting>
  <conditionalFormatting sqref="E73">
    <cfRule type="expression" dxfId="2123" priority="211">
      <formula>$L73&gt;0.15</formula>
    </cfRule>
    <cfRule type="expression" dxfId="2122" priority="212">
      <formula>AND($L73&gt;0.08,$L73&lt;0.15)</formula>
    </cfRule>
  </conditionalFormatting>
  <conditionalFormatting sqref="E73">
    <cfRule type="expression" dxfId="2121" priority="209">
      <formula>$L73&gt;0.15</formula>
    </cfRule>
    <cfRule type="expression" dxfId="2120" priority="210">
      <formula>AND($L73&gt;0.08,$L73&lt;0.15)</formula>
    </cfRule>
  </conditionalFormatting>
  <conditionalFormatting sqref="E73:F73">
    <cfRule type="expression" dxfId="2119" priority="253">
      <formula>$L73&gt;0.15</formula>
    </cfRule>
    <cfRule type="expression" dxfId="2118" priority="254">
      <formula>AND($L73&gt;0.08,$L73&lt;0.15)</formula>
    </cfRule>
  </conditionalFormatting>
  <conditionalFormatting sqref="E73:F73">
    <cfRule type="expression" dxfId="2117" priority="255">
      <formula>$L73&gt;0.15</formula>
    </cfRule>
    <cfRule type="expression" dxfId="2116" priority="256">
      <formula>AND($L73&gt;0.08,$L73&lt;0.15)</formula>
    </cfRule>
  </conditionalFormatting>
  <conditionalFormatting sqref="D73">
    <cfRule type="expression" dxfId="2115" priority="257">
      <formula>$L73&gt;0.15</formula>
    </cfRule>
    <cfRule type="expression" dxfId="2114" priority="258">
      <formula>AND($L73&gt;0.08,$L73&lt;0.15)</formula>
    </cfRule>
  </conditionalFormatting>
  <conditionalFormatting sqref="G73:H73">
    <cfRule type="expression" dxfId="2113" priority="249">
      <formula>$L73&gt;0.15</formula>
    </cfRule>
    <cfRule type="expression" dxfId="2112" priority="250">
      <formula>AND($L73&gt;0.08,$L73&lt;0.15)</formula>
    </cfRule>
  </conditionalFormatting>
  <conditionalFormatting sqref="G73:H73">
    <cfRule type="expression" dxfId="2111" priority="247">
      <formula>$L73&gt;0.15</formula>
    </cfRule>
    <cfRule type="expression" dxfId="2110" priority="248">
      <formula>AND($L73&gt;0.08,$L73&lt;0.15)</formula>
    </cfRule>
  </conditionalFormatting>
  <conditionalFormatting sqref="E73:F73">
    <cfRule type="expression" dxfId="2109" priority="251">
      <formula>$L73&gt;0.15</formula>
    </cfRule>
    <cfRule type="expression" dxfId="2108" priority="252">
      <formula>AND($L73&gt;0.08,$L73&lt;0.15)</formula>
    </cfRule>
  </conditionalFormatting>
  <conditionalFormatting sqref="F73">
    <cfRule type="expression" dxfId="2107" priority="221">
      <formula>$L73&gt;0.15</formula>
    </cfRule>
    <cfRule type="expression" dxfId="2106" priority="222">
      <formula>AND($L73&gt;0.08,$L73&lt;0.15)</formula>
    </cfRule>
  </conditionalFormatting>
  <conditionalFormatting sqref="E73:F73">
    <cfRule type="expression" dxfId="2105" priority="231">
      <formula>$L73&gt;0.15</formula>
    </cfRule>
    <cfRule type="expression" dxfId="2104" priority="232">
      <formula>AND($L73&gt;0.08,$L73&lt;0.15)</formula>
    </cfRule>
  </conditionalFormatting>
  <conditionalFormatting sqref="E73:F73">
    <cfRule type="expression" dxfId="2103" priority="227">
      <formula>$L73&gt;0.15</formula>
    </cfRule>
    <cfRule type="expression" dxfId="2102" priority="228">
      <formula>AND($L73&gt;0.08,$L73&lt;0.15)</formula>
    </cfRule>
  </conditionalFormatting>
  <conditionalFormatting sqref="G73:H73">
    <cfRule type="expression" dxfId="2101" priority="225">
      <formula>$L73&gt;0.15</formula>
    </cfRule>
    <cfRule type="expression" dxfId="2100" priority="226">
      <formula>AND($L73&gt;0.08,$L73&lt;0.15)</formula>
    </cfRule>
  </conditionalFormatting>
  <conditionalFormatting sqref="G73:H73">
    <cfRule type="expression" dxfId="2099" priority="223">
      <formula>$L73&gt;0.15</formula>
    </cfRule>
    <cfRule type="expression" dxfId="2098" priority="224">
      <formula>AND($L73&gt;0.08,$L73&lt;0.15)</formula>
    </cfRule>
  </conditionalFormatting>
  <conditionalFormatting sqref="E73:F73">
    <cfRule type="expression" dxfId="2097" priority="229">
      <formula>$L73&gt;0.15</formula>
    </cfRule>
    <cfRule type="expression" dxfId="2096" priority="230">
      <formula>AND($L73&gt;0.08,$L73&lt;0.15)</formula>
    </cfRule>
  </conditionalFormatting>
  <conditionalFormatting sqref="G73:H73">
    <cfRule type="expression" dxfId="2095" priority="219">
      <formula>$L73&gt;0.15</formula>
    </cfRule>
    <cfRule type="expression" dxfId="2094" priority="220">
      <formula>AND($L73&gt;0.08,$L73&lt;0.15)</formula>
    </cfRule>
  </conditionalFormatting>
  <conditionalFormatting sqref="G73:H73">
    <cfRule type="expression" dxfId="2093" priority="217">
      <formula>$L73&gt;0.15</formula>
    </cfRule>
    <cfRule type="expression" dxfId="2092" priority="218">
      <formula>AND($L73&gt;0.08,$L73&lt;0.15)</formula>
    </cfRule>
  </conditionalFormatting>
  <conditionalFormatting sqref="E73">
    <cfRule type="expression" dxfId="2091" priority="207">
      <formula>$L73&gt;0.15</formula>
    </cfRule>
    <cfRule type="expression" dxfId="2090" priority="208">
      <formula>AND($L73&gt;0.08,$L73&lt;0.15)</formula>
    </cfRule>
  </conditionalFormatting>
  <conditionalFormatting sqref="AA24">
    <cfRule type="expression" dxfId="2089" priority="205">
      <formula>$L24&gt;0.15</formula>
    </cfRule>
    <cfRule type="expression" dxfId="2088" priority="206">
      <formula>AND($L24&gt;0.08,$L24&lt;0.15)</formula>
    </cfRule>
  </conditionalFormatting>
  <conditionalFormatting sqref="AA25">
    <cfRule type="expression" dxfId="2087" priority="203">
      <formula>$L25&gt;0.15</formula>
    </cfRule>
    <cfRule type="expression" dxfId="2086" priority="204">
      <formula>AND($L25&gt;0.08,$L25&lt;0.15)</formula>
    </cfRule>
  </conditionalFormatting>
  <conditionalFormatting sqref="AA28">
    <cfRule type="expression" dxfId="2085" priority="201">
      <formula>$L28&gt;0.15</formula>
    </cfRule>
    <cfRule type="expression" dxfId="2084" priority="202">
      <formula>AND($L28&gt;0.08,$L28&lt;0.15)</formula>
    </cfRule>
  </conditionalFormatting>
  <conditionalFormatting sqref="E24:F24">
    <cfRule type="expression" dxfId="2083" priority="199">
      <formula>$L24&gt;0.15</formula>
    </cfRule>
    <cfRule type="expression" dxfId="2082" priority="200">
      <formula>AND($L24&gt;0.08,$L24&lt;0.15)</formula>
    </cfRule>
  </conditionalFormatting>
  <conditionalFormatting sqref="E24:F24">
    <cfRule type="expression" dxfId="2081" priority="197">
      <formula>$L24&gt;0.15</formula>
    </cfRule>
    <cfRule type="expression" dxfId="2080" priority="198">
      <formula>AND($L24&gt;0.08,$L24&lt;0.15)</formula>
    </cfRule>
  </conditionalFormatting>
  <conditionalFormatting sqref="G24:H24">
    <cfRule type="expression" dxfId="2079" priority="195">
      <formula>$L24&gt;0.15</formula>
    </cfRule>
    <cfRule type="expression" dxfId="2078" priority="196">
      <formula>AND($L24&gt;0.08,$L24&lt;0.15)</formula>
    </cfRule>
  </conditionalFormatting>
  <conditionalFormatting sqref="E24:F24">
    <cfRule type="expression" dxfId="2077" priority="193">
      <formula>$L24&gt;0.15</formula>
    </cfRule>
    <cfRule type="expression" dxfId="2076" priority="194">
      <formula>AND($L24&gt;0.08,$L24&lt;0.15)</formula>
    </cfRule>
  </conditionalFormatting>
  <conditionalFormatting sqref="E24:F24">
    <cfRule type="expression" dxfId="2075" priority="191">
      <formula>$L24&gt;0.15</formula>
    </cfRule>
    <cfRule type="expression" dxfId="2074" priority="192">
      <formula>AND($L24&gt;0.08,$L24&lt;0.15)</formula>
    </cfRule>
  </conditionalFormatting>
  <conditionalFormatting sqref="G24:H24">
    <cfRule type="expression" dxfId="2073" priority="189">
      <formula>$L24&gt;0.15</formula>
    </cfRule>
    <cfRule type="expression" dxfId="2072" priority="190">
      <formula>AND($L24&gt;0.08,$L24&lt;0.15)</formula>
    </cfRule>
  </conditionalFormatting>
  <conditionalFormatting sqref="D24">
    <cfRule type="expression" dxfId="2071" priority="187">
      <formula>$L24&gt;0.15</formula>
    </cfRule>
    <cfRule type="expression" dxfId="2070" priority="188">
      <formula>AND($L24&gt;0.08,$L24&lt;0.15)</formula>
    </cfRule>
  </conditionalFormatting>
  <conditionalFormatting sqref="D24">
    <cfRule type="expression" dxfId="2069" priority="185">
      <formula>$L24&gt;0.15</formula>
    </cfRule>
    <cfRule type="expression" dxfId="2068" priority="186">
      <formula>AND($L24&gt;0.08,$L24&lt;0.15)</formula>
    </cfRule>
  </conditionalFormatting>
  <conditionalFormatting sqref="D24">
    <cfRule type="expression" dxfId="2067" priority="183">
      <formula>$L24&gt;0.15</formula>
    </cfRule>
    <cfRule type="expression" dxfId="2066" priority="184">
      <formula>AND($L24&gt;0.08,$L24&lt;0.15)</formula>
    </cfRule>
  </conditionalFormatting>
  <conditionalFormatting sqref="E24:F24">
    <cfRule type="expression" dxfId="2065" priority="181">
      <formula>$L24&gt;0.15</formula>
    </cfRule>
    <cfRule type="expression" dxfId="2064" priority="182">
      <formula>AND($L24&gt;0.08,$L24&lt;0.15)</formula>
    </cfRule>
  </conditionalFormatting>
  <conditionalFormatting sqref="E24:F24">
    <cfRule type="expression" dxfId="2063" priority="179">
      <formula>$L24&gt;0.15</formula>
    </cfRule>
    <cfRule type="expression" dxfId="2062" priority="180">
      <formula>AND($L24&gt;0.08,$L24&lt;0.15)</formula>
    </cfRule>
  </conditionalFormatting>
  <conditionalFormatting sqref="E24:F24">
    <cfRule type="expression" dxfId="2061" priority="177">
      <formula>$L24&gt;0.15</formula>
    </cfRule>
    <cfRule type="expression" dxfId="2060" priority="178">
      <formula>AND($L24&gt;0.08,$L24&lt;0.15)</formula>
    </cfRule>
  </conditionalFormatting>
  <conditionalFormatting sqref="G24:H24">
    <cfRule type="expression" dxfId="2059" priority="175">
      <formula>$L24&gt;0.15</formula>
    </cfRule>
    <cfRule type="expression" dxfId="2058" priority="176">
      <formula>AND($L24&gt;0.08,$L24&lt;0.15)</formula>
    </cfRule>
  </conditionalFormatting>
  <conditionalFormatting sqref="G24:H24">
    <cfRule type="expression" dxfId="2057" priority="173">
      <formula>$L24&gt;0.15</formula>
    </cfRule>
    <cfRule type="expression" dxfId="2056" priority="174">
      <formula>AND($L24&gt;0.08,$L24&lt;0.15)</formula>
    </cfRule>
  </conditionalFormatting>
  <conditionalFormatting sqref="D24">
    <cfRule type="expression" dxfId="2055" priority="171">
      <formula>$L24&gt;0.15</formula>
    </cfRule>
    <cfRule type="expression" dxfId="2054" priority="172">
      <formula>AND($L24&gt;0.08,$L24&lt;0.15)</formula>
    </cfRule>
  </conditionalFormatting>
  <conditionalFormatting sqref="E24:F24">
    <cfRule type="expression" dxfId="2053" priority="169">
      <formula>$L24&gt;0.15</formula>
    </cfRule>
    <cfRule type="expression" dxfId="2052" priority="170">
      <formula>AND($L24&gt;0.08,$L24&lt;0.15)</formula>
    </cfRule>
  </conditionalFormatting>
  <conditionalFormatting sqref="E24:F24">
    <cfRule type="expression" dxfId="2051" priority="167">
      <formula>$L24&gt;0.15</formula>
    </cfRule>
    <cfRule type="expression" dxfId="2050" priority="168">
      <formula>AND($L24&gt;0.08,$L24&lt;0.15)</formula>
    </cfRule>
  </conditionalFormatting>
  <conditionalFormatting sqref="E24:F24">
    <cfRule type="expression" dxfId="2049" priority="165">
      <formula>$L24&gt;0.15</formula>
    </cfRule>
    <cfRule type="expression" dxfId="2048" priority="166">
      <formula>AND($L24&gt;0.08,$L24&lt;0.15)</formula>
    </cfRule>
  </conditionalFormatting>
  <conditionalFormatting sqref="G24:H24">
    <cfRule type="expression" dxfId="2047" priority="163">
      <formula>$L24&gt;0.15</formula>
    </cfRule>
    <cfRule type="expression" dxfId="2046" priority="164">
      <formula>AND($L24&gt;0.08,$L24&lt;0.15)</formula>
    </cfRule>
  </conditionalFormatting>
  <conditionalFormatting sqref="G24:H24">
    <cfRule type="expression" dxfId="2045" priority="161">
      <formula>$L24&gt;0.15</formula>
    </cfRule>
    <cfRule type="expression" dxfId="2044" priority="162">
      <formula>AND($L24&gt;0.08,$L24&lt;0.15)</formula>
    </cfRule>
  </conditionalFormatting>
  <conditionalFormatting sqref="D24">
    <cfRule type="expression" dxfId="2043" priority="159">
      <formula>$L24&gt;0.15</formula>
    </cfRule>
    <cfRule type="expression" dxfId="2042" priority="160">
      <formula>AND($L24&gt;0.08,$L24&lt;0.15)</formula>
    </cfRule>
  </conditionalFormatting>
  <conditionalFormatting sqref="E24:F24">
    <cfRule type="expression" dxfId="2041" priority="157">
      <formula>$L24&gt;0.15</formula>
    </cfRule>
    <cfRule type="expression" dxfId="2040" priority="158">
      <formula>AND($L24&gt;0.08,$L24&lt;0.15)</formula>
    </cfRule>
  </conditionalFormatting>
  <conditionalFormatting sqref="E24:F24">
    <cfRule type="expression" dxfId="2039" priority="155">
      <formula>$L24&gt;0.15</formula>
    </cfRule>
    <cfRule type="expression" dxfId="2038" priority="156">
      <formula>AND($L24&gt;0.08,$L24&lt;0.15)</formula>
    </cfRule>
  </conditionalFormatting>
  <conditionalFormatting sqref="E24:F24">
    <cfRule type="expression" dxfId="2037" priority="153">
      <formula>$L24&gt;0.15</formula>
    </cfRule>
    <cfRule type="expression" dxfId="2036" priority="154">
      <formula>AND($L24&gt;0.08,$L24&lt;0.15)</formula>
    </cfRule>
  </conditionalFormatting>
  <conditionalFormatting sqref="G24:H24">
    <cfRule type="expression" dxfId="2035" priority="151">
      <formula>$L24&gt;0.15</formula>
    </cfRule>
    <cfRule type="expression" dxfId="2034" priority="152">
      <formula>AND($L24&gt;0.08,$L24&lt;0.15)</formula>
    </cfRule>
  </conditionalFormatting>
  <conditionalFormatting sqref="G24:H24">
    <cfRule type="expression" dxfId="2033" priority="149">
      <formula>$L24&gt;0.15</formula>
    </cfRule>
    <cfRule type="expression" dxfId="2032" priority="150">
      <formula>AND($L24&gt;0.08,$L24&lt;0.15)</formula>
    </cfRule>
  </conditionalFormatting>
  <conditionalFormatting sqref="E25:F25">
    <cfRule type="expression" dxfId="2031" priority="147">
      <formula>$L25&gt;0.15</formula>
    </cfRule>
    <cfRule type="expression" dxfId="2030" priority="148">
      <formula>AND($L25&gt;0.08,$L25&lt;0.15)</formula>
    </cfRule>
  </conditionalFormatting>
  <conditionalFormatting sqref="E25:F25">
    <cfRule type="expression" dxfId="2029" priority="145">
      <formula>$L25&gt;0.15</formula>
    </cfRule>
    <cfRule type="expression" dxfId="2028" priority="146">
      <formula>AND($L25&gt;0.08,$L25&lt;0.15)</formula>
    </cfRule>
  </conditionalFormatting>
  <conditionalFormatting sqref="G25:H25">
    <cfRule type="expression" dxfId="2027" priority="143">
      <formula>$L25&gt;0.15</formula>
    </cfRule>
    <cfRule type="expression" dxfId="2026" priority="144">
      <formula>AND($L25&gt;0.08,$L25&lt;0.15)</formula>
    </cfRule>
  </conditionalFormatting>
  <conditionalFormatting sqref="E25:F25">
    <cfRule type="expression" dxfId="2025" priority="141">
      <formula>$L25&gt;0.15</formula>
    </cfRule>
    <cfRule type="expression" dxfId="2024" priority="142">
      <formula>AND($L25&gt;0.08,$L25&lt;0.15)</formula>
    </cfRule>
  </conditionalFormatting>
  <conditionalFormatting sqref="E25:F25">
    <cfRule type="expression" dxfId="2023" priority="139">
      <formula>$L25&gt;0.15</formula>
    </cfRule>
    <cfRule type="expression" dxfId="2022" priority="140">
      <formula>AND($L25&gt;0.08,$L25&lt;0.15)</formula>
    </cfRule>
  </conditionalFormatting>
  <conditionalFormatting sqref="G25:H25">
    <cfRule type="expression" dxfId="2021" priority="137">
      <formula>$L25&gt;0.15</formula>
    </cfRule>
    <cfRule type="expression" dxfId="2020" priority="138">
      <formula>AND($L25&gt;0.08,$L25&lt;0.15)</formula>
    </cfRule>
  </conditionalFormatting>
  <conditionalFormatting sqref="D25">
    <cfRule type="expression" dxfId="2019" priority="135">
      <formula>$L25&gt;0.15</formula>
    </cfRule>
    <cfRule type="expression" dxfId="2018" priority="136">
      <formula>AND($L25&gt;0.08,$L25&lt;0.15)</formula>
    </cfRule>
  </conditionalFormatting>
  <conditionalFormatting sqref="D25">
    <cfRule type="expression" dxfId="2017" priority="133">
      <formula>$L25&gt;0.15</formula>
    </cfRule>
    <cfRule type="expression" dxfId="2016" priority="134">
      <formula>AND($L25&gt;0.08,$L25&lt;0.15)</formula>
    </cfRule>
  </conditionalFormatting>
  <conditionalFormatting sqref="D25">
    <cfRule type="expression" dxfId="2015" priority="131">
      <formula>$L25&gt;0.15</formula>
    </cfRule>
    <cfRule type="expression" dxfId="2014" priority="132">
      <formula>AND($L25&gt;0.08,$L25&lt;0.15)</formula>
    </cfRule>
  </conditionalFormatting>
  <conditionalFormatting sqref="E25:F25">
    <cfRule type="expression" dxfId="2013" priority="129">
      <formula>$L25&gt;0.15</formula>
    </cfRule>
    <cfRule type="expression" dxfId="2012" priority="130">
      <formula>AND($L25&gt;0.08,$L25&lt;0.15)</formula>
    </cfRule>
  </conditionalFormatting>
  <conditionalFormatting sqref="E25:F25">
    <cfRule type="expression" dxfId="2011" priority="127">
      <formula>$L25&gt;0.15</formula>
    </cfRule>
    <cfRule type="expression" dxfId="2010" priority="128">
      <formula>AND($L25&gt;0.08,$L25&lt;0.15)</formula>
    </cfRule>
  </conditionalFormatting>
  <conditionalFormatting sqref="E25:F25">
    <cfRule type="expression" dxfId="2009" priority="125">
      <formula>$L25&gt;0.15</formula>
    </cfRule>
    <cfRule type="expression" dxfId="2008" priority="126">
      <formula>AND($L25&gt;0.08,$L25&lt;0.15)</formula>
    </cfRule>
  </conditionalFormatting>
  <conditionalFormatting sqref="G25:H25">
    <cfRule type="expression" dxfId="2007" priority="123">
      <formula>$L25&gt;0.15</formula>
    </cfRule>
    <cfRule type="expression" dxfId="2006" priority="124">
      <formula>AND($L25&gt;0.08,$L25&lt;0.15)</formula>
    </cfRule>
  </conditionalFormatting>
  <conditionalFormatting sqref="G25:H25">
    <cfRule type="expression" dxfId="2005" priority="121">
      <formula>$L25&gt;0.15</formula>
    </cfRule>
    <cfRule type="expression" dxfId="2004" priority="122">
      <formula>AND($L25&gt;0.08,$L25&lt;0.15)</formula>
    </cfRule>
  </conditionalFormatting>
  <conditionalFormatting sqref="D25">
    <cfRule type="expression" dxfId="2003" priority="119">
      <formula>$L25&gt;0.15</formula>
    </cfRule>
    <cfRule type="expression" dxfId="2002" priority="120">
      <formula>AND($L25&gt;0.08,$L25&lt;0.15)</formula>
    </cfRule>
  </conditionalFormatting>
  <conditionalFormatting sqref="E25:F25">
    <cfRule type="expression" dxfId="2001" priority="117">
      <formula>$L25&gt;0.15</formula>
    </cfRule>
    <cfRule type="expression" dxfId="2000" priority="118">
      <formula>AND($L25&gt;0.08,$L25&lt;0.15)</formula>
    </cfRule>
  </conditionalFormatting>
  <conditionalFormatting sqref="E25:F25">
    <cfRule type="expression" dxfId="1999" priority="115">
      <formula>$L25&gt;0.15</formula>
    </cfRule>
    <cfRule type="expression" dxfId="1998" priority="116">
      <formula>AND($L25&gt;0.08,$L25&lt;0.15)</formula>
    </cfRule>
  </conditionalFormatting>
  <conditionalFormatting sqref="E25:F25">
    <cfRule type="expression" dxfId="1997" priority="113">
      <formula>$L25&gt;0.15</formula>
    </cfRule>
    <cfRule type="expression" dxfId="1996" priority="114">
      <formula>AND($L25&gt;0.08,$L25&lt;0.15)</formula>
    </cfRule>
  </conditionalFormatting>
  <conditionalFormatting sqref="G25:H25">
    <cfRule type="expression" dxfId="1995" priority="111">
      <formula>$L25&gt;0.15</formula>
    </cfRule>
    <cfRule type="expression" dxfId="1994" priority="112">
      <formula>AND($L25&gt;0.08,$L25&lt;0.15)</formula>
    </cfRule>
  </conditionalFormatting>
  <conditionalFormatting sqref="G25:H25">
    <cfRule type="expression" dxfId="1993" priority="109">
      <formula>$L25&gt;0.15</formula>
    </cfRule>
    <cfRule type="expression" dxfId="1992" priority="110">
      <formula>AND($L25&gt;0.08,$L25&lt;0.15)</formula>
    </cfRule>
  </conditionalFormatting>
  <conditionalFormatting sqref="D25">
    <cfRule type="expression" dxfId="1991" priority="107">
      <formula>$L25&gt;0.15</formula>
    </cfRule>
    <cfRule type="expression" dxfId="1990" priority="108">
      <formula>AND($L25&gt;0.08,$L25&lt;0.15)</formula>
    </cfRule>
  </conditionalFormatting>
  <conditionalFormatting sqref="E25:F25">
    <cfRule type="expression" dxfId="1989" priority="105">
      <formula>$L25&gt;0.15</formula>
    </cfRule>
    <cfRule type="expression" dxfId="1988" priority="106">
      <formula>AND($L25&gt;0.08,$L25&lt;0.15)</formula>
    </cfRule>
  </conditionalFormatting>
  <conditionalFormatting sqref="E25:F25">
    <cfRule type="expression" dxfId="1987" priority="103">
      <formula>$L25&gt;0.15</formula>
    </cfRule>
    <cfRule type="expression" dxfId="1986" priority="104">
      <formula>AND($L25&gt;0.08,$L25&lt;0.15)</formula>
    </cfRule>
  </conditionalFormatting>
  <conditionalFormatting sqref="E25:F25">
    <cfRule type="expression" dxfId="1985" priority="101">
      <formula>$L25&gt;0.15</formula>
    </cfRule>
    <cfRule type="expression" dxfId="1984" priority="102">
      <formula>AND($L25&gt;0.08,$L25&lt;0.15)</formula>
    </cfRule>
  </conditionalFormatting>
  <conditionalFormatting sqref="G25:H25">
    <cfRule type="expression" dxfId="1983" priority="99">
      <formula>$L25&gt;0.15</formula>
    </cfRule>
    <cfRule type="expression" dxfId="1982" priority="100">
      <formula>AND($L25&gt;0.08,$L25&lt;0.15)</formula>
    </cfRule>
  </conditionalFormatting>
  <conditionalFormatting sqref="G25:H25">
    <cfRule type="expression" dxfId="1981" priority="97">
      <formula>$L25&gt;0.15</formula>
    </cfRule>
    <cfRule type="expression" dxfId="1980" priority="98">
      <formula>AND($L25&gt;0.08,$L25&lt;0.15)</formula>
    </cfRule>
  </conditionalFormatting>
  <conditionalFormatting sqref="E26:F26">
    <cfRule type="expression" dxfId="1979" priority="95">
      <formula>$L26&gt;0.15</formula>
    </cfRule>
    <cfRule type="expression" dxfId="1978" priority="96">
      <formula>AND($L26&gt;0.08,$L26&lt;0.15)</formula>
    </cfRule>
  </conditionalFormatting>
  <conditionalFormatting sqref="E26:F26">
    <cfRule type="expression" dxfId="1977" priority="93">
      <formula>$L26&gt;0.15</formula>
    </cfRule>
    <cfRule type="expression" dxfId="1976" priority="94">
      <formula>AND($L26&gt;0.08,$L26&lt;0.15)</formula>
    </cfRule>
  </conditionalFormatting>
  <conditionalFormatting sqref="E26:F26">
    <cfRule type="expression" dxfId="1975" priority="91">
      <formula>$L26&gt;0.15</formula>
    </cfRule>
    <cfRule type="expression" dxfId="1974" priority="92">
      <formula>AND($L26&gt;0.08,$L26&lt;0.15)</formula>
    </cfRule>
  </conditionalFormatting>
  <conditionalFormatting sqref="D26">
    <cfRule type="expression" dxfId="1973" priority="89">
      <formula>$L26&gt;0.15</formula>
    </cfRule>
    <cfRule type="expression" dxfId="1972" priority="90">
      <formula>AND($L26&gt;0.08,$L26&lt;0.15)</formula>
    </cfRule>
  </conditionalFormatting>
  <conditionalFormatting sqref="D26">
    <cfRule type="expression" dxfId="1971" priority="87">
      <formula>$L26&gt;0.15</formula>
    </cfRule>
    <cfRule type="expression" dxfId="1970" priority="88">
      <formula>AND($L26&gt;0.08,$L26&lt;0.15)</formula>
    </cfRule>
  </conditionalFormatting>
  <conditionalFormatting sqref="D26">
    <cfRule type="expression" dxfId="1969" priority="85">
      <formula>$L26&gt;0.15</formula>
    </cfRule>
    <cfRule type="expression" dxfId="1968" priority="86">
      <formula>AND($L26&gt;0.08,$L26&lt;0.15)</formula>
    </cfRule>
  </conditionalFormatting>
  <conditionalFormatting sqref="D26">
    <cfRule type="expression" dxfId="1967" priority="83">
      <formula>$L26&gt;0.15</formula>
    </cfRule>
    <cfRule type="expression" dxfId="1966" priority="84">
      <formula>AND($L26&gt;0.08,$L26&lt;0.15)</formula>
    </cfRule>
  </conditionalFormatting>
  <conditionalFormatting sqref="G26:H26">
    <cfRule type="expression" dxfId="1965" priority="79">
      <formula>$L26&gt;0.15</formula>
    </cfRule>
    <cfRule type="expression" dxfId="1964" priority="80">
      <formula>AND($L26&gt;0.08,$L26&lt;0.15)</formula>
    </cfRule>
  </conditionalFormatting>
  <conditionalFormatting sqref="G26:H26">
    <cfRule type="expression" dxfId="1963" priority="81">
      <formula>$L26&gt;0.15</formula>
    </cfRule>
    <cfRule type="expression" dxfId="1962" priority="82">
      <formula>AND($L26&gt;0.08,$L26&lt;0.15)</formula>
    </cfRule>
  </conditionalFormatting>
  <conditionalFormatting sqref="G26:H26">
    <cfRule type="expression" dxfId="1961" priority="75">
      <formula>$L26&gt;0.15</formula>
    </cfRule>
    <cfRule type="expression" dxfId="1960" priority="76">
      <formula>AND($L26&gt;0.08,$L26&lt;0.15)</formula>
    </cfRule>
  </conditionalFormatting>
  <conditionalFormatting sqref="G26:H26">
    <cfRule type="expression" dxfId="1959" priority="77">
      <formula>$L26&gt;0.15</formula>
    </cfRule>
    <cfRule type="expression" dxfId="1958" priority="78">
      <formula>AND($L26&gt;0.08,$L26&lt;0.15)</formula>
    </cfRule>
  </conditionalFormatting>
  <conditionalFormatting sqref="E27:F27">
    <cfRule type="expression" dxfId="1957" priority="73">
      <formula>$L27&gt;0.15</formula>
    </cfRule>
    <cfRule type="expression" dxfId="1956" priority="74">
      <formula>AND($L27&gt;0.08,$L27&lt;0.15)</formula>
    </cfRule>
  </conditionalFormatting>
  <conditionalFormatting sqref="E27:F27">
    <cfRule type="expression" dxfId="1955" priority="71">
      <formula>$L27&gt;0.15</formula>
    </cfRule>
    <cfRule type="expression" dxfId="1954" priority="72">
      <formula>AND($L27&gt;0.08,$L27&lt;0.15)</formula>
    </cfRule>
  </conditionalFormatting>
  <conditionalFormatting sqref="G27:H27">
    <cfRule type="expression" dxfId="1953" priority="69">
      <formula>$L27&gt;0.15</formula>
    </cfRule>
    <cfRule type="expression" dxfId="1952" priority="70">
      <formula>AND($L27&gt;0.08,$L27&lt;0.15)</formula>
    </cfRule>
  </conditionalFormatting>
  <conditionalFormatting sqref="E27:F27">
    <cfRule type="expression" dxfId="1951" priority="67">
      <formula>$L27&gt;0.15</formula>
    </cfRule>
    <cfRule type="expression" dxfId="1950" priority="68">
      <formula>AND($L27&gt;0.08,$L27&lt;0.15)</formula>
    </cfRule>
  </conditionalFormatting>
  <conditionalFormatting sqref="E27:F27">
    <cfRule type="expression" dxfId="1949" priority="65">
      <formula>$L27&gt;0.15</formula>
    </cfRule>
    <cfRule type="expression" dxfId="1948" priority="66">
      <formula>AND($L27&gt;0.08,$L27&lt;0.15)</formula>
    </cfRule>
  </conditionalFormatting>
  <conditionalFormatting sqref="G27:H27">
    <cfRule type="expression" dxfId="1947" priority="63">
      <formula>$L27&gt;0.15</formula>
    </cfRule>
    <cfRule type="expression" dxfId="1946" priority="64">
      <formula>AND($L27&gt;0.08,$L27&lt;0.15)</formula>
    </cfRule>
  </conditionalFormatting>
  <conditionalFormatting sqref="D27">
    <cfRule type="expression" dxfId="1945" priority="61">
      <formula>$L27&gt;0.15</formula>
    </cfRule>
    <cfRule type="expression" dxfId="1944" priority="62">
      <formula>AND($L27&gt;0.08,$L27&lt;0.15)</formula>
    </cfRule>
  </conditionalFormatting>
  <conditionalFormatting sqref="D27">
    <cfRule type="expression" dxfId="1943" priority="59">
      <formula>$L27&gt;0.15</formula>
    </cfRule>
    <cfRule type="expression" dxfId="1942" priority="60">
      <formula>AND($L27&gt;0.08,$L27&lt;0.15)</formula>
    </cfRule>
  </conditionalFormatting>
  <conditionalFormatting sqref="D27">
    <cfRule type="expression" dxfId="1941" priority="57">
      <formula>$L27&gt;0.15</formula>
    </cfRule>
    <cfRule type="expression" dxfId="1940" priority="58">
      <formula>AND($L27&gt;0.08,$L27&lt;0.15)</formula>
    </cfRule>
  </conditionalFormatting>
  <conditionalFormatting sqref="E27:F27">
    <cfRule type="expression" dxfId="1939" priority="55">
      <formula>$L27&gt;0.15</formula>
    </cfRule>
    <cfRule type="expression" dxfId="1938" priority="56">
      <formula>AND($L27&gt;0.08,$L27&lt;0.15)</formula>
    </cfRule>
  </conditionalFormatting>
  <conditionalFormatting sqref="E27:F27">
    <cfRule type="expression" dxfId="1937" priority="53">
      <formula>$L27&gt;0.15</formula>
    </cfRule>
    <cfRule type="expression" dxfId="1936" priority="54">
      <formula>AND($L27&gt;0.08,$L27&lt;0.15)</formula>
    </cfRule>
  </conditionalFormatting>
  <conditionalFormatting sqref="E27:F27">
    <cfRule type="expression" dxfId="1935" priority="51">
      <formula>$L27&gt;0.15</formula>
    </cfRule>
    <cfRule type="expression" dxfId="1934" priority="52">
      <formula>AND($L27&gt;0.08,$L27&lt;0.15)</formula>
    </cfRule>
  </conditionalFormatting>
  <conditionalFormatting sqref="G27:H27">
    <cfRule type="expression" dxfId="1933" priority="49">
      <formula>$L27&gt;0.15</formula>
    </cfRule>
    <cfRule type="expression" dxfId="1932" priority="50">
      <formula>AND($L27&gt;0.08,$L27&lt;0.15)</formula>
    </cfRule>
  </conditionalFormatting>
  <conditionalFormatting sqref="G27:H27">
    <cfRule type="expression" dxfId="1931" priority="47">
      <formula>$L27&gt;0.15</formula>
    </cfRule>
    <cfRule type="expression" dxfId="1930" priority="48">
      <formula>AND($L27&gt;0.08,$L27&lt;0.15)</formula>
    </cfRule>
  </conditionalFormatting>
  <conditionalFormatting sqref="D27">
    <cfRule type="expression" dxfId="1929" priority="45">
      <formula>$L27&gt;0.15</formula>
    </cfRule>
    <cfRule type="expression" dxfId="1928" priority="46">
      <formula>AND($L27&gt;0.08,$L27&lt;0.15)</formula>
    </cfRule>
  </conditionalFormatting>
  <conditionalFormatting sqref="E27:F27">
    <cfRule type="expression" dxfId="1927" priority="43">
      <formula>$L27&gt;0.15</formula>
    </cfRule>
    <cfRule type="expression" dxfId="1926" priority="44">
      <formula>AND($L27&gt;0.08,$L27&lt;0.15)</formula>
    </cfRule>
  </conditionalFormatting>
  <conditionalFormatting sqref="E27:F27">
    <cfRule type="expression" dxfId="1925" priority="41">
      <formula>$L27&gt;0.15</formula>
    </cfRule>
    <cfRule type="expression" dxfId="1924" priority="42">
      <formula>AND($L27&gt;0.08,$L27&lt;0.15)</formula>
    </cfRule>
  </conditionalFormatting>
  <conditionalFormatting sqref="E27:F27">
    <cfRule type="expression" dxfId="1923" priority="39">
      <formula>$L27&gt;0.15</formula>
    </cfRule>
    <cfRule type="expression" dxfId="1922" priority="40">
      <formula>AND($L27&gt;0.08,$L27&lt;0.15)</formula>
    </cfRule>
  </conditionalFormatting>
  <conditionalFormatting sqref="G27:H27">
    <cfRule type="expression" dxfId="1921" priority="37">
      <formula>$L27&gt;0.15</formula>
    </cfRule>
    <cfRule type="expression" dxfId="1920" priority="38">
      <formula>AND($L27&gt;0.08,$L27&lt;0.15)</formula>
    </cfRule>
  </conditionalFormatting>
  <conditionalFormatting sqref="G27:H27">
    <cfRule type="expression" dxfId="1919" priority="35">
      <formula>$L27&gt;0.15</formula>
    </cfRule>
    <cfRule type="expression" dxfId="1918" priority="36">
      <formula>AND($L27&gt;0.08,$L27&lt;0.15)</formula>
    </cfRule>
  </conditionalFormatting>
  <conditionalFormatting sqref="D27">
    <cfRule type="expression" dxfId="1917" priority="33">
      <formula>$L27&gt;0.15</formula>
    </cfRule>
    <cfRule type="expression" dxfId="1916" priority="34">
      <formula>AND($L27&gt;0.08,$L27&lt;0.15)</formula>
    </cfRule>
  </conditionalFormatting>
  <conditionalFormatting sqref="E27:F27">
    <cfRule type="expression" dxfId="1915" priority="31">
      <formula>$L27&gt;0.15</formula>
    </cfRule>
    <cfRule type="expression" dxfId="1914" priority="32">
      <formula>AND($L27&gt;0.08,$L27&lt;0.15)</formula>
    </cfRule>
  </conditionalFormatting>
  <conditionalFormatting sqref="E27:F27">
    <cfRule type="expression" dxfId="1913" priority="29">
      <formula>$L27&gt;0.15</formula>
    </cfRule>
    <cfRule type="expression" dxfId="1912" priority="30">
      <formula>AND($L27&gt;0.08,$L27&lt;0.15)</formula>
    </cfRule>
  </conditionalFormatting>
  <conditionalFormatting sqref="E27:F27">
    <cfRule type="expression" dxfId="1911" priority="27">
      <formula>$L27&gt;0.15</formula>
    </cfRule>
    <cfRule type="expression" dxfId="1910" priority="28">
      <formula>AND($L27&gt;0.08,$L27&lt;0.15)</formula>
    </cfRule>
  </conditionalFormatting>
  <conditionalFormatting sqref="G27:H27">
    <cfRule type="expression" dxfId="1909" priority="25">
      <formula>$L27&gt;0.15</formula>
    </cfRule>
    <cfRule type="expression" dxfId="1908" priority="26">
      <formula>AND($L27&gt;0.08,$L27&lt;0.15)</formula>
    </cfRule>
  </conditionalFormatting>
  <conditionalFormatting sqref="G27:H27">
    <cfRule type="expression" dxfId="1907" priority="23">
      <formula>$L27&gt;0.15</formula>
    </cfRule>
    <cfRule type="expression" dxfId="1906" priority="24">
      <formula>AND($L27&gt;0.08,$L27&lt;0.15)</formula>
    </cfRule>
  </conditionalFormatting>
  <conditionalFormatting sqref="F28">
    <cfRule type="expression" dxfId="1905" priority="19">
      <formula>$L28&gt;0.15</formula>
    </cfRule>
    <cfRule type="expression" dxfId="1904" priority="20">
      <formula>AND($L28&gt;0.08,$L28&lt;0.15)</formula>
    </cfRule>
  </conditionalFormatting>
  <conditionalFormatting sqref="F28">
    <cfRule type="expression" dxfId="1903" priority="21">
      <formula>$L28&gt;0.15</formula>
    </cfRule>
    <cfRule type="expression" dxfId="1902" priority="22">
      <formula>AND($L28&gt;0.08,$L28&lt;0.15)</formula>
    </cfRule>
  </conditionalFormatting>
  <conditionalFormatting sqref="F28">
    <cfRule type="expression" dxfId="1901" priority="15">
      <formula>$L28&gt;0.15</formula>
    </cfRule>
    <cfRule type="expression" dxfId="1900" priority="16">
      <formula>AND($L28&gt;0.08,$L28&lt;0.15)</formula>
    </cfRule>
  </conditionalFormatting>
  <conditionalFormatting sqref="F28">
    <cfRule type="expression" dxfId="1899" priority="13">
      <formula>$L28&gt;0.15</formula>
    </cfRule>
    <cfRule type="expression" dxfId="1898" priority="14">
      <formula>AND($L28&gt;0.08,$L28&lt;0.15)</formula>
    </cfRule>
  </conditionalFormatting>
  <conditionalFormatting sqref="G28:H28">
    <cfRule type="expression" dxfId="1897" priority="11">
      <formula>$L28&gt;0.15</formula>
    </cfRule>
    <cfRule type="expression" dxfId="1896" priority="12">
      <formula>AND($L28&gt;0.08,$L28&lt;0.15)</formula>
    </cfRule>
  </conditionalFormatting>
  <conditionalFormatting sqref="G28:H28">
    <cfRule type="expression" dxfId="1895" priority="17">
      <formula>$L28&gt;0.15</formula>
    </cfRule>
    <cfRule type="expression" dxfId="1894" priority="18">
      <formula>AND($L28&gt;0.08,$L28&lt;0.15)</formula>
    </cfRule>
  </conditionalFormatting>
  <conditionalFormatting sqref="E28">
    <cfRule type="expression" dxfId="1893" priority="5">
      <formula>$L28&gt;0.15</formula>
    </cfRule>
    <cfRule type="expression" dxfId="1892" priority="6">
      <formula>AND($L28&gt;0.08,$L28&lt;0.15)</formula>
    </cfRule>
  </conditionalFormatting>
  <conditionalFormatting sqref="E28">
    <cfRule type="expression" dxfId="1891" priority="7">
      <formula>$L28&gt;0.15</formula>
    </cfRule>
    <cfRule type="expression" dxfId="1890" priority="8">
      <formula>AND($L28&gt;0.08,$L28&lt;0.15)</formula>
    </cfRule>
  </conditionalFormatting>
  <conditionalFormatting sqref="D28">
    <cfRule type="expression" dxfId="1889" priority="9">
      <formula>$L28&gt;0.15</formula>
    </cfRule>
    <cfRule type="expression" dxfId="1888" priority="10">
      <formula>AND($L28&gt;0.08,$L28&lt;0.15)</formula>
    </cfRule>
  </conditionalFormatting>
  <conditionalFormatting sqref="E28">
    <cfRule type="expression" dxfId="1887" priority="3">
      <formula>$L28&gt;0.15</formula>
    </cfRule>
    <cfRule type="expression" dxfId="1886" priority="4">
      <formula>AND($L28&gt;0.08,$L28&lt;0.15)</formula>
    </cfRule>
  </conditionalFormatting>
  <conditionalFormatting sqref="E28">
    <cfRule type="expression" dxfId="1885" priority="1">
      <formula>$L28&gt;0.15</formula>
    </cfRule>
    <cfRule type="expression" dxfId="1884" priority="2">
      <formula>AND($L28&gt;0.08,$L28&lt;0.15)</formula>
    </cfRule>
  </conditionalFormatting>
  <dataValidations count="3">
    <dataValidation type="list" allowBlank="1" showInputMessage="1" showErrorMessage="1" sqref="AC69:AC83 AC7:AC66" xr:uid="{00000000-0002-0000-0200-000000000000}">
      <formula1>"A, B"</formula1>
    </dataValidation>
    <dataValidation type="whole" allowBlank="1" showInputMessage="1" showErrorMessage="1" errorTitle="입력값이 올바르지 않습니다." error="숫자만 쓰세요!" sqref="J30:J31 M69:Z83 J26 P21:P66 M22:O66 Q22:Q66 Q7:Z7 M7:O20 P7:P19 R8:Z66 Q8:Q20" xr:uid="{00000000-0002-0000-0200-000001000000}">
      <formula1>0</formula1>
      <formula2>20000</formula2>
    </dataValidation>
    <dataValidation allowBlank="1" showInputMessage="1" showErrorMessage="1" prompt="수식 계산_x000a_수치 입력 금지" sqref="K69:K83 K7:K66" xr:uid="{00000000-0002-0000-02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 xr:uid="{00000000-0002-0000-0200-000004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M19" sqref="M19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4" t="s">
        <v>122</v>
      </c>
      <c r="B1" s="55"/>
      <c r="C1" s="55"/>
      <c r="D1" s="55"/>
      <c r="E1" s="60" t="s">
        <v>0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</row>
    <row r="2" spans="1:32" s="1" customFormat="1" ht="13.5" customHeight="1">
      <c r="A2" s="56"/>
      <c r="B2" s="57"/>
      <c r="C2" s="57"/>
      <c r="D2" s="57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3"/>
    </row>
    <row r="3" spans="1:32" s="1" customFormat="1" ht="13.5" customHeight="1">
      <c r="A3" s="58"/>
      <c r="B3" s="59"/>
      <c r="C3" s="59"/>
      <c r="D3" s="59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5"/>
    </row>
    <row r="4" spans="1:32" s="1" customFormat="1" ht="9.9499999999999993" customHeight="1" thickBot="1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8"/>
    </row>
    <row r="5" spans="1:32" s="2" customFormat="1" ht="17.25" thickTop="1">
      <c r="A5" s="48" t="s">
        <v>1</v>
      </c>
      <c r="B5" s="69" t="s">
        <v>44</v>
      </c>
      <c r="C5" s="69" t="str">
        <f>RIGHT($A$1,1)</f>
        <v>일</v>
      </c>
      <c r="D5" s="48" t="s">
        <v>2</v>
      </c>
      <c r="E5" s="48" t="s">
        <v>3</v>
      </c>
      <c r="F5" s="48" t="s">
        <v>4</v>
      </c>
      <c r="G5" s="48" t="s">
        <v>5</v>
      </c>
      <c r="H5" s="46" t="s">
        <v>6</v>
      </c>
      <c r="I5" s="48" t="s">
        <v>7</v>
      </c>
      <c r="J5" s="48" t="s">
        <v>8</v>
      </c>
      <c r="K5" s="48" t="s">
        <v>9</v>
      </c>
      <c r="L5" s="49" t="s">
        <v>10</v>
      </c>
      <c r="M5" s="51" t="s">
        <v>11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 t="s">
        <v>12</v>
      </c>
      <c r="AB5" s="51"/>
      <c r="AC5" s="51"/>
      <c r="AD5" s="51" t="s">
        <v>13</v>
      </c>
      <c r="AE5" s="51" t="s">
        <v>14</v>
      </c>
      <c r="AF5" s="72" t="s">
        <v>15</v>
      </c>
    </row>
    <row r="6" spans="1:32" s="2" customFormat="1" ht="37.5" customHeight="1" thickBot="1">
      <c r="A6" s="47"/>
      <c r="B6" s="70"/>
      <c r="C6" s="70"/>
      <c r="D6" s="47"/>
      <c r="E6" s="47"/>
      <c r="F6" s="47"/>
      <c r="G6" s="47"/>
      <c r="H6" s="47"/>
      <c r="I6" s="47"/>
      <c r="J6" s="47"/>
      <c r="K6" s="47"/>
      <c r="L6" s="50"/>
      <c r="M6" s="40" t="s">
        <v>16</v>
      </c>
      <c r="N6" s="40" t="s">
        <v>17</v>
      </c>
      <c r="O6" s="40" t="s">
        <v>18</v>
      </c>
      <c r="P6" s="40" t="s">
        <v>19</v>
      </c>
      <c r="Q6" s="40" t="s">
        <v>50</v>
      </c>
      <c r="R6" s="21" t="s">
        <v>51</v>
      </c>
      <c r="S6" s="21" t="s">
        <v>52</v>
      </c>
      <c r="T6" s="22" t="s">
        <v>53</v>
      </c>
      <c r="U6" s="21" t="s">
        <v>58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40" t="s">
        <v>20</v>
      </c>
      <c r="AB6" s="40" t="s">
        <v>21</v>
      </c>
      <c r="AC6" s="40" t="s">
        <v>22</v>
      </c>
      <c r="AD6" s="71"/>
      <c r="AE6" s="71"/>
      <c r="AF6" s="71"/>
    </row>
    <row r="7" spans="1:32" s="13" customFormat="1" ht="20.100000000000001" customHeight="1" thickTop="1">
      <c r="A7" s="4">
        <v>1</v>
      </c>
      <c r="B7" s="5">
        <v>2</v>
      </c>
      <c r="C7" s="5">
        <v>10</v>
      </c>
      <c r="D7" s="6" t="s">
        <v>79</v>
      </c>
      <c r="E7" s="6" t="s">
        <v>48</v>
      </c>
      <c r="F7" s="6" t="s">
        <v>102</v>
      </c>
      <c r="G7" s="4" t="s">
        <v>103</v>
      </c>
      <c r="H7" s="4" t="s">
        <v>47</v>
      </c>
      <c r="I7" s="7">
        <f t="shared" ref="I7:I66" si="0">J7+K7</f>
        <v>426</v>
      </c>
      <c r="J7" s="8">
        <v>360</v>
      </c>
      <c r="K7" s="7">
        <f t="shared" ref="K7:K30" si="1">SUM(M7:Z7)</f>
        <v>66</v>
      </c>
      <c r="L7" s="9">
        <f t="shared" ref="L7:L66" si="2">K7/I7</f>
        <v>0.15492957746478872</v>
      </c>
      <c r="M7" s="38">
        <v>57</v>
      </c>
      <c r="N7" s="38"/>
      <c r="O7" s="38"/>
      <c r="P7" s="38">
        <v>9</v>
      </c>
      <c r="Q7" s="38"/>
      <c r="R7" s="38"/>
      <c r="S7" s="38"/>
      <c r="T7" s="38"/>
      <c r="U7" s="38"/>
      <c r="V7" s="38"/>
      <c r="W7" s="38"/>
      <c r="X7" s="38"/>
      <c r="Y7" s="38"/>
      <c r="Z7" s="10"/>
      <c r="AA7" s="11">
        <v>20210210</v>
      </c>
      <c r="AB7" s="11">
        <v>13</v>
      </c>
      <c r="AC7" s="5" t="s">
        <v>62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>
      <c r="A8" s="4">
        <v>1</v>
      </c>
      <c r="B8" s="5">
        <v>2</v>
      </c>
      <c r="C8" s="5">
        <f>C7</f>
        <v>10</v>
      </c>
      <c r="D8" s="6" t="s">
        <v>79</v>
      </c>
      <c r="E8" s="6" t="s">
        <v>48</v>
      </c>
      <c r="F8" s="6" t="s">
        <v>102</v>
      </c>
      <c r="G8" s="4" t="s">
        <v>103</v>
      </c>
      <c r="H8" s="4" t="s">
        <v>47</v>
      </c>
      <c r="I8" s="7">
        <f t="shared" si="0"/>
        <v>816</v>
      </c>
      <c r="J8" s="8">
        <v>720</v>
      </c>
      <c r="K8" s="7">
        <f t="shared" si="1"/>
        <v>96</v>
      </c>
      <c r="L8" s="9">
        <f t="shared" si="2"/>
        <v>0.11764705882352941</v>
      </c>
      <c r="M8" s="38">
        <v>78</v>
      </c>
      <c r="N8" s="38"/>
      <c r="O8" s="38"/>
      <c r="P8" s="38"/>
      <c r="Q8" s="38">
        <v>17</v>
      </c>
      <c r="R8" s="38">
        <v>1</v>
      </c>
      <c r="S8" s="38"/>
      <c r="T8" s="38"/>
      <c r="U8" s="38"/>
      <c r="V8" s="38"/>
      <c r="W8" s="38"/>
      <c r="X8" s="38"/>
      <c r="Y8" s="38"/>
      <c r="Z8" s="10"/>
      <c r="AA8" s="11">
        <v>20210210</v>
      </c>
      <c r="AB8" s="11">
        <v>13</v>
      </c>
      <c r="AC8" s="5" t="s">
        <v>63</v>
      </c>
      <c r="AD8" s="11" t="str">
        <f>IF($AC8="A","하선동",IF($AC8="B","이형준",""))</f>
        <v>이형준</v>
      </c>
      <c r="AE8" s="26" t="s">
        <v>26</v>
      </c>
      <c r="AF8" s="12"/>
    </row>
    <row r="9" spans="1:32" s="13" customFormat="1" ht="20.100000000000001" customHeight="1">
      <c r="A9" s="4">
        <v>2</v>
      </c>
      <c r="B9" s="5">
        <f>B7</f>
        <v>2</v>
      </c>
      <c r="C9" s="5">
        <f>C7</f>
        <v>10</v>
      </c>
      <c r="D9" s="12" t="s">
        <v>25</v>
      </c>
      <c r="E9" s="6" t="s">
        <v>124</v>
      </c>
      <c r="F9" s="6" t="s">
        <v>123</v>
      </c>
      <c r="G9" s="4" t="s">
        <v>118</v>
      </c>
      <c r="H9" s="4" t="s">
        <v>47</v>
      </c>
      <c r="I9" s="7">
        <f t="shared" si="0"/>
        <v>1155</v>
      </c>
      <c r="J9" s="8">
        <v>1150</v>
      </c>
      <c r="K9" s="7">
        <f t="shared" si="1"/>
        <v>5</v>
      </c>
      <c r="L9" s="9">
        <f t="shared" si="2"/>
        <v>4.329004329004329E-3</v>
      </c>
      <c r="M9" s="38">
        <v>5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10"/>
      <c r="AA9" s="11">
        <v>20210210</v>
      </c>
      <c r="AB9" s="11">
        <v>3</v>
      </c>
      <c r="AC9" s="5" t="s">
        <v>62</v>
      </c>
      <c r="AD9" s="11" t="str">
        <f t="shared" ref="AD9:AD66" si="3">IF($AC9="A","하선동",IF($AC9="B","이형준",""))</f>
        <v>하선동</v>
      </c>
      <c r="AE9" s="26" t="s">
        <v>26</v>
      </c>
      <c r="AF9" s="12"/>
    </row>
    <row r="10" spans="1:32" s="13" customFormat="1" ht="20.100000000000001" customHeight="1">
      <c r="A10" s="4">
        <v>3</v>
      </c>
      <c r="B10" s="5">
        <f t="shared" ref="B10:C25" si="4">B9</f>
        <v>2</v>
      </c>
      <c r="C10" s="5">
        <f t="shared" si="4"/>
        <v>10</v>
      </c>
      <c r="D10" s="12" t="s">
        <v>79</v>
      </c>
      <c r="E10" s="6" t="s">
        <v>120</v>
      </c>
      <c r="F10" s="6" t="s">
        <v>114</v>
      </c>
      <c r="G10" s="4" t="s">
        <v>115</v>
      </c>
      <c r="H10" s="4" t="s">
        <v>47</v>
      </c>
      <c r="I10" s="7">
        <f t="shared" si="0"/>
        <v>933</v>
      </c>
      <c r="J10" s="8">
        <v>800</v>
      </c>
      <c r="K10" s="7">
        <f t="shared" si="1"/>
        <v>133</v>
      </c>
      <c r="L10" s="9">
        <f t="shared" si="2"/>
        <v>0.14255091103965703</v>
      </c>
      <c r="M10" s="38"/>
      <c r="N10" s="38"/>
      <c r="O10" s="38"/>
      <c r="P10" s="38"/>
      <c r="Q10" s="38"/>
      <c r="R10" s="38">
        <v>11</v>
      </c>
      <c r="S10" s="38"/>
      <c r="T10" s="38"/>
      <c r="U10" s="38">
        <v>106</v>
      </c>
      <c r="V10" s="38">
        <v>16</v>
      </c>
      <c r="W10" s="38"/>
      <c r="X10" s="38"/>
      <c r="Y10" s="38"/>
      <c r="Z10" s="10"/>
      <c r="AA10" s="11">
        <v>20210210</v>
      </c>
      <c r="AB10" s="5">
        <v>8</v>
      </c>
      <c r="AC10" s="5" t="s">
        <v>63</v>
      </c>
      <c r="AD10" s="11" t="str">
        <f t="shared" si="3"/>
        <v>이형준</v>
      </c>
      <c r="AE10" s="26" t="s">
        <v>26</v>
      </c>
      <c r="AF10" s="12" t="s">
        <v>106</v>
      </c>
    </row>
    <row r="11" spans="1:32" s="13" customFormat="1" ht="20.100000000000001" customHeight="1">
      <c r="A11" s="4">
        <v>4</v>
      </c>
      <c r="B11" s="5">
        <f t="shared" si="4"/>
        <v>2</v>
      </c>
      <c r="C11" s="5">
        <f t="shared" si="4"/>
        <v>10</v>
      </c>
      <c r="D11" s="12" t="s">
        <v>79</v>
      </c>
      <c r="E11" s="6" t="s">
        <v>105</v>
      </c>
      <c r="F11" s="6" t="s">
        <v>104</v>
      </c>
      <c r="G11" s="4" t="s">
        <v>82</v>
      </c>
      <c r="H11" s="4" t="s">
        <v>66</v>
      </c>
      <c r="I11" s="7">
        <f t="shared" si="0"/>
        <v>110</v>
      </c>
      <c r="J11" s="8">
        <v>110</v>
      </c>
      <c r="K11" s="7">
        <f t="shared" si="1"/>
        <v>0</v>
      </c>
      <c r="L11" s="9">
        <f t="shared" si="2"/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10"/>
      <c r="AA11" s="11">
        <v>20210210</v>
      </c>
      <c r="AB11" s="11">
        <v>1</v>
      </c>
      <c r="AC11" s="5" t="s">
        <v>63</v>
      </c>
      <c r="AD11" s="11" t="str">
        <f t="shared" si="3"/>
        <v>이형준</v>
      </c>
      <c r="AE11" s="26" t="s">
        <v>26</v>
      </c>
      <c r="AF11" s="12" t="s">
        <v>106</v>
      </c>
    </row>
    <row r="12" spans="1:32" s="13" customFormat="1" ht="20.100000000000001" customHeight="1">
      <c r="A12" s="4">
        <v>5</v>
      </c>
      <c r="B12" s="5">
        <f t="shared" si="4"/>
        <v>2</v>
      </c>
      <c r="C12" s="5">
        <f t="shared" si="4"/>
        <v>10</v>
      </c>
      <c r="D12" s="12" t="s">
        <v>79</v>
      </c>
      <c r="E12" s="6" t="s">
        <v>105</v>
      </c>
      <c r="F12" s="6" t="s">
        <v>104</v>
      </c>
      <c r="G12" s="4" t="s">
        <v>82</v>
      </c>
      <c r="H12" s="4" t="s">
        <v>66</v>
      </c>
      <c r="I12" s="7">
        <f t="shared" si="0"/>
        <v>1872</v>
      </c>
      <c r="J12" s="8">
        <v>1560</v>
      </c>
      <c r="K12" s="7">
        <f t="shared" si="1"/>
        <v>312</v>
      </c>
      <c r="L12" s="9">
        <f t="shared" si="2"/>
        <v>0.16666666666666666</v>
      </c>
      <c r="M12" s="38">
        <v>312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10"/>
      <c r="AA12" s="11">
        <v>20210210</v>
      </c>
      <c r="AB12" s="11">
        <v>1</v>
      </c>
      <c r="AC12" s="5" t="s">
        <v>146</v>
      </c>
      <c r="AD12" s="11" t="str">
        <f t="shared" si="3"/>
        <v>이형준</v>
      </c>
      <c r="AE12" s="26" t="s">
        <v>28</v>
      </c>
      <c r="AF12" s="12"/>
    </row>
    <row r="13" spans="1:32" s="13" customFormat="1" ht="20.100000000000001" customHeight="1">
      <c r="A13" s="4">
        <v>6</v>
      </c>
      <c r="B13" s="5">
        <f t="shared" si="4"/>
        <v>2</v>
      </c>
      <c r="C13" s="5">
        <f t="shared" si="4"/>
        <v>10</v>
      </c>
      <c r="D13" s="12" t="s">
        <v>95</v>
      </c>
      <c r="E13" s="6" t="s">
        <v>96</v>
      </c>
      <c r="F13" s="6" t="s">
        <v>97</v>
      </c>
      <c r="G13" s="4" t="s">
        <v>98</v>
      </c>
      <c r="H13" s="30" t="s">
        <v>66</v>
      </c>
      <c r="I13" s="7">
        <f t="shared" si="0"/>
        <v>6686</v>
      </c>
      <c r="J13" s="8">
        <v>6682</v>
      </c>
      <c r="K13" s="7">
        <f t="shared" si="1"/>
        <v>4</v>
      </c>
      <c r="L13" s="9">
        <f t="shared" si="2"/>
        <v>5.9826503140891416E-4</v>
      </c>
      <c r="M13" s="38">
        <v>2</v>
      </c>
      <c r="N13" s="38"/>
      <c r="O13" s="38"/>
      <c r="P13" s="38"/>
      <c r="Q13" s="38"/>
      <c r="R13" s="38"/>
      <c r="S13" s="38"/>
      <c r="T13" s="38">
        <v>2</v>
      </c>
      <c r="U13" s="38"/>
      <c r="V13" s="38"/>
      <c r="W13" s="38"/>
      <c r="X13" s="38"/>
      <c r="Y13" s="38"/>
      <c r="Z13" s="10"/>
      <c r="AA13" s="11">
        <v>20210209</v>
      </c>
      <c r="AB13" s="11">
        <v>12</v>
      </c>
      <c r="AC13" s="5" t="s">
        <v>63</v>
      </c>
      <c r="AD13" s="11" t="str">
        <f t="shared" si="3"/>
        <v>이형준</v>
      </c>
      <c r="AE13" s="27" t="s">
        <v>32</v>
      </c>
      <c r="AF13" s="12"/>
    </row>
    <row r="14" spans="1:32" s="13" customFormat="1" ht="20.100000000000001" customHeight="1">
      <c r="A14" s="4">
        <v>7</v>
      </c>
      <c r="B14" s="5">
        <f t="shared" si="4"/>
        <v>2</v>
      </c>
      <c r="C14" s="5">
        <f>C13</f>
        <v>10</v>
      </c>
      <c r="D14" s="12" t="s">
        <v>95</v>
      </c>
      <c r="E14" s="6" t="s">
        <v>96</v>
      </c>
      <c r="F14" s="6" t="s">
        <v>97</v>
      </c>
      <c r="G14" s="4" t="s">
        <v>98</v>
      </c>
      <c r="H14" s="30" t="s">
        <v>66</v>
      </c>
      <c r="I14" s="7">
        <f t="shared" si="0"/>
        <v>9011</v>
      </c>
      <c r="J14" s="14">
        <v>9000</v>
      </c>
      <c r="K14" s="7">
        <f t="shared" si="1"/>
        <v>11</v>
      </c>
      <c r="L14" s="9">
        <f t="shared" si="2"/>
        <v>1.2207302186216845E-3</v>
      </c>
      <c r="M14" s="38">
        <v>2</v>
      </c>
      <c r="N14" s="38"/>
      <c r="O14" s="38"/>
      <c r="P14" s="38"/>
      <c r="Q14" s="38"/>
      <c r="R14" s="38"/>
      <c r="S14" s="38"/>
      <c r="T14" s="38">
        <v>9</v>
      </c>
      <c r="U14" s="38"/>
      <c r="V14" s="38"/>
      <c r="W14" s="38"/>
      <c r="X14" s="38"/>
      <c r="Y14" s="38"/>
      <c r="Z14" s="10"/>
      <c r="AA14" s="11">
        <v>20210209</v>
      </c>
      <c r="AB14" s="11">
        <v>12</v>
      </c>
      <c r="AC14" s="5" t="s">
        <v>62</v>
      </c>
      <c r="AD14" s="11" t="str">
        <f t="shared" si="3"/>
        <v>하선동</v>
      </c>
      <c r="AE14" s="27" t="s">
        <v>32</v>
      </c>
      <c r="AF14" s="12"/>
    </row>
    <row r="15" spans="1:32" s="13" customFormat="1" ht="20.100000000000001" customHeight="1">
      <c r="A15" s="4">
        <v>8</v>
      </c>
      <c r="B15" s="5">
        <f t="shared" si="4"/>
        <v>2</v>
      </c>
      <c r="C15" s="5">
        <f t="shared" si="4"/>
        <v>10</v>
      </c>
      <c r="D15" s="6" t="s">
        <v>25</v>
      </c>
      <c r="E15" s="6" t="s">
        <v>128</v>
      </c>
      <c r="F15" s="6" t="s">
        <v>126</v>
      </c>
      <c r="G15" s="4" t="s">
        <v>115</v>
      </c>
      <c r="H15" s="4" t="s">
        <v>127</v>
      </c>
      <c r="I15" s="7">
        <f t="shared" si="0"/>
        <v>497</v>
      </c>
      <c r="J15" s="8">
        <v>486</v>
      </c>
      <c r="K15" s="7">
        <f t="shared" si="1"/>
        <v>11</v>
      </c>
      <c r="L15" s="9">
        <f t="shared" si="2"/>
        <v>2.2132796780684104E-2</v>
      </c>
      <c r="M15" s="38"/>
      <c r="N15" s="38"/>
      <c r="O15" s="38"/>
      <c r="P15" s="38"/>
      <c r="Q15" s="38"/>
      <c r="R15" s="38"/>
      <c r="S15" s="38"/>
      <c r="T15" s="38">
        <v>11</v>
      </c>
      <c r="U15" s="38"/>
      <c r="V15" s="38"/>
      <c r="W15" s="38"/>
      <c r="X15" s="38"/>
      <c r="Y15" s="38"/>
      <c r="Z15" s="10"/>
      <c r="AA15" s="11">
        <v>20210210</v>
      </c>
      <c r="AB15" s="11">
        <v>1</v>
      </c>
      <c r="AC15" s="5" t="s">
        <v>62</v>
      </c>
      <c r="AD15" s="11" t="str">
        <f t="shared" si="3"/>
        <v>하선동</v>
      </c>
      <c r="AE15" s="27" t="s">
        <v>32</v>
      </c>
      <c r="AF15" s="12"/>
    </row>
    <row r="16" spans="1:32" s="13" customFormat="1" ht="20.100000000000001" customHeight="1">
      <c r="A16" s="4">
        <v>9</v>
      </c>
      <c r="B16" s="5">
        <f t="shared" si="4"/>
        <v>2</v>
      </c>
      <c r="C16" s="5">
        <v>10</v>
      </c>
      <c r="D16" s="12" t="s">
        <v>25</v>
      </c>
      <c r="E16" s="6" t="s">
        <v>71</v>
      </c>
      <c r="F16" s="42" t="s">
        <v>129</v>
      </c>
      <c r="G16" s="4" t="s">
        <v>115</v>
      </c>
      <c r="H16" s="4" t="s">
        <v>47</v>
      </c>
      <c r="I16" s="7">
        <f t="shared" si="0"/>
        <v>535</v>
      </c>
      <c r="J16" s="8">
        <v>498</v>
      </c>
      <c r="K16" s="7">
        <f t="shared" si="1"/>
        <v>37</v>
      </c>
      <c r="L16" s="9">
        <f t="shared" si="2"/>
        <v>6.9158878504672894E-2</v>
      </c>
      <c r="M16" s="38"/>
      <c r="N16" s="38"/>
      <c r="O16" s="38"/>
      <c r="P16" s="38"/>
      <c r="Q16" s="38"/>
      <c r="R16" s="38"/>
      <c r="S16" s="38"/>
      <c r="T16" s="38"/>
      <c r="U16" s="38"/>
      <c r="V16" s="38">
        <v>37</v>
      </c>
      <c r="W16" s="38"/>
      <c r="X16" s="38"/>
      <c r="Y16" s="38"/>
      <c r="Z16" s="10"/>
      <c r="AA16" s="11">
        <v>20210210</v>
      </c>
      <c r="AB16" s="11">
        <v>3</v>
      </c>
      <c r="AC16" s="5" t="s">
        <v>62</v>
      </c>
      <c r="AD16" s="11" t="str">
        <f t="shared" si="3"/>
        <v>하선동</v>
      </c>
      <c r="AE16" s="27" t="s">
        <v>32</v>
      </c>
      <c r="AF16" s="12"/>
    </row>
    <row r="17" spans="1:32" s="13" customFormat="1" ht="20.100000000000001" customHeight="1">
      <c r="A17" s="4">
        <v>10</v>
      </c>
      <c r="B17" s="5">
        <f t="shared" si="4"/>
        <v>2</v>
      </c>
      <c r="C17" s="5">
        <f t="shared" si="4"/>
        <v>10</v>
      </c>
      <c r="D17" s="6" t="s">
        <v>125</v>
      </c>
      <c r="E17" s="6" t="s">
        <v>48</v>
      </c>
      <c r="F17" s="6" t="s">
        <v>130</v>
      </c>
      <c r="G17" s="4" t="s">
        <v>131</v>
      </c>
      <c r="H17" s="4" t="s">
        <v>47</v>
      </c>
      <c r="I17" s="7">
        <f t="shared" si="0"/>
        <v>464</v>
      </c>
      <c r="J17" s="8">
        <v>456</v>
      </c>
      <c r="K17" s="7">
        <f t="shared" si="1"/>
        <v>8</v>
      </c>
      <c r="L17" s="9">
        <f t="shared" si="2"/>
        <v>1.7241379310344827E-2</v>
      </c>
      <c r="M17" s="38">
        <v>8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10"/>
      <c r="AA17" s="11">
        <v>20201007</v>
      </c>
      <c r="AB17" s="11">
        <v>7</v>
      </c>
      <c r="AC17" s="5" t="s">
        <v>62</v>
      </c>
      <c r="AD17" s="11" t="str">
        <f t="shared" si="3"/>
        <v>하선동</v>
      </c>
      <c r="AE17" s="27" t="s">
        <v>32</v>
      </c>
      <c r="AF17" s="12"/>
    </row>
    <row r="18" spans="1:32" s="13" customFormat="1" ht="20.100000000000001" customHeight="1">
      <c r="A18" s="4">
        <v>11</v>
      </c>
      <c r="B18" s="5">
        <f t="shared" si="4"/>
        <v>2</v>
      </c>
      <c r="C18" s="5">
        <f t="shared" si="4"/>
        <v>10</v>
      </c>
      <c r="D18" s="12" t="s">
        <v>46</v>
      </c>
      <c r="E18" s="6" t="s">
        <v>48</v>
      </c>
      <c r="F18" s="6" t="s">
        <v>57</v>
      </c>
      <c r="G18" s="4" t="s">
        <v>49</v>
      </c>
      <c r="H18" s="4" t="s">
        <v>47</v>
      </c>
      <c r="I18" s="7">
        <f t="shared" si="0"/>
        <v>1432</v>
      </c>
      <c r="J18" s="8">
        <v>1311</v>
      </c>
      <c r="K18" s="7">
        <f t="shared" si="1"/>
        <v>121</v>
      </c>
      <c r="L18" s="9">
        <f t="shared" si="2"/>
        <v>8.4497206703910616E-2</v>
      </c>
      <c r="M18" s="38">
        <v>112</v>
      </c>
      <c r="N18" s="38"/>
      <c r="O18" s="38"/>
      <c r="P18" s="38">
        <v>9</v>
      </c>
      <c r="Q18" s="38"/>
      <c r="R18" s="38"/>
      <c r="S18" s="38"/>
      <c r="T18" s="38"/>
      <c r="U18" s="38"/>
      <c r="V18" s="38"/>
      <c r="W18" s="38"/>
      <c r="X18" s="38"/>
      <c r="Y18" s="38"/>
      <c r="Z18" s="10"/>
      <c r="AA18" s="11">
        <v>20210210</v>
      </c>
      <c r="AB18" s="11">
        <v>7</v>
      </c>
      <c r="AC18" s="5" t="s">
        <v>62</v>
      </c>
      <c r="AD18" s="11" t="str">
        <f t="shared" si="3"/>
        <v>하선동</v>
      </c>
      <c r="AE18" s="27" t="s">
        <v>34</v>
      </c>
      <c r="AF18" s="12"/>
    </row>
    <row r="19" spans="1:32" s="13" customFormat="1" ht="20.100000000000001" customHeight="1">
      <c r="A19" s="4">
        <v>12</v>
      </c>
      <c r="B19" s="5">
        <f t="shared" si="4"/>
        <v>2</v>
      </c>
      <c r="C19" s="5">
        <f t="shared" si="4"/>
        <v>10</v>
      </c>
      <c r="D19" s="12" t="s">
        <v>25</v>
      </c>
      <c r="E19" s="6" t="s">
        <v>135</v>
      </c>
      <c r="F19" s="6" t="s">
        <v>134</v>
      </c>
      <c r="G19" s="4" t="s">
        <v>118</v>
      </c>
      <c r="H19" s="4" t="s">
        <v>47</v>
      </c>
      <c r="I19" s="7">
        <f t="shared" si="0"/>
        <v>845</v>
      </c>
      <c r="J19" s="8">
        <v>840</v>
      </c>
      <c r="K19" s="7">
        <f t="shared" si="1"/>
        <v>5</v>
      </c>
      <c r="L19" s="9">
        <f t="shared" si="2"/>
        <v>5.9171597633136093E-3</v>
      </c>
      <c r="M19" s="38">
        <v>5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10"/>
      <c r="AA19" s="11">
        <v>20210210</v>
      </c>
      <c r="AB19" s="11">
        <v>11</v>
      </c>
      <c r="AC19" s="5" t="s">
        <v>62</v>
      </c>
      <c r="AD19" s="11" t="str">
        <f t="shared" si="3"/>
        <v>하선동</v>
      </c>
      <c r="AE19" s="27" t="s">
        <v>34</v>
      </c>
      <c r="AF19" s="12"/>
    </row>
    <row r="20" spans="1:32" s="13" customFormat="1" ht="20.100000000000001" customHeight="1">
      <c r="A20" s="4">
        <v>13</v>
      </c>
      <c r="B20" s="5">
        <f t="shared" si="4"/>
        <v>2</v>
      </c>
      <c r="C20" s="5">
        <f t="shared" si="4"/>
        <v>10</v>
      </c>
      <c r="D20" s="12" t="s">
        <v>25</v>
      </c>
      <c r="E20" s="6" t="s">
        <v>48</v>
      </c>
      <c r="F20" s="6" t="s">
        <v>136</v>
      </c>
      <c r="G20" s="4" t="s">
        <v>118</v>
      </c>
      <c r="H20" s="4" t="s">
        <v>47</v>
      </c>
      <c r="I20" s="7">
        <f t="shared" si="0"/>
        <v>530</v>
      </c>
      <c r="J20" s="8">
        <v>530</v>
      </c>
      <c r="K20" s="7">
        <f t="shared" si="1"/>
        <v>0</v>
      </c>
      <c r="L20" s="9">
        <f t="shared" si="2"/>
        <v>0</v>
      </c>
      <c r="M20" s="38"/>
      <c r="N20" s="38"/>
      <c r="O20" s="38"/>
      <c r="P20" s="4"/>
      <c r="Q20" s="38"/>
      <c r="R20" s="38"/>
      <c r="S20" s="38"/>
      <c r="T20" s="38"/>
      <c r="U20" s="38"/>
      <c r="V20" s="38"/>
      <c r="W20" s="38"/>
      <c r="X20" s="38"/>
      <c r="Y20" s="38"/>
      <c r="Z20" s="10"/>
      <c r="AA20" s="11">
        <v>20210210</v>
      </c>
      <c r="AB20" s="11">
        <v>11</v>
      </c>
      <c r="AC20" s="5" t="s">
        <v>62</v>
      </c>
      <c r="AD20" s="11" t="str">
        <f t="shared" si="3"/>
        <v>하선동</v>
      </c>
      <c r="AE20" s="27" t="s">
        <v>34</v>
      </c>
      <c r="AF20" s="12"/>
    </row>
    <row r="21" spans="1:32" s="13" customFormat="1" ht="20.100000000000001" customHeight="1">
      <c r="A21" s="4">
        <v>14</v>
      </c>
      <c r="B21" s="5">
        <f t="shared" si="4"/>
        <v>2</v>
      </c>
      <c r="C21" s="5">
        <f t="shared" si="4"/>
        <v>10</v>
      </c>
      <c r="D21" s="12" t="s">
        <v>25</v>
      </c>
      <c r="E21" s="6" t="s">
        <v>85</v>
      </c>
      <c r="F21" s="6" t="s">
        <v>137</v>
      </c>
      <c r="G21" s="4" t="s">
        <v>82</v>
      </c>
      <c r="H21" s="4" t="s">
        <v>47</v>
      </c>
      <c r="I21" s="7">
        <f t="shared" si="0"/>
        <v>550</v>
      </c>
      <c r="J21" s="8">
        <v>478</v>
      </c>
      <c r="K21" s="7">
        <f t="shared" si="1"/>
        <v>72</v>
      </c>
      <c r="L21" s="9">
        <f t="shared" si="2"/>
        <v>0.13090909090909092</v>
      </c>
      <c r="M21" s="6">
        <v>51</v>
      </c>
      <c r="N21" s="6"/>
      <c r="O21" s="6"/>
      <c r="P21" s="38">
        <v>12</v>
      </c>
      <c r="Q21" s="4"/>
      <c r="R21" s="38"/>
      <c r="S21" s="38">
        <v>9</v>
      </c>
      <c r="T21" s="38"/>
      <c r="U21" s="38"/>
      <c r="V21" s="38"/>
      <c r="W21" s="38"/>
      <c r="X21" s="38"/>
      <c r="Y21" s="38"/>
      <c r="Z21" s="10"/>
      <c r="AA21" s="11">
        <v>20210206</v>
      </c>
      <c r="AB21" s="11">
        <v>14</v>
      </c>
      <c r="AC21" s="5" t="s">
        <v>62</v>
      </c>
      <c r="AD21" s="11" t="str">
        <f t="shared" si="3"/>
        <v>하선동</v>
      </c>
      <c r="AE21" s="27" t="s">
        <v>34</v>
      </c>
      <c r="AF21" s="12"/>
    </row>
    <row r="22" spans="1:32" s="13" customFormat="1" ht="20.100000000000001" customHeight="1">
      <c r="A22" s="4">
        <v>15</v>
      </c>
      <c r="B22" s="5">
        <f>B21</f>
        <v>2</v>
      </c>
      <c r="C22" s="5">
        <f>C21</f>
        <v>10</v>
      </c>
      <c r="D22" s="12" t="s">
        <v>79</v>
      </c>
      <c r="E22" s="6" t="s">
        <v>120</v>
      </c>
      <c r="F22" s="6" t="s">
        <v>114</v>
      </c>
      <c r="G22" s="4" t="s">
        <v>115</v>
      </c>
      <c r="H22" s="4" t="s">
        <v>47</v>
      </c>
      <c r="I22" s="7">
        <f t="shared" si="0"/>
        <v>2184</v>
      </c>
      <c r="J22" s="8">
        <v>1884</v>
      </c>
      <c r="K22" s="7">
        <f t="shared" si="1"/>
        <v>300</v>
      </c>
      <c r="L22" s="9">
        <f t="shared" si="2"/>
        <v>0.13736263736263737</v>
      </c>
      <c r="M22" s="38"/>
      <c r="N22" s="38">
        <v>129</v>
      </c>
      <c r="O22" s="38"/>
      <c r="P22" s="38"/>
      <c r="Q22" s="38"/>
      <c r="R22" s="38"/>
      <c r="S22" s="38"/>
      <c r="T22" s="38"/>
      <c r="U22" s="38">
        <v>28</v>
      </c>
      <c r="V22" s="38">
        <v>143</v>
      </c>
      <c r="W22" s="38"/>
      <c r="X22" s="38"/>
      <c r="Y22" s="38"/>
      <c r="Z22" s="10"/>
      <c r="AA22" s="11">
        <v>20210210</v>
      </c>
      <c r="AB22" s="11">
        <v>8</v>
      </c>
      <c r="AC22" s="5" t="s">
        <v>62</v>
      </c>
      <c r="AD22" s="11" t="str">
        <f t="shared" si="3"/>
        <v>하선동</v>
      </c>
      <c r="AE22" s="27" t="s">
        <v>34</v>
      </c>
      <c r="AF22" s="12"/>
    </row>
    <row r="23" spans="1:32" s="13" customFormat="1" ht="20.100000000000001" customHeight="1">
      <c r="A23" s="4">
        <v>16</v>
      </c>
      <c r="B23" s="5">
        <f t="shared" si="4"/>
        <v>2</v>
      </c>
      <c r="C23" s="5">
        <f t="shared" si="4"/>
        <v>10</v>
      </c>
      <c r="D23" s="6" t="s">
        <v>79</v>
      </c>
      <c r="E23" s="6" t="s">
        <v>48</v>
      </c>
      <c r="F23" s="6" t="s">
        <v>102</v>
      </c>
      <c r="G23" s="4" t="s">
        <v>103</v>
      </c>
      <c r="H23" s="4" t="s">
        <v>47</v>
      </c>
      <c r="I23" s="7">
        <f t="shared" si="0"/>
        <v>199</v>
      </c>
      <c r="J23" s="8">
        <v>150</v>
      </c>
      <c r="K23" s="7">
        <f t="shared" si="1"/>
        <v>49</v>
      </c>
      <c r="L23" s="9">
        <f t="shared" si="2"/>
        <v>0.24623115577889448</v>
      </c>
      <c r="M23" s="38">
        <v>13</v>
      </c>
      <c r="N23" s="38">
        <v>3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10">
        <v>33</v>
      </c>
      <c r="AA23" s="11">
        <v>20210210</v>
      </c>
      <c r="AB23" s="11">
        <v>13</v>
      </c>
      <c r="AC23" s="5" t="s">
        <v>62</v>
      </c>
      <c r="AD23" s="11" t="str">
        <f t="shared" si="3"/>
        <v>하선동</v>
      </c>
      <c r="AE23" s="27" t="s">
        <v>34</v>
      </c>
      <c r="AF23" s="12"/>
    </row>
    <row r="24" spans="1:32" s="13" customFormat="1" ht="20.100000000000001" customHeight="1">
      <c r="A24" s="4">
        <v>17</v>
      </c>
      <c r="B24" s="5">
        <f t="shared" si="4"/>
        <v>2</v>
      </c>
      <c r="C24" s="5">
        <f t="shared" si="4"/>
        <v>10</v>
      </c>
      <c r="D24" s="12" t="s">
        <v>25</v>
      </c>
      <c r="E24" s="6" t="s">
        <v>85</v>
      </c>
      <c r="F24" s="6" t="s">
        <v>138</v>
      </c>
      <c r="G24" s="4" t="s">
        <v>82</v>
      </c>
      <c r="H24" s="4" t="s">
        <v>47</v>
      </c>
      <c r="I24" s="7">
        <f t="shared" si="0"/>
        <v>1947</v>
      </c>
      <c r="J24" s="8">
        <v>1947</v>
      </c>
      <c r="K24" s="7">
        <f t="shared" si="1"/>
        <v>0</v>
      </c>
      <c r="L24" s="9">
        <f t="shared" si="2"/>
        <v>0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10"/>
      <c r="AA24" s="11">
        <v>20210210</v>
      </c>
      <c r="AB24" s="11">
        <v>11</v>
      </c>
      <c r="AC24" s="5" t="s">
        <v>62</v>
      </c>
      <c r="AD24" s="11" t="str">
        <f t="shared" si="3"/>
        <v>하선동</v>
      </c>
      <c r="AE24" s="27" t="s">
        <v>34</v>
      </c>
      <c r="AF24" s="12"/>
    </row>
    <row r="25" spans="1:32" s="13" customFormat="1" ht="20.100000000000001" customHeight="1">
      <c r="A25" s="4">
        <v>18</v>
      </c>
      <c r="B25" s="5">
        <f t="shared" si="4"/>
        <v>2</v>
      </c>
      <c r="C25" s="5">
        <f t="shared" si="4"/>
        <v>10</v>
      </c>
      <c r="D25" s="6" t="s">
        <v>46</v>
      </c>
      <c r="E25" s="6" t="s">
        <v>76</v>
      </c>
      <c r="F25" s="6" t="s">
        <v>93</v>
      </c>
      <c r="G25" s="4" t="s">
        <v>94</v>
      </c>
      <c r="H25" s="4" t="s">
        <v>47</v>
      </c>
      <c r="I25" s="7">
        <f t="shared" si="0"/>
        <v>1712</v>
      </c>
      <c r="J25" s="8">
        <v>1660</v>
      </c>
      <c r="K25" s="7">
        <f t="shared" si="1"/>
        <v>52</v>
      </c>
      <c r="L25" s="9">
        <f t="shared" si="2"/>
        <v>3.0373831775700934E-2</v>
      </c>
      <c r="M25" s="38"/>
      <c r="N25" s="38"/>
      <c r="O25" s="38"/>
      <c r="P25" s="38"/>
      <c r="Q25" s="38"/>
      <c r="R25" s="38">
        <v>52</v>
      </c>
      <c r="S25" s="38"/>
      <c r="T25" s="38"/>
      <c r="U25" s="38"/>
      <c r="V25" s="38"/>
      <c r="W25" s="38"/>
      <c r="X25" s="38"/>
      <c r="Y25" s="38"/>
      <c r="Z25" s="10"/>
      <c r="AA25" s="11">
        <v>20210210</v>
      </c>
      <c r="AB25" s="11">
        <v>4</v>
      </c>
      <c r="AC25" s="5" t="s">
        <v>62</v>
      </c>
      <c r="AD25" s="11" t="str">
        <f t="shared" si="3"/>
        <v>하선동</v>
      </c>
      <c r="AE25" s="27" t="s">
        <v>91</v>
      </c>
      <c r="AF25" s="12"/>
    </row>
    <row r="26" spans="1:32" s="13" customFormat="1" ht="20.100000000000001" customHeight="1">
      <c r="A26" s="4">
        <v>19</v>
      </c>
      <c r="B26" s="5">
        <f t="shared" ref="B26:C41" si="5">B25</f>
        <v>2</v>
      </c>
      <c r="C26" s="5">
        <f t="shared" si="5"/>
        <v>10</v>
      </c>
      <c r="D26" s="6" t="s">
        <v>46</v>
      </c>
      <c r="E26" s="6" t="s">
        <v>76</v>
      </c>
      <c r="F26" s="6" t="s">
        <v>93</v>
      </c>
      <c r="G26" s="4" t="s">
        <v>94</v>
      </c>
      <c r="H26" s="4" t="s">
        <v>47</v>
      </c>
      <c r="I26" s="7">
        <f t="shared" si="0"/>
        <v>1061</v>
      </c>
      <c r="J26" s="10">
        <v>1030</v>
      </c>
      <c r="K26" s="7">
        <f t="shared" si="1"/>
        <v>31</v>
      </c>
      <c r="L26" s="9">
        <f t="shared" si="2"/>
        <v>2.9217719132893498E-2</v>
      </c>
      <c r="M26" s="38"/>
      <c r="N26" s="38"/>
      <c r="O26" s="38"/>
      <c r="P26" s="38"/>
      <c r="Q26" s="38"/>
      <c r="R26" s="38">
        <v>31</v>
      </c>
      <c r="S26" s="38"/>
      <c r="T26" s="38"/>
      <c r="U26" s="38"/>
      <c r="V26" s="38"/>
      <c r="W26" s="38"/>
      <c r="X26" s="38"/>
      <c r="Y26" s="38"/>
      <c r="Z26" s="10"/>
      <c r="AA26" s="11">
        <v>20210210</v>
      </c>
      <c r="AB26" s="11">
        <v>4</v>
      </c>
      <c r="AC26" s="5" t="s">
        <v>63</v>
      </c>
      <c r="AD26" s="11" t="str">
        <f t="shared" si="3"/>
        <v>이형준</v>
      </c>
      <c r="AE26" s="27" t="s">
        <v>91</v>
      </c>
      <c r="AF26" s="12"/>
    </row>
    <row r="27" spans="1:32" s="13" customFormat="1" ht="20.100000000000001" customHeight="1">
      <c r="A27" s="4">
        <v>20</v>
      </c>
      <c r="B27" s="5">
        <f t="shared" si="5"/>
        <v>2</v>
      </c>
      <c r="C27" s="5">
        <f t="shared" si="5"/>
        <v>10</v>
      </c>
      <c r="D27" s="12" t="s">
        <v>46</v>
      </c>
      <c r="E27" s="6" t="s">
        <v>116</v>
      </c>
      <c r="F27" s="6" t="s">
        <v>117</v>
      </c>
      <c r="G27" s="4" t="s">
        <v>118</v>
      </c>
      <c r="H27" s="4" t="s">
        <v>47</v>
      </c>
      <c r="I27" s="7">
        <f t="shared" si="0"/>
        <v>3102</v>
      </c>
      <c r="J27" s="23">
        <v>3100</v>
      </c>
      <c r="K27" s="7">
        <f t="shared" ref="K27:K28" si="6">SUM(M27:Z27)</f>
        <v>2</v>
      </c>
      <c r="L27" s="9">
        <f t="shared" si="2"/>
        <v>6.4474532559638943E-4</v>
      </c>
      <c r="M27" s="38">
        <v>2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10"/>
      <c r="AA27" s="11">
        <v>20210209</v>
      </c>
      <c r="AB27" s="11">
        <v>5</v>
      </c>
      <c r="AC27" s="5" t="s">
        <v>63</v>
      </c>
      <c r="AD27" s="11" t="str">
        <f t="shared" si="3"/>
        <v>이형준</v>
      </c>
      <c r="AE27" s="27" t="s">
        <v>91</v>
      </c>
      <c r="AF27" s="12"/>
    </row>
    <row r="28" spans="1:32" s="13" customFormat="1" ht="20.100000000000001" customHeight="1">
      <c r="A28" s="4">
        <v>21</v>
      </c>
      <c r="B28" s="5">
        <f t="shared" si="5"/>
        <v>2</v>
      </c>
      <c r="C28" s="5">
        <f t="shared" si="5"/>
        <v>10</v>
      </c>
      <c r="D28" s="12" t="s">
        <v>46</v>
      </c>
      <c r="E28" s="6" t="s">
        <v>116</v>
      </c>
      <c r="F28" s="6" t="s">
        <v>117</v>
      </c>
      <c r="G28" s="4" t="s">
        <v>118</v>
      </c>
      <c r="H28" s="4" t="s">
        <v>47</v>
      </c>
      <c r="I28" s="7">
        <f t="shared" si="0"/>
        <v>2550</v>
      </c>
      <c r="J28" s="23">
        <v>2550</v>
      </c>
      <c r="K28" s="7">
        <f t="shared" si="6"/>
        <v>0</v>
      </c>
      <c r="L28" s="9">
        <f t="shared" si="2"/>
        <v>0</v>
      </c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10"/>
      <c r="AA28" s="11">
        <v>20210210</v>
      </c>
      <c r="AB28" s="11">
        <v>5</v>
      </c>
      <c r="AC28" s="5" t="s">
        <v>62</v>
      </c>
      <c r="AD28" s="11" t="str">
        <f t="shared" si="3"/>
        <v>하선동</v>
      </c>
      <c r="AE28" s="27" t="s">
        <v>91</v>
      </c>
      <c r="AF28" s="12"/>
    </row>
    <row r="29" spans="1:32" s="13" customFormat="1" ht="20.100000000000001" customHeight="1">
      <c r="A29" s="4">
        <v>22</v>
      </c>
      <c r="B29" s="5">
        <f t="shared" si="5"/>
        <v>2</v>
      </c>
      <c r="C29" s="5">
        <f t="shared" si="5"/>
        <v>10</v>
      </c>
      <c r="D29" s="12" t="s">
        <v>46</v>
      </c>
      <c r="E29" s="6" t="s">
        <v>116</v>
      </c>
      <c r="F29" s="6" t="s">
        <v>117</v>
      </c>
      <c r="G29" s="4" t="s">
        <v>118</v>
      </c>
      <c r="H29" s="4" t="s">
        <v>47</v>
      </c>
      <c r="I29" s="7">
        <f t="shared" si="0"/>
        <v>2401</v>
      </c>
      <c r="J29" s="23">
        <v>2400</v>
      </c>
      <c r="K29" s="7">
        <f t="shared" si="1"/>
        <v>1</v>
      </c>
      <c r="L29" s="9">
        <f t="shared" si="2"/>
        <v>4.1649312786339027E-4</v>
      </c>
      <c r="M29" s="38">
        <v>1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10"/>
      <c r="AA29" s="11">
        <v>20210210</v>
      </c>
      <c r="AB29" s="11">
        <v>5</v>
      </c>
      <c r="AC29" s="5" t="s">
        <v>63</v>
      </c>
      <c r="AD29" s="11" t="str">
        <f t="shared" si="3"/>
        <v>이형준</v>
      </c>
      <c r="AE29" s="27" t="s">
        <v>91</v>
      </c>
      <c r="AF29" s="12"/>
    </row>
    <row r="30" spans="1:32" s="13" customFormat="1" ht="20.100000000000001" customHeight="1">
      <c r="A30" s="4">
        <v>23</v>
      </c>
      <c r="B30" s="5">
        <f t="shared" si="5"/>
        <v>2</v>
      </c>
      <c r="C30" s="5">
        <f t="shared" si="5"/>
        <v>10</v>
      </c>
      <c r="D30" s="6" t="s">
        <v>46</v>
      </c>
      <c r="E30" s="6" t="s">
        <v>76</v>
      </c>
      <c r="F30" s="6" t="s">
        <v>93</v>
      </c>
      <c r="G30" s="4" t="s">
        <v>94</v>
      </c>
      <c r="H30" s="4" t="s">
        <v>47</v>
      </c>
      <c r="I30" s="7">
        <f t="shared" si="0"/>
        <v>490</v>
      </c>
      <c r="J30" s="10">
        <v>479</v>
      </c>
      <c r="K30" s="7">
        <f t="shared" si="1"/>
        <v>11</v>
      </c>
      <c r="L30" s="9">
        <f t="shared" si="2"/>
        <v>2.2448979591836733E-2</v>
      </c>
      <c r="M30" s="38"/>
      <c r="N30" s="38"/>
      <c r="O30" s="38"/>
      <c r="P30" s="38"/>
      <c r="Q30" s="38"/>
      <c r="R30" s="38">
        <v>11</v>
      </c>
      <c r="S30" s="38"/>
      <c r="T30" s="38"/>
      <c r="U30" s="38"/>
      <c r="V30" s="38"/>
      <c r="W30" s="38"/>
      <c r="X30" s="38"/>
      <c r="Y30" s="38"/>
      <c r="Z30" s="10"/>
      <c r="AA30" s="11">
        <v>20210209</v>
      </c>
      <c r="AB30" s="11">
        <v>4</v>
      </c>
      <c r="AC30" s="5" t="s">
        <v>145</v>
      </c>
      <c r="AD30" s="11" t="str">
        <f t="shared" si="3"/>
        <v>하선동</v>
      </c>
      <c r="AE30" s="27" t="s">
        <v>144</v>
      </c>
      <c r="AF30" s="12"/>
    </row>
    <row r="31" spans="1:32" s="13" customFormat="1" ht="20.100000000000001" customHeight="1">
      <c r="A31" s="4">
        <v>24</v>
      </c>
      <c r="B31" s="5">
        <f t="shared" si="5"/>
        <v>2</v>
      </c>
      <c r="C31" s="5">
        <f t="shared" si="5"/>
        <v>10</v>
      </c>
      <c r="D31" s="12" t="s">
        <v>46</v>
      </c>
      <c r="E31" s="6" t="s">
        <v>71</v>
      </c>
      <c r="F31" s="6" t="s">
        <v>81</v>
      </c>
      <c r="G31" s="4" t="s">
        <v>103</v>
      </c>
      <c r="H31" s="4" t="s">
        <v>47</v>
      </c>
      <c r="I31" s="7">
        <f t="shared" si="0"/>
        <v>2949</v>
      </c>
      <c r="J31" s="10">
        <v>2945</v>
      </c>
      <c r="K31" s="7">
        <f t="shared" ref="K31:K66" si="7">SUM(M31:Z31)</f>
        <v>4</v>
      </c>
      <c r="L31" s="9">
        <f t="shared" si="2"/>
        <v>1.3563919972872161E-3</v>
      </c>
      <c r="M31" s="38">
        <v>2</v>
      </c>
      <c r="N31" s="38"/>
      <c r="O31" s="38"/>
      <c r="P31" s="38"/>
      <c r="Q31" s="38"/>
      <c r="R31" s="38"/>
      <c r="S31" s="38"/>
      <c r="T31" s="38"/>
      <c r="U31" s="38">
        <v>2</v>
      </c>
      <c r="V31" s="38"/>
      <c r="W31" s="38"/>
      <c r="X31" s="38"/>
      <c r="Y31" s="38"/>
      <c r="Z31" s="10"/>
      <c r="AA31" s="11">
        <v>20210209</v>
      </c>
      <c r="AB31" s="11">
        <v>14</v>
      </c>
      <c r="AC31" s="5" t="s">
        <v>145</v>
      </c>
      <c r="AD31" s="11" t="str">
        <f t="shared" si="3"/>
        <v>하선동</v>
      </c>
      <c r="AE31" s="27" t="s">
        <v>144</v>
      </c>
      <c r="AF31" s="12"/>
    </row>
    <row r="32" spans="1:32" s="13" customFormat="1" ht="20.100000000000001" customHeight="1">
      <c r="A32" s="4">
        <v>25</v>
      </c>
      <c r="B32" s="5">
        <f t="shared" si="5"/>
        <v>2</v>
      </c>
      <c r="C32" s="5">
        <f t="shared" si="5"/>
        <v>10</v>
      </c>
      <c r="D32" s="12" t="s">
        <v>46</v>
      </c>
      <c r="E32" s="6" t="s">
        <v>71</v>
      </c>
      <c r="F32" s="6" t="s">
        <v>81</v>
      </c>
      <c r="G32" s="4" t="s">
        <v>103</v>
      </c>
      <c r="H32" s="4" t="s">
        <v>47</v>
      </c>
      <c r="I32" s="7">
        <f t="shared" si="0"/>
        <v>9384</v>
      </c>
      <c r="J32" s="8">
        <v>9381</v>
      </c>
      <c r="K32" s="7">
        <f t="shared" si="7"/>
        <v>3</v>
      </c>
      <c r="L32" s="9">
        <f t="shared" si="2"/>
        <v>3.1969309462915604E-4</v>
      </c>
      <c r="M32" s="38"/>
      <c r="N32" s="38"/>
      <c r="O32" s="38"/>
      <c r="P32" s="38"/>
      <c r="Q32" s="38"/>
      <c r="R32" s="38">
        <v>1</v>
      </c>
      <c r="S32" s="38"/>
      <c r="T32" s="38"/>
      <c r="U32" s="38">
        <v>2</v>
      </c>
      <c r="V32" s="38"/>
      <c r="W32" s="38"/>
      <c r="X32" s="38"/>
      <c r="Y32" s="38"/>
      <c r="Z32" s="10"/>
      <c r="AA32" s="11">
        <v>20210209</v>
      </c>
      <c r="AB32" s="11">
        <v>14</v>
      </c>
      <c r="AC32" s="5" t="s">
        <v>142</v>
      </c>
      <c r="AD32" s="11" t="str">
        <f t="shared" si="3"/>
        <v>이형준</v>
      </c>
      <c r="AE32" s="27" t="s">
        <v>144</v>
      </c>
      <c r="AF32" s="24"/>
    </row>
    <row r="33" spans="1:32" s="13" customFormat="1" ht="20.100000000000001" customHeight="1">
      <c r="A33" s="4">
        <v>26</v>
      </c>
      <c r="B33" s="5">
        <f t="shared" si="5"/>
        <v>2</v>
      </c>
      <c r="C33" s="5">
        <f t="shared" si="5"/>
        <v>10</v>
      </c>
      <c r="D33" s="12"/>
      <c r="E33" s="6"/>
      <c r="F33" s="6"/>
      <c r="G33" s="4"/>
      <c r="H33" s="30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27</v>
      </c>
      <c r="B34" s="5">
        <f t="shared" si="5"/>
        <v>2</v>
      </c>
      <c r="C34" s="5">
        <f t="shared" si="5"/>
        <v>10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>
      <c r="A35" s="4">
        <v>28</v>
      </c>
      <c r="B35" s="5">
        <f t="shared" si="5"/>
        <v>2</v>
      </c>
      <c r="C35" s="5">
        <f t="shared" si="5"/>
        <v>10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>
      <c r="A36" s="4">
        <v>29</v>
      </c>
      <c r="B36" s="5">
        <f t="shared" si="5"/>
        <v>2</v>
      </c>
      <c r="C36" s="5">
        <f t="shared" si="5"/>
        <v>10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30</v>
      </c>
      <c r="B37" s="5">
        <f t="shared" si="5"/>
        <v>2</v>
      </c>
      <c r="C37" s="5">
        <f t="shared" si="5"/>
        <v>10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31</v>
      </c>
      <c r="B38" s="5">
        <f t="shared" si="5"/>
        <v>2</v>
      </c>
      <c r="C38" s="5">
        <f t="shared" si="5"/>
        <v>10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32</v>
      </c>
      <c r="B39" s="5">
        <f t="shared" si="5"/>
        <v>2</v>
      </c>
      <c r="C39" s="5">
        <f t="shared" si="5"/>
        <v>10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33</v>
      </c>
      <c r="B40" s="5">
        <f t="shared" si="5"/>
        <v>2</v>
      </c>
      <c r="C40" s="5">
        <f t="shared" si="5"/>
        <v>10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>
      <c r="A41" s="4">
        <v>34</v>
      </c>
      <c r="B41" s="5">
        <f t="shared" si="5"/>
        <v>2</v>
      </c>
      <c r="C41" s="5">
        <f t="shared" si="5"/>
        <v>10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35</v>
      </c>
      <c r="B42" s="5">
        <f t="shared" ref="B42:C57" si="8">B41</f>
        <v>2</v>
      </c>
      <c r="C42" s="5">
        <f t="shared" si="8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>
      <c r="A43" s="4">
        <v>36</v>
      </c>
      <c r="B43" s="5">
        <f t="shared" si="8"/>
        <v>2</v>
      </c>
      <c r="C43" s="5">
        <f t="shared" si="8"/>
        <v>10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37</v>
      </c>
      <c r="B44" s="5">
        <f t="shared" si="8"/>
        <v>2</v>
      </c>
      <c r="C44" s="5">
        <f t="shared" si="8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38</v>
      </c>
      <c r="B45" s="5">
        <f t="shared" si="8"/>
        <v>2</v>
      </c>
      <c r="C45" s="5">
        <f t="shared" si="8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39</v>
      </c>
      <c r="B46" s="5">
        <f t="shared" si="8"/>
        <v>2</v>
      </c>
      <c r="C46" s="5">
        <f t="shared" si="8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40</v>
      </c>
      <c r="B47" s="5">
        <f t="shared" si="8"/>
        <v>2</v>
      </c>
      <c r="C47" s="5">
        <f t="shared" si="8"/>
        <v>10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41</v>
      </c>
      <c r="B48" s="5">
        <f t="shared" si="8"/>
        <v>2</v>
      </c>
      <c r="C48" s="5">
        <f t="shared" si="8"/>
        <v>10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42</v>
      </c>
      <c r="B49" s="5">
        <f t="shared" si="8"/>
        <v>2</v>
      </c>
      <c r="C49" s="5">
        <f t="shared" si="8"/>
        <v>10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43</v>
      </c>
      <c r="B50" s="5">
        <f t="shared" si="8"/>
        <v>2</v>
      </c>
      <c r="C50" s="5">
        <f t="shared" si="8"/>
        <v>10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44</v>
      </c>
      <c r="B51" s="5">
        <f t="shared" si="8"/>
        <v>2</v>
      </c>
      <c r="C51" s="5">
        <f t="shared" si="8"/>
        <v>10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45</v>
      </c>
      <c r="B52" s="5">
        <f t="shared" si="8"/>
        <v>2</v>
      </c>
      <c r="C52" s="5">
        <f t="shared" si="8"/>
        <v>10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46</v>
      </c>
      <c r="B53" s="5">
        <f t="shared" si="8"/>
        <v>2</v>
      </c>
      <c r="C53" s="5">
        <f t="shared" si="8"/>
        <v>10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>
      <c r="A54" s="4">
        <v>47</v>
      </c>
      <c r="B54" s="5">
        <f t="shared" si="8"/>
        <v>2</v>
      </c>
      <c r="C54" s="5">
        <f t="shared" si="8"/>
        <v>10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>
      <c r="A55" s="4">
        <v>29</v>
      </c>
      <c r="B55" s="5">
        <f t="shared" si="8"/>
        <v>2</v>
      </c>
      <c r="C55" s="5">
        <f t="shared" si="8"/>
        <v>10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30</v>
      </c>
      <c r="B56" s="5">
        <f t="shared" si="8"/>
        <v>2</v>
      </c>
      <c r="C56" s="5">
        <f t="shared" si="8"/>
        <v>10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31</v>
      </c>
      <c r="B57" s="5">
        <f t="shared" si="8"/>
        <v>2</v>
      </c>
      <c r="C57" s="5">
        <f t="shared" si="8"/>
        <v>10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32</v>
      </c>
      <c r="B58" s="5">
        <f t="shared" ref="B58:C65" si="9">B57</f>
        <v>2</v>
      </c>
      <c r="C58" s="5">
        <f t="shared" si="9"/>
        <v>10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33</v>
      </c>
      <c r="B59" s="5">
        <f t="shared" si="9"/>
        <v>2</v>
      </c>
      <c r="C59" s="5">
        <f t="shared" si="9"/>
        <v>10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34</v>
      </c>
      <c r="B60" s="5">
        <f t="shared" si="9"/>
        <v>2</v>
      </c>
      <c r="C60" s="5">
        <f t="shared" si="9"/>
        <v>10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35</v>
      </c>
      <c r="B61" s="5">
        <f t="shared" si="9"/>
        <v>2</v>
      </c>
      <c r="C61" s="5">
        <f t="shared" si="9"/>
        <v>10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36</v>
      </c>
      <c r="B62" s="5">
        <f t="shared" si="9"/>
        <v>2</v>
      </c>
      <c r="C62" s="5">
        <f t="shared" si="9"/>
        <v>10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37</v>
      </c>
      <c r="B63" s="5">
        <f t="shared" si="9"/>
        <v>2</v>
      </c>
      <c r="C63" s="5">
        <f t="shared" si="9"/>
        <v>10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38</v>
      </c>
      <c r="B64" s="5">
        <f t="shared" si="9"/>
        <v>2</v>
      </c>
      <c r="C64" s="5">
        <f t="shared" si="9"/>
        <v>10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39</v>
      </c>
      <c r="B65" s="5">
        <f t="shared" si="9"/>
        <v>2</v>
      </c>
      <c r="C65" s="5">
        <f t="shared" si="9"/>
        <v>10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>
      <c r="A66" s="4">
        <v>40</v>
      </c>
      <c r="B66" s="5" t="str">
        <f t="shared" ref="B66" si="10">LEFT($A$1,1)</f>
        <v>2</v>
      </c>
      <c r="C66" s="5" t="str">
        <f t="shared" ref="C66" si="11">MID($A$1,4,2)</f>
        <v>10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>
      <c r="A67" s="52"/>
      <c r="B67" s="53"/>
      <c r="C67" s="53"/>
      <c r="D67" s="53"/>
      <c r="E67" s="53"/>
      <c r="F67" s="53"/>
      <c r="G67" s="53"/>
      <c r="H67" s="53"/>
      <c r="I67" s="43">
        <f>SUM(I7:I66)</f>
        <v>53841</v>
      </c>
      <c r="J67" s="43">
        <v>5950</v>
      </c>
      <c r="K67" s="43">
        <f t="shared" ref="K67:U67" si="12">SUM(K7:K66)</f>
        <v>1334</v>
      </c>
      <c r="L67" s="43" t="e">
        <f t="shared" si="12"/>
        <v>#DIV/0!</v>
      </c>
      <c r="M67" s="43">
        <f t="shared" si="12"/>
        <v>650</v>
      </c>
      <c r="N67" s="43">
        <f t="shared" si="12"/>
        <v>132</v>
      </c>
      <c r="O67" s="43">
        <f t="shared" si="12"/>
        <v>0</v>
      </c>
      <c r="P67" s="43">
        <f t="shared" si="12"/>
        <v>30</v>
      </c>
      <c r="Q67" s="43">
        <f t="shared" si="12"/>
        <v>17</v>
      </c>
      <c r="R67" s="43">
        <f t="shared" si="12"/>
        <v>107</v>
      </c>
      <c r="S67" s="43">
        <f t="shared" si="12"/>
        <v>9</v>
      </c>
      <c r="T67" s="43">
        <f t="shared" si="12"/>
        <v>22</v>
      </c>
      <c r="U67" s="43">
        <f t="shared" si="12"/>
        <v>138</v>
      </c>
      <c r="V67" s="41"/>
      <c r="W67" s="41"/>
      <c r="X67" s="41"/>
      <c r="Y67" s="43">
        <f>SUM(Y7:Y66)</f>
        <v>0</v>
      </c>
      <c r="Z67" s="43">
        <f>SUM(Z7:Z66)</f>
        <v>33</v>
      </c>
      <c r="AA67" s="44"/>
      <c r="AB67" s="45"/>
      <c r="AC67" s="45"/>
      <c r="AD67" s="45"/>
      <c r="AE67" s="45"/>
      <c r="AF67" s="45"/>
    </row>
    <row r="68" spans="1:32" s="15" customFormat="1">
      <c r="A68" s="52"/>
      <c r="B68" s="53"/>
      <c r="C68" s="53"/>
      <c r="D68" s="53"/>
      <c r="E68" s="53"/>
      <c r="F68" s="53"/>
      <c r="G68" s="53"/>
      <c r="H68" s="5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1"/>
      <c r="W68" s="41"/>
      <c r="X68" s="41"/>
      <c r="Y68" s="43"/>
      <c r="Z68" s="43"/>
      <c r="AA68" s="45"/>
      <c r="AB68" s="45"/>
      <c r="AC68" s="45"/>
      <c r="AD68" s="45"/>
      <c r="AE68" s="45"/>
      <c r="AF68" s="45"/>
    </row>
    <row r="69" spans="1:32" ht="20.100000000000001" customHeight="1">
      <c r="A69" s="4">
        <v>1</v>
      </c>
      <c r="B69" s="5">
        <v>2</v>
      </c>
      <c r="C69" s="5">
        <v>10</v>
      </c>
      <c r="D69" s="12" t="s">
        <v>79</v>
      </c>
      <c r="E69" s="6" t="s">
        <v>105</v>
      </c>
      <c r="F69" s="6" t="s">
        <v>104</v>
      </c>
      <c r="G69" s="4" t="s">
        <v>82</v>
      </c>
      <c r="H69" s="4" t="s">
        <v>66</v>
      </c>
      <c r="I69" s="7">
        <f t="shared" ref="I69:I83" si="13">J69+K69</f>
        <v>50</v>
      </c>
      <c r="J69" s="8">
        <v>50</v>
      </c>
      <c r="K69" s="7">
        <f t="shared" ref="K69:K83" si="14">SUM(M69:Z69)</f>
        <v>0</v>
      </c>
      <c r="L69" s="9">
        <f t="shared" ref="L69:L83" si="15">K69/I69</f>
        <v>0</v>
      </c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10"/>
      <c r="AA69" s="11">
        <v>20210210</v>
      </c>
      <c r="AB69" s="11">
        <v>1</v>
      </c>
      <c r="AC69" s="5" t="s">
        <v>62</v>
      </c>
      <c r="AD69" s="11" t="str">
        <f t="shared" ref="AD69:AD83" si="16">IF($AC69="A","하선동",IF($AC69="B","이형준",""))</f>
        <v>하선동</v>
      </c>
      <c r="AE69" s="27" t="s">
        <v>32</v>
      </c>
      <c r="AF69" s="12" t="s">
        <v>100</v>
      </c>
    </row>
    <row r="70" spans="1:32" ht="20.100000000000001" customHeight="1">
      <c r="A70" s="4">
        <v>2</v>
      </c>
      <c r="B70" s="5">
        <f t="shared" ref="B70:C83" si="17">B69</f>
        <v>2</v>
      </c>
      <c r="C70" s="5">
        <f t="shared" si="17"/>
        <v>10</v>
      </c>
      <c r="D70" s="12" t="s">
        <v>69</v>
      </c>
      <c r="E70" s="6"/>
      <c r="F70" s="6" t="s">
        <v>133</v>
      </c>
      <c r="G70" s="4" t="s">
        <v>68</v>
      </c>
      <c r="H70" s="4" t="s">
        <v>47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10"/>
      <c r="AA70" s="11">
        <v>20210209</v>
      </c>
      <c r="AB70" s="11">
        <v>3</v>
      </c>
      <c r="AC70" s="5" t="s">
        <v>62</v>
      </c>
      <c r="AD70" s="11" t="str">
        <f t="shared" si="16"/>
        <v>하선동</v>
      </c>
      <c r="AE70" s="27" t="s">
        <v>32</v>
      </c>
      <c r="AF70" s="12" t="s">
        <v>132</v>
      </c>
    </row>
    <row r="71" spans="1:32" ht="20.100000000000001" customHeight="1">
      <c r="A71" s="4">
        <v>3</v>
      </c>
      <c r="B71" s="5">
        <f t="shared" si="17"/>
        <v>2</v>
      </c>
      <c r="C71" s="5">
        <f t="shared" si="17"/>
        <v>10</v>
      </c>
      <c r="D71" s="12" t="s">
        <v>46</v>
      </c>
      <c r="E71" s="6" t="s">
        <v>139</v>
      </c>
      <c r="F71" s="6" t="s">
        <v>140</v>
      </c>
      <c r="G71" s="4" t="s">
        <v>141</v>
      </c>
      <c r="H71" s="4" t="s">
        <v>66</v>
      </c>
      <c r="I71" s="7">
        <f t="shared" si="13"/>
        <v>75</v>
      </c>
      <c r="J71" s="8">
        <v>50</v>
      </c>
      <c r="K71" s="7">
        <f t="shared" si="14"/>
        <v>25</v>
      </c>
      <c r="L71" s="9">
        <f t="shared" si="15"/>
        <v>0.33333333333333331</v>
      </c>
      <c r="M71" s="38">
        <v>18</v>
      </c>
      <c r="N71" s="38"/>
      <c r="O71" s="38"/>
      <c r="P71" s="38"/>
      <c r="Q71" s="38"/>
      <c r="R71" s="38">
        <v>4</v>
      </c>
      <c r="S71" s="38">
        <v>3</v>
      </c>
      <c r="T71" s="38"/>
      <c r="U71" s="38"/>
      <c r="V71" s="38"/>
      <c r="W71" s="38"/>
      <c r="X71" s="38"/>
      <c r="Y71" s="38"/>
      <c r="Z71" s="10"/>
      <c r="AA71" s="11">
        <v>20210210</v>
      </c>
      <c r="AB71" s="11">
        <v>2</v>
      </c>
      <c r="AC71" s="5" t="s">
        <v>62</v>
      </c>
      <c r="AD71" s="11" t="str">
        <f t="shared" si="16"/>
        <v>하선동</v>
      </c>
      <c r="AE71" s="12" t="s">
        <v>34</v>
      </c>
      <c r="AF71" s="12" t="s">
        <v>100</v>
      </c>
    </row>
    <row r="72" spans="1:32" ht="20.100000000000001" customHeight="1">
      <c r="A72" s="4">
        <v>4</v>
      </c>
      <c r="B72" s="5">
        <f t="shared" si="17"/>
        <v>2</v>
      </c>
      <c r="C72" s="5">
        <f t="shared" si="17"/>
        <v>10</v>
      </c>
      <c r="D72" s="12" t="s">
        <v>79</v>
      </c>
      <c r="E72" s="6" t="s">
        <v>105</v>
      </c>
      <c r="F72" s="6" t="s">
        <v>104</v>
      </c>
      <c r="G72" s="4" t="s">
        <v>82</v>
      </c>
      <c r="H72" s="4" t="s">
        <v>66</v>
      </c>
      <c r="I72" s="7">
        <f t="shared" si="13"/>
        <v>1050</v>
      </c>
      <c r="J72" s="8">
        <v>1050</v>
      </c>
      <c r="K72" s="7">
        <f t="shared" si="14"/>
        <v>0</v>
      </c>
      <c r="L72" s="9">
        <f t="shared" si="15"/>
        <v>0</v>
      </c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10"/>
      <c r="AA72" s="11">
        <v>20210210</v>
      </c>
      <c r="AB72" s="11">
        <v>1</v>
      </c>
      <c r="AC72" s="5" t="s">
        <v>142</v>
      </c>
      <c r="AD72" s="11" t="str">
        <f t="shared" si="16"/>
        <v>이형준</v>
      </c>
      <c r="AE72" s="12" t="s">
        <v>143</v>
      </c>
      <c r="AF72" s="12"/>
    </row>
    <row r="73" spans="1:32" ht="20.100000000000001" customHeight="1">
      <c r="A73" s="4">
        <v>5</v>
      </c>
      <c r="B73" s="5">
        <f t="shared" si="17"/>
        <v>2</v>
      </c>
      <c r="C73" s="5">
        <f t="shared" si="17"/>
        <v>10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>
      <c r="A74" s="4">
        <v>6</v>
      </c>
      <c r="B74" s="5">
        <f t="shared" si="17"/>
        <v>2</v>
      </c>
      <c r="C74" s="5">
        <f t="shared" si="17"/>
        <v>10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>
      <c r="A75" s="4">
        <v>7</v>
      </c>
      <c r="B75" s="5">
        <f t="shared" si="17"/>
        <v>2</v>
      </c>
      <c r="C75" s="5">
        <f t="shared" si="17"/>
        <v>10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>
      <c r="A76" s="4">
        <v>8</v>
      </c>
      <c r="B76" s="5">
        <f t="shared" si="17"/>
        <v>2</v>
      </c>
      <c r="C76" s="5">
        <f t="shared" si="17"/>
        <v>10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>
      <c r="A77" s="4">
        <v>9</v>
      </c>
      <c r="B77" s="5">
        <f t="shared" si="17"/>
        <v>2</v>
      </c>
      <c r="C77" s="5">
        <f t="shared" si="17"/>
        <v>10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>
      <c r="A78" s="4">
        <v>10</v>
      </c>
      <c r="B78" s="5">
        <f t="shared" si="17"/>
        <v>2</v>
      </c>
      <c r="C78" s="5">
        <f t="shared" si="17"/>
        <v>10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>
      <c r="A79" s="4">
        <v>11</v>
      </c>
      <c r="B79" s="5">
        <f t="shared" si="17"/>
        <v>2</v>
      </c>
      <c r="C79" s="5">
        <f t="shared" si="17"/>
        <v>10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>
      <c r="A80" s="4">
        <v>12</v>
      </c>
      <c r="B80" s="5">
        <f t="shared" si="17"/>
        <v>2</v>
      </c>
      <c r="C80" s="5">
        <f t="shared" si="17"/>
        <v>10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>
      <c r="A81" s="4">
        <v>13</v>
      </c>
      <c r="B81" s="5">
        <f t="shared" si="17"/>
        <v>2</v>
      </c>
      <c r="C81" s="5">
        <f t="shared" si="17"/>
        <v>10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>
      <c r="A82" s="4">
        <v>14</v>
      </c>
      <c r="B82" s="5">
        <f t="shared" si="17"/>
        <v>2</v>
      </c>
      <c r="C82" s="5">
        <f t="shared" si="17"/>
        <v>10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>
      <c r="A83" s="4">
        <v>15</v>
      </c>
      <c r="B83" s="5">
        <f t="shared" si="17"/>
        <v>2</v>
      </c>
      <c r="C83" s="5">
        <f t="shared" si="17"/>
        <v>10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  <row r="92" spans="1:32" ht="20.100000000000001" customHeight="1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I21:L21 L28:Q28 I29:Q30 L27:Z27 R21:Z21 L42:AD50 AF18:AF54 L34:Q36 I32:Q33 I7:J7 P21:P26 I22:O26 Q22:Z26 AB29:AD36 J31:Q31 Z41:AD41 L37:L41 Z37:Z40 S28:Z36 A9:A65 AB28 AB37:AB38 I9:J10 L9:AD9 L7:AD7 I11:Z14 K15:Z15 K16:AA18 K19:Z20 L10:Z10 AB10:AD13 AF7:AF16 AC14:AD28 AA15:AA17">
    <cfRule type="expression" dxfId="1883" priority="2611">
      <formula>$L7&gt;0.15</formula>
    </cfRule>
    <cfRule type="expression" dxfId="1882" priority="2612">
      <formula>AND($L7&gt;0.08,$L7&lt;0.15)</formula>
    </cfRule>
  </conditionalFormatting>
  <conditionalFormatting sqref="A69:A83 D83:AF83 E74:AD78 D79:AD82 I73:AD73 I69:AA72 AC69:AD72 AF69:AF82">
    <cfRule type="expression" dxfId="1881" priority="2609">
      <formula>$L69&gt;0.15</formula>
    </cfRule>
    <cfRule type="expression" dxfId="1880" priority="2610">
      <formula>AND($L69&gt;0.08,$L69&lt;0.15)</formula>
    </cfRule>
  </conditionalFormatting>
  <conditionalFormatting sqref="B7:C7 B9:C65">
    <cfRule type="expression" dxfId="1879" priority="2607">
      <formula>$L7&gt;0.15</formula>
    </cfRule>
    <cfRule type="expression" dxfId="1878" priority="2608">
      <formula>AND($L7&gt;0.08,$L7&lt;0.15)</formula>
    </cfRule>
  </conditionalFormatting>
  <conditionalFormatting sqref="B69:C69">
    <cfRule type="expression" dxfId="1877" priority="2605">
      <formula>$L69&gt;0.15</formula>
    </cfRule>
    <cfRule type="expression" dxfId="1876" priority="2606">
      <formula>AND($L69&gt;0.08,$L69&lt;0.15)</formula>
    </cfRule>
  </conditionalFormatting>
  <conditionalFormatting sqref="B70:C82">
    <cfRule type="expression" dxfId="1875" priority="2603">
      <formula>$L70&gt;0.15</formula>
    </cfRule>
    <cfRule type="expression" dxfId="1874" priority="2604">
      <formula>AND($L70&gt;0.08,$L70&lt;0.15)</formula>
    </cfRule>
  </conditionalFormatting>
  <conditionalFormatting sqref="B83:C83">
    <cfRule type="expression" dxfId="1873" priority="2601">
      <formula>$L83&gt;0.15</formula>
    </cfRule>
    <cfRule type="expression" dxfId="1872" priority="2602">
      <formula>AND($L83&gt;0.08,$L83&lt;0.15)</formula>
    </cfRule>
  </conditionalFormatting>
  <conditionalFormatting sqref="D74">
    <cfRule type="expression" dxfId="1871" priority="2599">
      <formula>$L74&gt;0.15</formula>
    </cfRule>
    <cfRule type="expression" dxfId="1870" priority="2600">
      <formula>AND($L74&gt;0.08,$L74&lt;0.15)</formula>
    </cfRule>
  </conditionalFormatting>
  <conditionalFormatting sqref="D75">
    <cfRule type="expression" dxfId="1869" priority="2597">
      <formula>$L75&gt;0.15</formula>
    </cfRule>
    <cfRule type="expression" dxfId="1868" priority="2598">
      <formula>AND($L75&gt;0.08,$L75&lt;0.15)</formula>
    </cfRule>
  </conditionalFormatting>
  <conditionalFormatting sqref="D76">
    <cfRule type="expression" dxfId="1867" priority="2595">
      <formula>$L76&gt;0.15</formula>
    </cfRule>
    <cfRule type="expression" dxfId="1866" priority="2596">
      <formula>AND($L76&gt;0.08,$L76&lt;0.15)</formula>
    </cfRule>
  </conditionalFormatting>
  <conditionalFormatting sqref="D77">
    <cfRule type="expression" dxfId="1865" priority="2593">
      <formula>$L77&gt;0.15</formula>
    </cfRule>
    <cfRule type="expression" dxfId="1864" priority="2594">
      <formula>AND($L77&gt;0.08,$L77&lt;0.15)</formula>
    </cfRule>
  </conditionalFormatting>
  <conditionalFormatting sqref="D78">
    <cfRule type="expression" dxfId="1863" priority="2591">
      <formula>$L78&gt;0.15</formula>
    </cfRule>
    <cfRule type="expression" dxfId="1862" priority="2592">
      <formula>AND($L78&gt;0.08,$L78&lt;0.15)</formula>
    </cfRule>
  </conditionalFormatting>
  <conditionalFormatting sqref="AE43:AE54">
    <cfRule type="expression" dxfId="1861" priority="2583">
      <formula>$L43&gt;0.15</formula>
    </cfRule>
    <cfRule type="expression" dxfId="1860" priority="2584">
      <formula>AND($L43&gt;0.08,$L43&lt;0.15)</formula>
    </cfRule>
  </conditionalFormatting>
  <conditionalFormatting sqref="AE41:AE42 AE25:AE36">
    <cfRule type="expression" dxfId="1859" priority="2589">
      <formula>$L25&gt;0.15</formula>
    </cfRule>
    <cfRule type="expression" dxfId="1858" priority="2590">
      <formula>AND($L25&gt;0.08,$L25&lt;0.15)</formula>
    </cfRule>
  </conditionalFormatting>
  <conditionalFormatting sqref="AE74:AE82">
    <cfRule type="expression" dxfId="1857" priority="2587">
      <formula>$L74&gt;0.15</formula>
    </cfRule>
    <cfRule type="expression" dxfId="1856" priority="2588">
      <formula>AND($L74&gt;0.08,$L74&lt;0.15)</formula>
    </cfRule>
  </conditionalFormatting>
  <conditionalFormatting sqref="AE43:AE54">
    <cfRule type="expression" dxfId="1855" priority="2585">
      <formula>$L43&gt;0.15</formula>
    </cfRule>
    <cfRule type="expression" dxfId="1854" priority="2586">
      <formula>AND($L43&gt;0.08,$L43&lt;0.15)</formula>
    </cfRule>
  </conditionalFormatting>
  <conditionalFormatting sqref="D48">
    <cfRule type="expression" dxfId="1853" priority="2581">
      <formula>$L48&gt;0.15</formula>
    </cfRule>
    <cfRule type="expression" dxfId="1852" priority="2582">
      <formula>AND($L48&gt;0.08,$L48&lt;0.15)</formula>
    </cfRule>
  </conditionalFormatting>
  <conditionalFormatting sqref="K34:K39">
    <cfRule type="expression" dxfId="1851" priority="2579">
      <formula>$L34&gt;0.15</formula>
    </cfRule>
    <cfRule type="expression" dxfId="1850" priority="2580">
      <formula>AND($L34&gt;0.08,$L34&lt;0.15)</formula>
    </cfRule>
  </conditionalFormatting>
  <conditionalFormatting sqref="K40:K45">
    <cfRule type="expression" dxfId="1849" priority="2577">
      <formula>$L40&gt;0.15</formula>
    </cfRule>
    <cfRule type="expression" dxfId="1848" priority="2578">
      <formula>AND($L40&gt;0.08,$L40&lt;0.15)</formula>
    </cfRule>
  </conditionalFormatting>
  <conditionalFormatting sqref="K46:K48">
    <cfRule type="expression" dxfId="1847" priority="2575">
      <formula>$L46&gt;0.15</formula>
    </cfRule>
    <cfRule type="expression" dxfId="1846" priority="2576">
      <formula>AND($L46&gt;0.08,$L46&lt;0.15)</formula>
    </cfRule>
  </conditionalFormatting>
  <conditionalFormatting sqref="K49:K54">
    <cfRule type="expression" dxfId="1845" priority="2573">
      <formula>$L49&gt;0.15</formula>
    </cfRule>
    <cfRule type="expression" dxfId="1844" priority="2574">
      <formula>AND($L49&gt;0.08,$L49&lt;0.15)</formula>
    </cfRule>
  </conditionalFormatting>
  <conditionalFormatting sqref="I34:I39">
    <cfRule type="expression" dxfId="1843" priority="2571">
      <formula>$L34&gt;0.15</formula>
    </cfRule>
    <cfRule type="expression" dxfId="1842" priority="2572">
      <formula>AND($L34&gt;0.08,$L34&lt;0.15)</formula>
    </cfRule>
  </conditionalFormatting>
  <conditionalFormatting sqref="I40:I44">
    <cfRule type="expression" dxfId="1841" priority="2569">
      <formula>$L40&gt;0.15</formula>
    </cfRule>
    <cfRule type="expression" dxfId="1840" priority="2570">
      <formula>AND($L40&gt;0.08,$L40&lt;0.15)</formula>
    </cfRule>
  </conditionalFormatting>
  <conditionalFormatting sqref="I45:I47">
    <cfRule type="expression" dxfId="1839" priority="2567">
      <formula>$L45&gt;0.15</formula>
    </cfRule>
    <cfRule type="expression" dxfId="1838" priority="2568">
      <formula>AND($L45&gt;0.08,$L45&lt;0.15)</formula>
    </cfRule>
  </conditionalFormatting>
  <conditionalFormatting sqref="I48:I53">
    <cfRule type="expression" dxfId="1837" priority="2565">
      <formula>$L48&gt;0.15</formula>
    </cfRule>
    <cfRule type="expression" dxfId="1836" priority="2566">
      <formula>AND($L48&gt;0.08,$L48&lt;0.15)</formula>
    </cfRule>
  </conditionalFormatting>
  <conditionalFormatting sqref="L52:L54">
    <cfRule type="expression" dxfId="1835" priority="2563">
      <formula>$L52&gt;0.15</formula>
    </cfRule>
    <cfRule type="expression" dxfId="1834" priority="2564">
      <formula>AND($L52&gt;0.08,$L52&lt;0.15)</formula>
    </cfRule>
  </conditionalFormatting>
  <conditionalFormatting sqref="AC51:AD52">
    <cfRule type="expression" dxfId="1833" priority="2561">
      <formula>$L51&gt;0.15</formula>
    </cfRule>
    <cfRule type="expression" dxfId="1832" priority="2562">
      <formula>AND($L51&gt;0.08,$L51&lt;0.15)</formula>
    </cfRule>
  </conditionalFormatting>
  <conditionalFormatting sqref="E43:F43">
    <cfRule type="expression" dxfId="1831" priority="2549">
      <formula>$L43&gt;0.15</formula>
    </cfRule>
    <cfRule type="expression" dxfId="1830" priority="2550">
      <formula>AND($L43&gt;0.08,$L43&lt;0.15)</formula>
    </cfRule>
  </conditionalFormatting>
  <conditionalFormatting sqref="D43">
    <cfRule type="expression" dxfId="1829" priority="2559">
      <formula>$L43&gt;0.15</formula>
    </cfRule>
    <cfRule type="expression" dxfId="1828" priority="2560">
      <formula>AND($L43&gt;0.08,$L43&lt;0.15)</formula>
    </cfRule>
  </conditionalFormatting>
  <conditionalFormatting sqref="D43">
    <cfRule type="expression" dxfId="1827" priority="2557">
      <formula>$L43&gt;0.15</formula>
    </cfRule>
    <cfRule type="expression" dxfId="1826" priority="2558">
      <formula>AND($L43&gt;0.08,$L43&lt;0.15)</formula>
    </cfRule>
  </conditionalFormatting>
  <conditionalFormatting sqref="D43">
    <cfRule type="expression" dxfId="1825" priority="2555">
      <formula>$L43&gt;0.15</formula>
    </cfRule>
    <cfRule type="expression" dxfId="1824" priority="2556">
      <formula>AND($L43&gt;0.08,$L43&lt;0.15)</formula>
    </cfRule>
  </conditionalFormatting>
  <conditionalFormatting sqref="E43:F43">
    <cfRule type="expression" dxfId="1823" priority="2553">
      <formula>$L43&gt;0.15</formula>
    </cfRule>
    <cfRule type="expression" dxfId="1822" priority="2554">
      <formula>AND($L43&gt;0.08,$L43&lt;0.15)</formula>
    </cfRule>
  </conditionalFormatting>
  <conditionalFormatting sqref="E43:F43">
    <cfRule type="expression" dxfId="1821" priority="2551">
      <formula>$L43&gt;0.15</formula>
    </cfRule>
    <cfRule type="expression" dxfId="1820" priority="2552">
      <formula>AND($L43&gt;0.08,$L43&lt;0.15)</formula>
    </cfRule>
  </conditionalFormatting>
  <conditionalFormatting sqref="G43:H43">
    <cfRule type="expression" dxfId="1819" priority="2547">
      <formula>$L43&gt;0.15</formula>
    </cfRule>
    <cfRule type="expression" dxfId="1818" priority="2548">
      <formula>AND($L43&gt;0.08,$L43&lt;0.15)</formula>
    </cfRule>
  </conditionalFormatting>
  <conditionalFormatting sqref="G43:H43">
    <cfRule type="expression" dxfId="1817" priority="2545">
      <formula>$L43&gt;0.15</formula>
    </cfRule>
    <cfRule type="expression" dxfId="1816" priority="2546">
      <formula>AND($L43&gt;0.08,$L43&lt;0.15)</formula>
    </cfRule>
  </conditionalFormatting>
  <conditionalFormatting sqref="G44:H44">
    <cfRule type="expression" dxfId="1815" priority="2535">
      <formula>$L44&gt;0.15</formula>
    </cfRule>
    <cfRule type="expression" dxfId="1814" priority="2536">
      <formula>AND($L44&gt;0.08,$L44&lt;0.15)</formula>
    </cfRule>
  </conditionalFormatting>
  <conditionalFormatting sqref="D44">
    <cfRule type="expression" dxfId="1813" priority="2533">
      <formula>$L44&gt;0.15</formula>
    </cfRule>
    <cfRule type="expression" dxfId="1812" priority="2534">
      <formula>AND($L44&gt;0.08,$L44&lt;0.15)</formula>
    </cfRule>
  </conditionalFormatting>
  <conditionalFormatting sqref="G44:H44">
    <cfRule type="expression" dxfId="1811" priority="2537">
      <formula>$L44&gt;0.15</formula>
    </cfRule>
    <cfRule type="expression" dxfId="1810" priority="2538">
      <formula>AND($L44&gt;0.08,$L44&lt;0.15)</formula>
    </cfRule>
  </conditionalFormatting>
  <conditionalFormatting sqref="E44:F44">
    <cfRule type="expression" dxfId="1809" priority="2539">
      <formula>$L44&gt;0.15</formula>
    </cfRule>
    <cfRule type="expression" dxfId="1808" priority="2540">
      <formula>AND($L44&gt;0.08,$L44&lt;0.15)</formula>
    </cfRule>
  </conditionalFormatting>
  <conditionalFormatting sqref="E44:F44">
    <cfRule type="expression" dxfId="1807" priority="2543">
      <formula>$L44&gt;0.15</formula>
    </cfRule>
    <cfRule type="expression" dxfId="1806" priority="2544">
      <formula>AND($L44&gt;0.08,$L44&lt;0.15)</formula>
    </cfRule>
  </conditionalFormatting>
  <conditionalFormatting sqref="E44:F44">
    <cfRule type="expression" dxfId="1805" priority="2541">
      <formula>$L44&gt;0.15</formula>
    </cfRule>
    <cfRule type="expression" dxfId="1804" priority="2542">
      <formula>AND($L44&gt;0.08,$L44&lt;0.15)</formula>
    </cfRule>
  </conditionalFormatting>
  <conditionalFormatting sqref="D45">
    <cfRule type="expression" dxfId="1803" priority="2531">
      <formula>$L45&gt;0.15</formula>
    </cfRule>
    <cfRule type="expression" dxfId="1802" priority="2532">
      <formula>AND($L45&gt;0.08,$L45&lt;0.15)</formula>
    </cfRule>
  </conditionalFormatting>
  <conditionalFormatting sqref="E45:H45">
    <cfRule type="expression" dxfId="1801" priority="2529">
      <formula>$L45&gt;0.15</formula>
    </cfRule>
    <cfRule type="expression" dxfId="1800" priority="2530">
      <formula>AND($L45&gt;0.08,$L45&lt;0.15)</formula>
    </cfRule>
  </conditionalFormatting>
  <conditionalFormatting sqref="D46">
    <cfRule type="expression" dxfId="1799" priority="2527">
      <formula>$L46&gt;0.15</formula>
    </cfRule>
    <cfRule type="expression" dxfId="1798" priority="2528">
      <formula>AND($L46&gt;0.08,$L46&lt;0.15)</formula>
    </cfRule>
  </conditionalFormatting>
  <conditionalFormatting sqref="E46:H46">
    <cfRule type="expression" dxfId="1797" priority="2525">
      <formula>$L46&gt;0.15</formula>
    </cfRule>
    <cfRule type="expression" dxfId="1796" priority="2526">
      <formula>AND($L46&gt;0.08,$L46&lt;0.15)</formula>
    </cfRule>
  </conditionalFormatting>
  <conditionalFormatting sqref="D47">
    <cfRule type="expression" dxfId="1795" priority="2523">
      <formula>$L47&gt;0.15</formula>
    </cfRule>
    <cfRule type="expression" dxfId="1794" priority="2524">
      <formula>AND($L47&gt;0.08,$L47&lt;0.15)</formula>
    </cfRule>
  </conditionalFormatting>
  <conditionalFormatting sqref="D47">
    <cfRule type="expression" dxfId="1793" priority="2521">
      <formula>$L47&gt;0.15</formula>
    </cfRule>
    <cfRule type="expression" dxfId="1792" priority="2522">
      <formula>AND($L47&gt;0.08,$L47&lt;0.15)</formula>
    </cfRule>
  </conditionalFormatting>
  <conditionalFormatting sqref="D47">
    <cfRule type="expression" dxfId="1791" priority="2519">
      <formula>$L47&gt;0.15</formula>
    </cfRule>
    <cfRule type="expression" dxfId="1790" priority="2520">
      <formula>AND($L47&gt;0.08,$L47&lt;0.15)</formula>
    </cfRule>
  </conditionalFormatting>
  <conditionalFormatting sqref="E47:F47">
    <cfRule type="expression" dxfId="1789" priority="2511">
      <formula>$L47&gt;0.15</formula>
    </cfRule>
    <cfRule type="expression" dxfId="1788" priority="2512">
      <formula>AND($L47&gt;0.08,$L47&lt;0.15)</formula>
    </cfRule>
  </conditionalFormatting>
  <conditionalFormatting sqref="E47:F47">
    <cfRule type="expression" dxfId="1787" priority="2509">
      <formula>$L47&gt;0.15</formula>
    </cfRule>
    <cfRule type="expression" dxfId="1786" priority="2510">
      <formula>AND($L47&gt;0.08,$L47&lt;0.15)</formula>
    </cfRule>
  </conditionalFormatting>
  <conditionalFormatting sqref="G47:H47">
    <cfRule type="expression" dxfId="1785" priority="2507">
      <formula>$L47&gt;0.15</formula>
    </cfRule>
    <cfRule type="expression" dxfId="1784" priority="2508">
      <formula>AND($L47&gt;0.08,$L47&lt;0.15)</formula>
    </cfRule>
  </conditionalFormatting>
  <conditionalFormatting sqref="G47:H47">
    <cfRule type="expression" dxfId="1783" priority="2513">
      <formula>$L47&gt;0.15</formula>
    </cfRule>
    <cfRule type="expression" dxfId="1782" priority="2514">
      <formula>AND($L47&gt;0.08,$L47&lt;0.15)</formula>
    </cfRule>
  </conditionalFormatting>
  <conditionalFormatting sqref="E47:F47">
    <cfRule type="expression" dxfId="1781" priority="2517">
      <formula>$L47&gt;0.15</formula>
    </cfRule>
    <cfRule type="expression" dxfId="1780" priority="2518">
      <formula>AND($L47&gt;0.08,$L47&lt;0.15)</formula>
    </cfRule>
  </conditionalFormatting>
  <conditionalFormatting sqref="E47:F47">
    <cfRule type="expression" dxfId="1779" priority="2515">
      <formula>$L47&gt;0.15</formula>
    </cfRule>
    <cfRule type="expression" dxfId="1778" priority="2516">
      <formula>AND($L47&gt;0.08,$L47&lt;0.15)</formula>
    </cfRule>
  </conditionalFormatting>
  <conditionalFormatting sqref="E47:F47">
    <cfRule type="expression" dxfId="1777" priority="2499">
      <formula>$L47&gt;0.15</formula>
    </cfRule>
    <cfRule type="expression" dxfId="1776" priority="2500">
      <formula>AND($L47&gt;0.08,$L47&lt;0.15)</formula>
    </cfRule>
  </conditionalFormatting>
  <conditionalFormatting sqref="E47:F47">
    <cfRule type="expression" dxfId="1775" priority="2497">
      <formula>$L47&gt;0.15</formula>
    </cfRule>
    <cfRule type="expression" dxfId="1774" priority="2498">
      <formula>AND($L47&gt;0.08,$L47&lt;0.15)</formula>
    </cfRule>
  </conditionalFormatting>
  <conditionalFormatting sqref="H47">
    <cfRule type="expression" dxfId="1773" priority="2495">
      <formula>$L47&gt;0.15</formula>
    </cfRule>
    <cfRule type="expression" dxfId="1772" priority="2496">
      <formula>AND($L47&gt;0.08,$L47&lt;0.15)</formula>
    </cfRule>
  </conditionalFormatting>
  <conditionalFormatting sqref="H47">
    <cfRule type="expression" dxfId="1771" priority="2501">
      <formula>$L47&gt;0.15</formula>
    </cfRule>
    <cfRule type="expression" dxfId="1770" priority="2502">
      <formula>AND($L47&gt;0.08,$L47&lt;0.15)</formula>
    </cfRule>
  </conditionalFormatting>
  <conditionalFormatting sqref="E47:F47">
    <cfRule type="expression" dxfId="1769" priority="2505">
      <formula>$L47&gt;0.15</formula>
    </cfRule>
    <cfRule type="expression" dxfId="1768" priority="2506">
      <formula>AND($L47&gt;0.08,$L47&lt;0.15)</formula>
    </cfRule>
  </conditionalFormatting>
  <conditionalFormatting sqref="E47:F47">
    <cfRule type="expression" dxfId="1767" priority="2503">
      <formula>$L47&gt;0.15</formula>
    </cfRule>
    <cfRule type="expression" dxfId="1766" priority="2504">
      <formula>AND($L47&gt;0.08,$L47&lt;0.15)</formula>
    </cfRule>
  </conditionalFormatting>
  <conditionalFormatting sqref="G47">
    <cfRule type="expression" dxfId="1765" priority="2491">
      <formula>$L47&gt;0.15</formula>
    </cfRule>
    <cfRule type="expression" dxfId="1764" priority="2492">
      <formula>AND($L47&gt;0.08,$L47&lt;0.15)</formula>
    </cfRule>
  </conditionalFormatting>
  <conditionalFormatting sqref="G47">
    <cfRule type="expression" dxfId="1763" priority="2493">
      <formula>$L47&gt;0.15</formula>
    </cfRule>
    <cfRule type="expression" dxfId="1762" priority="2494">
      <formula>AND($L47&gt;0.08,$L47&lt;0.15)</formula>
    </cfRule>
  </conditionalFormatting>
  <conditionalFormatting sqref="G48:H48">
    <cfRule type="expression" dxfId="1761" priority="2487">
      <formula>$L48&gt;0.15</formula>
    </cfRule>
    <cfRule type="expression" dxfId="1760" priority="2488">
      <formula>AND($L48&gt;0.08,$L48&lt;0.15)</formula>
    </cfRule>
  </conditionalFormatting>
  <conditionalFormatting sqref="G48:H48">
    <cfRule type="expression" dxfId="1759" priority="2489">
      <formula>$L48&gt;0.15</formula>
    </cfRule>
    <cfRule type="expression" dxfId="1758" priority="2490">
      <formula>AND($L48&gt;0.08,$L48&lt;0.15)</formula>
    </cfRule>
  </conditionalFormatting>
  <conditionalFormatting sqref="E48">
    <cfRule type="expression" dxfId="1757" priority="2481">
      <formula>$L48&gt;0.15</formula>
    </cfRule>
    <cfRule type="expression" dxfId="1756" priority="2482">
      <formula>AND($L48&gt;0.08,$L48&lt;0.15)</formula>
    </cfRule>
  </conditionalFormatting>
  <conditionalFormatting sqref="E48">
    <cfRule type="expression" dxfId="1755" priority="2479">
      <formula>$L48&gt;0.15</formula>
    </cfRule>
    <cfRule type="expression" dxfId="1754" priority="2480">
      <formula>AND($L48&gt;0.08,$L48&lt;0.15)</formula>
    </cfRule>
  </conditionalFormatting>
  <conditionalFormatting sqref="E48">
    <cfRule type="expression" dxfId="1753" priority="2485">
      <formula>$L48&gt;0.15</formula>
    </cfRule>
    <cfRule type="expression" dxfId="1752" priority="2486">
      <formula>AND($L48&gt;0.08,$L48&lt;0.15)</formula>
    </cfRule>
  </conditionalFormatting>
  <conditionalFormatting sqref="E48">
    <cfRule type="expression" dxfId="1751" priority="2483">
      <formula>$L48&gt;0.15</formula>
    </cfRule>
    <cfRule type="expression" dxfId="1750" priority="2484">
      <formula>AND($L48&gt;0.08,$L48&lt;0.15)</formula>
    </cfRule>
  </conditionalFormatting>
  <conditionalFormatting sqref="E48">
    <cfRule type="expression" dxfId="1749" priority="2473">
      <formula>$L48&gt;0.15</formula>
    </cfRule>
    <cfRule type="expression" dxfId="1748" priority="2474">
      <formula>AND($L48&gt;0.08,$L48&lt;0.15)</formula>
    </cfRule>
  </conditionalFormatting>
  <conditionalFormatting sqref="E48">
    <cfRule type="expression" dxfId="1747" priority="2471">
      <formula>$L48&gt;0.15</formula>
    </cfRule>
    <cfRule type="expression" dxfId="1746" priority="2472">
      <formula>AND($L48&gt;0.08,$L48&lt;0.15)</formula>
    </cfRule>
  </conditionalFormatting>
  <conditionalFormatting sqref="E48">
    <cfRule type="expression" dxfId="1745" priority="2477">
      <formula>$L48&gt;0.15</formula>
    </cfRule>
    <cfRule type="expression" dxfId="1744" priority="2478">
      <formula>AND($L48&gt;0.08,$L48&lt;0.15)</formula>
    </cfRule>
  </conditionalFormatting>
  <conditionalFormatting sqref="E48">
    <cfRule type="expression" dxfId="1743" priority="2475">
      <formula>$L48&gt;0.15</formula>
    </cfRule>
    <cfRule type="expression" dxfId="1742" priority="2476">
      <formula>AND($L48&gt;0.08,$L48&lt;0.15)</formula>
    </cfRule>
  </conditionalFormatting>
  <conditionalFormatting sqref="AE71:AE73">
    <cfRule type="expression" dxfId="1741" priority="2467">
      <formula>$L71&gt;0.15</formula>
    </cfRule>
    <cfRule type="expression" dxfId="1740" priority="2468">
      <formula>AND($L71&gt;0.08,$L71&lt;0.15)</formula>
    </cfRule>
  </conditionalFormatting>
  <conditionalFormatting sqref="AE71:AE73">
    <cfRule type="expression" dxfId="1739" priority="2469">
      <formula>$L71&gt;0.15</formula>
    </cfRule>
    <cfRule type="expression" dxfId="1738" priority="2470">
      <formula>AND($L71&gt;0.08,$L71&lt;0.15)</formula>
    </cfRule>
  </conditionalFormatting>
  <conditionalFormatting sqref="E49:F49">
    <cfRule type="expression" dxfId="1737" priority="2463">
      <formula>$L49&gt;0.15</formula>
    </cfRule>
    <cfRule type="expression" dxfId="1736" priority="2464">
      <formula>AND($L49&gt;0.08,$L49&lt;0.15)</formula>
    </cfRule>
  </conditionalFormatting>
  <conditionalFormatting sqref="E49:F49">
    <cfRule type="expression" dxfId="1735" priority="2459">
      <formula>$L49&gt;0.15</formula>
    </cfRule>
    <cfRule type="expression" dxfId="1734" priority="2460">
      <formula>AND($L49&gt;0.08,$L49&lt;0.15)</formula>
    </cfRule>
  </conditionalFormatting>
  <conditionalFormatting sqref="E49:F49">
    <cfRule type="expression" dxfId="1733" priority="2457">
      <formula>$L49&gt;0.15</formula>
    </cfRule>
    <cfRule type="expression" dxfId="1732" priority="2458">
      <formula>AND($L49&gt;0.08,$L49&lt;0.15)</formula>
    </cfRule>
  </conditionalFormatting>
  <conditionalFormatting sqref="G49:H49">
    <cfRule type="expression" dxfId="1731" priority="2455">
      <formula>$L49&gt;0.15</formula>
    </cfRule>
    <cfRule type="expression" dxfId="1730" priority="2456">
      <formula>AND($L49&gt;0.08,$L49&lt;0.15)</formula>
    </cfRule>
  </conditionalFormatting>
  <conditionalFormatting sqref="G49:H49">
    <cfRule type="expression" dxfId="1729" priority="2461">
      <formula>$L49&gt;0.15</formula>
    </cfRule>
    <cfRule type="expression" dxfId="1728" priority="2462">
      <formula>AND($L49&gt;0.08,$L49&lt;0.15)</formula>
    </cfRule>
  </conditionalFormatting>
  <conditionalFormatting sqref="E49:F49">
    <cfRule type="expression" dxfId="1727" priority="2465">
      <formula>$L49&gt;0.15</formula>
    </cfRule>
    <cfRule type="expression" dxfId="1726" priority="2466">
      <formula>AND($L49&gt;0.08,$L49&lt;0.15)</formula>
    </cfRule>
  </conditionalFormatting>
  <conditionalFormatting sqref="D49">
    <cfRule type="expression" dxfId="1725" priority="2453">
      <formula>$L49&gt;0.15</formula>
    </cfRule>
    <cfRule type="expression" dxfId="1724" priority="2454">
      <formula>AND($L49&gt;0.08,$L49&lt;0.15)</formula>
    </cfRule>
  </conditionalFormatting>
  <conditionalFormatting sqref="D49">
    <cfRule type="expression" dxfId="1723" priority="2451">
      <formula>$L49&gt;0.15</formula>
    </cfRule>
    <cfRule type="expression" dxfId="1722" priority="2452">
      <formula>AND($L49&gt;0.08,$L49&lt;0.15)</formula>
    </cfRule>
  </conditionalFormatting>
  <conditionalFormatting sqref="E50:F50">
    <cfRule type="expression" dxfId="1721" priority="2447">
      <formula>$L50&gt;0.15</formula>
    </cfRule>
    <cfRule type="expression" dxfId="1720" priority="2448">
      <formula>AND($L50&gt;0.08,$L50&lt;0.15)</formula>
    </cfRule>
  </conditionalFormatting>
  <conditionalFormatting sqref="E50:F50">
    <cfRule type="expression" dxfId="1719" priority="2443">
      <formula>$L50&gt;0.15</formula>
    </cfRule>
    <cfRule type="expression" dxfId="1718" priority="2444">
      <formula>AND($L50&gt;0.08,$L50&lt;0.15)</formula>
    </cfRule>
  </conditionalFormatting>
  <conditionalFormatting sqref="E50:F50">
    <cfRule type="expression" dxfId="1717" priority="2441">
      <formula>$L50&gt;0.15</formula>
    </cfRule>
    <cfRule type="expression" dxfId="1716" priority="2442">
      <formula>AND($L50&gt;0.08,$L50&lt;0.15)</formula>
    </cfRule>
  </conditionalFormatting>
  <conditionalFormatting sqref="G50:H50">
    <cfRule type="expression" dxfId="1715" priority="2439">
      <formula>$L50&gt;0.15</formula>
    </cfRule>
    <cfRule type="expression" dxfId="1714" priority="2440">
      <formula>AND($L50&gt;0.08,$L50&lt;0.15)</formula>
    </cfRule>
  </conditionalFormatting>
  <conditionalFormatting sqref="G50:H50">
    <cfRule type="expression" dxfId="1713" priority="2445">
      <formula>$L50&gt;0.15</formula>
    </cfRule>
    <cfRule type="expression" dxfId="1712" priority="2446">
      <formula>AND($L50&gt;0.08,$L50&lt;0.15)</formula>
    </cfRule>
  </conditionalFormatting>
  <conditionalFormatting sqref="E50:F50">
    <cfRule type="expression" dxfId="1711" priority="2449">
      <formula>$L50&gt;0.15</formula>
    </cfRule>
    <cfRule type="expression" dxfId="1710" priority="2450">
      <formula>AND($L50&gt;0.08,$L50&lt;0.15)</formula>
    </cfRule>
  </conditionalFormatting>
  <conditionalFormatting sqref="D50">
    <cfRule type="expression" dxfId="1709" priority="2437">
      <formula>$L50&gt;0.15</formula>
    </cfRule>
    <cfRule type="expression" dxfId="1708" priority="2438">
      <formula>AND($L50&gt;0.08,$L50&lt;0.15)</formula>
    </cfRule>
  </conditionalFormatting>
  <conditionalFormatting sqref="D50">
    <cfRule type="expression" dxfId="1707" priority="2435">
      <formula>$L50&gt;0.15</formula>
    </cfRule>
    <cfRule type="expression" dxfId="1706" priority="2436">
      <formula>AND($L50&gt;0.08,$L50&lt;0.15)</formula>
    </cfRule>
  </conditionalFormatting>
  <conditionalFormatting sqref="D52">
    <cfRule type="expression" dxfId="1705" priority="2433">
      <formula>$L52&gt;0.15</formula>
    </cfRule>
    <cfRule type="expression" dxfId="1704" priority="2434">
      <formula>AND($L52&gt;0.08,$L52&lt;0.15)</formula>
    </cfRule>
  </conditionalFormatting>
  <conditionalFormatting sqref="D52">
    <cfRule type="expression" dxfId="1703" priority="2431">
      <formula>$L52&gt;0.15</formula>
    </cfRule>
    <cfRule type="expression" dxfId="1702" priority="2432">
      <formula>AND($L52&gt;0.08,$L52&lt;0.15)</formula>
    </cfRule>
  </conditionalFormatting>
  <conditionalFormatting sqref="D52">
    <cfRule type="expression" dxfId="1701" priority="2429">
      <formula>$L52&gt;0.15</formula>
    </cfRule>
    <cfRule type="expression" dxfId="1700" priority="2430">
      <formula>AND($L52&gt;0.08,$L52&lt;0.15)</formula>
    </cfRule>
  </conditionalFormatting>
  <conditionalFormatting sqref="E52:F52">
    <cfRule type="expression" dxfId="1699" priority="2421">
      <formula>$L52&gt;0.15</formula>
    </cfRule>
    <cfRule type="expression" dxfId="1698" priority="2422">
      <formula>AND($L52&gt;0.08,$L52&lt;0.15)</formula>
    </cfRule>
  </conditionalFormatting>
  <conditionalFormatting sqref="E52:F52">
    <cfRule type="expression" dxfId="1697" priority="2419">
      <formula>$L52&gt;0.15</formula>
    </cfRule>
    <cfRule type="expression" dxfId="1696" priority="2420">
      <formula>AND($L52&gt;0.08,$L52&lt;0.15)</formula>
    </cfRule>
  </conditionalFormatting>
  <conditionalFormatting sqref="G52:H52">
    <cfRule type="expression" dxfId="1695" priority="2417">
      <formula>$L52&gt;0.15</formula>
    </cfRule>
    <cfRule type="expression" dxfId="1694" priority="2418">
      <formula>AND($L52&gt;0.08,$L52&lt;0.15)</formula>
    </cfRule>
  </conditionalFormatting>
  <conditionalFormatting sqref="G52:H52">
    <cfRule type="expression" dxfId="1693" priority="2423">
      <formula>$L52&gt;0.15</formula>
    </cfRule>
    <cfRule type="expression" dxfId="1692" priority="2424">
      <formula>AND($L52&gt;0.08,$L52&lt;0.15)</formula>
    </cfRule>
  </conditionalFormatting>
  <conditionalFormatting sqref="E52:F52">
    <cfRule type="expression" dxfId="1691" priority="2427">
      <formula>$L52&gt;0.15</formula>
    </cfRule>
    <cfRule type="expression" dxfId="1690" priority="2428">
      <formula>AND($L52&gt;0.08,$L52&lt;0.15)</formula>
    </cfRule>
  </conditionalFormatting>
  <conditionalFormatting sqref="E52:F52">
    <cfRule type="expression" dxfId="1689" priority="2425">
      <formula>$L52&gt;0.15</formula>
    </cfRule>
    <cfRule type="expression" dxfId="1688" priority="2426">
      <formula>AND($L52&gt;0.08,$L52&lt;0.15)</formula>
    </cfRule>
  </conditionalFormatting>
  <conditionalFormatting sqref="D53">
    <cfRule type="expression" dxfId="1687" priority="2415">
      <formula>$L53&gt;0.15</formula>
    </cfRule>
    <cfRule type="expression" dxfId="1686" priority="2416">
      <formula>AND($L53&gt;0.08,$L53&lt;0.15)</formula>
    </cfRule>
  </conditionalFormatting>
  <conditionalFormatting sqref="D53">
    <cfRule type="expression" dxfId="1685" priority="2413">
      <formula>$L53&gt;0.15</formula>
    </cfRule>
    <cfRule type="expression" dxfId="1684" priority="2414">
      <formula>AND($L53&gt;0.08,$L53&lt;0.15)</formula>
    </cfRule>
  </conditionalFormatting>
  <conditionalFormatting sqref="D53">
    <cfRule type="expression" dxfId="1683" priority="2411">
      <formula>$L53&gt;0.15</formula>
    </cfRule>
    <cfRule type="expression" dxfId="1682" priority="2412">
      <formula>AND($L53&gt;0.08,$L53&lt;0.15)</formula>
    </cfRule>
  </conditionalFormatting>
  <conditionalFormatting sqref="E53:F53">
    <cfRule type="expression" dxfId="1681" priority="2403">
      <formula>$L53&gt;0.15</formula>
    </cfRule>
    <cfRule type="expression" dxfId="1680" priority="2404">
      <formula>AND($L53&gt;0.08,$L53&lt;0.15)</formula>
    </cfRule>
  </conditionalFormatting>
  <conditionalFormatting sqref="E53:F53">
    <cfRule type="expression" dxfId="1679" priority="2401">
      <formula>$L53&gt;0.15</formula>
    </cfRule>
    <cfRule type="expression" dxfId="1678" priority="2402">
      <formula>AND($L53&gt;0.08,$L53&lt;0.15)</formula>
    </cfRule>
  </conditionalFormatting>
  <conditionalFormatting sqref="G53:H53">
    <cfRule type="expression" dxfId="1677" priority="2399">
      <formula>$L53&gt;0.15</formula>
    </cfRule>
    <cfRule type="expression" dxfId="1676" priority="2400">
      <formula>AND($L53&gt;0.08,$L53&lt;0.15)</formula>
    </cfRule>
  </conditionalFormatting>
  <conditionalFormatting sqref="G53:H53">
    <cfRule type="expression" dxfId="1675" priority="2405">
      <formula>$L53&gt;0.15</formula>
    </cfRule>
    <cfRule type="expression" dxfId="1674" priority="2406">
      <formula>AND($L53&gt;0.08,$L53&lt;0.15)</formula>
    </cfRule>
  </conditionalFormatting>
  <conditionalFormatting sqref="E53:F53">
    <cfRule type="expression" dxfId="1673" priority="2409">
      <formula>$L53&gt;0.15</formula>
    </cfRule>
    <cfRule type="expression" dxfId="1672" priority="2410">
      <formula>AND($L53&gt;0.08,$L53&lt;0.15)</formula>
    </cfRule>
  </conditionalFormatting>
  <conditionalFormatting sqref="E53:F53">
    <cfRule type="expression" dxfId="1671" priority="2407">
      <formula>$L53&gt;0.15</formula>
    </cfRule>
    <cfRule type="expression" dxfId="1670" priority="2408">
      <formula>AND($L53&gt;0.08,$L53&lt;0.15)</formula>
    </cfRule>
  </conditionalFormatting>
  <conditionalFormatting sqref="D54">
    <cfRule type="expression" dxfId="1669" priority="2397">
      <formula>$L54&gt;0.15</formula>
    </cfRule>
    <cfRule type="expression" dxfId="1668" priority="2398">
      <formula>AND($L54&gt;0.08,$L54&lt;0.15)</formula>
    </cfRule>
  </conditionalFormatting>
  <conditionalFormatting sqref="D54">
    <cfRule type="expression" dxfId="1667" priority="2395">
      <formula>$L54&gt;0.15</formula>
    </cfRule>
    <cfRule type="expression" dxfId="1666" priority="2396">
      <formula>AND($L54&gt;0.08,$L54&lt;0.15)</formula>
    </cfRule>
  </conditionalFormatting>
  <conditionalFormatting sqref="D54">
    <cfRule type="expression" dxfId="1665" priority="2393">
      <formula>$L54&gt;0.15</formula>
    </cfRule>
    <cfRule type="expression" dxfId="1664" priority="2394">
      <formula>AND($L54&gt;0.08,$L54&lt;0.15)</formula>
    </cfRule>
  </conditionalFormatting>
  <conditionalFormatting sqref="E54:F54">
    <cfRule type="expression" dxfId="1663" priority="2385">
      <formula>$L54&gt;0.15</formula>
    </cfRule>
    <cfRule type="expression" dxfId="1662" priority="2386">
      <formula>AND($L54&gt;0.08,$L54&lt;0.15)</formula>
    </cfRule>
  </conditionalFormatting>
  <conditionalFormatting sqref="E54:F54">
    <cfRule type="expression" dxfId="1661" priority="2383">
      <formula>$L54&gt;0.15</formula>
    </cfRule>
    <cfRule type="expression" dxfId="1660" priority="2384">
      <formula>AND($L54&gt;0.08,$L54&lt;0.15)</formula>
    </cfRule>
  </conditionalFormatting>
  <conditionalFormatting sqref="G54:H54">
    <cfRule type="expression" dxfId="1659" priority="2381">
      <formula>$L54&gt;0.15</formula>
    </cfRule>
    <cfRule type="expression" dxfId="1658" priority="2382">
      <formula>AND($L54&gt;0.08,$L54&lt;0.15)</formula>
    </cfRule>
  </conditionalFormatting>
  <conditionalFormatting sqref="G54:H54">
    <cfRule type="expression" dxfId="1657" priority="2387">
      <formula>$L54&gt;0.15</formula>
    </cfRule>
    <cfRule type="expression" dxfId="1656" priority="2388">
      <formula>AND($L54&gt;0.08,$L54&lt;0.15)</formula>
    </cfRule>
  </conditionalFormatting>
  <conditionalFormatting sqref="E54:F54">
    <cfRule type="expression" dxfId="1655" priority="2391">
      <formula>$L54&gt;0.15</formula>
    </cfRule>
    <cfRule type="expression" dxfId="1654" priority="2392">
      <formula>AND($L54&gt;0.08,$L54&lt;0.15)</formula>
    </cfRule>
  </conditionalFormatting>
  <conditionalFormatting sqref="E54:F54">
    <cfRule type="expression" dxfId="1653" priority="2389">
      <formula>$L54&gt;0.15</formula>
    </cfRule>
    <cfRule type="expression" dxfId="1652" priority="2390">
      <formula>AND($L54&gt;0.08,$L54&lt;0.15)</formula>
    </cfRule>
  </conditionalFormatting>
  <conditionalFormatting sqref="E51:H51">
    <cfRule type="expression" dxfId="1651" priority="2379">
      <formula>$L51&gt;0.15</formula>
    </cfRule>
    <cfRule type="expression" dxfId="1650" priority="2380">
      <formula>AND($L51&gt;0.08,$L51&lt;0.15)</formula>
    </cfRule>
  </conditionalFormatting>
  <conditionalFormatting sqref="D51">
    <cfRule type="expression" dxfId="1649" priority="2377">
      <formula>$L51&gt;0.15</formula>
    </cfRule>
    <cfRule type="expression" dxfId="1648" priority="2378">
      <formula>AND($L51&gt;0.08,$L51&lt;0.15)</formula>
    </cfRule>
  </conditionalFormatting>
  <conditionalFormatting sqref="R28:R29">
    <cfRule type="expression" dxfId="1647" priority="2375">
      <formula>$L28&gt;0.15</formula>
    </cfRule>
    <cfRule type="expression" dxfId="1646" priority="2376">
      <formula>AND($L28&gt;0.08,$L28&lt;0.15)</formula>
    </cfRule>
  </conditionalFormatting>
  <conditionalFormatting sqref="I27:K27">
    <cfRule type="expression" dxfId="1645" priority="2373">
      <formula>$L27&gt;0.15</formula>
    </cfRule>
    <cfRule type="expression" dxfId="1644" priority="2374">
      <formula>AND($L27&gt;0.08,$L27&lt;0.15)</formula>
    </cfRule>
  </conditionalFormatting>
  <conditionalFormatting sqref="I28:K28">
    <cfRule type="expression" dxfId="1643" priority="2371">
      <formula>$L28&gt;0.15</formula>
    </cfRule>
    <cfRule type="expression" dxfId="1642" priority="2372">
      <formula>AND($L28&gt;0.08,$L28&lt;0.15)</formula>
    </cfRule>
  </conditionalFormatting>
  <conditionalFormatting sqref="P21:Q21">
    <cfRule type="expression" dxfId="1641" priority="2357">
      <formula>$L21&gt;0.15</formula>
    </cfRule>
    <cfRule type="expression" dxfId="1640" priority="2358">
      <formula>AND($L21&gt;0.08,$L21&lt;0.15)</formula>
    </cfRule>
  </conditionalFormatting>
  <conditionalFormatting sqref="P21:Q21">
    <cfRule type="expression" dxfId="1639" priority="2355">
      <formula>$L21&gt;0.15</formula>
    </cfRule>
    <cfRule type="expression" dxfId="1638" priority="2356">
      <formula>AND($L21&gt;0.08,$L21&lt;0.15)</formula>
    </cfRule>
  </conditionalFormatting>
  <conditionalFormatting sqref="M21">
    <cfRule type="expression" dxfId="1637" priority="2369">
      <formula>$L21&gt;0.15</formula>
    </cfRule>
    <cfRule type="expression" dxfId="1636" priority="2370">
      <formula>AND($L21&gt;0.08,$L21&lt;0.15)</formula>
    </cfRule>
  </conditionalFormatting>
  <conditionalFormatting sqref="M21">
    <cfRule type="expression" dxfId="1635" priority="2367">
      <formula>$L21&gt;0.15</formula>
    </cfRule>
    <cfRule type="expression" dxfId="1634" priority="2368">
      <formula>AND($L21&gt;0.08,$L21&lt;0.15)</formula>
    </cfRule>
  </conditionalFormatting>
  <conditionalFormatting sqref="M21">
    <cfRule type="expression" dxfId="1633" priority="2365">
      <formula>$L21&gt;0.15</formula>
    </cfRule>
    <cfRule type="expression" dxfId="1632" priority="2366">
      <formula>AND($L21&gt;0.08,$L21&lt;0.15)</formula>
    </cfRule>
  </conditionalFormatting>
  <conditionalFormatting sqref="N21:O21">
    <cfRule type="expression" dxfId="1631" priority="2363">
      <formula>$L21&gt;0.15</formula>
    </cfRule>
    <cfRule type="expression" dxfId="1630" priority="2364">
      <formula>AND($L21&gt;0.08,$L21&lt;0.15)</formula>
    </cfRule>
  </conditionalFormatting>
  <conditionalFormatting sqref="N21:O21">
    <cfRule type="expression" dxfId="1629" priority="2361">
      <formula>$L21&gt;0.15</formula>
    </cfRule>
    <cfRule type="expression" dxfId="1628" priority="2362">
      <formula>AND($L21&gt;0.08,$L21&lt;0.15)</formula>
    </cfRule>
  </conditionalFormatting>
  <conditionalFormatting sqref="N21:O21">
    <cfRule type="expression" dxfId="1627" priority="2359">
      <formula>$L21&gt;0.15</formula>
    </cfRule>
    <cfRule type="expression" dxfId="1626" priority="2360">
      <formula>AND($L21&gt;0.08,$L21&lt;0.15)</formula>
    </cfRule>
  </conditionalFormatting>
  <conditionalFormatting sqref="AE7:AE24">
    <cfRule type="expression" dxfId="1625" priority="2351">
      <formula>$L7&gt;0.15</formula>
    </cfRule>
    <cfRule type="expression" dxfId="1624" priority="2352">
      <formula>AND($L7&gt;0.08,$L7&lt;0.15)</formula>
    </cfRule>
  </conditionalFormatting>
  <conditionalFormatting sqref="AE7:AE24">
    <cfRule type="expression" dxfId="1623" priority="2353">
      <formula>$L7&gt;0.15</formula>
    </cfRule>
    <cfRule type="expression" dxfId="1622" priority="2354">
      <formula>AND($L7&gt;0.08,$L7&lt;0.15)</formula>
    </cfRule>
  </conditionalFormatting>
  <conditionalFormatting sqref="I31">
    <cfRule type="expression" dxfId="1621" priority="2349">
      <formula>$L31&gt;0.15</formula>
    </cfRule>
    <cfRule type="expression" dxfId="1620" priority="2350">
      <formula>AND($L31&gt;0.08,$L31&lt;0.15)</formula>
    </cfRule>
  </conditionalFormatting>
  <conditionalFormatting sqref="AF17">
    <cfRule type="expression" dxfId="1619" priority="2347">
      <formula>$L17&gt;0.15</formula>
    </cfRule>
    <cfRule type="expression" dxfId="1618" priority="2348">
      <formula>AND($L17&gt;0.08,$L17&lt;0.15)</formula>
    </cfRule>
  </conditionalFormatting>
  <conditionalFormatting sqref="P20">
    <cfRule type="expression" dxfId="1617" priority="2345">
      <formula>$L20&gt;0.15</formula>
    </cfRule>
    <cfRule type="expression" dxfId="1616" priority="2346">
      <formula>AND($L20&gt;0.08,$L20&lt;0.15)</formula>
    </cfRule>
  </conditionalFormatting>
  <conditionalFormatting sqref="P20">
    <cfRule type="expression" dxfId="1615" priority="2343">
      <formula>$L20&gt;0.15</formula>
    </cfRule>
    <cfRule type="expression" dxfId="1614" priority="2344">
      <formula>AND($L20&gt;0.08,$L20&lt;0.15)</formula>
    </cfRule>
  </conditionalFormatting>
  <conditionalFormatting sqref="R33:R36">
    <cfRule type="expression" dxfId="1613" priority="2341">
      <formula>$L33&gt;0.15</formula>
    </cfRule>
    <cfRule type="expression" dxfId="1612" priority="2342">
      <formula>AND($L33&gt;0.08,$L33&lt;0.15)</formula>
    </cfRule>
  </conditionalFormatting>
  <conditionalFormatting sqref="H33">
    <cfRule type="expression" dxfId="1611" priority="2339">
      <formula>$L33&gt;0.15</formula>
    </cfRule>
    <cfRule type="expression" dxfId="1610" priority="2340">
      <formula>AND($L33&gt;0.08,$L33&lt;0.15)</formula>
    </cfRule>
  </conditionalFormatting>
  <conditionalFormatting sqref="H33">
    <cfRule type="expression" dxfId="1609" priority="2337">
      <formula>$L33&gt;0.15</formula>
    </cfRule>
    <cfRule type="expression" dxfId="1608" priority="2338">
      <formula>AND($L33&gt;0.08,$L33&lt;0.15)</formula>
    </cfRule>
  </conditionalFormatting>
  <conditionalFormatting sqref="H33">
    <cfRule type="expression" dxfId="1607" priority="2335">
      <formula>$L33&gt;0.15</formula>
    </cfRule>
    <cfRule type="expression" dxfId="1606" priority="2336">
      <formula>AND($L33&gt;0.08,$L33&lt;0.15)</formula>
    </cfRule>
  </conditionalFormatting>
  <conditionalFormatting sqref="H33">
    <cfRule type="expression" dxfId="1605" priority="2333">
      <formula>$L33&gt;0.15</formula>
    </cfRule>
    <cfRule type="expression" dxfId="1604" priority="2334">
      <formula>AND($L33&gt;0.08,$L33&lt;0.15)</formula>
    </cfRule>
  </conditionalFormatting>
  <conditionalFormatting sqref="H33">
    <cfRule type="expression" dxfId="1603" priority="2331">
      <formula>$L33&gt;0.15</formula>
    </cfRule>
    <cfRule type="expression" dxfId="1602" priority="2332">
      <formula>AND($L33&gt;0.08,$L33&lt;0.15)</formula>
    </cfRule>
  </conditionalFormatting>
  <conditionalFormatting sqref="H33">
    <cfRule type="expression" dxfId="1601" priority="2329">
      <formula>$L33&gt;0.15</formula>
    </cfRule>
    <cfRule type="expression" dxfId="1600" priority="2330">
      <formula>AND($L33&gt;0.08,$L33&lt;0.15)</formula>
    </cfRule>
  </conditionalFormatting>
  <conditionalFormatting sqref="H33">
    <cfRule type="expression" dxfId="1599" priority="2327">
      <formula>$L33&gt;0.15</formula>
    </cfRule>
    <cfRule type="expression" dxfId="1598" priority="2328">
      <formula>AND($L33&gt;0.08,$L33&lt;0.15)</formula>
    </cfRule>
  </conditionalFormatting>
  <conditionalFormatting sqref="H33">
    <cfRule type="expression" dxfId="1597" priority="2325">
      <formula>$L33&gt;0.15</formula>
    </cfRule>
    <cfRule type="expression" dxfId="1596" priority="2326">
      <formula>AND($L33&gt;0.08,$L33&lt;0.15)</formula>
    </cfRule>
  </conditionalFormatting>
  <conditionalFormatting sqref="E41:F41">
    <cfRule type="expression" dxfId="1595" priority="2323">
      <formula>$L41&gt;0.15</formula>
    </cfRule>
    <cfRule type="expression" dxfId="1594" priority="2324">
      <formula>AND($L41&gt;0.08,$L41&lt;0.15)</formula>
    </cfRule>
  </conditionalFormatting>
  <conditionalFormatting sqref="D41">
    <cfRule type="expression" dxfId="1593" priority="2321">
      <formula>$L41&gt;0.15</formula>
    </cfRule>
    <cfRule type="expression" dxfId="1592" priority="2322">
      <formula>AND($L41&gt;0.08,$L41&lt;0.15)</formula>
    </cfRule>
  </conditionalFormatting>
  <conditionalFormatting sqref="G41:H41">
    <cfRule type="expression" dxfId="1591" priority="2319">
      <formula>$L41&gt;0.15</formula>
    </cfRule>
    <cfRule type="expression" dxfId="1590" priority="2320">
      <formula>AND($L41&gt;0.08,$L41&lt;0.15)</formula>
    </cfRule>
  </conditionalFormatting>
  <conditionalFormatting sqref="G41:H41">
    <cfRule type="expression" dxfId="1589" priority="2317">
      <formula>$L41&gt;0.15</formula>
    </cfRule>
    <cfRule type="expression" dxfId="1588" priority="2318">
      <formula>AND($L41&gt;0.08,$L41&lt;0.15)</formula>
    </cfRule>
  </conditionalFormatting>
  <conditionalFormatting sqref="G42:H42">
    <cfRule type="expression" dxfId="1587" priority="2303">
      <formula>$L42&gt;0.15</formula>
    </cfRule>
    <cfRule type="expression" dxfId="1586" priority="2304">
      <formula>AND($L42&gt;0.08,$L42&lt;0.15)</formula>
    </cfRule>
  </conditionalFormatting>
  <conditionalFormatting sqref="G42:H42">
    <cfRule type="expression" dxfId="1585" priority="2301">
      <formula>$L42&gt;0.15</formula>
    </cfRule>
    <cfRule type="expression" dxfId="1584" priority="2302">
      <formula>AND($L42&gt;0.08,$L42&lt;0.15)</formula>
    </cfRule>
  </conditionalFormatting>
  <conditionalFormatting sqref="D42">
    <cfRule type="expression" dxfId="1583" priority="2315">
      <formula>$L42&gt;0.15</formula>
    </cfRule>
    <cfRule type="expression" dxfId="1582" priority="2316">
      <formula>AND($L42&gt;0.08,$L42&lt;0.15)</formula>
    </cfRule>
  </conditionalFormatting>
  <conditionalFormatting sqref="D42">
    <cfRule type="expression" dxfId="1581" priority="2313">
      <formula>$L42&gt;0.15</formula>
    </cfRule>
    <cfRule type="expression" dxfId="1580" priority="2314">
      <formula>AND($L42&gt;0.08,$L42&lt;0.15)</formula>
    </cfRule>
  </conditionalFormatting>
  <conditionalFormatting sqref="D42">
    <cfRule type="expression" dxfId="1579" priority="2311">
      <formula>$L42&gt;0.15</formula>
    </cfRule>
    <cfRule type="expression" dxfId="1578" priority="2312">
      <formula>AND($L42&gt;0.08,$L42&lt;0.15)</formula>
    </cfRule>
  </conditionalFormatting>
  <conditionalFormatting sqref="E42:F42">
    <cfRule type="expression" dxfId="1577" priority="2309">
      <formula>$L42&gt;0.15</formula>
    </cfRule>
    <cfRule type="expression" dxfId="1576" priority="2310">
      <formula>AND($L42&gt;0.08,$L42&lt;0.15)</formula>
    </cfRule>
  </conditionalFormatting>
  <conditionalFormatting sqref="E42:F42">
    <cfRule type="expression" dxfId="1575" priority="2307">
      <formula>$L42&gt;0.15</formula>
    </cfRule>
    <cfRule type="expression" dxfId="1574" priority="2308">
      <formula>AND($L42&gt;0.08,$L42&lt;0.15)</formula>
    </cfRule>
  </conditionalFormatting>
  <conditionalFormatting sqref="E42:F42">
    <cfRule type="expression" dxfId="1573" priority="2305">
      <formula>$L42&gt;0.15</formula>
    </cfRule>
    <cfRule type="expression" dxfId="1572" priority="2306">
      <formula>AND($L42&gt;0.08,$L42&lt;0.15)</formula>
    </cfRule>
  </conditionalFormatting>
  <conditionalFormatting sqref="AB73">
    <cfRule type="expression" dxfId="1571" priority="2613">
      <formula>$L26&gt;0.15</formula>
    </cfRule>
    <cfRule type="expression" dxfId="1570" priority="2614">
      <formula>AND($L26&gt;0.08,$L26&lt;0.15)</formula>
    </cfRule>
  </conditionalFormatting>
  <conditionalFormatting sqref="E70:F70">
    <cfRule type="expression" dxfId="1569" priority="2229">
      <formula>$L70&gt;0.15</formula>
    </cfRule>
    <cfRule type="expression" dxfId="1568" priority="2230">
      <formula>AND($L70&gt;0.08,$L70&lt;0.15)</formula>
    </cfRule>
  </conditionalFormatting>
  <conditionalFormatting sqref="E70:F70">
    <cfRule type="expression" dxfId="1567" priority="2227">
      <formula>$L70&gt;0.15</formula>
    </cfRule>
    <cfRule type="expression" dxfId="1566" priority="2228">
      <formula>AND($L70&gt;0.08,$L70&lt;0.15)</formula>
    </cfRule>
  </conditionalFormatting>
  <conditionalFormatting sqref="E70:F70">
    <cfRule type="expression" dxfId="1565" priority="2225">
      <formula>$L70&gt;0.15</formula>
    </cfRule>
    <cfRule type="expression" dxfId="1564" priority="2226">
      <formula>AND($L70&gt;0.08,$L70&lt;0.15)</formula>
    </cfRule>
  </conditionalFormatting>
  <conditionalFormatting sqref="G70:H70">
    <cfRule type="expression" dxfId="1563" priority="2223">
      <formula>$L70&gt;0.15</formula>
    </cfRule>
    <cfRule type="expression" dxfId="1562" priority="2224">
      <formula>AND($L70&gt;0.08,$L70&lt;0.15)</formula>
    </cfRule>
  </conditionalFormatting>
  <conditionalFormatting sqref="G70:H70">
    <cfRule type="expression" dxfId="1561" priority="2221">
      <formula>$L70&gt;0.15</formula>
    </cfRule>
    <cfRule type="expression" dxfId="1560" priority="2222">
      <formula>AND($L70&gt;0.08,$L70&lt;0.15)</formula>
    </cfRule>
  </conditionalFormatting>
  <conditionalFormatting sqref="D70">
    <cfRule type="expression" dxfId="1559" priority="2219">
      <formula>$L70&gt;0.15</formula>
    </cfRule>
    <cfRule type="expression" dxfId="1558" priority="2220">
      <formula>AND($L70&gt;0.08,$L70&lt;0.15)</formula>
    </cfRule>
  </conditionalFormatting>
  <conditionalFormatting sqref="D70">
    <cfRule type="expression" dxfId="1557" priority="2231">
      <formula>$L70&gt;0.15</formula>
    </cfRule>
    <cfRule type="expression" dxfId="1556" priority="2232">
      <formula>AND($L70&gt;0.08,$L70&lt;0.15)</formula>
    </cfRule>
  </conditionalFormatting>
  <conditionalFormatting sqref="D70">
    <cfRule type="expression" dxfId="1555" priority="2201">
      <formula>$L70&gt;0.15</formula>
    </cfRule>
    <cfRule type="expression" dxfId="1554" priority="2202">
      <formula>AND($L70&gt;0.08,$L70&lt;0.15)</formula>
    </cfRule>
  </conditionalFormatting>
  <conditionalFormatting sqref="E70">
    <cfRule type="expression" dxfId="1553" priority="2199">
      <formula>$L70&gt;0.15</formula>
    </cfRule>
    <cfRule type="expression" dxfId="1552" priority="2200">
      <formula>AND($L70&gt;0.08,$L70&lt;0.15)</formula>
    </cfRule>
  </conditionalFormatting>
  <conditionalFormatting sqref="E70">
    <cfRule type="expression" dxfId="1551" priority="2197">
      <formula>$L70&gt;0.15</formula>
    </cfRule>
    <cfRule type="expression" dxfId="1550" priority="2198">
      <formula>AND($L70&gt;0.08,$L70&lt;0.15)</formula>
    </cfRule>
  </conditionalFormatting>
  <conditionalFormatting sqref="E70">
    <cfRule type="expression" dxfId="1549" priority="2195">
      <formula>$L70&gt;0.15</formula>
    </cfRule>
    <cfRule type="expression" dxfId="1548" priority="2196">
      <formula>AND($L70&gt;0.08,$L70&lt;0.15)</formula>
    </cfRule>
  </conditionalFormatting>
  <conditionalFormatting sqref="E70:F70">
    <cfRule type="expression" dxfId="1547" priority="2239">
      <formula>$L70&gt;0.15</formula>
    </cfRule>
    <cfRule type="expression" dxfId="1546" priority="2240">
      <formula>AND($L70&gt;0.08,$L70&lt;0.15)</formula>
    </cfRule>
  </conditionalFormatting>
  <conditionalFormatting sqref="E70:F70">
    <cfRule type="expression" dxfId="1545" priority="2241">
      <formula>$L70&gt;0.15</formula>
    </cfRule>
    <cfRule type="expression" dxfId="1544" priority="2242">
      <formula>AND($L70&gt;0.08,$L70&lt;0.15)</formula>
    </cfRule>
  </conditionalFormatting>
  <conditionalFormatting sqref="D70">
    <cfRule type="expression" dxfId="1543" priority="2243">
      <formula>$L70&gt;0.15</formula>
    </cfRule>
    <cfRule type="expression" dxfId="1542" priority="2244">
      <formula>AND($L70&gt;0.08,$L70&lt;0.15)</formula>
    </cfRule>
  </conditionalFormatting>
  <conditionalFormatting sqref="G70:H70">
    <cfRule type="expression" dxfId="1541" priority="2235">
      <formula>$L70&gt;0.15</formula>
    </cfRule>
    <cfRule type="expression" dxfId="1540" priority="2236">
      <formula>AND($L70&gt;0.08,$L70&lt;0.15)</formula>
    </cfRule>
  </conditionalFormatting>
  <conditionalFormatting sqref="G70:H70">
    <cfRule type="expression" dxfId="1539" priority="2233">
      <formula>$L70&gt;0.15</formula>
    </cfRule>
    <cfRule type="expression" dxfId="1538" priority="2234">
      <formula>AND($L70&gt;0.08,$L70&lt;0.15)</formula>
    </cfRule>
  </conditionalFormatting>
  <conditionalFormatting sqref="E70:F70">
    <cfRule type="expression" dxfId="1537" priority="2237">
      <formula>$L70&gt;0.15</formula>
    </cfRule>
    <cfRule type="expression" dxfId="1536" priority="2238">
      <formula>AND($L70&gt;0.08,$L70&lt;0.15)</formula>
    </cfRule>
  </conditionalFormatting>
  <conditionalFormatting sqref="F70">
    <cfRule type="expression" dxfId="1535" priority="2207">
      <formula>$L70&gt;0.15</formula>
    </cfRule>
    <cfRule type="expression" dxfId="1534" priority="2208">
      <formula>AND($L70&gt;0.08,$L70&lt;0.15)</formula>
    </cfRule>
  </conditionalFormatting>
  <conditionalFormatting sqref="E70:F70">
    <cfRule type="expression" dxfId="1533" priority="2217">
      <formula>$L70&gt;0.15</formula>
    </cfRule>
    <cfRule type="expression" dxfId="1532" priority="2218">
      <formula>AND($L70&gt;0.08,$L70&lt;0.15)</formula>
    </cfRule>
  </conditionalFormatting>
  <conditionalFormatting sqref="E70:F70">
    <cfRule type="expression" dxfId="1531" priority="2213">
      <formula>$L70&gt;0.15</formula>
    </cfRule>
    <cfRule type="expression" dxfId="1530" priority="2214">
      <formula>AND($L70&gt;0.08,$L70&lt;0.15)</formula>
    </cfRule>
  </conditionalFormatting>
  <conditionalFormatting sqref="G70:H70">
    <cfRule type="expression" dxfId="1529" priority="2211">
      <formula>$L70&gt;0.15</formula>
    </cfRule>
    <cfRule type="expression" dxfId="1528" priority="2212">
      <formula>AND($L70&gt;0.08,$L70&lt;0.15)</formula>
    </cfRule>
  </conditionalFormatting>
  <conditionalFormatting sqref="G70:H70">
    <cfRule type="expression" dxfId="1527" priority="2209">
      <formula>$L70&gt;0.15</formula>
    </cfRule>
    <cfRule type="expression" dxfId="1526" priority="2210">
      <formula>AND($L70&gt;0.08,$L70&lt;0.15)</formula>
    </cfRule>
  </conditionalFormatting>
  <conditionalFormatting sqref="E70:F70">
    <cfRule type="expression" dxfId="1525" priority="2215">
      <formula>$L70&gt;0.15</formula>
    </cfRule>
    <cfRule type="expression" dxfId="1524" priority="2216">
      <formula>AND($L70&gt;0.08,$L70&lt;0.15)</formula>
    </cfRule>
  </conditionalFormatting>
  <conditionalFormatting sqref="G70:H70">
    <cfRule type="expression" dxfId="1523" priority="2205">
      <formula>$L70&gt;0.15</formula>
    </cfRule>
    <cfRule type="expression" dxfId="1522" priority="2206">
      <formula>AND($L70&gt;0.08,$L70&lt;0.15)</formula>
    </cfRule>
  </conditionalFormatting>
  <conditionalFormatting sqref="G70:H70">
    <cfRule type="expression" dxfId="1521" priority="2203">
      <formula>$L70&gt;0.15</formula>
    </cfRule>
    <cfRule type="expression" dxfId="1520" priority="2204">
      <formula>AND($L70&gt;0.08,$L70&lt;0.15)</formula>
    </cfRule>
  </conditionalFormatting>
  <conditionalFormatting sqref="E70">
    <cfRule type="expression" dxfId="1519" priority="2193">
      <formula>$L70&gt;0.15</formula>
    </cfRule>
    <cfRule type="expression" dxfId="1518" priority="2194">
      <formula>AND($L70&gt;0.08,$L70&lt;0.15)</formula>
    </cfRule>
  </conditionalFormatting>
  <conditionalFormatting sqref="H34">
    <cfRule type="expression" dxfId="1517" priority="2189">
      <formula>$L34&gt;0.15</formula>
    </cfRule>
    <cfRule type="expression" dxfId="1516" priority="2190">
      <formula>AND($L34&gt;0.08,$L34&lt;0.15)</formula>
    </cfRule>
  </conditionalFormatting>
  <conditionalFormatting sqref="H34">
    <cfRule type="expression" dxfId="1515" priority="2191">
      <formula>$L34&gt;0.15</formula>
    </cfRule>
    <cfRule type="expression" dxfId="1514" priority="2192">
      <formula>AND($L34&gt;0.08,$L34&lt;0.15)</formula>
    </cfRule>
  </conditionalFormatting>
  <conditionalFormatting sqref="H34">
    <cfRule type="expression" dxfId="1513" priority="2185">
      <formula>$L34&gt;0.15</formula>
    </cfRule>
    <cfRule type="expression" dxfId="1512" priority="2186">
      <formula>AND($L34&gt;0.08,$L34&lt;0.15)</formula>
    </cfRule>
  </conditionalFormatting>
  <conditionalFormatting sqref="H34">
    <cfRule type="expression" dxfId="1511" priority="2187">
      <formula>$L34&gt;0.15</formula>
    </cfRule>
    <cfRule type="expression" dxfId="1510" priority="2188">
      <formula>AND($L34&gt;0.08,$L34&lt;0.15)</formula>
    </cfRule>
  </conditionalFormatting>
  <conditionalFormatting sqref="D37">
    <cfRule type="expression" dxfId="1509" priority="2183">
      <formula>$L37&gt;0.15</formula>
    </cfRule>
    <cfRule type="expression" dxfId="1508" priority="2184">
      <formula>AND($L37&gt;0.08,$L37&lt;0.15)</formula>
    </cfRule>
  </conditionalFormatting>
  <conditionalFormatting sqref="E37:F37">
    <cfRule type="expression" dxfId="1507" priority="2181">
      <formula>$L37&gt;0.15</formula>
    </cfRule>
    <cfRule type="expression" dxfId="1506" priority="2182">
      <formula>AND($L37&gt;0.08,$L37&lt;0.15)</formula>
    </cfRule>
  </conditionalFormatting>
  <conditionalFormatting sqref="E37:F37">
    <cfRule type="expression" dxfId="1505" priority="2179">
      <formula>$L37&gt;0.15</formula>
    </cfRule>
    <cfRule type="expression" dxfId="1504" priority="2180">
      <formula>AND($L37&gt;0.08,$L37&lt;0.15)</formula>
    </cfRule>
  </conditionalFormatting>
  <conditionalFormatting sqref="E37:F37">
    <cfRule type="expression" dxfId="1503" priority="2177">
      <formula>$L37&gt;0.15</formula>
    </cfRule>
    <cfRule type="expression" dxfId="1502" priority="2178">
      <formula>AND($L37&gt;0.08,$L37&lt;0.15)</formula>
    </cfRule>
  </conditionalFormatting>
  <conditionalFormatting sqref="G37:H37">
    <cfRule type="expression" dxfId="1501" priority="2175">
      <formula>$L37&gt;0.15</formula>
    </cfRule>
    <cfRule type="expression" dxfId="1500" priority="2176">
      <formula>AND($L37&gt;0.08,$L37&lt;0.15)</formula>
    </cfRule>
  </conditionalFormatting>
  <conditionalFormatting sqref="G37:H37">
    <cfRule type="expression" dxfId="1499" priority="2173">
      <formula>$L37&gt;0.15</formula>
    </cfRule>
    <cfRule type="expression" dxfId="1498" priority="2174">
      <formula>AND($L37&gt;0.08,$L37&lt;0.15)</formula>
    </cfRule>
  </conditionalFormatting>
  <conditionalFormatting sqref="D37">
    <cfRule type="expression" dxfId="1497" priority="2171">
      <formula>$L37&gt;0.15</formula>
    </cfRule>
    <cfRule type="expression" dxfId="1496" priority="2172">
      <formula>AND($L37&gt;0.08,$L37&lt;0.15)</formula>
    </cfRule>
  </conditionalFormatting>
  <conditionalFormatting sqref="E37:F37">
    <cfRule type="expression" dxfId="1495" priority="2169">
      <formula>$L37&gt;0.15</formula>
    </cfRule>
    <cfRule type="expression" dxfId="1494" priority="2170">
      <formula>AND($L37&gt;0.08,$L37&lt;0.15)</formula>
    </cfRule>
  </conditionalFormatting>
  <conditionalFormatting sqref="E37:F37">
    <cfRule type="expression" dxfId="1493" priority="2167">
      <formula>$L37&gt;0.15</formula>
    </cfRule>
    <cfRule type="expression" dxfId="1492" priority="2168">
      <formula>AND($L37&gt;0.08,$L37&lt;0.15)</formula>
    </cfRule>
  </conditionalFormatting>
  <conditionalFormatting sqref="E37:F37">
    <cfRule type="expression" dxfId="1491" priority="2165">
      <formula>$L37&gt;0.15</formula>
    </cfRule>
    <cfRule type="expression" dxfId="1490" priority="2166">
      <formula>AND($L37&gt;0.08,$L37&lt;0.15)</formula>
    </cfRule>
  </conditionalFormatting>
  <conditionalFormatting sqref="G37:H37">
    <cfRule type="expression" dxfId="1489" priority="2163">
      <formula>$L37&gt;0.15</formula>
    </cfRule>
    <cfRule type="expression" dxfId="1488" priority="2164">
      <formula>AND($L37&gt;0.08,$L37&lt;0.15)</formula>
    </cfRule>
  </conditionalFormatting>
  <conditionalFormatting sqref="G37:H37">
    <cfRule type="expression" dxfId="1487" priority="2161">
      <formula>$L37&gt;0.15</formula>
    </cfRule>
    <cfRule type="expression" dxfId="1486" priority="2162">
      <formula>AND($L37&gt;0.08,$L37&lt;0.15)</formula>
    </cfRule>
  </conditionalFormatting>
  <conditionalFormatting sqref="D37">
    <cfRule type="expression" dxfId="1485" priority="2159">
      <formula>$L37&gt;0.15</formula>
    </cfRule>
    <cfRule type="expression" dxfId="1484" priority="2160">
      <formula>AND($L37&gt;0.08,$L37&lt;0.15)</formula>
    </cfRule>
  </conditionalFormatting>
  <conditionalFormatting sqref="E37:F37">
    <cfRule type="expression" dxfId="1483" priority="2157">
      <formula>$L37&gt;0.15</formula>
    </cfRule>
    <cfRule type="expression" dxfId="1482" priority="2158">
      <formula>AND($L37&gt;0.08,$L37&lt;0.15)</formula>
    </cfRule>
  </conditionalFormatting>
  <conditionalFormatting sqref="E37:F37">
    <cfRule type="expression" dxfId="1481" priority="2155">
      <formula>$L37&gt;0.15</formula>
    </cfRule>
    <cfRule type="expression" dxfId="1480" priority="2156">
      <formula>AND($L37&gt;0.08,$L37&lt;0.15)</formula>
    </cfRule>
  </conditionalFormatting>
  <conditionalFormatting sqref="E37:F37">
    <cfRule type="expression" dxfId="1479" priority="2153">
      <formula>$L37&gt;0.15</formula>
    </cfRule>
    <cfRule type="expression" dxfId="1478" priority="2154">
      <formula>AND($L37&gt;0.08,$L37&lt;0.15)</formula>
    </cfRule>
  </conditionalFormatting>
  <conditionalFormatting sqref="G37:H37">
    <cfRule type="expression" dxfId="1477" priority="2151">
      <formula>$L37&gt;0.15</formula>
    </cfRule>
    <cfRule type="expression" dxfId="1476" priority="2152">
      <formula>AND($L37&gt;0.08,$L37&lt;0.15)</formula>
    </cfRule>
  </conditionalFormatting>
  <conditionalFormatting sqref="G37:H37">
    <cfRule type="expression" dxfId="1475" priority="2149">
      <formula>$L37&gt;0.15</formula>
    </cfRule>
    <cfRule type="expression" dxfId="1474" priority="2150">
      <formula>AND($L37&gt;0.08,$L37&lt;0.15)</formula>
    </cfRule>
  </conditionalFormatting>
  <conditionalFormatting sqref="F37">
    <cfRule type="expression" dxfId="1473" priority="2147">
      <formula>$L37&gt;0.15</formula>
    </cfRule>
    <cfRule type="expression" dxfId="1472" priority="2148">
      <formula>AND($L37&gt;0.08,$L37&lt;0.15)</formula>
    </cfRule>
  </conditionalFormatting>
  <conditionalFormatting sqref="G37:H37">
    <cfRule type="expression" dxfId="1471" priority="2145">
      <formula>$L37&gt;0.15</formula>
    </cfRule>
    <cfRule type="expression" dxfId="1470" priority="2146">
      <formula>AND($L37&gt;0.08,$L37&lt;0.15)</formula>
    </cfRule>
  </conditionalFormatting>
  <conditionalFormatting sqref="G37:H37">
    <cfRule type="expression" dxfId="1469" priority="2143">
      <formula>$L37&gt;0.15</formula>
    </cfRule>
    <cfRule type="expression" dxfId="1468" priority="2144">
      <formula>AND($L37&gt;0.08,$L37&lt;0.15)</formula>
    </cfRule>
  </conditionalFormatting>
  <conditionalFormatting sqref="E37">
    <cfRule type="expression" dxfId="1467" priority="2137">
      <formula>$L37&gt;0.15</formula>
    </cfRule>
    <cfRule type="expression" dxfId="1466" priority="2138">
      <formula>AND($L37&gt;0.08,$L37&lt;0.15)</formula>
    </cfRule>
  </conditionalFormatting>
  <conditionalFormatting sqref="E37">
    <cfRule type="expression" dxfId="1465" priority="2139">
      <formula>$L37&gt;0.15</formula>
    </cfRule>
    <cfRule type="expression" dxfId="1464" priority="2140">
      <formula>AND($L37&gt;0.08,$L37&lt;0.15)</formula>
    </cfRule>
  </conditionalFormatting>
  <conditionalFormatting sqref="D37">
    <cfRule type="expression" dxfId="1463" priority="2141">
      <formula>$L37&gt;0.15</formula>
    </cfRule>
    <cfRule type="expression" dxfId="1462" priority="2142">
      <formula>AND($L37&gt;0.08,$L37&lt;0.15)</formula>
    </cfRule>
  </conditionalFormatting>
  <conditionalFormatting sqref="E37">
    <cfRule type="expression" dxfId="1461" priority="2135">
      <formula>$L37&gt;0.15</formula>
    </cfRule>
    <cfRule type="expression" dxfId="1460" priority="2136">
      <formula>AND($L37&gt;0.08,$L37&lt;0.15)</formula>
    </cfRule>
  </conditionalFormatting>
  <conditionalFormatting sqref="E37">
    <cfRule type="expression" dxfId="1459" priority="2133">
      <formula>$L37&gt;0.15</formula>
    </cfRule>
    <cfRule type="expression" dxfId="1458" priority="2134">
      <formula>AND($L37&gt;0.08,$L37&lt;0.15)</formula>
    </cfRule>
  </conditionalFormatting>
  <conditionalFormatting sqref="E38:F38">
    <cfRule type="expression" dxfId="1457" priority="2131">
      <formula>$L38&gt;0.15</formula>
    </cfRule>
    <cfRule type="expression" dxfId="1456" priority="2132">
      <formula>AND($L38&gt;0.08,$L38&lt;0.15)</formula>
    </cfRule>
  </conditionalFormatting>
  <conditionalFormatting sqref="D38">
    <cfRule type="expression" dxfId="1455" priority="2129">
      <formula>$L38&gt;0.15</formula>
    </cfRule>
    <cfRule type="expression" dxfId="1454" priority="2130">
      <formula>AND($L38&gt;0.08,$L38&lt;0.15)</formula>
    </cfRule>
  </conditionalFormatting>
  <conditionalFormatting sqref="G38:H38">
    <cfRule type="expression" dxfId="1453" priority="2127">
      <formula>$L38&gt;0.15</formula>
    </cfRule>
    <cfRule type="expression" dxfId="1452" priority="2128">
      <formula>AND($L38&gt;0.08,$L38&lt;0.15)</formula>
    </cfRule>
  </conditionalFormatting>
  <conditionalFormatting sqref="G38:H38">
    <cfRule type="expression" dxfId="1451" priority="2125">
      <formula>$L38&gt;0.15</formula>
    </cfRule>
    <cfRule type="expression" dxfId="1450" priority="2126">
      <formula>AND($L38&gt;0.08,$L38&lt;0.15)</formula>
    </cfRule>
  </conditionalFormatting>
  <conditionalFormatting sqref="E39:F39">
    <cfRule type="expression" dxfId="1449" priority="2123">
      <formula>$L39&gt;0.15</formula>
    </cfRule>
    <cfRule type="expression" dxfId="1448" priority="2124">
      <formula>AND($L39&gt;0.08,$L39&lt;0.15)</formula>
    </cfRule>
  </conditionalFormatting>
  <conditionalFormatting sqref="D39">
    <cfRule type="expression" dxfId="1447" priority="2121">
      <formula>$L39&gt;0.15</formula>
    </cfRule>
    <cfRule type="expression" dxfId="1446" priority="2122">
      <formula>AND($L39&gt;0.08,$L39&lt;0.15)</formula>
    </cfRule>
  </conditionalFormatting>
  <conditionalFormatting sqref="G39:H39">
    <cfRule type="expression" dxfId="1445" priority="2119">
      <formula>$L39&gt;0.15</formula>
    </cfRule>
    <cfRule type="expression" dxfId="1444" priority="2120">
      <formula>AND($L39&gt;0.08,$L39&lt;0.15)</formula>
    </cfRule>
  </conditionalFormatting>
  <conditionalFormatting sqref="G39:H39">
    <cfRule type="expression" dxfId="1443" priority="2117">
      <formula>$L39&gt;0.15</formula>
    </cfRule>
    <cfRule type="expression" dxfId="1442" priority="2118">
      <formula>AND($L39&gt;0.08,$L39&lt;0.15)</formula>
    </cfRule>
  </conditionalFormatting>
  <conditionalFormatting sqref="E40:F40">
    <cfRule type="expression" dxfId="1441" priority="2115">
      <formula>$L40&gt;0.15</formula>
    </cfRule>
    <cfRule type="expression" dxfId="1440" priority="2116">
      <formula>AND($L40&gt;0.08,$L40&lt;0.15)</formula>
    </cfRule>
  </conditionalFormatting>
  <conditionalFormatting sqref="E40:F40">
    <cfRule type="expression" dxfId="1439" priority="2113">
      <formula>$L40&gt;0.15</formula>
    </cfRule>
    <cfRule type="expression" dxfId="1438" priority="2114">
      <formula>AND($L40&gt;0.08,$L40&lt;0.15)</formula>
    </cfRule>
  </conditionalFormatting>
  <conditionalFormatting sqref="G40:H40">
    <cfRule type="expression" dxfId="1437" priority="2111">
      <formula>$L40&gt;0.15</formula>
    </cfRule>
    <cfRule type="expression" dxfId="1436" priority="2112">
      <formula>AND($L40&gt;0.08,$L40&lt;0.15)</formula>
    </cfRule>
  </conditionalFormatting>
  <conditionalFormatting sqref="E40:F40">
    <cfRule type="expression" dxfId="1435" priority="2109">
      <formula>$L40&gt;0.15</formula>
    </cfRule>
    <cfRule type="expression" dxfId="1434" priority="2110">
      <formula>AND($L40&gt;0.08,$L40&lt;0.15)</formula>
    </cfRule>
  </conditionalFormatting>
  <conditionalFormatting sqref="E40:F40">
    <cfRule type="expression" dxfId="1433" priority="2107">
      <formula>$L40&gt;0.15</formula>
    </cfRule>
    <cfRule type="expression" dxfId="1432" priority="2108">
      <formula>AND($L40&gt;0.08,$L40&lt;0.15)</formula>
    </cfRule>
  </conditionalFormatting>
  <conditionalFormatting sqref="G40:H40">
    <cfRule type="expression" dxfId="1431" priority="2105">
      <formula>$L40&gt;0.15</formula>
    </cfRule>
    <cfRule type="expression" dxfId="1430" priority="2106">
      <formula>AND($L40&gt;0.08,$L40&lt;0.15)</formula>
    </cfRule>
  </conditionalFormatting>
  <conditionalFormatting sqref="D40">
    <cfRule type="expression" dxfId="1429" priority="2103">
      <formula>$L40&gt;0.15</formula>
    </cfRule>
    <cfRule type="expression" dxfId="1428" priority="2104">
      <formula>AND($L40&gt;0.08,$L40&lt;0.15)</formula>
    </cfRule>
  </conditionalFormatting>
  <conditionalFormatting sqref="D40">
    <cfRule type="expression" dxfId="1427" priority="2101">
      <formula>$L40&gt;0.15</formula>
    </cfRule>
    <cfRule type="expression" dxfId="1426" priority="2102">
      <formula>AND($L40&gt;0.08,$L40&lt;0.15)</formula>
    </cfRule>
  </conditionalFormatting>
  <conditionalFormatting sqref="D40">
    <cfRule type="expression" dxfId="1425" priority="2099">
      <formula>$L40&gt;0.15</formula>
    </cfRule>
    <cfRule type="expression" dxfId="1424" priority="2100">
      <formula>AND($L40&gt;0.08,$L40&lt;0.15)</formula>
    </cfRule>
  </conditionalFormatting>
  <conditionalFormatting sqref="E40:F40">
    <cfRule type="expression" dxfId="1423" priority="2097">
      <formula>$L40&gt;0.15</formula>
    </cfRule>
    <cfRule type="expression" dxfId="1422" priority="2098">
      <formula>AND($L40&gt;0.08,$L40&lt;0.15)</formula>
    </cfRule>
  </conditionalFormatting>
  <conditionalFormatting sqref="E40:F40">
    <cfRule type="expression" dxfId="1421" priority="2095">
      <formula>$L40&gt;0.15</formula>
    </cfRule>
    <cfRule type="expression" dxfId="1420" priority="2096">
      <formula>AND($L40&gt;0.08,$L40&lt;0.15)</formula>
    </cfRule>
  </conditionalFormatting>
  <conditionalFormatting sqref="E40:F40">
    <cfRule type="expression" dxfId="1419" priority="2093">
      <formula>$L40&gt;0.15</formula>
    </cfRule>
    <cfRule type="expression" dxfId="1418" priority="2094">
      <formula>AND($L40&gt;0.08,$L40&lt;0.15)</formula>
    </cfRule>
  </conditionalFormatting>
  <conditionalFormatting sqref="G40:H40">
    <cfRule type="expression" dxfId="1417" priority="2091">
      <formula>$L40&gt;0.15</formula>
    </cfRule>
    <cfRule type="expression" dxfId="1416" priority="2092">
      <formula>AND($L40&gt;0.08,$L40&lt;0.15)</formula>
    </cfRule>
  </conditionalFormatting>
  <conditionalFormatting sqref="G40:H40">
    <cfRule type="expression" dxfId="1415" priority="2089">
      <formula>$L40&gt;0.15</formula>
    </cfRule>
    <cfRule type="expression" dxfId="1414" priority="2090">
      <formula>AND($L40&gt;0.08,$L40&lt;0.15)</formula>
    </cfRule>
  </conditionalFormatting>
  <conditionalFormatting sqref="D40">
    <cfRule type="expression" dxfId="1413" priority="2087">
      <formula>$L40&gt;0.15</formula>
    </cfRule>
    <cfRule type="expression" dxfId="1412" priority="2088">
      <formula>AND($L40&gt;0.08,$L40&lt;0.15)</formula>
    </cfRule>
  </conditionalFormatting>
  <conditionalFormatting sqref="E40:F40">
    <cfRule type="expression" dxfId="1411" priority="2085">
      <formula>$L40&gt;0.15</formula>
    </cfRule>
    <cfRule type="expression" dxfId="1410" priority="2086">
      <formula>AND($L40&gt;0.08,$L40&lt;0.15)</formula>
    </cfRule>
  </conditionalFormatting>
  <conditionalFormatting sqref="E40:F40">
    <cfRule type="expression" dxfId="1409" priority="2083">
      <formula>$L40&gt;0.15</formula>
    </cfRule>
    <cfRule type="expression" dxfId="1408" priority="2084">
      <formula>AND($L40&gt;0.08,$L40&lt;0.15)</formula>
    </cfRule>
  </conditionalFormatting>
  <conditionalFormatting sqref="E40:F40">
    <cfRule type="expression" dxfId="1407" priority="2081">
      <formula>$L40&gt;0.15</formula>
    </cfRule>
    <cfRule type="expression" dxfId="1406" priority="2082">
      <formula>AND($L40&gt;0.08,$L40&lt;0.15)</formula>
    </cfRule>
  </conditionalFormatting>
  <conditionalFormatting sqref="G40:H40">
    <cfRule type="expression" dxfId="1405" priority="2079">
      <formula>$L40&gt;0.15</formula>
    </cfRule>
    <cfRule type="expression" dxfId="1404" priority="2080">
      <formula>AND($L40&gt;0.08,$L40&lt;0.15)</formula>
    </cfRule>
  </conditionalFormatting>
  <conditionalFormatting sqref="G40:H40">
    <cfRule type="expression" dxfId="1403" priority="2077">
      <formula>$L40&gt;0.15</formula>
    </cfRule>
    <cfRule type="expression" dxfId="1402" priority="2078">
      <formula>AND($L40&gt;0.08,$L40&lt;0.15)</formula>
    </cfRule>
  </conditionalFormatting>
  <conditionalFormatting sqref="D40">
    <cfRule type="expression" dxfId="1401" priority="2075">
      <formula>$L40&gt;0.15</formula>
    </cfRule>
    <cfRule type="expression" dxfId="1400" priority="2076">
      <formula>AND($L40&gt;0.08,$L40&lt;0.15)</formula>
    </cfRule>
  </conditionalFormatting>
  <conditionalFormatting sqref="E40:F40">
    <cfRule type="expression" dxfId="1399" priority="2073">
      <formula>$L40&gt;0.15</formula>
    </cfRule>
    <cfRule type="expression" dxfId="1398" priority="2074">
      <formula>AND($L40&gt;0.08,$L40&lt;0.15)</formula>
    </cfRule>
  </conditionalFormatting>
  <conditionalFormatting sqref="E40:F40">
    <cfRule type="expression" dxfId="1397" priority="2071">
      <formula>$L40&gt;0.15</formula>
    </cfRule>
    <cfRule type="expression" dxfId="1396" priority="2072">
      <formula>AND($L40&gt;0.08,$L40&lt;0.15)</formula>
    </cfRule>
  </conditionalFormatting>
  <conditionalFormatting sqref="E40:F40">
    <cfRule type="expression" dxfId="1395" priority="2069">
      <formula>$L40&gt;0.15</formula>
    </cfRule>
    <cfRule type="expression" dxfId="1394" priority="2070">
      <formula>AND($L40&gt;0.08,$L40&lt;0.15)</formula>
    </cfRule>
  </conditionalFormatting>
  <conditionalFormatting sqref="G40:H40">
    <cfRule type="expression" dxfId="1393" priority="2067">
      <formula>$L40&gt;0.15</formula>
    </cfRule>
    <cfRule type="expression" dxfId="1392" priority="2068">
      <formula>AND($L40&gt;0.08,$L40&lt;0.15)</formula>
    </cfRule>
  </conditionalFormatting>
  <conditionalFormatting sqref="G40:H40">
    <cfRule type="expression" dxfId="1391" priority="2065">
      <formula>$L40&gt;0.15</formula>
    </cfRule>
    <cfRule type="expression" dxfId="1390" priority="2066">
      <formula>AND($L40&gt;0.08,$L40&lt;0.15)</formula>
    </cfRule>
  </conditionalFormatting>
  <conditionalFormatting sqref="M41:Y41">
    <cfRule type="expression" dxfId="1389" priority="2063">
      <formula>$L41&gt;0.15</formula>
    </cfRule>
    <cfRule type="expression" dxfId="1388" priority="2064">
      <formula>AND($L41&gt;0.08,$L41&lt;0.15)</formula>
    </cfRule>
  </conditionalFormatting>
  <conditionalFormatting sqref="M37:Y40">
    <cfRule type="expression" dxfId="1387" priority="2061">
      <formula>$L37&gt;0.15</formula>
    </cfRule>
    <cfRule type="expression" dxfId="1386" priority="2062">
      <formula>AND($L37&gt;0.08,$L37&lt;0.15)</formula>
    </cfRule>
  </conditionalFormatting>
  <conditionalFormatting sqref="AA38:AD40 AB37:AD37">
    <cfRule type="expression" dxfId="1385" priority="2059">
      <formula>$L37&gt;0.15</formula>
    </cfRule>
    <cfRule type="expression" dxfId="1384" priority="2060">
      <formula>AND($L37&gt;0.08,$L37&lt;0.15)</formula>
    </cfRule>
  </conditionalFormatting>
  <conditionalFormatting sqref="AE37:AE40">
    <cfRule type="expression" dxfId="1383" priority="2057">
      <formula>$L37&gt;0.15</formula>
    </cfRule>
    <cfRule type="expression" dxfId="1382" priority="2058">
      <formula>AND($L37&gt;0.08,$L37&lt;0.15)</formula>
    </cfRule>
  </conditionalFormatting>
  <conditionalFormatting sqref="E9:F9">
    <cfRule type="expression" dxfId="1381" priority="2051">
      <formula>$L9&gt;0.15</formula>
    </cfRule>
    <cfRule type="expression" dxfId="1380" priority="2052">
      <formula>AND($L9&gt;0.08,$L9&lt;0.15)</formula>
    </cfRule>
  </conditionalFormatting>
  <conditionalFormatting sqref="E9:F9">
    <cfRule type="expression" dxfId="1379" priority="2053">
      <formula>$L9&gt;0.15</formula>
    </cfRule>
    <cfRule type="expression" dxfId="1378" priority="2054">
      <formula>AND($L9&gt;0.08,$L9&lt;0.15)</formula>
    </cfRule>
  </conditionalFormatting>
  <conditionalFormatting sqref="D9">
    <cfRule type="expression" dxfId="1377" priority="2055">
      <formula>$L9&gt;0.15</formula>
    </cfRule>
    <cfRule type="expression" dxfId="1376" priority="2056">
      <formula>AND($L9&gt;0.08,$L9&lt;0.15)</formula>
    </cfRule>
  </conditionalFormatting>
  <conditionalFormatting sqref="E9:F9">
    <cfRule type="expression" dxfId="1375" priority="2047">
      <formula>$L9&gt;0.15</formula>
    </cfRule>
    <cfRule type="expression" dxfId="1374" priority="2048">
      <formula>AND($L9&gt;0.08,$L9&lt;0.15)</formula>
    </cfRule>
  </conditionalFormatting>
  <conditionalFormatting sqref="E9:F9">
    <cfRule type="expression" dxfId="1373" priority="2045">
      <formula>$L9&gt;0.15</formula>
    </cfRule>
    <cfRule type="expression" dxfId="1372" priority="2046">
      <formula>AND($L9&gt;0.08,$L9&lt;0.15)</formula>
    </cfRule>
  </conditionalFormatting>
  <conditionalFormatting sqref="G9:H9">
    <cfRule type="expression" dxfId="1371" priority="2043">
      <formula>$L9&gt;0.15</formula>
    </cfRule>
    <cfRule type="expression" dxfId="1370" priority="2044">
      <formula>AND($L9&gt;0.08,$L9&lt;0.15)</formula>
    </cfRule>
  </conditionalFormatting>
  <conditionalFormatting sqref="G9:H9">
    <cfRule type="expression" dxfId="1369" priority="2049">
      <formula>$L9&gt;0.15</formula>
    </cfRule>
    <cfRule type="expression" dxfId="1368" priority="2050">
      <formula>AND($L9&gt;0.08,$L9&lt;0.15)</formula>
    </cfRule>
  </conditionalFormatting>
  <conditionalFormatting sqref="I15:J20">
    <cfRule type="expression" dxfId="1367" priority="1997">
      <formula>$L15&gt;0.15</formula>
    </cfRule>
    <cfRule type="expression" dxfId="1366" priority="1998">
      <formula>AND($L15&gt;0.08,$L15&lt;0.15)</formula>
    </cfRule>
  </conditionalFormatting>
  <conditionalFormatting sqref="E19">
    <cfRule type="expression" dxfId="1365" priority="1979">
      <formula>$L19&gt;0.15</formula>
    </cfRule>
    <cfRule type="expression" dxfId="1364" priority="1980">
      <formula>AND($L19&gt;0.08,$L19&lt;0.15)</formula>
    </cfRule>
  </conditionalFormatting>
  <conditionalFormatting sqref="E19">
    <cfRule type="expression" dxfId="1363" priority="1981">
      <formula>$L19&gt;0.15</formula>
    </cfRule>
    <cfRule type="expression" dxfId="1362" priority="1982">
      <formula>AND($L19&gt;0.08,$L19&lt;0.15)</formula>
    </cfRule>
  </conditionalFormatting>
  <conditionalFormatting sqref="E19">
    <cfRule type="expression" dxfId="1361" priority="1977">
      <formula>$L19&gt;0.15</formula>
    </cfRule>
    <cfRule type="expression" dxfId="1360" priority="1978">
      <formula>AND($L19&gt;0.08,$L19&lt;0.15)</formula>
    </cfRule>
  </conditionalFormatting>
  <conditionalFormatting sqref="E19">
    <cfRule type="expression" dxfId="1359" priority="1975">
      <formula>$L19&gt;0.15</formula>
    </cfRule>
    <cfRule type="expression" dxfId="1358" priority="1976">
      <formula>AND($L19&gt;0.08,$L19&lt;0.15)</formula>
    </cfRule>
  </conditionalFormatting>
  <conditionalFormatting sqref="E33">
    <cfRule type="expression" dxfId="1357" priority="1733">
      <formula>$L33&gt;0.15</formula>
    </cfRule>
    <cfRule type="expression" dxfId="1356" priority="1734">
      <formula>AND($L33&gt;0.08,$L33&lt;0.15)</formula>
    </cfRule>
  </conditionalFormatting>
  <conditionalFormatting sqref="F33">
    <cfRule type="expression" dxfId="1355" priority="1731">
      <formula>$L33&gt;0.15</formula>
    </cfRule>
    <cfRule type="expression" dxfId="1354" priority="1732">
      <formula>AND($L33&gt;0.08,$L33&lt;0.15)</formula>
    </cfRule>
  </conditionalFormatting>
  <conditionalFormatting sqref="G33">
    <cfRule type="expression" dxfId="1353" priority="1745">
      <formula>$L33&gt;0.15</formula>
    </cfRule>
    <cfRule type="expression" dxfId="1352" priority="1746">
      <formula>AND($L33&gt;0.08,$L33&lt;0.15)</formula>
    </cfRule>
  </conditionalFormatting>
  <conditionalFormatting sqref="G33">
    <cfRule type="expression" dxfId="1351" priority="1743">
      <formula>$L33&gt;0.15</formula>
    </cfRule>
    <cfRule type="expression" dxfId="1350" priority="1744">
      <formula>AND($L33&gt;0.08,$L33&lt;0.15)</formula>
    </cfRule>
  </conditionalFormatting>
  <conditionalFormatting sqref="D33">
    <cfRule type="expression" dxfId="1349" priority="1741">
      <formula>$L33&gt;0.15</formula>
    </cfRule>
    <cfRule type="expression" dxfId="1348" priority="1742">
      <formula>AND($L33&gt;0.08,$L33&lt;0.15)</formula>
    </cfRule>
  </conditionalFormatting>
  <conditionalFormatting sqref="E33">
    <cfRule type="expression" dxfId="1347" priority="1739">
      <formula>$L33&gt;0.15</formula>
    </cfRule>
    <cfRule type="expression" dxfId="1346" priority="1740">
      <formula>AND($L33&gt;0.08,$L33&lt;0.15)</formula>
    </cfRule>
  </conditionalFormatting>
  <conditionalFormatting sqref="D33">
    <cfRule type="expression" dxfId="1345" priority="1759">
      <formula>$L33&gt;0.15</formula>
    </cfRule>
    <cfRule type="expression" dxfId="1344" priority="1760">
      <formula>AND($L33&gt;0.08,$L33&lt;0.15)</formula>
    </cfRule>
  </conditionalFormatting>
  <conditionalFormatting sqref="E33:F33">
    <cfRule type="expression" dxfId="1343" priority="1757">
      <formula>$L33&gt;0.15</formula>
    </cfRule>
    <cfRule type="expression" dxfId="1342" priority="1758">
      <formula>AND($L33&gt;0.08,$L33&lt;0.15)</formula>
    </cfRule>
  </conditionalFormatting>
  <conditionalFormatting sqref="E33:F33">
    <cfRule type="expression" dxfId="1341" priority="1755">
      <formula>$L33&gt;0.15</formula>
    </cfRule>
    <cfRule type="expression" dxfId="1340" priority="1756">
      <formula>AND($L33&gt;0.08,$L33&lt;0.15)</formula>
    </cfRule>
  </conditionalFormatting>
  <conditionalFormatting sqref="E33:F33">
    <cfRule type="expression" dxfId="1339" priority="1753">
      <formula>$L33&gt;0.15</formula>
    </cfRule>
    <cfRule type="expression" dxfId="1338" priority="1754">
      <formula>AND($L33&gt;0.08,$L33&lt;0.15)</formula>
    </cfRule>
  </conditionalFormatting>
  <conditionalFormatting sqref="G33">
    <cfRule type="expression" dxfId="1337" priority="1751">
      <formula>$L33&gt;0.15</formula>
    </cfRule>
    <cfRule type="expression" dxfId="1336" priority="1752">
      <formula>AND($L33&gt;0.08,$L33&lt;0.15)</formula>
    </cfRule>
  </conditionalFormatting>
  <conditionalFormatting sqref="G33">
    <cfRule type="expression" dxfId="1335" priority="1749">
      <formula>$L33&gt;0.15</formula>
    </cfRule>
    <cfRule type="expression" dxfId="1334" priority="1750">
      <formula>AND($L33&gt;0.08,$L33&lt;0.15)</formula>
    </cfRule>
  </conditionalFormatting>
  <conditionalFormatting sqref="F33">
    <cfRule type="expression" dxfId="1333" priority="1747">
      <formula>$L33&gt;0.15</formula>
    </cfRule>
    <cfRule type="expression" dxfId="1332" priority="1748">
      <formula>AND($L33&gt;0.08,$L33&lt;0.15)</formula>
    </cfRule>
  </conditionalFormatting>
  <conditionalFormatting sqref="E33">
    <cfRule type="expression" dxfId="1331" priority="1737">
      <formula>$L33&gt;0.15</formula>
    </cfRule>
    <cfRule type="expression" dxfId="1330" priority="1738">
      <formula>AND($L33&gt;0.08,$L33&lt;0.15)</formula>
    </cfRule>
  </conditionalFormatting>
  <conditionalFormatting sqref="E33">
    <cfRule type="expression" dxfId="1329" priority="1735">
      <formula>$L33&gt;0.15</formula>
    </cfRule>
    <cfRule type="expression" dxfId="1328" priority="1736">
      <formula>AND($L33&gt;0.08,$L33&lt;0.15)</formula>
    </cfRule>
  </conditionalFormatting>
  <conditionalFormatting sqref="D33">
    <cfRule type="expression" dxfId="1327" priority="1729">
      <formula>$L33&gt;0.15</formula>
    </cfRule>
    <cfRule type="expression" dxfId="1326" priority="1730">
      <formula>AND($L33&gt;0.08,$L33&lt;0.15)</formula>
    </cfRule>
  </conditionalFormatting>
  <conditionalFormatting sqref="G33">
    <cfRule type="expression" dxfId="1325" priority="1727">
      <formula>$L33&gt;0.15</formula>
    </cfRule>
    <cfRule type="expression" dxfId="1324" priority="1728">
      <formula>AND($L33&gt;0.08,$L33&lt;0.15)</formula>
    </cfRule>
  </conditionalFormatting>
  <conditionalFormatting sqref="G33">
    <cfRule type="expression" dxfId="1323" priority="1725">
      <formula>$L33&gt;0.15</formula>
    </cfRule>
    <cfRule type="expression" dxfId="1322" priority="1726">
      <formula>AND($L33&gt;0.08,$L33&lt;0.15)</formula>
    </cfRule>
  </conditionalFormatting>
  <conditionalFormatting sqref="E33">
    <cfRule type="expression" dxfId="1321" priority="1723">
      <formula>$L33&gt;0.15</formula>
    </cfRule>
    <cfRule type="expression" dxfId="1320" priority="1724">
      <formula>AND($L33&gt;0.08,$L33&lt;0.15)</formula>
    </cfRule>
  </conditionalFormatting>
  <conditionalFormatting sqref="F33">
    <cfRule type="expression" dxfId="1319" priority="1721">
      <formula>$L33&gt;0.15</formula>
    </cfRule>
    <cfRule type="expression" dxfId="1318" priority="1722">
      <formula>AND($L33&gt;0.08,$L33&lt;0.15)</formula>
    </cfRule>
  </conditionalFormatting>
  <conditionalFormatting sqref="D33">
    <cfRule type="expression" dxfId="1317" priority="1719">
      <formula>$L33&gt;0.15</formula>
    </cfRule>
    <cfRule type="expression" dxfId="1316" priority="1720">
      <formula>AND($L33&gt;0.08,$L33&lt;0.15)</formula>
    </cfRule>
  </conditionalFormatting>
  <conditionalFormatting sqref="G33">
    <cfRule type="expression" dxfId="1315" priority="1717">
      <formula>$L33&gt;0.15</formula>
    </cfRule>
    <cfRule type="expression" dxfId="1314" priority="1718">
      <formula>AND($L33&gt;0.08,$L33&lt;0.15)</formula>
    </cfRule>
  </conditionalFormatting>
  <conditionalFormatting sqref="G33">
    <cfRule type="expression" dxfId="1313" priority="1715">
      <formula>$L33&gt;0.15</formula>
    </cfRule>
    <cfRule type="expression" dxfId="1312" priority="1716">
      <formula>AND($L33&gt;0.08,$L33&lt;0.15)</formula>
    </cfRule>
  </conditionalFormatting>
  <conditionalFormatting sqref="E33">
    <cfRule type="expression" dxfId="1311" priority="1713">
      <formula>$L33&gt;0.15</formula>
    </cfRule>
    <cfRule type="expression" dxfId="1310" priority="1714">
      <formula>AND($L33&gt;0.08,$L33&lt;0.15)</formula>
    </cfRule>
  </conditionalFormatting>
  <conditionalFormatting sqref="E34">
    <cfRule type="expression" dxfId="1309" priority="1685">
      <formula>$L34&gt;0.15</formula>
    </cfRule>
    <cfRule type="expression" dxfId="1308" priority="1686">
      <formula>AND($L34&gt;0.08,$L34&lt;0.15)</formula>
    </cfRule>
  </conditionalFormatting>
  <conditionalFormatting sqref="F34">
    <cfRule type="expression" dxfId="1307" priority="1683">
      <formula>$L34&gt;0.15</formula>
    </cfRule>
    <cfRule type="expression" dxfId="1306" priority="1684">
      <formula>AND($L34&gt;0.08,$L34&lt;0.15)</formula>
    </cfRule>
  </conditionalFormatting>
  <conditionalFormatting sqref="G34">
    <cfRule type="expression" dxfId="1305" priority="1697">
      <formula>$L34&gt;0.15</formula>
    </cfRule>
    <cfRule type="expression" dxfId="1304" priority="1698">
      <formula>AND($L34&gt;0.08,$L34&lt;0.15)</formula>
    </cfRule>
  </conditionalFormatting>
  <conditionalFormatting sqref="G34">
    <cfRule type="expression" dxfId="1303" priority="1695">
      <formula>$L34&gt;0.15</formula>
    </cfRule>
    <cfRule type="expression" dxfId="1302" priority="1696">
      <formula>AND($L34&gt;0.08,$L34&lt;0.15)</formula>
    </cfRule>
  </conditionalFormatting>
  <conditionalFormatting sqref="D34">
    <cfRule type="expression" dxfId="1301" priority="1693">
      <formula>$L34&gt;0.15</formula>
    </cfRule>
    <cfRule type="expression" dxfId="1300" priority="1694">
      <formula>AND($L34&gt;0.08,$L34&lt;0.15)</formula>
    </cfRule>
  </conditionalFormatting>
  <conditionalFormatting sqref="E34">
    <cfRule type="expression" dxfId="1299" priority="1691">
      <formula>$L34&gt;0.15</formula>
    </cfRule>
    <cfRule type="expression" dxfId="1298" priority="1692">
      <formula>AND($L34&gt;0.08,$L34&lt;0.15)</formula>
    </cfRule>
  </conditionalFormatting>
  <conditionalFormatting sqref="D34">
    <cfRule type="expression" dxfId="1297" priority="1711">
      <formula>$L34&gt;0.15</formula>
    </cfRule>
    <cfRule type="expression" dxfId="1296" priority="1712">
      <formula>AND($L34&gt;0.08,$L34&lt;0.15)</formula>
    </cfRule>
  </conditionalFormatting>
  <conditionalFormatting sqref="E34:F34">
    <cfRule type="expression" dxfId="1295" priority="1709">
      <formula>$L34&gt;0.15</formula>
    </cfRule>
    <cfRule type="expression" dxfId="1294" priority="1710">
      <formula>AND($L34&gt;0.08,$L34&lt;0.15)</formula>
    </cfRule>
  </conditionalFormatting>
  <conditionalFormatting sqref="E34:F34">
    <cfRule type="expression" dxfId="1293" priority="1707">
      <formula>$L34&gt;0.15</formula>
    </cfRule>
    <cfRule type="expression" dxfId="1292" priority="1708">
      <formula>AND($L34&gt;0.08,$L34&lt;0.15)</formula>
    </cfRule>
  </conditionalFormatting>
  <conditionalFormatting sqref="E34:F34">
    <cfRule type="expression" dxfId="1291" priority="1705">
      <formula>$L34&gt;0.15</formula>
    </cfRule>
    <cfRule type="expression" dxfId="1290" priority="1706">
      <formula>AND($L34&gt;0.08,$L34&lt;0.15)</formula>
    </cfRule>
  </conditionalFormatting>
  <conditionalFormatting sqref="G34">
    <cfRule type="expression" dxfId="1289" priority="1703">
      <formula>$L34&gt;0.15</formula>
    </cfRule>
    <cfRule type="expression" dxfId="1288" priority="1704">
      <formula>AND($L34&gt;0.08,$L34&lt;0.15)</formula>
    </cfRule>
  </conditionalFormatting>
  <conditionalFormatting sqref="G34">
    <cfRule type="expression" dxfId="1287" priority="1701">
      <formula>$L34&gt;0.15</formula>
    </cfRule>
    <cfRule type="expression" dxfId="1286" priority="1702">
      <formula>AND($L34&gt;0.08,$L34&lt;0.15)</formula>
    </cfRule>
  </conditionalFormatting>
  <conditionalFormatting sqref="F34">
    <cfRule type="expression" dxfId="1285" priority="1699">
      <formula>$L34&gt;0.15</formula>
    </cfRule>
    <cfRule type="expression" dxfId="1284" priority="1700">
      <formula>AND($L34&gt;0.08,$L34&lt;0.15)</formula>
    </cfRule>
  </conditionalFormatting>
  <conditionalFormatting sqref="E34">
    <cfRule type="expression" dxfId="1283" priority="1689">
      <formula>$L34&gt;0.15</formula>
    </cfRule>
    <cfRule type="expression" dxfId="1282" priority="1690">
      <formula>AND($L34&gt;0.08,$L34&lt;0.15)</formula>
    </cfRule>
  </conditionalFormatting>
  <conditionalFormatting sqref="E34">
    <cfRule type="expression" dxfId="1281" priority="1687">
      <formula>$L34&gt;0.15</formula>
    </cfRule>
    <cfRule type="expression" dxfId="1280" priority="1688">
      <formula>AND($L34&gt;0.08,$L34&lt;0.15)</formula>
    </cfRule>
  </conditionalFormatting>
  <conditionalFormatting sqref="D34">
    <cfRule type="expression" dxfId="1279" priority="1681">
      <formula>$L34&gt;0.15</formula>
    </cfRule>
    <cfRule type="expression" dxfId="1278" priority="1682">
      <formula>AND($L34&gt;0.08,$L34&lt;0.15)</formula>
    </cfRule>
  </conditionalFormatting>
  <conditionalFormatting sqref="G34">
    <cfRule type="expression" dxfId="1277" priority="1679">
      <formula>$L34&gt;0.15</formula>
    </cfRule>
    <cfRule type="expression" dxfId="1276" priority="1680">
      <formula>AND($L34&gt;0.08,$L34&lt;0.15)</formula>
    </cfRule>
  </conditionalFormatting>
  <conditionalFormatting sqref="G34">
    <cfRule type="expression" dxfId="1275" priority="1677">
      <formula>$L34&gt;0.15</formula>
    </cfRule>
    <cfRule type="expression" dxfId="1274" priority="1678">
      <formula>AND($L34&gt;0.08,$L34&lt;0.15)</formula>
    </cfRule>
  </conditionalFormatting>
  <conditionalFormatting sqref="E34">
    <cfRule type="expression" dxfId="1273" priority="1675">
      <formula>$L34&gt;0.15</formula>
    </cfRule>
    <cfRule type="expression" dxfId="1272" priority="1676">
      <formula>AND($L34&gt;0.08,$L34&lt;0.15)</formula>
    </cfRule>
  </conditionalFormatting>
  <conditionalFormatting sqref="F34">
    <cfRule type="expression" dxfId="1271" priority="1673">
      <formula>$L34&gt;0.15</formula>
    </cfRule>
    <cfRule type="expression" dxfId="1270" priority="1674">
      <formula>AND($L34&gt;0.08,$L34&lt;0.15)</formula>
    </cfRule>
  </conditionalFormatting>
  <conditionalFormatting sqref="D34">
    <cfRule type="expression" dxfId="1269" priority="1671">
      <formula>$L34&gt;0.15</formula>
    </cfRule>
    <cfRule type="expression" dxfId="1268" priority="1672">
      <formula>AND($L34&gt;0.08,$L34&lt;0.15)</formula>
    </cfRule>
  </conditionalFormatting>
  <conditionalFormatting sqref="G34">
    <cfRule type="expression" dxfId="1267" priority="1669">
      <formula>$L34&gt;0.15</formula>
    </cfRule>
    <cfRule type="expression" dxfId="1266" priority="1670">
      <formula>AND($L34&gt;0.08,$L34&lt;0.15)</formula>
    </cfRule>
  </conditionalFormatting>
  <conditionalFormatting sqref="G34">
    <cfRule type="expression" dxfId="1265" priority="1667">
      <formula>$L34&gt;0.15</formula>
    </cfRule>
    <cfRule type="expression" dxfId="1264" priority="1668">
      <formula>AND($L34&gt;0.08,$L34&lt;0.15)</formula>
    </cfRule>
  </conditionalFormatting>
  <conditionalFormatting sqref="E34">
    <cfRule type="expression" dxfId="1263" priority="1665">
      <formula>$L34&gt;0.15</formula>
    </cfRule>
    <cfRule type="expression" dxfId="1262" priority="1666">
      <formula>AND($L34&gt;0.08,$L34&lt;0.15)</formula>
    </cfRule>
  </conditionalFormatting>
  <conditionalFormatting sqref="H35">
    <cfRule type="expression" dxfId="1261" priority="1661">
      <formula>$L35&gt;0.15</formula>
    </cfRule>
    <cfRule type="expression" dxfId="1260" priority="1662">
      <formula>AND($L35&gt;0.08,$L35&lt;0.15)</formula>
    </cfRule>
  </conditionalFormatting>
  <conditionalFormatting sqref="H35">
    <cfRule type="expression" dxfId="1259" priority="1663">
      <formula>$L35&gt;0.15</formula>
    </cfRule>
    <cfRule type="expression" dxfId="1258" priority="1664">
      <formula>AND($L35&gt;0.08,$L35&lt;0.15)</formula>
    </cfRule>
  </conditionalFormatting>
  <conditionalFormatting sqref="H35">
    <cfRule type="expression" dxfId="1257" priority="1657">
      <formula>$L35&gt;0.15</formula>
    </cfRule>
    <cfRule type="expression" dxfId="1256" priority="1658">
      <formula>AND($L35&gt;0.08,$L35&lt;0.15)</formula>
    </cfRule>
  </conditionalFormatting>
  <conditionalFormatting sqref="H35">
    <cfRule type="expression" dxfId="1255" priority="1659">
      <formula>$L35&gt;0.15</formula>
    </cfRule>
    <cfRule type="expression" dxfId="1254" priority="1660">
      <formula>AND($L35&gt;0.08,$L35&lt;0.15)</formula>
    </cfRule>
  </conditionalFormatting>
  <conditionalFormatting sqref="E35">
    <cfRule type="expression" dxfId="1253" priority="1629">
      <formula>$L35&gt;0.15</formula>
    </cfRule>
    <cfRule type="expression" dxfId="1252" priority="1630">
      <formula>AND($L35&gt;0.08,$L35&lt;0.15)</formula>
    </cfRule>
  </conditionalFormatting>
  <conditionalFormatting sqref="F35">
    <cfRule type="expression" dxfId="1251" priority="1627">
      <formula>$L35&gt;0.15</formula>
    </cfRule>
    <cfRule type="expression" dxfId="1250" priority="1628">
      <formula>AND($L35&gt;0.08,$L35&lt;0.15)</formula>
    </cfRule>
  </conditionalFormatting>
  <conditionalFormatting sqref="G35">
    <cfRule type="expression" dxfId="1249" priority="1641">
      <formula>$L35&gt;0.15</formula>
    </cfRule>
    <cfRule type="expression" dxfId="1248" priority="1642">
      <formula>AND($L35&gt;0.08,$L35&lt;0.15)</formula>
    </cfRule>
  </conditionalFormatting>
  <conditionalFormatting sqref="G35">
    <cfRule type="expression" dxfId="1247" priority="1639">
      <formula>$L35&gt;0.15</formula>
    </cfRule>
    <cfRule type="expression" dxfId="1246" priority="1640">
      <formula>AND($L35&gt;0.08,$L35&lt;0.15)</formula>
    </cfRule>
  </conditionalFormatting>
  <conditionalFormatting sqref="D35">
    <cfRule type="expression" dxfId="1245" priority="1637">
      <formula>$L35&gt;0.15</formula>
    </cfRule>
    <cfRule type="expression" dxfId="1244" priority="1638">
      <formula>AND($L35&gt;0.08,$L35&lt;0.15)</formula>
    </cfRule>
  </conditionalFormatting>
  <conditionalFormatting sqref="E35">
    <cfRule type="expression" dxfId="1243" priority="1635">
      <formula>$L35&gt;0.15</formula>
    </cfRule>
    <cfRule type="expression" dxfId="1242" priority="1636">
      <formula>AND($L35&gt;0.08,$L35&lt;0.15)</formula>
    </cfRule>
  </conditionalFormatting>
  <conditionalFormatting sqref="D35">
    <cfRule type="expression" dxfId="1241" priority="1655">
      <formula>$L35&gt;0.15</formula>
    </cfRule>
    <cfRule type="expression" dxfId="1240" priority="1656">
      <formula>AND($L35&gt;0.08,$L35&lt;0.15)</formula>
    </cfRule>
  </conditionalFormatting>
  <conditionalFormatting sqref="E35:F35">
    <cfRule type="expression" dxfId="1239" priority="1653">
      <formula>$L35&gt;0.15</formula>
    </cfRule>
    <cfRule type="expression" dxfId="1238" priority="1654">
      <formula>AND($L35&gt;0.08,$L35&lt;0.15)</formula>
    </cfRule>
  </conditionalFormatting>
  <conditionalFormatting sqref="E35:F35">
    <cfRule type="expression" dxfId="1237" priority="1651">
      <formula>$L35&gt;0.15</formula>
    </cfRule>
    <cfRule type="expression" dxfId="1236" priority="1652">
      <formula>AND($L35&gt;0.08,$L35&lt;0.15)</formula>
    </cfRule>
  </conditionalFormatting>
  <conditionalFormatting sqref="E35:F35">
    <cfRule type="expression" dxfId="1235" priority="1649">
      <formula>$L35&gt;0.15</formula>
    </cfRule>
    <cfRule type="expression" dxfId="1234" priority="1650">
      <formula>AND($L35&gt;0.08,$L35&lt;0.15)</formula>
    </cfRule>
  </conditionalFormatting>
  <conditionalFormatting sqref="G35">
    <cfRule type="expression" dxfId="1233" priority="1647">
      <formula>$L35&gt;0.15</formula>
    </cfRule>
    <cfRule type="expression" dxfId="1232" priority="1648">
      <formula>AND($L35&gt;0.08,$L35&lt;0.15)</formula>
    </cfRule>
  </conditionalFormatting>
  <conditionalFormatting sqref="G35">
    <cfRule type="expression" dxfId="1231" priority="1645">
      <formula>$L35&gt;0.15</formula>
    </cfRule>
    <cfRule type="expression" dxfId="1230" priority="1646">
      <formula>AND($L35&gt;0.08,$L35&lt;0.15)</formula>
    </cfRule>
  </conditionalFormatting>
  <conditionalFormatting sqref="F35">
    <cfRule type="expression" dxfId="1229" priority="1643">
      <formula>$L35&gt;0.15</formula>
    </cfRule>
    <cfRule type="expression" dxfId="1228" priority="1644">
      <formula>AND($L35&gt;0.08,$L35&lt;0.15)</formula>
    </cfRule>
  </conditionalFormatting>
  <conditionalFormatting sqref="E35">
    <cfRule type="expression" dxfId="1227" priority="1633">
      <formula>$L35&gt;0.15</formula>
    </cfRule>
    <cfRule type="expression" dxfId="1226" priority="1634">
      <formula>AND($L35&gt;0.08,$L35&lt;0.15)</formula>
    </cfRule>
  </conditionalFormatting>
  <conditionalFormatting sqref="E35">
    <cfRule type="expression" dxfId="1225" priority="1631">
      <formula>$L35&gt;0.15</formula>
    </cfRule>
    <cfRule type="expression" dxfId="1224" priority="1632">
      <formula>AND($L35&gt;0.08,$L35&lt;0.15)</formula>
    </cfRule>
  </conditionalFormatting>
  <conditionalFormatting sqref="D35">
    <cfRule type="expression" dxfId="1223" priority="1625">
      <formula>$L35&gt;0.15</formula>
    </cfRule>
    <cfRule type="expression" dxfId="1222" priority="1626">
      <formula>AND($L35&gt;0.08,$L35&lt;0.15)</formula>
    </cfRule>
  </conditionalFormatting>
  <conditionalFormatting sqref="G35">
    <cfRule type="expression" dxfId="1221" priority="1623">
      <formula>$L35&gt;0.15</formula>
    </cfRule>
    <cfRule type="expression" dxfId="1220" priority="1624">
      <formula>AND($L35&gt;0.08,$L35&lt;0.15)</formula>
    </cfRule>
  </conditionalFormatting>
  <conditionalFormatting sqref="G35">
    <cfRule type="expression" dxfId="1219" priority="1621">
      <formula>$L35&gt;0.15</formula>
    </cfRule>
    <cfRule type="expression" dxfId="1218" priority="1622">
      <formula>AND($L35&gt;0.08,$L35&lt;0.15)</formula>
    </cfRule>
  </conditionalFormatting>
  <conditionalFormatting sqref="E35">
    <cfRule type="expression" dxfId="1217" priority="1619">
      <formula>$L35&gt;0.15</formula>
    </cfRule>
    <cfRule type="expression" dxfId="1216" priority="1620">
      <formula>AND($L35&gt;0.08,$L35&lt;0.15)</formula>
    </cfRule>
  </conditionalFormatting>
  <conditionalFormatting sqref="F35">
    <cfRule type="expression" dxfId="1215" priority="1617">
      <formula>$L35&gt;0.15</formula>
    </cfRule>
    <cfRule type="expression" dxfId="1214" priority="1618">
      <formula>AND($L35&gt;0.08,$L35&lt;0.15)</formula>
    </cfRule>
  </conditionalFormatting>
  <conditionalFormatting sqref="D35">
    <cfRule type="expression" dxfId="1213" priority="1615">
      <formula>$L35&gt;0.15</formula>
    </cfRule>
    <cfRule type="expression" dxfId="1212" priority="1616">
      <formula>AND($L35&gt;0.08,$L35&lt;0.15)</formula>
    </cfRule>
  </conditionalFormatting>
  <conditionalFormatting sqref="G35">
    <cfRule type="expression" dxfId="1211" priority="1613">
      <formula>$L35&gt;0.15</formula>
    </cfRule>
    <cfRule type="expression" dxfId="1210" priority="1614">
      <formula>AND($L35&gt;0.08,$L35&lt;0.15)</formula>
    </cfRule>
  </conditionalFormatting>
  <conditionalFormatting sqref="G35">
    <cfRule type="expression" dxfId="1209" priority="1611">
      <formula>$L35&gt;0.15</formula>
    </cfRule>
    <cfRule type="expression" dxfId="1208" priority="1612">
      <formula>AND($L35&gt;0.08,$L35&lt;0.15)</formula>
    </cfRule>
  </conditionalFormatting>
  <conditionalFormatting sqref="E35">
    <cfRule type="expression" dxfId="1207" priority="1609">
      <formula>$L35&gt;0.15</formula>
    </cfRule>
    <cfRule type="expression" dxfId="1206" priority="1610">
      <formula>AND($L35&gt;0.08,$L35&lt;0.15)</formula>
    </cfRule>
  </conditionalFormatting>
  <conditionalFormatting sqref="G36:H36">
    <cfRule type="expression" dxfId="1205" priority="1595">
      <formula>$L36&gt;0.15</formula>
    </cfRule>
    <cfRule type="expression" dxfId="1204" priority="1596">
      <formula>AND($L36&gt;0.08,$L36&lt;0.15)</formula>
    </cfRule>
  </conditionalFormatting>
  <conditionalFormatting sqref="G36:H36">
    <cfRule type="expression" dxfId="1203" priority="1593">
      <formula>$L36&gt;0.15</formula>
    </cfRule>
    <cfRule type="expression" dxfId="1202" priority="1594">
      <formula>AND($L36&gt;0.08,$L36&lt;0.15)</formula>
    </cfRule>
  </conditionalFormatting>
  <conditionalFormatting sqref="D36">
    <cfRule type="expression" dxfId="1201" priority="1607">
      <formula>$L36&gt;0.15</formula>
    </cfRule>
    <cfRule type="expression" dxfId="1200" priority="1608">
      <formula>AND($L36&gt;0.08,$L36&lt;0.15)</formula>
    </cfRule>
  </conditionalFormatting>
  <conditionalFormatting sqref="D36">
    <cfRule type="expression" dxfId="1199" priority="1605">
      <formula>$L36&gt;0.15</formula>
    </cfRule>
    <cfRule type="expression" dxfId="1198" priority="1606">
      <formula>AND($L36&gt;0.08,$L36&lt;0.15)</formula>
    </cfRule>
  </conditionalFormatting>
  <conditionalFormatting sqref="D36">
    <cfRule type="expression" dxfId="1197" priority="1603">
      <formula>$L36&gt;0.15</formula>
    </cfRule>
    <cfRule type="expression" dxfId="1196" priority="1604">
      <formula>AND($L36&gt;0.08,$L36&lt;0.15)</formula>
    </cfRule>
  </conditionalFormatting>
  <conditionalFormatting sqref="E36:F36">
    <cfRule type="expression" dxfId="1195" priority="1601">
      <formula>$L36&gt;0.15</formula>
    </cfRule>
    <cfRule type="expression" dxfId="1194" priority="1602">
      <formula>AND($L36&gt;0.08,$L36&lt;0.15)</formula>
    </cfRule>
  </conditionalFormatting>
  <conditionalFormatting sqref="E36:F36">
    <cfRule type="expression" dxfId="1193" priority="1599">
      <formula>$L36&gt;0.15</formula>
    </cfRule>
    <cfRule type="expression" dxfId="1192" priority="1600">
      <formula>AND($L36&gt;0.08,$L36&lt;0.15)</formula>
    </cfRule>
  </conditionalFormatting>
  <conditionalFormatting sqref="E36:F36">
    <cfRule type="expression" dxfId="1191" priority="1597">
      <formula>$L36&gt;0.15</formula>
    </cfRule>
    <cfRule type="expression" dxfId="1190" priority="1598">
      <formula>AND($L36&gt;0.08,$L36&lt;0.15)</formula>
    </cfRule>
  </conditionalFormatting>
  <conditionalFormatting sqref="R30:R32">
    <cfRule type="expression" dxfId="1189" priority="1591">
      <formula>$L30&gt;0.15</formula>
    </cfRule>
    <cfRule type="expression" dxfId="1188" priority="1592">
      <formula>AND($L30&gt;0.08,$L30&lt;0.15)</formula>
    </cfRule>
  </conditionalFormatting>
  <conditionalFormatting sqref="AB69:AB72">
    <cfRule type="expression" dxfId="1187" priority="1589">
      <formula>$L69&gt;0.15</formula>
    </cfRule>
    <cfRule type="expression" dxfId="1186" priority="1590">
      <formula>AND($L69&gt;0.08,$L69&lt;0.15)</formula>
    </cfRule>
  </conditionalFormatting>
  <conditionalFormatting sqref="A8 I8:J8 L8:AD8">
    <cfRule type="expression" dxfId="1185" priority="1587">
      <formula>$L8&gt;0.15</formula>
    </cfRule>
    <cfRule type="expression" dxfId="1184" priority="1588">
      <formula>AND($L8&gt;0.08,$L8&lt;0.15)</formula>
    </cfRule>
  </conditionalFormatting>
  <conditionalFormatting sqref="B8:C8">
    <cfRule type="expression" dxfId="1183" priority="1585">
      <formula>$L8&gt;0.15</formula>
    </cfRule>
    <cfRule type="expression" dxfId="1182" priority="1586">
      <formula>AND($L8&gt;0.08,$L8&lt;0.15)</formula>
    </cfRule>
  </conditionalFormatting>
  <conditionalFormatting sqref="AB18:AB28">
    <cfRule type="expression" dxfId="1181" priority="1583">
      <formula>$L18&gt;0.15</formula>
    </cfRule>
    <cfRule type="expression" dxfId="1180" priority="1584">
      <formula>AND($L18&gt;0.08,$L18&lt;0.15)</formula>
    </cfRule>
  </conditionalFormatting>
  <conditionalFormatting sqref="AB14:AB17">
    <cfRule type="expression" dxfId="1179" priority="1581">
      <formula>$L14&gt;0.15</formula>
    </cfRule>
    <cfRule type="expression" dxfId="1178" priority="1582">
      <formula>AND($L14&gt;0.08,$L14&lt;0.15)</formula>
    </cfRule>
  </conditionalFormatting>
  <conditionalFormatting sqref="AB24:AB27">
    <cfRule type="expression" dxfId="1177" priority="1579">
      <formula>$L24&gt;0.15</formula>
    </cfRule>
    <cfRule type="expression" dxfId="1176" priority="1580">
      <formula>AND($L24&gt;0.08,$L24&lt;0.15)</formula>
    </cfRule>
  </conditionalFormatting>
  <conditionalFormatting sqref="AA21:AA23">
    <cfRule type="expression" dxfId="1175" priority="1577">
      <formula>$L21&gt;0.15</formula>
    </cfRule>
    <cfRule type="expression" dxfId="1174" priority="1578">
      <formula>AND($L21&gt;0.08,$L21&lt;0.15)</formula>
    </cfRule>
  </conditionalFormatting>
  <conditionalFormatting sqref="AA29:AA37">
    <cfRule type="expression" dxfId="1173" priority="1575">
      <formula>$L29&gt;0.15</formula>
    </cfRule>
    <cfRule type="expression" dxfId="1172" priority="1576">
      <formula>AND($L29&gt;0.08,$L29&lt;0.15)</formula>
    </cfRule>
  </conditionalFormatting>
  <conditionalFormatting sqref="AA26:AA27">
    <cfRule type="expression" dxfId="1171" priority="1573">
      <formula>$L26&gt;0.15</formula>
    </cfRule>
    <cfRule type="expression" dxfId="1170" priority="1574">
      <formula>AND($L26&gt;0.08,$L26&lt;0.15)</formula>
    </cfRule>
  </conditionalFormatting>
  <conditionalFormatting sqref="K7:K10">
    <cfRule type="expression" dxfId="1169" priority="1571">
      <formula>$L7&gt;0.15</formula>
    </cfRule>
    <cfRule type="expression" dxfId="1168" priority="1572">
      <formula>AND($L7&gt;0.08,$L7&lt;0.15)</formula>
    </cfRule>
  </conditionalFormatting>
  <conditionalFormatting sqref="AA13:AA15">
    <cfRule type="expression" dxfId="1167" priority="1433">
      <formula>$L13&gt;0.15</formula>
    </cfRule>
    <cfRule type="expression" dxfId="1166" priority="1434">
      <formula>AND($L13&gt;0.08,$L13&lt;0.15)</formula>
    </cfRule>
  </conditionalFormatting>
  <conditionalFormatting sqref="AA12">
    <cfRule type="expression" dxfId="1165" priority="1431">
      <formula>$L12&gt;0.15</formula>
    </cfRule>
    <cfRule type="expression" dxfId="1164" priority="1432">
      <formula>AND($L12&gt;0.08,$L12&lt;0.15)</formula>
    </cfRule>
  </conditionalFormatting>
  <conditionalFormatting sqref="E15:F15">
    <cfRule type="expression" dxfId="1163" priority="1373">
      <formula>$L15&gt;0.15</formula>
    </cfRule>
    <cfRule type="expression" dxfId="1162" priority="1374">
      <formula>AND($L15&gt;0.08,$L15&lt;0.15)</formula>
    </cfRule>
  </conditionalFormatting>
  <conditionalFormatting sqref="E15:F15">
    <cfRule type="expression" dxfId="1161" priority="1375">
      <formula>$L15&gt;0.15</formula>
    </cfRule>
    <cfRule type="expression" dxfId="1160" priority="1376">
      <formula>AND($L15&gt;0.08,$L15&lt;0.15)</formula>
    </cfRule>
  </conditionalFormatting>
  <conditionalFormatting sqref="E15:F15">
    <cfRule type="expression" dxfId="1159" priority="1377">
      <formula>$L15&gt;0.15</formula>
    </cfRule>
    <cfRule type="expression" dxfId="1158" priority="1378">
      <formula>AND($L15&gt;0.08,$L15&lt;0.15)</formula>
    </cfRule>
  </conditionalFormatting>
  <conditionalFormatting sqref="H15">
    <cfRule type="expression" dxfId="1157" priority="1369">
      <formula>$L15&gt;0.15</formula>
    </cfRule>
    <cfRule type="expression" dxfId="1156" priority="1370">
      <formula>AND($L15&gt;0.08,$L15&lt;0.15)</formula>
    </cfRule>
  </conditionalFormatting>
  <conditionalFormatting sqref="D15">
    <cfRule type="expression" dxfId="1155" priority="1367">
      <formula>$L15&gt;0.15</formula>
    </cfRule>
    <cfRule type="expression" dxfId="1154" priority="1368">
      <formula>AND($L15&gt;0.08,$L15&lt;0.15)</formula>
    </cfRule>
  </conditionalFormatting>
  <conditionalFormatting sqref="E15:F15">
    <cfRule type="expression" dxfId="1153" priority="1365">
      <formula>$L15&gt;0.15</formula>
    </cfRule>
    <cfRule type="expression" dxfId="1152" priority="1366">
      <formula>AND($L15&gt;0.08,$L15&lt;0.15)</formula>
    </cfRule>
  </conditionalFormatting>
  <conditionalFormatting sqref="H15">
    <cfRule type="expression" dxfId="1151" priority="1371">
      <formula>$L15&gt;0.15</formula>
    </cfRule>
    <cfRule type="expression" dxfId="1150" priority="1372">
      <formula>AND($L15&gt;0.08,$L15&lt;0.15)</formula>
    </cfRule>
  </conditionalFormatting>
  <conditionalFormatting sqref="H15">
    <cfRule type="expression" dxfId="1149" priority="1359">
      <formula>$L15&gt;0.15</formula>
    </cfRule>
    <cfRule type="expression" dxfId="1148" priority="1360">
      <formula>AND($L15&gt;0.08,$L15&lt;0.15)</formula>
    </cfRule>
  </conditionalFormatting>
  <conditionalFormatting sqref="E15:F15">
    <cfRule type="expression" dxfId="1147" priority="1361">
      <formula>$L15&gt;0.15</formula>
    </cfRule>
    <cfRule type="expression" dxfId="1146" priority="1362">
      <formula>AND($L15&gt;0.08,$L15&lt;0.15)</formula>
    </cfRule>
  </conditionalFormatting>
  <conditionalFormatting sqref="E15:F15">
    <cfRule type="expression" dxfId="1145" priority="1363">
      <formula>$L15&gt;0.15</formula>
    </cfRule>
    <cfRule type="expression" dxfId="1144" priority="1364">
      <formula>AND($L15&gt;0.08,$L15&lt;0.15)</formula>
    </cfRule>
  </conditionalFormatting>
  <conditionalFormatting sqref="H15">
    <cfRule type="expression" dxfId="1143" priority="1357">
      <formula>$L15&gt;0.15</formula>
    </cfRule>
    <cfRule type="expression" dxfId="1142" priority="1358">
      <formula>AND($L15&gt;0.08,$L15&lt;0.15)</formula>
    </cfRule>
  </conditionalFormatting>
  <conditionalFormatting sqref="E15:F15">
    <cfRule type="expression" dxfId="1141" priority="1407">
      <formula>$L15&gt;0.15</formula>
    </cfRule>
    <cfRule type="expression" dxfId="1140" priority="1408">
      <formula>AND($L15&gt;0.08,$L15&lt;0.15)</formula>
    </cfRule>
  </conditionalFormatting>
  <conditionalFormatting sqref="E15:F15">
    <cfRule type="expression" dxfId="1139" priority="1405">
      <formula>$L15&gt;0.15</formula>
    </cfRule>
    <cfRule type="expression" dxfId="1138" priority="1406">
      <formula>AND($L15&gt;0.08,$L15&lt;0.15)</formula>
    </cfRule>
  </conditionalFormatting>
  <conditionalFormatting sqref="H15">
    <cfRule type="expression" dxfId="1137" priority="1397">
      <formula>$L15&gt;0.15</formula>
    </cfRule>
    <cfRule type="expression" dxfId="1136" priority="1398">
      <formula>AND($L15&gt;0.08,$L15&lt;0.15)</formula>
    </cfRule>
  </conditionalFormatting>
  <conditionalFormatting sqref="D15">
    <cfRule type="expression" dxfId="1135" priority="1391">
      <formula>$L15&gt;0.15</formula>
    </cfRule>
    <cfRule type="expression" dxfId="1134" priority="1392">
      <formula>AND($L15&gt;0.08,$L15&lt;0.15)</formula>
    </cfRule>
  </conditionalFormatting>
  <conditionalFormatting sqref="E15:F15">
    <cfRule type="expression" dxfId="1133" priority="1389">
      <formula>$L15&gt;0.15</formula>
    </cfRule>
    <cfRule type="expression" dxfId="1132" priority="1390">
      <formula>AND($L15&gt;0.08,$L15&lt;0.15)</formula>
    </cfRule>
  </conditionalFormatting>
  <conditionalFormatting sqref="E15:F15">
    <cfRule type="expression" dxfId="1131" priority="1387">
      <formula>$L15&gt;0.15</formula>
    </cfRule>
    <cfRule type="expression" dxfId="1130" priority="1388">
      <formula>AND($L15&gt;0.08,$L15&lt;0.15)</formula>
    </cfRule>
  </conditionalFormatting>
  <conditionalFormatting sqref="E15:F15">
    <cfRule type="expression" dxfId="1129" priority="1385">
      <formula>$L15&gt;0.15</formula>
    </cfRule>
    <cfRule type="expression" dxfId="1128" priority="1386">
      <formula>AND($L15&gt;0.08,$L15&lt;0.15)</formula>
    </cfRule>
  </conditionalFormatting>
  <conditionalFormatting sqref="D15">
    <cfRule type="expression" dxfId="1127" priority="1379">
      <formula>$L15&gt;0.15</formula>
    </cfRule>
    <cfRule type="expression" dxfId="1126" priority="1380">
      <formula>AND($L15&gt;0.08,$L15&lt;0.15)</formula>
    </cfRule>
  </conditionalFormatting>
  <conditionalFormatting sqref="D15">
    <cfRule type="expression" dxfId="1125" priority="1395">
      <formula>$L15&gt;0.15</formula>
    </cfRule>
    <cfRule type="expression" dxfId="1124" priority="1396">
      <formula>AND($L15&gt;0.08,$L15&lt;0.15)</formula>
    </cfRule>
  </conditionalFormatting>
  <conditionalFormatting sqref="H15">
    <cfRule type="expression" dxfId="1123" priority="1403">
      <formula>$L15&gt;0.15</formula>
    </cfRule>
    <cfRule type="expression" dxfId="1122" priority="1404">
      <formula>AND($L15&gt;0.08,$L15&lt;0.15)</formula>
    </cfRule>
  </conditionalFormatting>
  <conditionalFormatting sqref="E15:F15">
    <cfRule type="expression" dxfId="1121" priority="1399">
      <formula>$L15&gt;0.15</formula>
    </cfRule>
    <cfRule type="expression" dxfId="1120" priority="1400">
      <formula>AND($L15&gt;0.08,$L15&lt;0.15)</formula>
    </cfRule>
  </conditionalFormatting>
  <conditionalFormatting sqref="E15:F15">
    <cfRule type="expression" dxfId="1119" priority="1401">
      <formula>$L15&gt;0.15</formula>
    </cfRule>
    <cfRule type="expression" dxfId="1118" priority="1402">
      <formula>AND($L15&gt;0.08,$L15&lt;0.15)</formula>
    </cfRule>
  </conditionalFormatting>
  <conditionalFormatting sqref="D15">
    <cfRule type="expression" dxfId="1117" priority="1393">
      <formula>$L15&gt;0.15</formula>
    </cfRule>
    <cfRule type="expression" dxfId="1116" priority="1394">
      <formula>AND($L15&gt;0.08,$L15&lt;0.15)</formula>
    </cfRule>
  </conditionalFormatting>
  <conditionalFormatting sqref="H15">
    <cfRule type="expression" dxfId="1115" priority="1383">
      <formula>$L15&gt;0.15</formula>
    </cfRule>
    <cfRule type="expression" dxfId="1114" priority="1384">
      <formula>AND($L15&gt;0.08,$L15&lt;0.15)</formula>
    </cfRule>
  </conditionalFormatting>
  <conditionalFormatting sqref="H15">
    <cfRule type="expression" dxfId="1113" priority="1381">
      <formula>$L15&gt;0.15</formula>
    </cfRule>
    <cfRule type="expression" dxfId="1112" priority="1382">
      <formula>AND($L15&gt;0.08,$L15&lt;0.15)</formula>
    </cfRule>
  </conditionalFormatting>
  <conditionalFormatting sqref="G15">
    <cfRule type="expression" dxfId="1111" priority="1355">
      <formula>$L15&gt;0.15</formula>
    </cfRule>
    <cfRule type="expression" dxfId="1110" priority="1356">
      <formula>AND($L15&gt;0.08,$L15&lt;0.15)</formula>
    </cfRule>
  </conditionalFormatting>
  <conditionalFormatting sqref="G15">
    <cfRule type="expression" dxfId="1109" priority="1353">
      <formula>$L15&gt;0.15</formula>
    </cfRule>
    <cfRule type="expression" dxfId="1108" priority="1354">
      <formula>AND($L15&gt;0.08,$L15&lt;0.15)</formula>
    </cfRule>
  </conditionalFormatting>
  <conditionalFormatting sqref="E71:F71">
    <cfRule type="expression" dxfId="1107" priority="1337">
      <formula>$L71&gt;0.15</formula>
    </cfRule>
    <cfRule type="expression" dxfId="1106" priority="1338">
      <formula>AND($L71&gt;0.08,$L71&lt;0.15)</formula>
    </cfRule>
  </conditionalFormatting>
  <conditionalFormatting sqref="E71:F71">
    <cfRule type="expression" dxfId="1105" priority="1335">
      <formula>$L71&gt;0.15</formula>
    </cfRule>
    <cfRule type="expression" dxfId="1104" priority="1336">
      <formula>AND($L71&gt;0.08,$L71&lt;0.15)</formula>
    </cfRule>
  </conditionalFormatting>
  <conditionalFormatting sqref="E71:F71">
    <cfRule type="expression" dxfId="1103" priority="1333">
      <formula>$L71&gt;0.15</formula>
    </cfRule>
    <cfRule type="expression" dxfId="1102" priority="1334">
      <formula>AND($L71&gt;0.08,$L71&lt;0.15)</formula>
    </cfRule>
  </conditionalFormatting>
  <conditionalFormatting sqref="G71:H71">
    <cfRule type="expression" dxfId="1101" priority="1331">
      <formula>$L71&gt;0.15</formula>
    </cfRule>
    <cfRule type="expression" dxfId="1100" priority="1332">
      <formula>AND($L71&gt;0.08,$L71&lt;0.15)</formula>
    </cfRule>
  </conditionalFormatting>
  <conditionalFormatting sqref="G71:H71">
    <cfRule type="expression" dxfId="1099" priority="1329">
      <formula>$L71&gt;0.15</formula>
    </cfRule>
    <cfRule type="expression" dxfId="1098" priority="1330">
      <formula>AND($L71&gt;0.08,$L71&lt;0.15)</formula>
    </cfRule>
  </conditionalFormatting>
  <conditionalFormatting sqref="D71">
    <cfRule type="expression" dxfId="1097" priority="1327">
      <formula>$L71&gt;0.15</formula>
    </cfRule>
    <cfRule type="expression" dxfId="1096" priority="1328">
      <formula>AND($L71&gt;0.08,$L71&lt;0.15)</formula>
    </cfRule>
  </conditionalFormatting>
  <conditionalFormatting sqref="D71">
    <cfRule type="expression" dxfId="1095" priority="1339">
      <formula>$L71&gt;0.15</formula>
    </cfRule>
    <cfRule type="expression" dxfId="1094" priority="1340">
      <formula>AND($L71&gt;0.08,$L71&lt;0.15)</formula>
    </cfRule>
  </conditionalFormatting>
  <conditionalFormatting sqref="D71">
    <cfRule type="expression" dxfId="1093" priority="1309">
      <formula>$L71&gt;0.15</formula>
    </cfRule>
    <cfRule type="expression" dxfId="1092" priority="1310">
      <formula>AND($L71&gt;0.08,$L71&lt;0.15)</formula>
    </cfRule>
  </conditionalFormatting>
  <conditionalFormatting sqref="E71">
    <cfRule type="expression" dxfId="1091" priority="1307">
      <formula>$L71&gt;0.15</formula>
    </cfRule>
    <cfRule type="expression" dxfId="1090" priority="1308">
      <formula>AND($L71&gt;0.08,$L71&lt;0.15)</formula>
    </cfRule>
  </conditionalFormatting>
  <conditionalFormatting sqref="E71">
    <cfRule type="expression" dxfId="1089" priority="1305">
      <formula>$L71&gt;0.15</formula>
    </cfRule>
    <cfRule type="expression" dxfId="1088" priority="1306">
      <formula>AND($L71&gt;0.08,$L71&lt;0.15)</formula>
    </cfRule>
  </conditionalFormatting>
  <conditionalFormatting sqref="E71">
    <cfRule type="expression" dxfId="1087" priority="1303">
      <formula>$L71&gt;0.15</formula>
    </cfRule>
    <cfRule type="expression" dxfId="1086" priority="1304">
      <formula>AND($L71&gt;0.08,$L71&lt;0.15)</formula>
    </cfRule>
  </conditionalFormatting>
  <conditionalFormatting sqref="E71:F71">
    <cfRule type="expression" dxfId="1085" priority="1347">
      <formula>$L71&gt;0.15</formula>
    </cfRule>
    <cfRule type="expression" dxfId="1084" priority="1348">
      <formula>AND($L71&gt;0.08,$L71&lt;0.15)</formula>
    </cfRule>
  </conditionalFormatting>
  <conditionalFormatting sqref="E71:F71">
    <cfRule type="expression" dxfId="1083" priority="1349">
      <formula>$L71&gt;0.15</formula>
    </cfRule>
    <cfRule type="expression" dxfId="1082" priority="1350">
      <formula>AND($L71&gt;0.08,$L71&lt;0.15)</formula>
    </cfRule>
  </conditionalFormatting>
  <conditionalFormatting sqref="D71">
    <cfRule type="expression" dxfId="1081" priority="1351">
      <formula>$L71&gt;0.15</formula>
    </cfRule>
    <cfRule type="expression" dxfId="1080" priority="1352">
      <formula>AND($L71&gt;0.08,$L71&lt;0.15)</formula>
    </cfRule>
  </conditionalFormatting>
  <conditionalFormatting sqref="G71:H71">
    <cfRule type="expression" dxfId="1079" priority="1343">
      <formula>$L71&gt;0.15</formula>
    </cfRule>
    <cfRule type="expression" dxfId="1078" priority="1344">
      <formula>AND($L71&gt;0.08,$L71&lt;0.15)</formula>
    </cfRule>
  </conditionalFormatting>
  <conditionalFormatting sqref="G71:H71">
    <cfRule type="expression" dxfId="1077" priority="1341">
      <formula>$L71&gt;0.15</formula>
    </cfRule>
    <cfRule type="expression" dxfId="1076" priority="1342">
      <formula>AND($L71&gt;0.08,$L71&lt;0.15)</formula>
    </cfRule>
  </conditionalFormatting>
  <conditionalFormatting sqref="E71:F71">
    <cfRule type="expression" dxfId="1075" priority="1345">
      <formula>$L71&gt;0.15</formula>
    </cfRule>
    <cfRule type="expression" dxfId="1074" priority="1346">
      <formula>AND($L71&gt;0.08,$L71&lt;0.15)</formula>
    </cfRule>
  </conditionalFormatting>
  <conditionalFormatting sqref="F71">
    <cfRule type="expression" dxfId="1073" priority="1315">
      <formula>$L71&gt;0.15</formula>
    </cfRule>
    <cfRule type="expression" dxfId="1072" priority="1316">
      <formula>AND($L71&gt;0.08,$L71&lt;0.15)</formula>
    </cfRule>
  </conditionalFormatting>
  <conditionalFormatting sqref="E71:F71">
    <cfRule type="expression" dxfId="1071" priority="1325">
      <formula>$L71&gt;0.15</formula>
    </cfRule>
    <cfRule type="expression" dxfId="1070" priority="1326">
      <formula>AND($L71&gt;0.08,$L71&lt;0.15)</formula>
    </cfRule>
  </conditionalFormatting>
  <conditionalFormatting sqref="E71:F71">
    <cfRule type="expression" dxfId="1069" priority="1321">
      <formula>$L71&gt;0.15</formula>
    </cfRule>
    <cfRule type="expression" dxfId="1068" priority="1322">
      <formula>AND($L71&gt;0.08,$L71&lt;0.15)</formula>
    </cfRule>
  </conditionalFormatting>
  <conditionalFormatting sqref="G71:H71">
    <cfRule type="expression" dxfId="1067" priority="1319">
      <formula>$L71&gt;0.15</formula>
    </cfRule>
    <cfRule type="expression" dxfId="1066" priority="1320">
      <formula>AND($L71&gt;0.08,$L71&lt;0.15)</formula>
    </cfRule>
  </conditionalFormatting>
  <conditionalFormatting sqref="G71:H71">
    <cfRule type="expression" dxfId="1065" priority="1317">
      <formula>$L71&gt;0.15</formula>
    </cfRule>
    <cfRule type="expression" dxfId="1064" priority="1318">
      <formula>AND($L71&gt;0.08,$L71&lt;0.15)</formula>
    </cfRule>
  </conditionalFormatting>
  <conditionalFormatting sqref="E71:F71">
    <cfRule type="expression" dxfId="1063" priority="1323">
      <formula>$L71&gt;0.15</formula>
    </cfRule>
    <cfRule type="expression" dxfId="1062" priority="1324">
      <formula>AND($L71&gt;0.08,$L71&lt;0.15)</formula>
    </cfRule>
  </conditionalFormatting>
  <conditionalFormatting sqref="G71:H71">
    <cfRule type="expression" dxfId="1061" priority="1313">
      <formula>$L71&gt;0.15</formula>
    </cfRule>
    <cfRule type="expression" dxfId="1060" priority="1314">
      <formula>AND($L71&gt;0.08,$L71&lt;0.15)</formula>
    </cfRule>
  </conditionalFormatting>
  <conditionalFormatting sqref="G71:H71">
    <cfRule type="expression" dxfId="1059" priority="1311">
      <formula>$L71&gt;0.15</formula>
    </cfRule>
    <cfRule type="expression" dxfId="1058" priority="1312">
      <formula>AND($L71&gt;0.08,$L71&lt;0.15)</formula>
    </cfRule>
  </conditionalFormatting>
  <conditionalFormatting sqref="E71">
    <cfRule type="expression" dxfId="1057" priority="1301">
      <formula>$L71&gt;0.15</formula>
    </cfRule>
    <cfRule type="expression" dxfId="1056" priority="1302">
      <formula>AND($L71&gt;0.08,$L71&lt;0.15)</formula>
    </cfRule>
  </conditionalFormatting>
  <conditionalFormatting sqref="AA19:AA20">
    <cfRule type="expression" dxfId="1055" priority="1299">
      <formula>$L19&gt;0.15</formula>
    </cfRule>
    <cfRule type="expression" dxfId="1054" priority="1300">
      <formula>AND($L19&gt;0.08,$L19&lt;0.15)</formula>
    </cfRule>
  </conditionalFormatting>
  <conditionalFormatting sqref="E16:F16">
    <cfRule type="expression" dxfId="1053" priority="1297">
      <formula>$L16&gt;0.15</formula>
    </cfRule>
    <cfRule type="expression" dxfId="1052" priority="1298">
      <formula>AND($L16&gt;0.08,$L16&lt;0.15)</formula>
    </cfRule>
  </conditionalFormatting>
  <conditionalFormatting sqref="E16:F16">
    <cfRule type="expression" dxfId="1051" priority="1295">
      <formula>$L16&gt;0.15</formula>
    </cfRule>
    <cfRule type="expression" dxfId="1050" priority="1296">
      <formula>AND($L16&gt;0.08,$L16&lt;0.15)</formula>
    </cfRule>
  </conditionalFormatting>
  <conditionalFormatting sqref="E16:F16">
    <cfRule type="expression" dxfId="1049" priority="1293">
      <formula>$L16&gt;0.15</formula>
    </cfRule>
    <cfRule type="expression" dxfId="1048" priority="1294">
      <formula>AND($L16&gt;0.08,$L16&lt;0.15)</formula>
    </cfRule>
  </conditionalFormatting>
  <conditionalFormatting sqref="D16">
    <cfRule type="expression" dxfId="1047" priority="1291">
      <formula>$L16&gt;0.15</formula>
    </cfRule>
    <cfRule type="expression" dxfId="1046" priority="1292">
      <formula>AND($L16&gt;0.08,$L16&lt;0.15)</formula>
    </cfRule>
  </conditionalFormatting>
  <conditionalFormatting sqref="D16">
    <cfRule type="expression" dxfId="1045" priority="1289">
      <formula>$L16&gt;0.15</formula>
    </cfRule>
    <cfRule type="expression" dxfId="1044" priority="1290">
      <formula>AND($L16&gt;0.08,$L16&lt;0.15)</formula>
    </cfRule>
  </conditionalFormatting>
  <conditionalFormatting sqref="D16">
    <cfRule type="expression" dxfId="1043" priority="1287">
      <formula>$L16&gt;0.15</formula>
    </cfRule>
    <cfRule type="expression" dxfId="1042" priority="1288">
      <formula>AND($L16&gt;0.08,$L16&lt;0.15)</formula>
    </cfRule>
  </conditionalFormatting>
  <conditionalFormatting sqref="D16">
    <cfRule type="expression" dxfId="1041" priority="1285">
      <formula>$L16&gt;0.15</formula>
    </cfRule>
    <cfRule type="expression" dxfId="1040" priority="1286">
      <formula>AND($L16&gt;0.08,$L16&lt;0.15)</formula>
    </cfRule>
  </conditionalFormatting>
  <conditionalFormatting sqref="G16:H16">
    <cfRule type="expression" dxfId="1039" priority="1281">
      <formula>$L16&gt;0.15</formula>
    </cfRule>
    <cfRule type="expression" dxfId="1038" priority="1282">
      <formula>AND($L16&gt;0.08,$L16&lt;0.15)</formula>
    </cfRule>
  </conditionalFormatting>
  <conditionalFormatting sqref="G16:H16">
    <cfRule type="expression" dxfId="1037" priority="1283">
      <formula>$L16&gt;0.15</formula>
    </cfRule>
    <cfRule type="expression" dxfId="1036" priority="1284">
      <formula>AND($L16&gt;0.08,$L16&lt;0.15)</formula>
    </cfRule>
  </conditionalFormatting>
  <conditionalFormatting sqref="G16:H16">
    <cfRule type="expression" dxfId="1035" priority="1277">
      <formula>$L16&gt;0.15</formula>
    </cfRule>
    <cfRule type="expression" dxfId="1034" priority="1278">
      <formula>AND($L16&gt;0.08,$L16&lt;0.15)</formula>
    </cfRule>
  </conditionalFormatting>
  <conditionalFormatting sqref="G16:H16">
    <cfRule type="expression" dxfId="1033" priority="1279">
      <formula>$L16&gt;0.15</formula>
    </cfRule>
    <cfRule type="expression" dxfId="1032" priority="1280">
      <formula>AND($L16&gt;0.08,$L16&lt;0.15)</formula>
    </cfRule>
  </conditionalFormatting>
  <conditionalFormatting sqref="F19">
    <cfRule type="expression" dxfId="1031" priority="1259">
      <formula>$L19&gt;0.15</formula>
    </cfRule>
    <cfRule type="expression" dxfId="1030" priority="1260">
      <formula>AND($L19&gt;0.08,$L19&lt;0.15)</formula>
    </cfRule>
  </conditionalFormatting>
  <conditionalFormatting sqref="F19">
    <cfRule type="expression" dxfId="1029" priority="1261">
      <formula>$L19&gt;0.15</formula>
    </cfRule>
    <cfRule type="expression" dxfId="1028" priority="1262">
      <formula>AND($L19&gt;0.08,$L19&lt;0.15)</formula>
    </cfRule>
  </conditionalFormatting>
  <conditionalFormatting sqref="F19">
    <cfRule type="expression" dxfId="1027" priority="1255">
      <formula>$L19&gt;0.15</formula>
    </cfRule>
    <cfRule type="expression" dxfId="1026" priority="1256">
      <formula>AND($L19&gt;0.08,$L19&lt;0.15)</formula>
    </cfRule>
  </conditionalFormatting>
  <conditionalFormatting sqref="F19">
    <cfRule type="expression" dxfId="1025" priority="1253">
      <formula>$L19&gt;0.15</formula>
    </cfRule>
    <cfRule type="expression" dxfId="1024" priority="1254">
      <formula>AND($L19&gt;0.08,$L19&lt;0.15)</formula>
    </cfRule>
  </conditionalFormatting>
  <conditionalFormatting sqref="G19:H19">
    <cfRule type="expression" dxfId="1023" priority="1251">
      <formula>$L19&gt;0.15</formula>
    </cfRule>
    <cfRule type="expression" dxfId="1022" priority="1252">
      <formula>AND($L19&gt;0.08,$L19&lt;0.15)</formula>
    </cfRule>
  </conditionalFormatting>
  <conditionalFormatting sqref="G19:H19">
    <cfRule type="expression" dxfId="1021" priority="1257">
      <formula>$L19&gt;0.15</formula>
    </cfRule>
    <cfRule type="expression" dxfId="1020" priority="1258">
      <formula>AND($L19&gt;0.08,$L19&lt;0.15)</formula>
    </cfRule>
  </conditionalFormatting>
  <conditionalFormatting sqref="D19">
    <cfRule type="expression" dxfId="1019" priority="1249">
      <formula>$L19&gt;0.15</formula>
    </cfRule>
    <cfRule type="expression" dxfId="1018" priority="1250">
      <formula>AND($L19&gt;0.08,$L19&lt;0.15)</formula>
    </cfRule>
  </conditionalFormatting>
  <conditionalFormatting sqref="E20:F20">
    <cfRule type="expression" dxfId="1017" priority="1243">
      <formula>$L20&gt;0.15</formula>
    </cfRule>
    <cfRule type="expression" dxfId="1016" priority="1244">
      <formula>AND($L20&gt;0.08,$L20&lt;0.15)</formula>
    </cfRule>
  </conditionalFormatting>
  <conditionalFormatting sqref="E20:F20">
    <cfRule type="expression" dxfId="1015" priority="1245">
      <formula>$L20&gt;0.15</formula>
    </cfRule>
    <cfRule type="expression" dxfId="1014" priority="1246">
      <formula>AND($L20&gt;0.08,$L20&lt;0.15)</formula>
    </cfRule>
  </conditionalFormatting>
  <conditionalFormatting sqref="D20">
    <cfRule type="expression" dxfId="1013" priority="1247">
      <formula>$L20&gt;0.15</formula>
    </cfRule>
    <cfRule type="expression" dxfId="1012" priority="1248">
      <formula>AND($L20&gt;0.08,$L20&lt;0.15)</formula>
    </cfRule>
  </conditionalFormatting>
  <conditionalFormatting sqref="E20:F20">
    <cfRule type="expression" dxfId="1011" priority="1239">
      <formula>$L20&gt;0.15</formula>
    </cfRule>
    <cfRule type="expression" dxfId="1010" priority="1240">
      <formula>AND($L20&gt;0.08,$L20&lt;0.15)</formula>
    </cfRule>
  </conditionalFormatting>
  <conditionalFormatting sqref="E20:F20">
    <cfRule type="expression" dxfId="1009" priority="1237">
      <formula>$L20&gt;0.15</formula>
    </cfRule>
    <cfRule type="expression" dxfId="1008" priority="1238">
      <formula>AND($L20&gt;0.08,$L20&lt;0.15)</formula>
    </cfRule>
  </conditionalFormatting>
  <conditionalFormatting sqref="E21:F21">
    <cfRule type="expression" dxfId="1007" priority="1219">
      <formula>$L21&gt;0.15</formula>
    </cfRule>
    <cfRule type="expression" dxfId="1006" priority="1220">
      <formula>AND($L21&gt;0.08,$L21&lt;0.15)</formula>
    </cfRule>
  </conditionalFormatting>
  <conditionalFormatting sqref="E21:F21">
    <cfRule type="expression" dxfId="1005" priority="1217">
      <formula>$L21&gt;0.15</formula>
    </cfRule>
    <cfRule type="expression" dxfId="1004" priority="1218">
      <formula>AND($L21&gt;0.08,$L21&lt;0.15)</formula>
    </cfRule>
  </conditionalFormatting>
  <conditionalFormatting sqref="E21:F21">
    <cfRule type="expression" dxfId="1003" priority="1215">
      <formula>$L21&gt;0.15</formula>
    </cfRule>
    <cfRule type="expression" dxfId="1002" priority="1216">
      <formula>AND($L21&gt;0.08,$L21&lt;0.15)</formula>
    </cfRule>
  </conditionalFormatting>
  <conditionalFormatting sqref="G21:H21">
    <cfRule type="expression" dxfId="1001" priority="1213">
      <formula>$L21&gt;0.15</formula>
    </cfRule>
    <cfRule type="expression" dxfId="1000" priority="1214">
      <formula>AND($L21&gt;0.08,$L21&lt;0.15)</formula>
    </cfRule>
  </conditionalFormatting>
  <conditionalFormatting sqref="G21:H21">
    <cfRule type="expression" dxfId="999" priority="1211">
      <formula>$L21&gt;0.15</formula>
    </cfRule>
    <cfRule type="expression" dxfId="998" priority="1212">
      <formula>AND($L21&gt;0.08,$L21&lt;0.15)</formula>
    </cfRule>
  </conditionalFormatting>
  <conditionalFormatting sqref="D21">
    <cfRule type="expression" dxfId="997" priority="1209">
      <formula>$L21&gt;0.15</formula>
    </cfRule>
    <cfRule type="expression" dxfId="996" priority="1210">
      <formula>AND($L21&gt;0.08,$L21&lt;0.15)</formula>
    </cfRule>
  </conditionalFormatting>
  <conditionalFormatting sqref="D21">
    <cfRule type="expression" dxfId="995" priority="1221">
      <formula>$L21&gt;0.15</formula>
    </cfRule>
    <cfRule type="expression" dxfId="994" priority="1222">
      <formula>AND($L21&gt;0.08,$L21&lt;0.15)</formula>
    </cfRule>
  </conditionalFormatting>
  <conditionalFormatting sqref="D21">
    <cfRule type="expression" dxfId="993" priority="1191">
      <formula>$L21&gt;0.15</formula>
    </cfRule>
    <cfRule type="expression" dxfId="992" priority="1192">
      <formula>AND($L21&gt;0.08,$L21&lt;0.15)</formula>
    </cfRule>
  </conditionalFormatting>
  <conditionalFormatting sqref="E21">
    <cfRule type="expression" dxfId="991" priority="1189">
      <formula>$L21&gt;0.15</formula>
    </cfRule>
    <cfRule type="expression" dxfId="990" priority="1190">
      <formula>AND($L21&gt;0.08,$L21&lt;0.15)</formula>
    </cfRule>
  </conditionalFormatting>
  <conditionalFormatting sqref="E21">
    <cfRule type="expression" dxfId="989" priority="1187">
      <formula>$L21&gt;0.15</formula>
    </cfRule>
    <cfRule type="expression" dxfId="988" priority="1188">
      <formula>AND($L21&gt;0.08,$L21&lt;0.15)</formula>
    </cfRule>
  </conditionalFormatting>
  <conditionalFormatting sqref="E21">
    <cfRule type="expression" dxfId="987" priority="1185">
      <formula>$L21&gt;0.15</formula>
    </cfRule>
    <cfRule type="expression" dxfId="986" priority="1186">
      <formula>AND($L21&gt;0.08,$L21&lt;0.15)</formula>
    </cfRule>
  </conditionalFormatting>
  <conditionalFormatting sqref="E21:F21">
    <cfRule type="expression" dxfId="985" priority="1229">
      <formula>$L21&gt;0.15</formula>
    </cfRule>
    <cfRule type="expression" dxfId="984" priority="1230">
      <formula>AND($L21&gt;0.08,$L21&lt;0.15)</formula>
    </cfRule>
  </conditionalFormatting>
  <conditionalFormatting sqref="E21:F21">
    <cfRule type="expression" dxfId="983" priority="1231">
      <formula>$L21&gt;0.15</formula>
    </cfRule>
    <cfRule type="expression" dxfId="982" priority="1232">
      <formula>AND($L21&gt;0.08,$L21&lt;0.15)</formula>
    </cfRule>
  </conditionalFormatting>
  <conditionalFormatting sqref="D21">
    <cfRule type="expression" dxfId="981" priority="1233">
      <formula>$L21&gt;0.15</formula>
    </cfRule>
    <cfRule type="expression" dxfId="980" priority="1234">
      <formula>AND($L21&gt;0.08,$L21&lt;0.15)</formula>
    </cfRule>
  </conditionalFormatting>
  <conditionalFormatting sqref="G21:H21">
    <cfRule type="expression" dxfId="979" priority="1225">
      <formula>$L21&gt;0.15</formula>
    </cfRule>
    <cfRule type="expression" dxfId="978" priority="1226">
      <formula>AND($L21&gt;0.08,$L21&lt;0.15)</formula>
    </cfRule>
  </conditionalFormatting>
  <conditionalFormatting sqref="G21:H21">
    <cfRule type="expression" dxfId="977" priority="1223">
      <formula>$L21&gt;0.15</formula>
    </cfRule>
    <cfRule type="expression" dxfId="976" priority="1224">
      <formula>AND($L21&gt;0.08,$L21&lt;0.15)</formula>
    </cfRule>
  </conditionalFormatting>
  <conditionalFormatting sqref="E21:F21">
    <cfRule type="expression" dxfId="975" priority="1227">
      <formula>$L21&gt;0.15</formula>
    </cfRule>
    <cfRule type="expression" dxfId="974" priority="1228">
      <formula>AND($L21&gt;0.08,$L21&lt;0.15)</formula>
    </cfRule>
  </conditionalFormatting>
  <conditionalFormatting sqref="F21">
    <cfRule type="expression" dxfId="973" priority="1197">
      <formula>$L21&gt;0.15</formula>
    </cfRule>
    <cfRule type="expression" dxfId="972" priority="1198">
      <formula>AND($L21&gt;0.08,$L21&lt;0.15)</formula>
    </cfRule>
  </conditionalFormatting>
  <conditionalFormatting sqref="E21:F21">
    <cfRule type="expression" dxfId="971" priority="1207">
      <formula>$L21&gt;0.15</formula>
    </cfRule>
    <cfRule type="expression" dxfId="970" priority="1208">
      <formula>AND($L21&gt;0.08,$L21&lt;0.15)</formula>
    </cfRule>
  </conditionalFormatting>
  <conditionalFormatting sqref="E21:F21">
    <cfRule type="expression" dxfId="969" priority="1203">
      <formula>$L21&gt;0.15</formula>
    </cfRule>
    <cfRule type="expression" dxfId="968" priority="1204">
      <formula>AND($L21&gt;0.08,$L21&lt;0.15)</formula>
    </cfRule>
  </conditionalFormatting>
  <conditionalFormatting sqref="G21:H21">
    <cfRule type="expression" dxfId="967" priority="1201">
      <formula>$L21&gt;0.15</formula>
    </cfRule>
    <cfRule type="expression" dxfId="966" priority="1202">
      <formula>AND($L21&gt;0.08,$L21&lt;0.15)</formula>
    </cfRule>
  </conditionalFormatting>
  <conditionalFormatting sqref="G21:H21">
    <cfRule type="expression" dxfId="965" priority="1199">
      <formula>$L21&gt;0.15</formula>
    </cfRule>
    <cfRule type="expression" dxfId="964" priority="1200">
      <formula>AND($L21&gt;0.08,$L21&lt;0.15)</formula>
    </cfRule>
  </conditionalFormatting>
  <conditionalFormatting sqref="E21:F21">
    <cfRule type="expression" dxfId="963" priority="1205">
      <formula>$L21&gt;0.15</formula>
    </cfRule>
    <cfRule type="expression" dxfId="962" priority="1206">
      <formula>AND($L21&gt;0.08,$L21&lt;0.15)</formula>
    </cfRule>
  </conditionalFormatting>
  <conditionalFormatting sqref="G21:H21">
    <cfRule type="expression" dxfId="961" priority="1195">
      <formula>$L21&gt;0.15</formula>
    </cfRule>
    <cfRule type="expression" dxfId="960" priority="1196">
      <formula>AND($L21&gt;0.08,$L21&lt;0.15)</formula>
    </cfRule>
  </conditionalFormatting>
  <conditionalFormatting sqref="G21:H21">
    <cfRule type="expression" dxfId="959" priority="1193">
      <formula>$L21&gt;0.15</formula>
    </cfRule>
    <cfRule type="expression" dxfId="958" priority="1194">
      <formula>AND($L21&gt;0.08,$L21&lt;0.15)</formula>
    </cfRule>
  </conditionalFormatting>
  <conditionalFormatting sqref="E21">
    <cfRule type="expression" dxfId="957" priority="1183">
      <formula>$L21&gt;0.15</formula>
    </cfRule>
    <cfRule type="expression" dxfId="956" priority="1184">
      <formula>AND($L21&gt;0.08,$L21&lt;0.15)</formula>
    </cfRule>
  </conditionalFormatting>
  <conditionalFormatting sqref="E73:F73">
    <cfRule type="expression" dxfId="955" priority="1115">
      <formula>$L73&gt;0.15</formula>
    </cfRule>
    <cfRule type="expression" dxfId="954" priority="1116">
      <formula>AND($L73&gt;0.08,$L73&lt;0.15)</formula>
    </cfRule>
  </conditionalFormatting>
  <conditionalFormatting sqref="E73:F73">
    <cfRule type="expression" dxfId="953" priority="1113">
      <formula>$L73&gt;0.15</formula>
    </cfRule>
    <cfRule type="expression" dxfId="952" priority="1114">
      <formula>AND($L73&gt;0.08,$L73&lt;0.15)</formula>
    </cfRule>
  </conditionalFormatting>
  <conditionalFormatting sqref="E73:F73">
    <cfRule type="expression" dxfId="951" priority="1111">
      <formula>$L73&gt;0.15</formula>
    </cfRule>
    <cfRule type="expression" dxfId="950" priority="1112">
      <formula>AND($L73&gt;0.08,$L73&lt;0.15)</formula>
    </cfRule>
  </conditionalFormatting>
  <conditionalFormatting sqref="G73:H73">
    <cfRule type="expression" dxfId="949" priority="1109">
      <formula>$L73&gt;0.15</formula>
    </cfRule>
    <cfRule type="expression" dxfId="948" priority="1110">
      <formula>AND($L73&gt;0.08,$L73&lt;0.15)</formula>
    </cfRule>
  </conditionalFormatting>
  <conditionalFormatting sqref="G73:H73">
    <cfRule type="expression" dxfId="947" priority="1107">
      <formula>$L73&gt;0.15</formula>
    </cfRule>
    <cfRule type="expression" dxfId="946" priority="1108">
      <formula>AND($L73&gt;0.08,$L73&lt;0.15)</formula>
    </cfRule>
  </conditionalFormatting>
  <conditionalFormatting sqref="D73">
    <cfRule type="expression" dxfId="945" priority="1105">
      <formula>$L73&gt;0.15</formula>
    </cfRule>
    <cfRule type="expression" dxfId="944" priority="1106">
      <formula>AND($L73&gt;0.08,$L73&lt;0.15)</formula>
    </cfRule>
  </conditionalFormatting>
  <conditionalFormatting sqref="D73">
    <cfRule type="expression" dxfId="943" priority="1117">
      <formula>$L73&gt;0.15</formula>
    </cfRule>
    <cfRule type="expression" dxfId="942" priority="1118">
      <formula>AND($L73&gt;0.08,$L73&lt;0.15)</formula>
    </cfRule>
  </conditionalFormatting>
  <conditionalFormatting sqref="D73">
    <cfRule type="expression" dxfId="941" priority="1087">
      <formula>$L73&gt;0.15</formula>
    </cfRule>
    <cfRule type="expression" dxfId="940" priority="1088">
      <formula>AND($L73&gt;0.08,$L73&lt;0.15)</formula>
    </cfRule>
  </conditionalFormatting>
  <conditionalFormatting sqref="E73">
    <cfRule type="expression" dxfId="939" priority="1085">
      <formula>$L73&gt;0.15</formula>
    </cfRule>
    <cfRule type="expression" dxfId="938" priority="1086">
      <formula>AND($L73&gt;0.08,$L73&lt;0.15)</formula>
    </cfRule>
  </conditionalFormatting>
  <conditionalFormatting sqref="E73">
    <cfRule type="expression" dxfId="937" priority="1083">
      <formula>$L73&gt;0.15</formula>
    </cfRule>
    <cfRule type="expression" dxfId="936" priority="1084">
      <formula>AND($L73&gt;0.08,$L73&lt;0.15)</formula>
    </cfRule>
  </conditionalFormatting>
  <conditionalFormatting sqref="E73">
    <cfRule type="expression" dxfId="935" priority="1081">
      <formula>$L73&gt;0.15</formula>
    </cfRule>
    <cfRule type="expression" dxfId="934" priority="1082">
      <formula>AND($L73&gt;0.08,$L73&lt;0.15)</formula>
    </cfRule>
  </conditionalFormatting>
  <conditionalFormatting sqref="E73:F73">
    <cfRule type="expression" dxfId="933" priority="1125">
      <formula>$L73&gt;0.15</formula>
    </cfRule>
    <cfRule type="expression" dxfId="932" priority="1126">
      <formula>AND($L73&gt;0.08,$L73&lt;0.15)</formula>
    </cfRule>
  </conditionalFormatting>
  <conditionalFormatting sqref="E73:F73">
    <cfRule type="expression" dxfId="931" priority="1127">
      <formula>$L73&gt;0.15</formula>
    </cfRule>
    <cfRule type="expression" dxfId="930" priority="1128">
      <formula>AND($L73&gt;0.08,$L73&lt;0.15)</formula>
    </cfRule>
  </conditionalFormatting>
  <conditionalFormatting sqref="D73">
    <cfRule type="expression" dxfId="929" priority="1129">
      <formula>$L73&gt;0.15</formula>
    </cfRule>
    <cfRule type="expression" dxfId="928" priority="1130">
      <formula>AND($L73&gt;0.08,$L73&lt;0.15)</formula>
    </cfRule>
  </conditionalFormatting>
  <conditionalFormatting sqref="G73:H73">
    <cfRule type="expression" dxfId="927" priority="1121">
      <formula>$L73&gt;0.15</formula>
    </cfRule>
    <cfRule type="expression" dxfId="926" priority="1122">
      <formula>AND($L73&gt;0.08,$L73&lt;0.15)</formula>
    </cfRule>
  </conditionalFormatting>
  <conditionalFormatting sqref="G73:H73">
    <cfRule type="expression" dxfId="925" priority="1119">
      <formula>$L73&gt;0.15</formula>
    </cfRule>
    <cfRule type="expression" dxfId="924" priority="1120">
      <formula>AND($L73&gt;0.08,$L73&lt;0.15)</formula>
    </cfRule>
  </conditionalFormatting>
  <conditionalFormatting sqref="E73:F73">
    <cfRule type="expression" dxfId="923" priority="1123">
      <formula>$L73&gt;0.15</formula>
    </cfRule>
    <cfRule type="expression" dxfId="922" priority="1124">
      <formula>AND($L73&gt;0.08,$L73&lt;0.15)</formula>
    </cfRule>
  </conditionalFormatting>
  <conditionalFormatting sqref="F73">
    <cfRule type="expression" dxfId="921" priority="1093">
      <formula>$L73&gt;0.15</formula>
    </cfRule>
    <cfRule type="expression" dxfId="920" priority="1094">
      <formula>AND($L73&gt;0.08,$L73&lt;0.15)</formula>
    </cfRule>
  </conditionalFormatting>
  <conditionalFormatting sqref="E73:F73">
    <cfRule type="expression" dxfId="919" priority="1103">
      <formula>$L73&gt;0.15</formula>
    </cfRule>
    <cfRule type="expression" dxfId="918" priority="1104">
      <formula>AND($L73&gt;0.08,$L73&lt;0.15)</formula>
    </cfRule>
  </conditionalFormatting>
  <conditionalFormatting sqref="E73:F73">
    <cfRule type="expression" dxfId="917" priority="1099">
      <formula>$L73&gt;0.15</formula>
    </cfRule>
    <cfRule type="expression" dxfId="916" priority="1100">
      <formula>AND($L73&gt;0.08,$L73&lt;0.15)</formula>
    </cfRule>
  </conditionalFormatting>
  <conditionalFormatting sqref="G73:H73">
    <cfRule type="expression" dxfId="915" priority="1097">
      <formula>$L73&gt;0.15</formula>
    </cfRule>
    <cfRule type="expression" dxfId="914" priority="1098">
      <formula>AND($L73&gt;0.08,$L73&lt;0.15)</formula>
    </cfRule>
  </conditionalFormatting>
  <conditionalFormatting sqref="G73:H73">
    <cfRule type="expression" dxfId="913" priority="1095">
      <formula>$L73&gt;0.15</formula>
    </cfRule>
    <cfRule type="expression" dxfId="912" priority="1096">
      <formula>AND($L73&gt;0.08,$L73&lt;0.15)</formula>
    </cfRule>
  </conditionalFormatting>
  <conditionalFormatting sqref="E73:F73">
    <cfRule type="expression" dxfId="911" priority="1101">
      <formula>$L73&gt;0.15</formula>
    </cfRule>
    <cfRule type="expression" dxfId="910" priority="1102">
      <formula>AND($L73&gt;0.08,$L73&lt;0.15)</formula>
    </cfRule>
  </conditionalFormatting>
  <conditionalFormatting sqref="G73:H73">
    <cfRule type="expression" dxfId="909" priority="1091">
      <formula>$L73&gt;0.15</formula>
    </cfRule>
    <cfRule type="expression" dxfId="908" priority="1092">
      <formula>AND($L73&gt;0.08,$L73&lt;0.15)</formula>
    </cfRule>
  </conditionalFormatting>
  <conditionalFormatting sqref="G73:H73">
    <cfRule type="expression" dxfId="907" priority="1089">
      <formula>$L73&gt;0.15</formula>
    </cfRule>
    <cfRule type="expression" dxfId="906" priority="1090">
      <formula>AND($L73&gt;0.08,$L73&lt;0.15)</formula>
    </cfRule>
  </conditionalFormatting>
  <conditionalFormatting sqref="E73">
    <cfRule type="expression" dxfId="905" priority="1079">
      <formula>$L73&gt;0.15</formula>
    </cfRule>
    <cfRule type="expression" dxfId="904" priority="1080">
      <formula>AND($L73&gt;0.08,$L73&lt;0.15)</formula>
    </cfRule>
  </conditionalFormatting>
  <conditionalFormatting sqref="AA24">
    <cfRule type="expression" dxfId="903" priority="1077">
      <formula>$L24&gt;0.15</formula>
    </cfRule>
    <cfRule type="expression" dxfId="902" priority="1078">
      <formula>AND($L24&gt;0.08,$L24&lt;0.15)</formula>
    </cfRule>
  </conditionalFormatting>
  <conditionalFormatting sqref="AA25">
    <cfRule type="expression" dxfId="901" priority="1075">
      <formula>$L25&gt;0.15</formula>
    </cfRule>
    <cfRule type="expression" dxfId="900" priority="1076">
      <formula>AND($L25&gt;0.08,$L25&lt;0.15)</formula>
    </cfRule>
  </conditionalFormatting>
  <conditionalFormatting sqref="AA28">
    <cfRule type="expression" dxfId="899" priority="1073">
      <formula>$L28&gt;0.15</formula>
    </cfRule>
    <cfRule type="expression" dxfId="898" priority="1074">
      <formula>AND($L28&gt;0.08,$L28&lt;0.15)</formula>
    </cfRule>
  </conditionalFormatting>
  <conditionalFormatting sqref="F24">
    <cfRule type="expression" dxfId="897" priority="1071">
      <formula>$L24&gt;0.15</formula>
    </cfRule>
    <cfRule type="expression" dxfId="896" priority="1072">
      <formula>AND($L24&gt;0.08,$L24&lt;0.15)</formula>
    </cfRule>
  </conditionalFormatting>
  <conditionalFormatting sqref="F24">
    <cfRule type="expression" dxfId="895" priority="1069">
      <formula>$L24&gt;0.15</formula>
    </cfRule>
    <cfRule type="expression" dxfId="894" priority="1070">
      <formula>AND($L24&gt;0.08,$L24&lt;0.15)</formula>
    </cfRule>
  </conditionalFormatting>
  <conditionalFormatting sqref="F24">
    <cfRule type="expression" dxfId="893" priority="1065">
      <formula>$L24&gt;0.15</formula>
    </cfRule>
    <cfRule type="expression" dxfId="892" priority="1066">
      <formula>AND($L24&gt;0.08,$L24&lt;0.15)</formula>
    </cfRule>
  </conditionalFormatting>
  <conditionalFormatting sqref="F24">
    <cfRule type="expression" dxfId="891" priority="1063">
      <formula>$L24&gt;0.15</formula>
    </cfRule>
    <cfRule type="expression" dxfId="890" priority="1064">
      <formula>AND($L24&gt;0.08,$L24&lt;0.15)</formula>
    </cfRule>
  </conditionalFormatting>
  <conditionalFormatting sqref="F24">
    <cfRule type="expression" dxfId="889" priority="1053">
      <formula>$L24&gt;0.15</formula>
    </cfRule>
    <cfRule type="expression" dxfId="888" priority="1054">
      <formula>AND($L24&gt;0.08,$L24&lt;0.15)</formula>
    </cfRule>
  </conditionalFormatting>
  <conditionalFormatting sqref="F24">
    <cfRule type="expression" dxfId="887" priority="1051">
      <formula>$L24&gt;0.15</formula>
    </cfRule>
    <cfRule type="expression" dxfId="886" priority="1052">
      <formula>AND($L24&gt;0.08,$L24&lt;0.15)</formula>
    </cfRule>
  </conditionalFormatting>
  <conditionalFormatting sqref="F24">
    <cfRule type="expression" dxfId="885" priority="1049">
      <formula>$L24&gt;0.15</formula>
    </cfRule>
    <cfRule type="expression" dxfId="884" priority="1050">
      <formula>AND($L24&gt;0.08,$L24&lt;0.15)</formula>
    </cfRule>
  </conditionalFormatting>
  <conditionalFormatting sqref="F24">
    <cfRule type="expression" dxfId="883" priority="1041">
      <formula>$L24&gt;0.15</formula>
    </cfRule>
    <cfRule type="expression" dxfId="882" priority="1042">
      <formula>AND($L24&gt;0.08,$L24&lt;0.15)</formula>
    </cfRule>
  </conditionalFormatting>
  <conditionalFormatting sqref="F24">
    <cfRule type="expression" dxfId="881" priority="1039">
      <formula>$L24&gt;0.15</formula>
    </cfRule>
    <cfRule type="expression" dxfId="880" priority="1040">
      <formula>AND($L24&gt;0.08,$L24&lt;0.15)</formula>
    </cfRule>
  </conditionalFormatting>
  <conditionalFormatting sqref="F24">
    <cfRule type="expression" dxfId="879" priority="1037">
      <formula>$L24&gt;0.15</formula>
    </cfRule>
    <cfRule type="expression" dxfId="878" priority="1038">
      <formula>AND($L24&gt;0.08,$L24&lt;0.15)</formula>
    </cfRule>
  </conditionalFormatting>
  <conditionalFormatting sqref="F24">
    <cfRule type="expression" dxfId="877" priority="1029">
      <formula>$L24&gt;0.15</formula>
    </cfRule>
    <cfRule type="expression" dxfId="876" priority="1030">
      <formula>AND($L24&gt;0.08,$L24&lt;0.15)</formula>
    </cfRule>
  </conditionalFormatting>
  <conditionalFormatting sqref="F24">
    <cfRule type="expression" dxfId="875" priority="1027">
      <formula>$L24&gt;0.15</formula>
    </cfRule>
    <cfRule type="expression" dxfId="874" priority="1028">
      <formula>AND($L24&gt;0.08,$L24&lt;0.15)</formula>
    </cfRule>
  </conditionalFormatting>
  <conditionalFormatting sqref="F24">
    <cfRule type="expression" dxfId="873" priority="1025">
      <formula>$L24&gt;0.15</formula>
    </cfRule>
    <cfRule type="expression" dxfId="872" priority="1026">
      <formula>AND($L24&gt;0.08,$L24&lt;0.15)</formula>
    </cfRule>
  </conditionalFormatting>
  <conditionalFormatting sqref="E7:F7">
    <cfRule type="expression" dxfId="871" priority="837">
      <formula>$L7&gt;0.15</formula>
    </cfRule>
    <cfRule type="expression" dxfId="870" priority="838">
      <formula>AND($L7&gt;0.08,$L7&lt;0.15)</formula>
    </cfRule>
  </conditionalFormatting>
  <conditionalFormatting sqref="E7:F7">
    <cfRule type="expression" dxfId="869" priority="839">
      <formula>$L7&gt;0.15</formula>
    </cfRule>
    <cfRule type="expression" dxfId="868" priority="840">
      <formula>AND($L7&gt;0.08,$L7&lt;0.15)</formula>
    </cfRule>
  </conditionalFormatting>
  <conditionalFormatting sqref="E7:F7">
    <cfRule type="expression" dxfId="867" priority="841">
      <formula>$L7&gt;0.15</formula>
    </cfRule>
    <cfRule type="expression" dxfId="866" priority="842">
      <formula>AND($L7&gt;0.08,$L7&lt;0.15)</formula>
    </cfRule>
  </conditionalFormatting>
  <conditionalFormatting sqref="H7">
    <cfRule type="expression" dxfId="865" priority="833">
      <formula>$L7&gt;0.15</formula>
    </cfRule>
    <cfRule type="expression" dxfId="864" priority="834">
      <formula>AND($L7&gt;0.08,$L7&lt;0.15)</formula>
    </cfRule>
  </conditionalFormatting>
  <conditionalFormatting sqref="D7">
    <cfRule type="expression" dxfId="863" priority="831">
      <formula>$L7&gt;0.15</formula>
    </cfRule>
    <cfRule type="expression" dxfId="862" priority="832">
      <formula>AND($L7&gt;0.08,$L7&lt;0.15)</formula>
    </cfRule>
  </conditionalFormatting>
  <conditionalFormatting sqref="E7:F7">
    <cfRule type="expression" dxfId="861" priority="829">
      <formula>$L7&gt;0.15</formula>
    </cfRule>
    <cfRule type="expression" dxfId="860" priority="830">
      <formula>AND($L7&gt;0.08,$L7&lt;0.15)</formula>
    </cfRule>
  </conditionalFormatting>
  <conditionalFormatting sqref="H7">
    <cfRule type="expression" dxfId="859" priority="835">
      <formula>$L7&gt;0.15</formula>
    </cfRule>
    <cfRule type="expression" dxfId="858" priority="836">
      <formula>AND($L7&gt;0.08,$L7&lt;0.15)</formula>
    </cfRule>
  </conditionalFormatting>
  <conditionalFormatting sqref="H7">
    <cfRule type="expression" dxfId="857" priority="823">
      <formula>$L7&gt;0.15</formula>
    </cfRule>
    <cfRule type="expression" dxfId="856" priority="824">
      <formula>AND($L7&gt;0.08,$L7&lt;0.15)</formula>
    </cfRule>
  </conditionalFormatting>
  <conditionalFormatting sqref="E7:F7">
    <cfRule type="expression" dxfId="855" priority="825">
      <formula>$L7&gt;0.15</formula>
    </cfRule>
    <cfRule type="expression" dxfId="854" priority="826">
      <formula>AND($L7&gt;0.08,$L7&lt;0.15)</formula>
    </cfRule>
  </conditionalFormatting>
  <conditionalFormatting sqref="E7:F7">
    <cfRule type="expression" dxfId="853" priority="827">
      <formula>$L7&gt;0.15</formula>
    </cfRule>
    <cfRule type="expression" dxfId="852" priority="828">
      <formula>AND($L7&gt;0.08,$L7&lt;0.15)</formula>
    </cfRule>
  </conditionalFormatting>
  <conditionalFormatting sqref="H7">
    <cfRule type="expression" dxfId="851" priority="821">
      <formula>$L7&gt;0.15</formula>
    </cfRule>
    <cfRule type="expression" dxfId="850" priority="822">
      <formula>AND($L7&gt;0.08,$L7&lt;0.15)</formula>
    </cfRule>
  </conditionalFormatting>
  <conditionalFormatting sqref="E7:F7">
    <cfRule type="expression" dxfId="849" priority="871">
      <formula>$L7&gt;0.15</formula>
    </cfRule>
    <cfRule type="expression" dxfId="848" priority="872">
      <formula>AND($L7&gt;0.08,$L7&lt;0.15)</formula>
    </cfRule>
  </conditionalFormatting>
  <conditionalFormatting sqref="E7:F7">
    <cfRule type="expression" dxfId="847" priority="869">
      <formula>$L7&gt;0.15</formula>
    </cfRule>
    <cfRule type="expression" dxfId="846" priority="870">
      <formula>AND($L7&gt;0.08,$L7&lt;0.15)</formula>
    </cfRule>
  </conditionalFormatting>
  <conditionalFormatting sqref="H7">
    <cfRule type="expression" dxfId="845" priority="861">
      <formula>$L7&gt;0.15</formula>
    </cfRule>
    <cfRule type="expression" dxfId="844" priority="862">
      <formula>AND($L7&gt;0.08,$L7&lt;0.15)</formula>
    </cfRule>
  </conditionalFormatting>
  <conditionalFormatting sqref="D7">
    <cfRule type="expression" dxfId="843" priority="855">
      <formula>$L7&gt;0.15</formula>
    </cfRule>
    <cfRule type="expression" dxfId="842" priority="856">
      <formula>AND($L7&gt;0.08,$L7&lt;0.15)</formula>
    </cfRule>
  </conditionalFormatting>
  <conditionalFormatting sqref="E7:F7">
    <cfRule type="expression" dxfId="841" priority="853">
      <formula>$L7&gt;0.15</formula>
    </cfRule>
    <cfRule type="expression" dxfId="840" priority="854">
      <formula>AND($L7&gt;0.08,$L7&lt;0.15)</formula>
    </cfRule>
  </conditionalFormatting>
  <conditionalFormatting sqref="E7:F7">
    <cfRule type="expression" dxfId="839" priority="851">
      <formula>$L7&gt;0.15</formula>
    </cfRule>
    <cfRule type="expression" dxfId="838" priority="852">
      <formula>AND($L7&gt;0.08,$L7&lt;0.15)</formula>
    </cfRule>
  </conditionalFormatting>
  <conditionalFormatting sqref="E7:F7">
    <cfRule type="expression" dxfId="837" priority="849">
      <formula>$L7&gt;0.15</formula>
    </cfRule>
    <cfRule type="expression" dxfId="836" priority="850">
      <formula>AND($L7&gt;0.08,$L7&lt;0.15)</formula>
    </cfRule>
  </conditionalFormatting>
  <conditionalFormatting sqref="D7">
    <cfRule type="expression" dxfId="835" priority="843">
      <formula>$L7&gt;0.15</formula>
    </cfRule>
    <cfRule type="expression" dxfId="834" priority="844">
      <formula>AND($L7&gt;0.08,$L7&lt;0.15)</formula>
    </cfRule>
  </conditionalFormatting>
  <conditionalFormatting sqref="D7">
    <cfRule type="expression" dxfId="833" priority="859">
      <formula>$L7&gt;0.15</formula>
    </cfRule>
    <cfRule type="expression" dxfId="832" priority="860">
      <formula>AND($L7&gt;0.08,$L7&lt;0.15)</formula>
    </cfRule>
  </conditionalFormatting>
  <conditionalFormatting sqref="H7">
    <cfRule type="expression" dxfId="831" priority="867">
      <formula>$L7&gt;0.15</formula>
    </cfRule>
    <cfRule type="expression" dxfId="830" priority="868">
      <formula>AND($L7&gt;0.08,$L7&lt;0.15)</formula>
    </cfRule>
  </conditionalFormatting>
  <conditionalFormatting sqref="E7:F7">
    <cfRule type="expression" dxfId="829" priority="863">
      <formula>$L7&gt;0.15</formula>
    </cfRule>
    <cfRule type="expression" dxfId="828" priority="864">
      <formula>AND($L7&gt;0.08,$L7&lt;0.15)</formula>
    </cfRule>
  </conditionalFormatting>
  <conditionalFormatting sqref="E7:F7">
    <cfRule type="expression" dxfId="827" priority="865">
      <formula>$L7&gt;0.15</formula>
    </cfRule>
    <cfRule type="expression" dxfId="826" priority="866">
      <formula>AND($L7&gt;0.08,$L7&lt;0.15)</formula>
    </cfRule>
  </conditionalFormatting>
  <conditionalFormatting sqref="D7">
    <cfRule type="expression" dxfId="825" priority="857">
      <formula>$L7&gt;0.15</formula>
    </cfRule>
    <cfRule type="expression" dxfId="824" priority="858">
      <formula>AND($L7&gt;0.08,$L7&lt;0.15)</formula>
    </cfRule>
  </conditionalFormatting>
  <conditionalFormatting sqref="H7">
    <cfRule type="expression" dxfId="823" priority="847">
      <formula>$L7&gt;0.15</formula>
    </cfRule>
    <cfRule type="expression" dxfId="822" priority="848">
      <formula>AND($L7&gt;0.08,$L7&lt;0.15)</formula>
    </cfRule>
  </conditionalFormatting>
  <conditionalFormatting sqref="H7">
    <cfRule type="expression" dxfId="821" priority="845">
      <formula>$L7&gt;0.15</formula>
    </cfRule>
    <cfRule type="expression" dxfId="820" priority="846">
      <formula>AND($L7&gt;0.08,$L7&lt;0.15)</formula>
    </cfRule>
  </conditionalFormatting>
  <conditionalFormatting sqref="G7">
    <cfRule type="expression" dxfId="819" priority="819">
      <formula>$L7&gt;0.15</formula>
    </cfRule>
    <cfRule type="expression" dxfId="818" priority="820">
      <formula>AND($L7&gt;0.08,$L7&lt;0.15)</formula>
    </cfRule>
  </conditionalFormatting>
  <conditionalFormatting sqref="G7">
    <cfRule type="expression" dxfId="817" priority="817">
      <formula>$L7&gt;0.15</formula>
    </cfRule>
    <cfRule type="expression" dxfId="816" priority="818">
      <formula>AND($L7&gt;0.08,$L7&lt;0.15)</formula>
    </cfRule>
  </conditionalFormatting>
  <conditionalFormatting sqref="AA11">
    <cfRule type="expression" dxfId="815" priority="815">
      <formula>$L11&gt;0.15</formula>
    </cfRule>
    <cfRule type="expression" dxfId="814" priority="816">
      <formula>AND($L11&gt;0.08,$L11&lt;0.15)</formula>
    </cfRule>
  </conditionalFormatting>
  <conditionalFormatting sqref="AA10">
    <cfRule type="expression" dxfId="813" priority="813">
      <formula>$L10&gt;0.15</formula>
    </cfRule>
    <cfRule type="expression" dxfId="812" priority="814">
      <formula>AND($L10&gt;0.08,$L10&lt;0.15)</formula>
    </cfRule>
  </conditionalFormatting>
  <conditionalFormatting sqref="E8:F8">
    <cfRule type="expression" dxfId="811" priority="777">
      <formula>$L8&gt;0.15</formula>
    </cfRule>
    <cfRule type="expression" dxfId="810" priority="778">
      <formula>AND($L8&gt;0.08,$L8&lt;0.15)</formula>
    </cfRule>
  </conditionalFormatting>
  <conditionalFormatting sqref="E8:F8">
    <cfRule type="expression" dxfId="809" priority="779">
      <formula>$L8&gt;0.15</formula>
    </cfRule>
    <cfRule type="expression" dxfId="808" priority="780">
      <formula>AND($L8&gt;0.08,$L8&lt;0.15)</formula>
    </cfRule>
  </conditionalFormatting>
  <conditionalFormatting sqref="E8:F8">
    <cfRule type="expression" dxfId="807" priority="781">
      <formula>$L8&gt;0.15</formula>
    </cfRule>
    <cfRule type="expression" dxfId="806" priority="782">
      <formula>AND($L8&gt;0.08,$L8&lt;0.15)</formula>
    </cfRule>
  </conditionalFormatting>
  <conditionalFormatting sqref="H8">
    <cfRule type="expression" dxfId="805" priority="773">
      <formula>$L8&gt;0.15</formula>
    </cfRule>
    <cfRule type="expression" dxfId="804" priority="774">
      <formula>AND($L8&gt;0.08,$L8&lt;0.15)</formula>
    </cfRule>
  </conditionalFormatting>
  <conditionalFormatting sqref="D8">
    <cfRule type="expression" dxfId="803" priority="771">
      <formula>$L8&gt;0.15</formula>
    </cfRule>
    <cfRule type="expression" dxfId="802" priority="772">
      <formula>AND($L8&gt;0.08,$L8&lt;0.15)</formula>
    </cfRule>
  </conditionalFormatting>
  <conditionalFormatting sqref="E8:F8">
    <cfRule type="expression" dxfId="801" priority="769">
      <formula>$L8&gt;0.15</formula>
    </cfRule>
    <cfRule type="expression" dxfId="800" priority="770">
      <formula>AND($L8&gt;0.08,$L8&lt;0.15)</formula>
    </cfRule>
  </conditionalFormatting>
  <conditionalFormatting sqref="H8">
    <cfRule type="expression" dxfId="799" priority="775">
      <formula>$L8&gt;0.15</formula>
    </cfRule>
    <cfRule type="expression" dxfId="798" priority="776">
      <formula>AND($L8&gt;0.08,$L8&lt;0.15)</formula>
    </cfRule>
  </conditionalFormatting>
  <conditionalFormatting sqref="H8">
    <cfRule type="expression" dxfId="797" priority="763">
      <formula>$L8&gt;0.15</formula>
    </cfRule>
    <cfRule type="expression" dxfId="796" priority="764">
      <formula>AND($L8&gt;0.08,$L8&lt;0.15)</formula>
    </cfRule>
  </conditionalFormatting>
  <conditionalFormatting sqref="E8:F8">
    <cfRule type="expression" dxfId="795" priority="765">
      <formula>$L8&gt;0.15</formula>
    </cfRule>
    <cfRule type="expression" dxfId="794" priority="766">
      <formula>AND($L8&gt;0.08,$L8&lt;0.15)</formula>
    </cfRule>
  </conditionalFormatting>
  <conditionalFormatting sqref="E8:F8">
    <cfRule type="expression" dxfId="793" priority="767">
      <formula>$L8&gt;0.15</formula>
    </cfRule>
    <cfRule type="expression" dxfId="792" priority="768">
      <formula>AND($L8&gt;0.08,$L8&lt;0.15)</formula>
    </cfRule>
  </conditionalFormatting>
  <conditionalFormatting sqref="H8">
    <cfRule type="expression" dxfId="791" priority="761">
      <formula>$L8&gt;0.15</formula>
    </cfRule>
    <cfRule type="expression" dxfId="790" priority="762">
      <formula>AND($L8&gt;0.08,$L8&lt;0.15)</formula>
    </cfRule>
  </conditionalFormatting>
  <conditionalFormatting sqref="E8:F8">
    <cfRule type="expression" dxfId="789" priority="811">
      <formula>$L8&gt;0.15</formula>
    </cfRule>
    <cfRule type="expression" dxfId="788" priority="812">
      <formula>AND($L8&gt;0.08,$L8&lt;0.15)</formula>
    </cfRule>
  </conditionalFormatting>
  <conditionalFormatting sqref="E8:F8">
    <cfRule type="expression" dxfId="787" priority="809">
      <formula>$L8&gt;0.15</formula>
    </cfRule>
    <cfRule type="expression" dxfId="786" priority="810">
      <formula>AND($L8&gt;0.08,$L8&lt;0.15)</formula>
    </cfRule>
  </conditionalFormatting>
  <conditionalFormatting sqref="H8">
    <cfRule type="expression" dxfId="785" priority="801">
      <formula>$L8&gt;0.15</formula>
    </cfRule>
    <cfRule type="expression" dxfId="784" priority="802">
      <formula>AND($L8&gt;0.08,$L8&lt;0.15)</formula>
    </cfRule>
  </conditionalFormatting>
  <conditionalFormatting sqref="D8">
    <cfRule type="expression" dxfId="783" priority="795">
      <formula>$L8&gt;0.15</formula>
    </cfRule>
    <cfRule type="expression" dxfId="782" priority="796">
      <formula>AND($L8&gt;0.08,$L8&lt;0.15)</formula>
    </cfRule>
  </conditionalFormatting>
  <conditionalFormatting sqref="E8:F8">
    <cfRule type="expression" dxfId="781" priority="793">
      <formula>$L8&gt;0.15</formula>
    </cfRule>
    <cfRule type="expression" dxfId="780" priority="794">
      <formula>AND($L8&gt;0.08,$L8&lt;0.15)</formula>
    </cfRule>
  </conditionalFormatting>
  <conditionalFormatting sqref="E8:F8">
    <cfRule type="expression" dxfId="779" priority="791">
      <formula>$L8&gt;0.15</formula>
    </cfRule>
    <cfRule type="expression" dxfId="778" priority="792">
      <formula>AND($L8&gt;0.08,$L8&lt;0.15)</formula>
    </cfRule>
  </conditionalFormatting>
  <conditionalFormatting sqref="E8:F8">
    <cfRule type="expression" dxfId="777" priority="789">
      <formula>$L8&gt;0.15</formula>
    </cfRule>
    <cfRule type="expression" dxfId="776" priority="790">
      <formula>AND($L8&gt;0.08,$L8&lt;0.15)</formula>
    </cfRule>
  </conditionalFormatting>
  <conditionalFormatting sqref="D8">
    <cfRule type="expression" dxfId="775" priority="783">
      <formula>$L8&gt;0.15</formula>
    </cfRule>
    <cfRule type="expression" dxfId="774" priority="784">
      <formula>AND($L8&gt;0.08,$L8&lt;0.15)</formula>
    </cfRule>
  </conditionalFormatting>
  <conditionalFormatting sqref="D8">
    <cfRule type="expression" dxfId="773" priority="799">
      <formula>$L8&gt;0.15</formula>
    </cfRule>
    <cfRule type="expression" dxfId="772" priority="800">
      <formula>AND($L8&gt;0.08,$L8&lt;0.15)</formula>
    </cfRule>
  </conditionalFormatting>
  <conditionalFormatting sqref="H8">
    <cfRule type="expression" dxfId="771" priority="807">
      <formula>$L8&gt;0.15</formula>
    </cfRule>
    <cfRule type="expression" dxfId="770" priority="808">
      <formula>AND($L8&gt;0.08,$L8&lt;0.15)</formula>
    </cfRule>
  </conditionalFormatting>
  <conditionalFormatting sqref="E8:F8">
    <cfRule type="expression" dxfId="769" priority="803">
      <formula>$L8&gt;0.15</formula>
    </cfRule>
    <cfRule type="expression" dxfId="768" priority="804">
      <formula>AND($L8&gt;0.08,$L8&lt;0.15)</formula>
    </cfRule>
  </conditionalFormatting>
  <conditionalFormatting sqref="E8:F8">
    <cfRule type="expression" dxfId="767" priority="805">
      <formula>$L8&gt;0.15</formula>
    </cfRule>
    <cfRule type="expression" dxfId="766" priority="806">
      <formula>AND($L8&gt;0.08,$L8&lt;0.15)</formula>
    </cfRule>
  </conditionalFormatting>
  <conditionalFormatting sqref="D8">
    <cfRule type="expression" dxfId="765" priority="797">
      <formula>$L8&gt;0.15</formula>
    </cfRule>
    <cfRule type="expression" dxfId="764" priority="798">
      <formula>AND($L8&gt;0.08,$L8&lt;0.15)</formula>
    </cfRule>
  </conditionalFormatting>
  <conditionalFormatting sqref="H8">
    <cfRule type="expression" dxfId="763" priority="787">
      <formula>$L8&gt;0.15</formula>
    </cfRule>
    <cfRule type="expression" dxfId="762" priority="788">
      <formula>AND($L8&gt;0.08,$L8&lt;0.15)</formula>
    </cfRule>
  </conditionalFormatting>
  <conditionalFormatting sqref="H8">
    <cfRule type="expression" dxfId="761" priority="785">
      <formula>$L8&gt;0.15</formula>
    </cfRule>
    <cfRule type="expression" dxfId="760" priority="786">
      <formula>AND($L8&gt;0.08,$L8&lt;0.15)</formula>
    </cfRule>
  </conditionalFormatting>
  <conditionalFormatting sqref="G8">
    <cfRule type="expression" dxfId="759" priority="759">
      <formula>$L8&gt;0.15</formula>
    </cfRule>
    <cfRule type="expression" dxfId="758" priority="760">
      <formula>AND($L8&gt;0.08,$L8&lt;0.15)</formula>
    </cfRule>
  </conditionalFormatting>
  <conditionalFormatting sqref="G8">
    <cfRule type="expression" dxfId="757" priority="757">
      <formula>$L8&gt;0.15</formula>
    </cfRule>
    <cfRule type="expression" dxfId="756" priority="758">
      <formula>AND($L8&gt;0.08,$L8&lt;0.15)</formula>
    </cfRule>
  </conditionalFormatting>
  <conditionalFormatting sqref="F10">
    <cfRule type="expression" dxfId="755" priority="753">
      <formula>$L10&gt;0.15</formula>
    </cfRule>
    <cfRule type="expression" dxfId="754" priority="754">
      <formula>AND($L10&gt;0.08,$L10&lt;0.15)</formula>
    </cfRule>
  </conditionalFormatting>
  <conditionalFormatting sqref="F10">
    <cfRule type="expression" dxfId="753" priority="755">
      <formula>$L10&gt;0.15</formula>
    </cfRule>
    <cfRule type="expression" dxfId="752" priority="756">
      <formula>AND($L10&gt;0.08,$L10&lt;0.15)</formula>
    </cfRule>
  </conditionalFormatting>
  <conditionalFormatting sqref="F10">
    <cfRule type="expression" dxfId="751" priority="749">
      <formula>$L10&gt;0.15</formula>
    </cfRule>
    <cfRule type="expression" dxfId="750" priority="750">
      <formula>AND($L10&gt;0.08,$L10&lt;0.15)</formula>
    </cfRule>
  </conditionalFormatting>
  <conditionalFormatting sqref="F10">
    <cfRule type="expression" dxfId="749" priority="747">
      <formula>$L10&gt;0.15</formula>
    </cfRule>
    <cfRule type="expression" dxfId="748" priority="748">
      <formula>AND($L10&gt;0.08,$L10&lt;0.15)</formula>
    </cfRule>
  </conditionalFormatting>
  <conditionalFormatting sqref="G10:H10">
    <cfRule type="expression" dxfId="747" priority="745">
      <formula>$L10&gt;0.15</formula>
    </cfRule>
    <cfRule type="expression" dxfId="746" priority="746">
      <formula>AND($L10&gt;0.08,$L10&lt;0.15)</formula>
    </cfRule>
  </conditionalFormatting>
  <conditionalFormatting sqref="G10:H10">
    <cfRule type="expression" dxfId="745" priority="751">
      <formula>$L10&gt;0.15</formula>
    </cfRule>
    <cfRule type="expression" dxfId="744" priority="752">
      <formula>AND($L10&gt;0.08,$L10&lt;0.15)</formula>
    </cfRule>
  </conditionalFormatting>
  <conditionalFormatting sqref="E10">
    <cfRule type="expression" dxfId="743" priority="739">
      <formula>$L10&gt;0.15</formula>
    </cfRule>
    <cfRule type="expression" dxfId="742" priority="740">
      <formula>AND($L10&gt;0.08,$L10&lt;0.15)</formula>
    </cfRule>
  </conditionalFormatting>
  <conditionalFormatting sqref="E10">
    <cfRule type="expression" dxfId="741" priority="741">
      <formula>$L10&gt;0.15</formula>
    </cfRule>
    <cfRule type="expression" dxfId="740" priority="742">
      <formula>AND($L10&gt;0.08,$L10&lt;0.15)</formula>
    </cfRule>
  </conditionalFormatting>
  <conditionalFormatting sqref="D10">
    <cfRule type="expression" dxfId="739" priority="743">
      <formula>$L10&gt;0.15</formula>
    </cfRule>
    <cfRule type="expression" dxfId="738" priority="744">
      <formula>AND($L10&gt;0.08,$L10&lt;0.15)</formula>
    </cfRule>
  </conditionalFormatting>
  <conditionalFormatting sqref="E10">
    <cfRule type="expression" dxfId="737" priority="737">
      <formula>$L10&gt;0.15</formula>
    </cfRule>
    <cfRule type="expression" dxfId="736" priority="738">
      <formula>AND($L10&gt;0.08,$L10&lt;0.15)</formula>
    </cfRule>
  </conditionalFormatting>
  <conditionalFormatting sqref="E10">
    <cfRule type="expression" dxfId="735" priority="735">
      <formula>$L10&gt;0.15</formula>
    </cfRule>
    <cfRule type="expression" dxfId="734" priority="736">
      <formula>AND($L10&gt;0.08,$L10&lt;0.15)</formula>
    </cfRule>
  </conditionalFormatting>
  <conditionalFormatting sqref="E11:F11">
    <cfRule type="expression" dxfId="733" priority="719">
      <formula>$L11&gt;0.15</formula>
    </cfRule>
    <cfRule type="expression" dxfId="732" priority="720">
      <formula>AND($L11&gt;0.08,$L11&lt;0.15)</formula>
    </cfRule>
  </conditionalFormatting>
  <conditionalFormatting sqref="E11:F11">
    <cfRule type="expression" dxfId="731" priority="717">
      <formula>$L11&gt;0.15</formula>
    </cfRule>
    <cfRule type="expression" dxfId="730" priority="718">
      <formula>AND($L11&gt;0.08,$L11&lt;0.15)</formula>
    </cfRule>
  </conditionalFormatting>
  <conditionalFormatting sqref="E11:F11">
    <cfRule type="expression" dxfId="729" priority="715">
      <formula>$L11&gt;0.15</formula>
    </cfRule>
    <cfRule type="expression" dxfId="728" priority="716">
      <formula>AND($L11&gt;0.08,$L11&lt;0.15)</formula>
    </cfRule>
  </conditionalFormatting>
  <conditionalFormatting sqref="G11:H11">
    <cfRule type="expression" dxfId="727" priority="713">
      <formula>$L11&gt;0.15</formula>
    </cfRule>
    <cfRule type="expression" dxfId="726" priority="714">
      <formula>AND($L11&gt;0.08,$L11&lt;0.15)</formula>
    </cfRule>
  </conditionalFormatting>
  <conditionalFormatting sqref="G11:H11">
    <cfRule type="expression" dxfId="725" priority="711">
      <formula>$L11&gt;0.15</formula>
    </cfRule>
    <cfRule type="expression" dxfId="724" priority="712">
      <formula>AND($L11&gt;0.08,$L11&lt;0.15)</formula>
    </cfRule>
  </conditionalFormatting>
  <conditionalFormatting sqref="D11">
    <cfRule type="expression" dxfId="723" priority="709">
      <formula>$L11&gt;0.15</formula>
    </cfRule>
    <cfRule type="expression" dxfId="722" priority="710">
      <formula>AND($L11&gt;0.08,$L11&lt;0.15)</formula>
    </cfRule>
  </conditionalFormatting>
  <conditionalFormatting sqref="D11">
    <cfRule type="expression" dxfId="721" priority="721">
      <formula>$L11&gt;0.15</formula>
    </cfRule>
    <cfRule type="expression" dxfId="720" priority="722">
      <formula>AND($L11&gt;0.08,$L11&lt;0.15)</formula>
    </cfRule>
  </conditionalFormatting>
  <conditionalFormatting sqref="D11">
    <cfRule type="expression" dxfId="719" priority="691">
      <formula>$L11&gt;0.15</formula>
    </cfRule>
    <cfRule type="expression" dxfId="718" priority="692">
      <formula>AND($L11&gt;0.08,$L11&lt;0.15)</formula>
    </cfRule>
  </conditionalFormatting>
  <conditionalFormatting sqref="E11">
    <cfRule type="expression" dxfId="717" priority="689">
      <formula>$L11&gt;0.15</formula>
    </cfRule>
    <cfRule type="expression" dxfId="716" priority="690">
      <formula>AND($L11&gt;0.08,$L11&lt;0.15)</formula>
    </cfRule>
  </conditionalFormatting>
  <conditionalFormatting sqref="E11">
    <cfRule type="expression" dxfId="715" priority="687">
      <formula>$L11&gt;0.15</formula>
    </cfRule>
    <cfRule type="expression" dxfId="714" priority="688">
      <formula>AND($L11&gt;0.08,$L11&lt;0.15)</formula>
    </cfRule>
  </conditionalFormatting>
  <conditionalFormatting sqref="E11">
    <cfRule type="expression" dxfId="713" priority="685">
      <formula>$L11&gt;0.15</formula>
    </cfRule>
    <cfRule type="expression" dxfId="712" priority="686">
      <formula>AND($L11&gt;0.08,$L11&lt;0.15)</formula>
    </cfRule>
  </conditionalFormatting>
  <conditionalFormatting sqref="E11:F11">
    <cfRule type="expression" dxfId="711" priority="729">
      <formula>$L11&gt;0.15</formula>
    </cfRule>
    <cfRule type="expression" dxfId="710" priority="730">
      <formula>AND($L11&gt;0.08,$L11&lt;0.15)</formula>
    </cfRule>
  </conditionalFormatting>
  <conditionalFormatting sqref="E11:F11">
    <cfRule type="expression" dxfId="709" priority="731">
      <formula>$L11&gt;0.15</formula>
    </cfRule>
    <cfRule type="expression" dxfId="708" priority="732">
      <formula>AND($L11&gt;0.08,$L11&lt;0.15)</formula>
    </cfRule>
  </conditionalFormatting>
  <conditionalFormatting sqref="D11">
    <cfRule type="expression" dxfId="707" priority="733">
      <formula>$L11&gt;0.15</formula>
    </cfRule>
    <cfRule type="expression" dxfId="706" priority="734">
      <formula>AND($L11&gt;0.08,$L11&lt;0.15)</formula>
    </cfRule>
  </conditionalFormatting>
  <conditionalFormatting sqref="G11:H11">
    <cfRule type="expression" dxfId="705" priority="725">
      <formula>$L11&gt;0.15</formula>
    </cfRule>
    <cfRule type="expression" dxfId="704" priority="726">
      <formula>AND($L11&gt;0.08,$L11&lt;0.15)</formula>
    </cfRule>
  </conditionalFormatting>
  <conditionalFormatting sqref="G11:H11">
    <cfRule type="expression" dxfId="703" priority="723">
      <formula>$L11&gt;0.15</formula>
    </cfRule>
    <cfRule type="expression" dxfId="702" priority="724">
      <formula>AND($L11&gt;0.08,$L11&lt;0.15)</formula>
    </cfRule>
  </conditionalFormatting>
  <conditionalFormatting sqref="E11:F11">
    <cfRule type="expression" dxfId="701" priority="727">
      <formula>$L11&gt;0.15</formula>
    </cfRule>
    <cfRule type="expression" dxfId="700" priority="728">
      <formula>AND($L11&gt;0.08,$L11&lt;0.15)</formula>
    </cfRule>
  </conditionalFormatting>
  <conditionalFormatting sqref="F11">
    <cfRule type="expression" dxfId="699" priority="697">
      <formula>$L11&gt;0.15</formula>
    </cfRule>
    <cfRule type="expression" dxfId="698" priority="698">
      <formula>AND($L11&gt;0.08,$L11&lt;0.15)</formula>
    </cfRule>
  </conditionalFormatting>
  <conditionalFormatting sqref="E11:F11">
    <cfRule type="expression" dxfId="697" priority="707">
      <formula>$L11&gt;0.15</formula>
    </cfRule>
    <cfRule type="expression" dxfId="696" priority="708">
      <formula>AND($L11&gt;0.08,$L11&lt;0.15)</formula>
    </cfRule>
  </conditionalFormatting>
  <conditionalFormatting sqref="E11:F11">
    <cfRule type="expression" dxfId="695" priority="703">
      <formula>$L11&gt;0.15</formula>
    </cfRule>
    <cfRule type="expression" dxfId="694" priority="704">
      <formula>AND($L11&gt;0.08,$L11&lt;0.15)</formula>
    </cfRule>
  </conditionalFormatting>
  <conditionalFormatting sqref="G11:H11">
    <cfRule type="expression" dxfId="693" priority="701">
      <formula>$L11&gt;0.15</formula>
    </cfRule>
    <cfRule type="expression" dxfId="692" priority="702">
      <formula>AND($L11&gt;0.08,$L11&lt;0.15)</formula>
    </cfRule>
  </conditionalFormatting>
  <conditionalFormatting sqref="G11:H11">
    <cfRule type="expression" dxfId="691" priority="699">
      <formula>$L11&gt;0.15</formula>
    </cfRule>
    <cfRule type="expression" dxfId="690" priority="700">
      <formula>AND($L11&gt;0.08,$L11&lt;0.15)</formula>
    </cfRule>
  </conditionalFormatting>
  <conditionalFormatting sqref="E11:F11">
    <cfRule type="expression" dxfId="689" priority="705">
      <formula>$L11&gt;0.15</formula>
    </cfRule>
    <cfRule type="expression" dxfId="688" priority="706">
      <formula>AND($L11&gt;0.08,$L11&lt;0.15)</formula>
    </cfRule>
  </conditionalFormatting>
  <conditionalFormatting sqref="G11:H11">
    <cfRule type="expression" dxfId="687" priority="695">
      <formula>$L11&gt;0.15</formula>
    </cfRule>
    <cfRule type="expression" dxfId="686" priority="696">
      <formula>AND($L11&gt;0.08,$L11&lt;0.15)</formula>
    </cfRule>
  </conditionalFormatting>
  <conditionalFormatting sqref="G11:H11">
    <cfRule type="expression" dxfId="685" priority="693">
      <formula>$L11&gt;0.15</formula>
    </cfRule>
    <cfRule type="expression" dxfId="684" priority="694">
      <formula>AND($L11&gt;0.08,$L11&lt;0.15)</formula>
    </cfRule>
  </conditionalFormatting>
  <conditionalFormatting sqref="E11">
    <cfRule type="expression" dxfId="683" priority="683">
      <formula>$L11&gt;0.15</formula>
    </cfRule>
    <cfRule type="expression" dxfId="682" priority="684">
      <formula>AND($L11&gt;0.08,$L11&lt;0.15)</formula>
    </cfRule>
  </conditionalFormatting>
  <conditionalFormatting sqref="E12:F12">
    <cfRule type="expression" dxfId="681" priority="667">
      <formula>$L12&gt;0.15</formula>
    </cfRule>
    <cfRule type="expression" dxfId="680" priority="668">
      <formula>AND($L12&gt;0.08,$L12&lt;0.15)</formula>
    </cfRule>
  </conditionalFormatting>
  <conditionalFormatting sqref="E12:F12">
    <cfRule type="expression" dxfId="679" priority="665">
      <formula>$L12&gt;0.15</formula>
    </cfRule>
    <cfRule type="expression" dxfId="678" priority="666">
      <formula>AND($L12&gt;0.08,$L12&lt;0.15)</formula>
    </cfRule>
  </conditionalFormatting>
  <conditionalFormatting sqref="E12:F12">
    <cfRule type="expression" dxfId="677" priority="663">
      <formula>$L12&gt;0.15</formula>
    </cfRule>
    <cfRule type="expression" dxfId="676" priority="664">
      <formula>AND($L12&gt;0.08,$L12&lt;0.15)</formula>
    </cfRule>
  </conditionalFormatting>
  <conditionalFormatting sqref="G12:H12">
    <cfRule type="expression" dxfId="675" priority="661">
      <formula>$L12&gt;0.15</formula>
    </cfRule>
    <cfRule type="expression" dxfId="674" priority="662">
      <formula>AND($L12&gt;0.08,$L12&lt;0.15)</formula>
    </cfRule>
  </conditionalFormatting>
  <conditionalFormatting sqref="G12:H12">
    <cfRule type="expression" dxfId="673" priority="659">
      <formula>$L12&gt;0.15</formula>
    </cfRule>
    <cfRule type="expression" dxfId="672" priority="660">
      <formula>AND($L12&gt;0.08,$L12&lt;0.15)</formula>
    </cfRule>
  </conditionalFormatting>
  <conditionalFormatting sqref="D12">
    <cfRule type="expression" dxfId="671" priority="657">
      <formula>$L12&gt;0.15</formula>
    </cfRule>
    <cfRule type="expression" dxfId="670" priority="658">
      <formula>AND($L12&gt;0.08,$L12&lt;0.15)</formula>
    </cfRule>
  </conditionalFormatting>
  <conditionalFormatting sqref="D12">
    <cfRule type="expression" dxfId="669" priority="669">
      <formula>$L12&gt;0.15</formula>
    </cfRule>
    <cfRule type="expression" dxfId="668" priority="670">
      <formula>AND($L12&gt;0.08,$L12&lt;0.15)</formula>
    </cfRule>
  </conditionalFormatting>
  <conditionalFormatting sqref="D12">
    <cfRule type="expression" dxfId="667" priority="639">
      <formula>$L12&gt;0.15</formula>
    </cfRule>
    <cfRule type="expression" dxfId="666" priority="640">
      <formula>AND($L12&gt;0.08,$L12&lt;0.15)</formula>
    </cfRule>
  </conditionalFormatting>
  <conditionalFormatting sqref="E12">
    <cfRule type="expression" dxfId="665" priority="637">
      <formula>$L12&gt;0.15</formula>
    </cfRule>
    <cfRule type="expression" dxfId="664" priority="638">
      <formula>AND($L12&gt;0.08,$L12&lt;0.15)</formula>
    </cfRule>
  </conditionalFormatting>
  <conditionalFormatting sqref="E12">
    <cfRule type="expression" dxfId="663" priority="635">
      <formula>$L12&gt;0.15</formula>
    </cfRule>
    <cfRule type="expression" dxfId="662" priority="636">
      <formula>AND($L12&gt;0.08,$L12&lt;0.15)</formula>
    </cfRule>
  </conditionalFormatting>
  <conditionalFormatting sqref="E12">
    <cfRule type="expression" dxfId="661" priority="633">
      <formula>$L12&gt;0.15</formula>
    </cfRule>
    <cfRule type="expression" dxfId="660" priority="634">
      <formula>AND($L12&gt;0.08,$L12&lt;0.15)</formula>
    </cfRule>
  </conditionalFormatting>
  <conditionalFormatting sqref="E12:F12">
    <cfRule type="expression" dxfId="659" priority="677">
      <formula>$L12&gt;0.15</formula>
    </cfRule>
    <cfRule type="expression" dxfId="658" priority="678">
      <formula>AND($L12&gt;0.08,$L12&lt;0.15)</formula>
    </cfRule>
  </conditionalFormatting>
  <conditionalFormatting sqref="E12:F12">
    <cfRule type="expression" dxfId="657" priority="679">
      <formula>$L12&gt;0.15</formula>
    </cfRule>
    <cfRule type="expression" dxfId="656" priority="680">
      <formula>AND($L12&gt;0.08,$L12&lt;0.15)</formula>
    </cfRule>
  </conditionalFormatting>
  <conditionalFormatting sqref="D12">
    <cfRule type="expression" dxfId="655" priority="681">
      <formula>$L12&gt;0.15</formula>
    </cfRule>
    <cfRule type="expression" dxfId="654" priority="682">
      <formula>AND($L12&gt;0.08,$L12&lt;0.15)</formula>
    </cfRule>
  </conditionalFormatting>
  <conditionalFormatting sqref="G12:H12">
    <cfRule type="expression" dxfId="653" priority="673">
      <formula>$L12&gt;0.15</formula>
    </cfRule>
    <cfRule type="expression" dxfId="652" priority="674">
      <formula>AND($L12&gt;0.08,$L12&lt;0.15)</formula>
    </cfRule>
  </conditionalFormatting>
  <conditionalFormatting sqref="G12:H12">
    <cfRule type="expression" dxfId="651" priority="671">
      <formula>$L12&gt;0.15</formula>
    </cfRule>
    <cfRule type="expression" dxfId="650" priority="672">
      <formula>AND($L12&gt;0.08,$L12&lt;0.15)</formula>
    </cfRule>
  </conditionalFormatting>
  <conditionalFormatting sqref="E12:F12">
    <cfRule type="expression" dxfId="649" priority="675">
      <formula>$L12&gt;0.15</formula>
    </cfRule>
    <cfRule type="expression" dxfId="648" priority="676">
      <formula>AND($L12&gt;0.08,$L12&lt;0.15)</formula>
    </cfRule>
  </conditionalFormatting>
  <conditionalFormatting sqref="F12">
    <cfRule type="expression" dxfId="647" priority="645">
      <formula>$L12&gt;0.15</formula>
    </cfRule>
    <cfRule type="expression" dxfId="646" priority="646">
      <formula>AND($L12&gt;0.08,$L12&lt;0.15)</formula>
    </cfRule>
  </conditionalFormatting>
  <conditionalFormatting sqref="E12:F12">
    <cfRule type="expression" dxfId="645" priority="655">
      <formula>$L12&gt;0.15</formula>
    </cfRule>
    <cfRule type="expression" dxfId="644" priority="656">
      <formula>AND($L12&gt;0.08,$L12&lt;0.15)</formula>
    </cfRule>
  </conditionalFormatting>
  <conditionalFormatting sqref="E12:F12">
    <cfRule type="expression" dxfId="643" priority="651">
      <formula>$L12&gt;0.15</formula>
    </cfRule>
    <cfRule type="expression" dxfId="642" priority="652">
      <formula>AND($L12&gt;0.08,$L12&lt;0.15)</formula>
    </cfRule>
  </conditionalFormatting>
  <conditionalFormatting sqref="G12:H12">
    <cfRule type="expression" dxfId="641" priority="649">
      <formula>$L12&gt;0.15</formula>
    </cfRule>
    <cfRule type="expression" dxfId="640" priority="650">
      <formula>AND($L12&gt;0.08,$L12&lt;0.15)</formula>
    </cfRule>
  </conditionalFormatting>
  <conditionalFormatting sqref="G12:H12">
    <cfRule type="expression" dxfId="639" priority="647">
      <formula>$L12&gt;0.15</formula>
    </cfRule>
    <cfRule type="expression" dxfId="638" priority="648">
      <formula>AND($L12&gt;0.08,$L12&lt;0.15)</formula>
    </cfRule>
  </conditionalFormatting>
  <conditionalFormatting sqref="E12:F12">
    <cfRule type="expression" dxfId="637" priority="653">
      <formula>$L12&gt;0.15</formula>
    </cfRule>
    <cfRule type="expression" dxfId="636" priority="654">
      <formula>AND($L12&gt;0.08,$L12&lt;0.15)</formula>
    </cfRule>
  </conditionalFormatting>
  <conditionalFormatting sqref="G12:H12">
    <cfRule type="expression" dxfId="635" priority="643">
      <formula>$L12&gt;0.15</formula>
    </cfRule>
    <cfRule type="expression" dxfId="634" priority="644">
      <formula>AND($L12&gt;0.08,$L12&lt;0.15)</formula>
    </cfRule>
  </conditionalFormatting>
  <conditionalFormatting sqref="G12:H12">
    <cfRule type="expression" dxfId="633" priority="641">
      <formula>$L12&gt;0.15</formula>
    </cfRule>
    <cfRule type="expression" dxfId="632" priority="642">
      <formula>AND($L12&gt;0.08,$L12&lt;0.15)</formula>
    </cfRule>
  </conditionalFormatting>
  <conditionalFormatting sqref="E12">
    <cfRule type="expression" dxfId="631" priority="631">
      <formula>$L12&gt;0.15</formula>
    </cfRule>
    <cfRule type="expression" dxfId="630" priority="632">
      <formula>AND($L12&gt;0.08,$L12&lt;0.15)</formula>
    </cfRule>
  </conditionalFormatting>
  <conditionalFormatting sqref="AB17">
    <cfRule type="expression" dxfId="629" priority="629">
      <formula>$L17&gt;0.15</formula>
    </cfRule>
    <cfRule type="expression" dxfId="628" priority="630">
      <formula>AND($L17&gt;0.08,$L17&lt;0.15)</formula>
    </cfRule>
  </conditionalFormatting>
  <conditionalFormatting sqref="H13">
    <cfRule type="expression" dxfId="627" priority="627">
      <formula>$L13&gt;0.15</formula>
    </cfRule>
    <cfRule type="expression" dxfId="626" priority="628">
      <formula>AND($L13&gt;0.08,$L13&lt;0.15)</formula>
    </cfRule>
  </conditionalFormatting>
  <conditionalFormatting sqref="H13">
    <cfRule type="expression" dxfId="625" priority="625">
      <formula>$L13&gt;0.15</formula>
    </cfRule>
    <cfRule type="expression" dxfId="624" priority="626">
      <formula>AND($L13&gt;0.08,$L13&lt;0.15)</formula>
    </cfRule>
  </conditionalFormatting>
  <conditionalFormatting sqref="H13">
    <cfRule type="expression" dxfId="623" priority="623">
      <formula>$L13&gt;0.15</formula>
    </cfRule>
    <cfRule type="expression" dxfId="622" priority="624">
      <formula>AND($L13&gt;0.08,$L13&lt;0.15)</formula>
    </cfRule>
  </conditionalFormatting>
  <conditionalFormatting sqref="H13">
    <cfRule type="expression" dxfId="621" priority="621">
      <formula>$L13&gt;0.15</formula>
    </cfRule>
    <cfRule type="expression" dxfId="620" priority="622">
      <formula>AND($L13&gt;0.08,$L13&lt;0.15)</formula>
    </cfRule>
  </conditionalFormatting>
  <conditionalFormatting sqref="H13">
    <cfRule type="expression" dxfId="619" priority="619">
      <formula>$L13&gt;0.15</formula>
    </cfRule>
    <cfRule type="expression" dxfId="618" priority="620">
      <formula>AND($L13&gt;0.08,$L13&lt;0.15)</formula>
    </cfRule>
  </conditionalFormatting>
  <conditionalFormatting sqref="H13">
    <cfRule type="expression" dxfId="617" priority="617">
      <formula>$L13&gt;0.15</formula>
    </cfRule>
    <cfRule type="expression" dxfId="616" priority="618">
      <formula>AND($L13&gt;0.08,$L13&lt;0.15)</formula>
    </cfRule>
  </conditionalFormatting>
  <conditionalFormatting sqref="H13">
    <cfRule type="expression" dxfId="615" priority="615">
      <formula>$L13&gt;0.15</formula>
    </cfRule>
    <cfRule type="expression" dxfId="614" priority="616">
      <formula>AND($L13&gt;0.08,$L13&lt;0.15)</formula>
    </cfRule>
  </conditionalFormatting>
  <conditionalFormatting sqref="H13">
    <cfRule type="expression" dxfId="613" priority="613">
      <formula>$L13&gt;0.15</formula>
    </cfRule>
    <cfRule type="expression" dxfId="612" priority="614">
      <formula>AND($L13&gt;0.08,$L13&lt;0.15)</formula>
    </cfRule>
  </conditionalFormatting>
  <conditionalFormatting sqref="E13">
    <cfRule type="expression" dxfId="611" priority="585">
      <formula>$L13&gt;0.15</formula>
    </cfRule>
    <cfRule type="expression" dxfId="610" priority="586">
      <formula>AND($L13&gt;0.08,$L13&lt;0.15)</formula>
    </cfRule>
  </conditionalFormatting>
  <conditionalFormatting sqref="F13">
    <cfRule type="expression" dxfId="609" priority="583">
      <formula>$L13&gt;0.15</formula>
    </cfRule>
    <cfRule type="expression" dxfId="608" priority="584">
      <formula>AND($L13&gt;0.08,$L13&lt;0.15)</formula>
    </cfRule>
  </conditionalFormatting>
  <conditionalFormatting sqref="G13">
    <cfRule type="expression" dxfId="607" priority="597">
      <formula>$L13&gt;0.15</formula>
    </cfRule>
    <cfRule type="expression" dxfId="606" priority="598">
      <formula>AND($L13&gt;0.08,$L13&lt;0.15)</formula>
    </cfRule>
  </conditionalFormatting>
  <conditionalFormatting sqref="G13">
    <cfRule type="expression" dxfId="605" priority="595">
      <formula>$L13&gt;0.15</formula>
    </cfRule>
    <cfRule type="expression" dxfId="604" priority="596">
      <formula>AND($L13&gt;0.08,$L13&lt;0.15)</formula>
    </cfRule>
  </conditionalFormatting>
  <conditionalFormatting sqref="D13">
    <cfRule type="expression" dxfId="603" priority="593">
      <formula>$L13&gt;0.15</formula>
    </cfRule>
    <cfRule type="expression" dxfId="602" priority="594">
      <formula>AND($L13&gt;0.08,$L13&lt;0.15)</formula>
    </cfRule>
  </conditionalFormatting>
  <conditionalFormatting sqref="E13">
    <cfRule type="expression" dxfId="601" priority="591">
      <formula>$L13&gt;0.15</formula>
    </cfRule>
    <cfRule type="expression" dxfId="600" priority="592">
      <formula>AND($L13&gt;0.08,$L13&lt;0.15)</formula>
    </cfRule>
  </conditionalFormatting>
  <conditionalFormatting sqref="D13">
    <cfRule type="expression" dxfId="599" priority="611">
      <formula>$L13&gt;0.15</formula>
    </cfRule>
    <cfRule type="expression" dxfId="598" priority="612">
      <formula>AND($L13&gt;0.08,$L13&lt;0.15)</formula>
    </cfRule>
  </conditionalFormatting>
  <conditionalFormatting sqref="E13:F13">
    <cfRule type="expression" dxfId="597" priority="609">
      <formula>$L13&gt;0.15</formula>
    </cfRule>
    <cfRule type="expression" dxfId="596" priority="610">
      <formula>AND($L13&gt;0.08,$L13&lt;0.15)</formula>
    </cfRule>
  </conditionalFormatting>
  <conditionalFormatting sqref="E13:F13">
    <cfRule type="expression" dxfId="595" priority="607">
      <formula>$L13&gt;0.15</formula>
    </cfRule>
    <cfRule type="expression" dxfId="594" priority="608">
      <formula>AND($L13&gt;0.08,$L13&lt;0.15)</formula>
    </cfRule>
  </conditionalFormatting>
  <conditionalFormatting sqref="E13:F13">
    <cfRule type="expression" dxfId="593" priority="605">
      <formula>$L13&gt;0.15</formula>
    </cfRule>
    <cfRule type="expression" dxfId="592" priority="606">
      <formula>AND($L13&gt;0.08,$L13&lt;0.15)</formula>
    </cfRule>
  </conditionalFormatting>
  <conditionalFormatting sqref="G13">
    <cfRule type="expression" dxfId="591" priority="603">
      <formula>$L13&gt;0.15</formula>
    </cfRule>
    <cfRule type="expression" dxfId="590" priority="604">
      <formula>AND($L13&gt;0.08,$L13&lt;0.15)</formula>
    </cfRule>
  </conditionalFormatting>
  <conditionalFormatting sqref="G13">
    <cfRule type="expression" dxfId="589" priority="601">
      <formula>$L13&gt;0.15</formula>
    </cfRule>
    <cfRule type="expression" dxfId="588" priority="602">
      <formula>AND($L13&gt;0.08,$L13&lt;0.15)</formula>
    </cfRule>
  </conditionalFormatting>
  <conditionalFormatting sqref="F13">
    <cfRule type="expression" dxfId="587" priority="599">
      <formula>$L13&gt;0.15</formula>
    </cfRule>
    <cfRule type="expression" dxfId="586" priority="600">
      <formula>AND($L13&gt;0.08,$L13&lt;0.15)</formula>
    </cfRule>
  </conditionalFormatting>
  <conditionalFormatting sqref="E13">
    <cfRule type="expression" dxfId="585" priority="589">
      <formula>$L13&gt;0.15</formula>
    </cfRule>
    <cfRule type="expression" dxfId="584" priority="590">
      <formula>AND($L13&gt;0.08,$L13&lt;0.15)</formula>
    </cfRule>
  </conditionalFormatting>
  <conditionalFormatting sqref="E13">
    <cfRule type="expression" dxfId="583" priority="587">
      <formula>$L13&gt;0.15</formula>
    </cfRule>
    <cfRule type="expression" dxfId="582" priority="588">
      <formula>AND($L13&gt;0.08,$L13&lt;0.15)</formula>
    </cfRule>
  </conditionalFormatting>
  <conditionalFormatting sqref="D13">
    <cfRule type="expression" dxfId="581" priority="581">
      <formula>$L13&gt;0.15</formula>
    </cfRule>
    <cfRule type="expression" dxfId="580" priority="582">
      <formula>AND($L13&gt;0.08,$L13&lt;0.15)</formula>
    </cfRule>
  </conditionalFormatting>
  <conditionalFormatting sqref="G13">
    <cfRule type="expression" dxfId="579" priority="579">
      <formula>$L13&gt;0.15</formula>
    </cfRule>
    <cfRule type="expression" dxfId="578" priority="580">
      <formula>AND($L13&gt;0.08,$L13&lt;0.15)</formula>
    </cfRule>
  </conditionalFormatting>
  <conditionalFormatting sqref="G13">
    <cfRule type="expression" dxfId="577" priority="577">
      <formula>$L13&gt;0.15</formula>
    </cfRule>
    <cfRule type="expression" dxfId="576" priority="578">
      <formula>AND($L13&gt;0.08,$L13&lt;0.15)</formula>
    </cfRule>
  </conditionalFormatting>
  <conditionalFormatting sqref="E13">
    <cfRule type="expression" dxfId="575" priority="575">
      <formula>$L13&gt;0.15</formula>
    </cfRule>
    <cfRule type="expression" dxfId="574" priority="576">
      <formula>AND($L13&gt;0.08,$L13&lt;0.15)</formula>
    </cfRule>
  </conditionalFormatting>
  <conditionalFormatting sqref="F13">
    <cfRule type="expression" dxfId="573" priority="573">
      <formula>$L13&gt;0.15</formula>
    </cfRule>
    <cfRule type="expression" dxfId="572" priority="574">
      <formula>AND($L13&gt;0.08,$L13&lt;0.15)</formula>
    </cfRule>
  </conditionalFormatting>
  <conditionalFormatting sqref="D13">
    <cfRule type="expression" dxfId="571" priority="571">
      <formula>$L13&gt;0.15</formula>
    </cfRule>
    <cfRule type="expression" dxfId="570" priority="572">
      <formula>AND($L13&gt;0.08,$L13&lt;0.15)</formula>
    </cfRule>
  </conditionalFormatting>
  <conditionalFormatting sqref="G13">
    <cfRule type="expression" dxfId="569" priority="569">
      <formula>$L13&gt;0.15</formula>
    </cfRule>
    <cfRule type="expression" dxfId="568" priority="570">
      <formula>AND($L13&gt;0.08,$L13&lt;0.15)</formula>
    </cfRule>
  </conditionalFormatting>
  <conditionalFormatting sqref="G13">
    <cfRule type="expression" dxfId="567" priority="567">
      <formula>$L13&gt;0.15</formula>
    </cfRule>
    <cfRule type="expression" dxfId="566" priority="568">
      <formula>AND($L13&gt;0.08,$L13&lt;0.15)</formula>
    </cfRule>
  </conditionalFormatting>
  <conditionalFormatting sqref="E13">
    <cfRule type="expression" dxfId="565" priority="565">
      <formula>$L13&gt;0.15</formula>
    </cfRule>
    <cfRule type="expression" dxfId="564" priority="566">
      <formula>AND($L13&gt;0.08,$L13&lt;0.15)</formula>
    </cfRule>
  </conditionalFormatting>
  <conditionalFormatting sqref="H14">
    <cfRule type="expression" dxfId="563" priority="563">
      <formula>$L14&gt;0.15</formula>
    </cfRule>
    <cfRule type="expression" dxfId="562" priority="564">
      <formula>AND($L14&gt;0.08,$L14&lt;0.15)</formula>
    </cfRule>
  </conditionalFormatting>
  <conditionalFormatting sqref="H14">
    <cfRule type="expression" dxfId="561" priority="561">
      <formula>$L14&gt;0.15</formula>
    </cfRule>
    <cfRule type="expression" dxfId="560" priority="562">
      <formula>AND($L14&gt;0.08,$L14&lt;0.15)</formula>
    </cfRule>
  </conditionalFormatting>
  <conditionalFormatting sqref="H14">
    <cfRule type="expression" dxfId="559" priority="559">
      <formula>$L14&gt;0.15</formula>
    </cfRule>
    <cfRule type="expression" dxfId="558" priority="560">
      <formula>AND($L14&gt;0.08,$L14&lt;0.15)</formula>
    </cfRule>
  </conditionalFormatting>
  <conditionalFormatting sqref="H14">
    <cfRule type="expression" dxfId="557" priority="557">
      <formula>$L14&gt;0.15</formula>
    </cfRule>
    <cfRule type="expression" dxfId="556" priority="558">
      <formula>AND($L14&gt;0.08,$L14&lt;0.15)</formula>
    </cfRule>
  </conditionalFormatting>
  <conditionalFormatting sqref="H14">
    <cfRule type="expression" dxfId="555" priority="555">
      <formula>$L14&gt;0.15</formula>
    </cfRule>
    <cfRule type="expression" dxfId="554" priority="556">
      <formula>AND($L14&gt;0.08,$L14&lt;0.15)</formula>
    </cfRule>
  </conditionalFormatting>
  <conditionalFormatting sqref="H14">
    <cfRule type="expression" dxfId="553" priority="553">
      <formula>$L14&gt;0.15</formula>
    </cfRule>
    <cfRule type="expression" dxfId="552" priority="554">
      <formula>AND($L14&gt;0.08,$L14&lt;0.15)</formula>
    </cfRule>
  </conditionalFormatting>
  <conditionalFormatting sqref="H14">
    <cfRule type="expression" dxfId="551" priority="551">
      <formula>$L14&gt;0.15</formula>
    </cfRule>
    <cfRule type="expression" dxfId="550" priority="552">
      <formula>AND($L14&gt;0.08,$L14&lt;0.15)</formula>
    </cfRule>
  </conditionalFormatting>
  <conditionalFormatting sqref="H14">
    <cfRule type="expression" dxfId="549" priority="549">
      <formula>$L14&gt;0.15</formula>
    </cfRule>
    <cfRule type="expression" dxfId="548" priority="550">
      <formula>AND($L14&gt;0.08,$L14&lt;0.15)</formula>
    </cfRule>
  </conditionalFormatting>
  <conditionalFormatting sqref="E14">
    <cfRule type="expression" dxfId="547" priority="521">
      <formula>$L14&gt;0.15</formula>
    </cfRule>
    <cfRule type="expression" dxfId="546" priority="522">
      <formula>AND($L14&gt;0.08,$L14&lt;0.15)</formula>
    </cfRule>
  </conditionalFormatting>
  <conditionalFormatting sqref="F14">
    <cfRule type="expression" dxfId="545" priority="519">
      <formula>$L14&gt;0.15</formula>
    </cfRule>
    <cfRule type="expression" dxfId="544" priority="520">
      <formula>AND($L14&gt;0.08,$L14&lt;0.15)</formula>
    </cfRule>
  </conditionalFormatting>
  <conditionalFormatting sqref="G14">
    <cfRule type="expression" dxfId="543" priority="533">
      <formula>$L14&gt;0.15</formula>
    </cfRule>
    <cfRule type="expression" dxfId="542" priority="534">
      <formula>AND($L14&gt;0.08,$L14&lt;0.15)</formula>
    </cfRule>
  </conditionalFormatting>
  <conditionalFormatting sqref="G14">
    <cfRule type="expression" dxfId="541" priority="531">
      <formula>$L14&gt;0.15</formula>
    </cfRule>
    <cfRule type="expression" dxfId="540" priority="532">
      <formula>AND($L14&gt;0.08,$L14&lt;0.15)</formula>
    </cfRule>
  </conditionalFormatting>
  <conditionalFormatting sqref="D14">
    <cfRule type="expression" dxfId="539" priority="529">
      <formula>$L14&gt;0.15</formula>
    </cfRule>
    <cfRule type="expression" dxfId="538" priority="530">
      <formula>AND($L14&gt;0.08,$L14&lt;0.15)</formula>
    </cfRule>
  </conditionalFormatting>
  <conditionalFormatting sqref="E14">
    <cfRule type="expression" dxfId="537" priority="527">
      <formula>$L14&gt;0.15</formula>
    </cfRule>
    <cfRule type="expression" dxfId="536" priority="528">
      <formula>AND($L14&gt;0.08,$L14&lt;0.15)</formula>
    </cfRule>
  </conditionalFormatting>
  <conditionalFormatting sqref="D14">
    <cfRule type="expression" dxfId="535" priority="547">
      <formula>$L14&gt;0.15</formula>
    </cfRule>
    <cfRule type="expression" dxfId="534" priority="548">
      <formula>AND($L14&gt;0.08,$L14&lt;0.15)</formula>
    </cfRule>
  </conditionalFormatting>
  <conditionalFormatting sqref="E14:F14">
    <cfRule type="expression" dxfId="533" priority="545">
      <formula>$L14&gt;0.15</formula>
    </cfRule>
    <cfRule type="expression" dxfId="532" priority="546">
      <formula>AND($L14&gt;0.08,$L14&lt;0.15)</formula>
    </cfRule>
  </conditionalFormatting>
  <conditionalFormatting sqref="E14:F14">
    <cfRule type="expression" dxfId="531" priority="543">
      <formula>$L14&gt;0.15</formula>
    </cfRule>
    <cfRule type="expression" dxfId="530" priority="544">
      <formula>AND($L14&gt;0.08,$L14&lt;0.15)</formula>
    </cfRule>
  </conditionalFormatting>
  <conditionalFormatting sqref="E14:F14">
    <cfRule type="expression" dxfId="529" priority="541">
      <formula>$L14&gt;0.15</formula>
    </cfRule>
    <cfRule type="expression" dxfId="528" priority="542">
      <formula>AND($L14&gt;0.08,$L14&lt;0.15)</formula>
    </cfRule>
  </conditionalFormatting>
  <conditionalFormatting sqref="G14">
    <cfRule type="expression" dxfId="527" priority="539">
      <formula>$L14&gt;0.15</formula>
    </cfRule>
    <cfRule type="expression" dxfId="526" priority="540">
      <formula>AND($L14&gt;0.08,$L14&lt;0.15)</formula>
    </cfRule>
  </conditionalFormatting>
  <conditionalFormatting sqref="G14">
    <cfRule type="expression" dxfId="525" priority="537">
      <formula>$L14&gt;0.15</formula>
    </cfRule>
    <cfRule type="expression" dxfId="524" priority="538">
      <formula>AND($L14&gt;0.08,$L14&lt;0.15)</formula>
    </cfRule>
  </conditionalFormatting>
  <conditionalFormatting sqref="F14">
    <cfRule type="expression" dxfId="523" priority="535">
      <formula>$L14&gt;0.15</formula>
    </cfRule>
    <cfRule type="expression" dxfId="522" priority="536">
      <formula>AND($L14&gt;0.08,$L14&lt;0.15)</formula>
    </cfRule>
  </conditionalFormatting>
  <conditionalFormatting sqref="E14">
    <cfRule type="expression" dxfId="521" priority="525">
      <formula>$L14&gt;0.15</formula>
    </cfRule>
    <cfRule type="expression" dxfId="520" priority="526">
      <formula>AND($L14&gt;0.08,$L14&lt;0.15)</formula>
    </cfRule>
  </conditionalFormatting>
  <conditionalFormatting sqref="E14">
    <cfRule type="expression" dxfId="519" priority="523">
      <formula>$L14&gt;0.15</formula>
    </cfRule>
    <cfRule type="expression" dxfId="518" priority="524">
      <formula>AND($L14&gt;0.08,$L14&lt;0.15)</formula>
    </cfRule>
  </conditionalFormatting>
  <conditionalFormatting sqref="D14">
    <cfRule type="expression" dxfId="517" priority="517">
      <formula>$L14&gt;0.15</formula>
    </cfRule>
    <cfRule type="expression" dxfId="516" priority="518">
      <formula>AND($L14&gt;0.08,$L14&lt;0.15)</formula>
    </cfRule>
  </conditionalFormatting>
  <conditionalFormatting sqref="G14">
    <cfRule type="expression" dxfId="515" priority="515">
      <formula>$L14&gt;0.15</formula>
    </cfRule>
    <cfRule type="expression" dxfId="514" priority="516">
      <formula>AND($L14&gt;0.08,$L14&lt;0.15)</formula>
    </cfRule>
  </conditionalFormatting>
  <conditionalFormatting sqref="G14">
    <cfRule type="expression" dxfId="513" priority="513">
      <formula>$L14&gt;0.15</formula>
    </cfRule>
    <cfRule type="expression" dxfId="512" priority="514">
      <formula>AND($L14&gt;0.08,$L14&lt;0.15)</formula>
    </cfRule>
  </conditionalFormatting>
  <conditionalFormatting sqref="E14">
    <cfRule type="expression" dxfId="511" priority="511">
      <formula>$L14&gt;0.15</formula>
    </cfRule>
    <cfRule type="expression" dxfId="510" priority="512">
      <formula>AND($L14&gt;0.08,$L14&lt;0.15)</formula>
    </cfRule>
  </conditionalFormatting>
  <conditionalFormatting sqref="F14">
    <cfRule type="expression" dxfId="509" priority="509">
      <formula>$L14&gt;0.15</formula>
    </cfRule>
    <cfRule type="expression" dxfId="508" priority="510">
      <formula>AND($L14&gt;0.08,$L14&lt;0.15)</formula>
    </cfRule>
  </conditionalFormatting>
  <conditionalFormatting sqref="D14">
    <cfRule type="expression" dxfId="507" priority="507">
      <formula>$L14&gt;0.15</formula>
    </cfRule>
    <cfRule type="expression" dxfId="506" priority="508">
      <formula>AND($L14&gt;0.08,$L14&lt;0.15)</formula>
    </cfRule>
  </conditionalFormatting>
  <conditionalFormatting sqref="G14">
    <cfRule type="expression" dxfId="505" priority="505">
      <formula>$L14&gt;0.15</formula>
    </cfRule>
    <cfRule type="expression" dxfId="504" priority="506">
      <formula>AND($L14&gt;0.08,$L14&lt;0.15)</formula>
    </cfRule>
  </conditionalFormatting>
  <conditionalFormatting sqref="G14">
    <cfRule type="expression" dxfId="503" priority="503">
      <formula>$L14&gt;0.15</formula>
    </cfRule>
    <cfRule type="expression" dxfId="502" priority="504">
      <formula>AND($L14&gt;0.08,$L14&lt;0.15)</formula>
    </cfRule>
  </conditionalFormatting>
  <conditionalFormatting sqref="E14">
    <cfRule type="expression" dxfId="501" priority="501">
      <formula>$L14&gt;0.15</formula>
    </cfRule>
    <cfRule type="expression" dxfId="500" priority="502">
      <formula>AND($L14&gt;0.08,$L14&lt;0.15)</formula>
    </cfRule>
  </conditionalFormatting>
  <conditionalFormatting sqref="D17:F17">
    <cfRule type="expression" dxfId="499" priority="499">
      <formula>$L17&gt;0.15</formula>
    </cfRule>
    <cfRule type="expression" dxfId="498" priority="500">
      <formula>AND($L17&gt;0.08,$L17&lt;0.15)</formula>
    </cfRule>
  </conditionalFormatting>
  <conditionalFormatting sqref="G17:H17">
    <cfRule type="expression" dxfId="497" priority="497">
      <formula>$L17&gt;0.15</formula>
    </cfRule>
    <cfRule type="expression" dxfId="496" priority="498">
      <formula>AND($L17&gt;0.08,$L17&lt;0.15)</formula>
    </cfRule>
  </conditionalFormatting>
  <conditionalFormatting sqref="AE69:AE70">
    <cfRule type="expression" dxfId="495" priority="493">
      <formula>$L69&gt;0.15</formula>
    </cfRule>
    <cfRule type="expression" dxfId="494" priority="494">
      <formula>AND($L69&gt;0.08,$L69&lt;0.15)</formula>
    </cfRule>
  </conditionalFormatting>
  <conditionalFormatting sqref="AE69:AE70">
    <cfRule type="expression" dxfId="493" priority="495">
      <formula>$L69&gt;0.15</formula>
    </cfRule>
    <cfRule type="expression" dxfId="492" priority="496">
      <formula>AND($L69&gt;0.08,$L69&lt;0.15)</formula>
    </cfRule>
  </conditionalFormatting>
  <conditionalFormatting sqref="E69:F69">
    <cfRule type="expression" dxfId="491" priority="477">
      <formula>$L69&gt;0.15</formula>
    </cfRule>
    <cfRule type="expression" dxfId="490" priority="478">
      <formula>AND($L69&gt;0.08,$L69&lt;0.15)</formula>
    </cfRule>
  </conditionalFormatting>
  <conditionalFormatting sqref="E69:F69">
    <cfRule type="expression" dxfId="489" priority="475">
      <formula>$L69&gt;0.15</formula>
    </cfRule>
    <cfRule type="expression" dxfId="488" priority="476">
      <formula>AND($L69&gt;0.08,$L69&lt;0.15)</formula>
    </cfRule>
  </conditionalFormatting>
  <conditionalFormatting sqref="E69:F69">
    <cfRule type="expression" dxfId="487" priority="473">
      <formula>$L69&gt;0.15</formula>
    </cfRule>
    <cfRule type="expression" dxfId="486" priority="474">
      <formula>AND($L69&gt;0.08,$L69&lt;0.15)</formula>
    </cfRule>
  </conditionalFormatting>
  <conditionalFormatting sqref="G69:H69">
    <cfRule type="expression" dxfId="485" priority="471">
      <formula>$L69&gt;0.15</formula>
    </cfRule>
    <cfRule type="expression" dxfId="484" priority="472">
      <formula>AND($L69&gt;0.08,$L69&lt;0.15)</formula>
    </cfRule>
  </conditionalFormatting>
  <conditionalFormatting sqref="G69:H69">
    <cfRule type="expression" dxfId="483" priority="469">
      <formula>$L69&gt;0.15</formula>
    </cfRule>
    <cfRule type="expression" dxfId="482" priority="470">
      <formula>AND($L69&gt;0.08,$L69&lt;0.15)</formula>
    </cfRule>
  </conditionalFormatting>
  <conditionalFormatting sqref="D69">
    <cfRule type="expression" dxfId="481" priority="467">
      <formula>$L69&gt;0.15</formula>
    </cfRule>
    <cfRule type="expression" dxfId="480" priority="468">
      <formula>AND($L69&gt;0.08,$L69&lt;0.15)</formula>
    </cfRule>
  </conditionalFormatting>
  <conditionalFormatting sqref="D69">
    <cfRule type="expression" dxfId="479" priority="479">
      <formula>$L69&gt;0.15</formula>
    </cfRule>
    <cfRule type="expression" dxfId="478" priority="480">
      <formula>AND($L69&gt;0.08,$L69&lt;0.15)</formula>
    </cfRule>
  </conditionalFormatting>
  <conditionalFormatting sqref="D69">
    <cfRule type="expression" dxfId="477" priority="449">
      <formula>$L69&gt;0.15</formula>
    </cfRule>
    <cfRule type="expression" dxfId="476" priority="450">
      <formula>AND($L69&gt;0.08,$L69&lt;0.15)</formula>
    </cfRule>
  </conditionalFormatting>
  <conditionalFormatting sqref="E69">
    <cfRule type="expression" dxfId="475" priority="447">
      <formula>$L69&gt;0.15</formula>
    </cfRule>
    <cfRule type="expression" dxfId="474" priority="448">
      <formula>AND($L69&gt;0.08,$L69&lt;0.15)</formula>
    </cfRule>
  </conditionalFormatting>
  <conditionalFormatting sqref="E69">
    <cfRule type="expression" dxfId="473" priority="445">
      <formula>$L69&gt;0.15</formula>
    </cfRule>
    <cfRule type="expression" dxfId="472" priority="446">
      <formula>AND($L69&gt;0.08,$L69&lt;0.15)</formula>
    </cfRule>
  </conditionalFormatting>
  <conditionalFormatting sqref="E69">
    <cfRule type="expression" dxfId="471" priority="443">
      <formula>$L69&gt;0.15</formula>
    </cfRule>
    <cfRule type="expression" dxfId="470" priority="444">
      <formula>AND($L69&gt;0.08,$L69&lt;0.15)</formula>
    </cfRule>
  </conditionalFormatting>
  <conditionalFormatting sqref="E69:F69">
    <cfRule type="expression" dxfId="469" priority="487">
      <formula>$L69&gt;0.15</formula>
    </cfRule>
    <cfRule type="expression" dxfId="468" priority="488">
      <formula>AND($L69&gt;0.08,$L69&lt;0.15)</formula>
    </cfRule>
  </conditionalFormatting>
  <conditionalFormatting sqref="E69:F69">
    <cfRule type="expression" dxfId="467" priority="489">
      <formula>$L69&gt;0.15</formula>
    </cfRule>
    <cfRule type="expression" dxfId="466" priority="490">
      <formula>AND($L69&gt;0.08,$L69&lt;0.15)</formula>
    </cfRule>
  </conditionalFormatting>
  <conditionalFormatting sqref="D69">
    <cfRule type="expression" dxfId="465" priority="491">
      <formula>$L69&gt;0.15</formula>
    </cfRule>
    <cfRule type="expression" dxfId="464" priority="492">
      <formula>AND($L69&gt;0.08,$L69&lt;0.15)</formula>
    </cfRule>
  </conditionalFormatting>
  <conditionalFormatting sqref="G69:H69">
    <cfRule type="expression" dxfId="463" priority="483">
      <formula>$L69&gt;0.15</formula>
    </cfRule>
    <cfRule type="expression" dxfId="462" priority="484">
      <formula>AND($L69&gt;0.08,$L69&lt;0.15)</formula>
    </cfRule>
  </conditionalFormatting>
  <conditionalFormatting sqref="G69:H69">
    <cfRule type="expression" dxfId="461" priority="481">
      <formula>$L69&gt;0.15</formula>
    </cfRule>
    <cfRule type="expression" dxfId="460" priority="482">
      <formula>AND($L69&gt;0.08,$L69&lt;0.15)</formula>
    </cfRule>
  </conditionalFormatting>
  <conditionalFormatting sqref="E69:F69">
    <cfRule type="expression" dxfId="459" priority="485">
      <formula>$L69&gt;0.15</formula>
    </cfRule>
    <cfRule type="expression" dxfId="458" priority="486">
      <formula>AND($L69&gt;0.08,$L69&lt;0.15)</formula>
    </cfRule>
  </conditionalFormatting>
  <conditionalFormatting sqref="F69">
    <cfRule type="expression" dxfId="457" priority="455">
      <formula>$L69&gt;0.15</formula>
    </cfRule>
    <cfRule type="expression" dxfId="456" priority="456">
      <formula>AND($L69&gt;0.08,$L69&lt;0.15)</formula>
    </cfRule>
  </conditionalFormatting>
  <conditionalFormatting sqref="E69:F69">
    <cfRule type="expression" dxfId="455" priority="465">
      <formula>$L69&gt;0.15</formula>
    </cfRule>
    <cfRule type="expression" dxfId="454" priority="466">
      <formula>AND($L69&gt;0.08,$L69&lt;0.15)</formula>
    </cfRule>
  </conditionalFormatting>
  <conditionalFormatting sqref="E69:F69">
    <cfRule type="expression" dxfId="453" priority="461">
      <formula>$L69&gt;0.15</formula>
    </cfRule>
    <cfRule type="expression" dxfId="452" priority="462">
      <formula>AND($L69&gt;0.08,$L69&lt;0.15)</formula>
    </cfRule>
  </conditionalFormatting>
  <conditionalFormatting sqref="G69:H69">
    <cfRule type="expression" dxfId="451" priority="459">
      <formula>$L69&gt;0.15</formula>
    </cfRule>
    <cfRule type="expression" dxfId="450" priority="460">
      <formula>AND($L69&gt;0.08,$L69&lt;0.15)</formula>
    </cfRule>
  </conditionalFormatting>
  <conditionalFormatting sqref="G69:H69">
    <cfRule type="expression" dxfId="449" priority="457">
      <formula>$L69&gt;0.15</formula>
    </cfRule>
    <cfRule type="expression" dxfId="448" priority="458">
      <formula>AND($L69&gt;0.08,$L69&lt;0.15)</formula>
    </cfRule>
  </conditionalFormatting>
  <conditionalFormatting sqref="E69:F69">
    <cfRule type="expression" dxfId="447" priority="463">
      <formula>$L69&gt;0.15</formula>
    </cfRule>
    <cfRule type="expression" dxfId="446" priority="464">
      <formula>AND($L69&gt;0.08,$L69&lt;0.15)</formula>
    </cfRule>
  </conditionalFormatting>
  <conditionalFormatting sqref="G69:H69">
    <cfRule type="expression" dxfId="445" priority="453">
      <formula>$L69&gt;0.15</formula>
    </cfRule>
    <cfRule type="expression" dxfId="444" priority="454">
      <formula>AND($L69&gt;0.08,$L69&lt;0.15)</formula>
    </cfRule>
  </conditionalFormatting>
  <conditionalFormatting sqref="G69:H69">
    <cfRule type="expression" dxfId="443" priority="451">
      <formula>$L69&gt;0.15</formula>
    </cfRule>
    <cfRule type="expression" dxfId="442" priority="452">
      <formula>AND($L69&gt;0.08,$L69&lt;0.15)</formula>
    </cfRule>
  </conditionalFormatting>
  <conditionalFormatting sqref="E69">
    <cfRule type="expression" dxfId="441" priority="441">
      <formula>$L69&gt;0.15</formula>
    </cfRule>
    <cfRule type="expression" dxfId="440" priority="442">
      <formula>AND($L69&gt;0.08,$L69&lt;0.15)</formula>
    </cfRule>
  </conditionalFormatting>
  <conditionalFormatting sqref="E18:F18">
    <cfRule type="expression" dxfId="439" priority="435">
      <formula>$L18&gt;0.15</formula>
    </cfRule>
    <cfRule type="expression" dxfId="438" priority="436">
      <formula>AND($L18&gt;0.08,$L18&lt;0.15)</formula>
    </cfRule>
  </conditionalFormatting>
  <conditionalFormatting sqref="E18:F18">
    <cfRule type="expression" dxfId="437" priority="437">
      <formula>$L18&gt;0.15</formula>
    </cfRule>
    <cfRule type="expression" dxfId="436" priority="438">
      <formula>AND($L18&gt;0.08,$L18&lt;0.15)</formula>
    </cfRule>
  </conditionalFormatting>
  <conditionalFormatting sqref="D18">
    <cfRule type="expression" dxfId="435" priority="439">
      <formula>$L18&gt;0.15</formula>
    </cfRule>
    <cfRule type="expression" dxfId="434" priority="440">
      <formula>AND($L18&gt;0.08,$L18&lt;0.15)</formula>
    </cfRule>
  </conditionalFormatting>
  <conditionalFormatting sqref="E18:F18">
    <cfRule type="expression" dxfId="433" priority="431">
      <formula>$L18&gt;0.15</formula>
    </cfRule>
    <cfRule type="expression" dxfId="432" priority="432">
      <formula>AND($L18&gt;0.08,$L18&lt;0.15)</formula>
    </cfRule>
  </conditionalFormatting>
  <conditionalFormatting sqref="E18:F18">
    <cfRule type="expression" dxfId="431" priority="429">
      <formula>$L18&gt;0.15</formula>
    </cfRule>
    <cfRule type="expression" dxfId="430" priority="430">
      <formula>AND($L18&gt;0.08,$L18&lt;0.15)</formula>
    </cfRule>
  </conditionalFormatting>
  <conditionalFormatting sqref="G18:H18">
    <cfRule type="expression" dxfId="429" priority="427">
      <formula>$L18&gt;0.15</formula>
    </cfRule>
    <cfRule type="expression" dxfId="428" priority="428">
      <formula>AND($L18&gt;0.08,$L18&lt;0.15)</formula>
    </cfRule>
  </conditionalFormatting>
  <conditionalFormatting sqref="G18:H18">
    <cfRule type="expression" dxfId="427" priority="433">
      <formula>$L18&gt;0.15</formula>
    </cfRule>
    <cfRule type="expression" dxfId="426" priority="434">
      <formula>AND($L18&gt;0.08,$L18&lt;0.15)</formula>
    </cfRule>
  </conditionalFormatting>
  <conditionalFormatting sqref="G20:H20">
    <cfRule type="expression" dxfId="425" priority="423">
      <formula>$L20&gt;0.15</formula>
    </cfRule>
    <cfRule type="expression" dxfId="424" priority="424">
      <formula>AND($L20&gt;0.08,$L20&lt;0.15)</formula>
    </cfRule>
  </conditionalFormatting>
  <conditionalFormatting sqref="G20:H20">
    <cfRule type="expression" dxfId="423" priority="425">
      <formula>$L20&gt;0.15</formula>
    </cfRule>
    <cfRule type="expression" dxfId="422" priority="426">
      <formula>AND($L20&gt;0.08,$L20&lt;0.15)</formula>
    </cfRule>
  </conditionalFormatting>
  <conditionalFormatting sqref="F22">
    <cfRule type="expression" dxfId="421" priority="419">
      <formula>$L22&gt;0.15</formula>
    </cfRule>
    <cfRule type="expression" dxfId="420" priority="420">
      <formula>AND($L22&gt;0.08,$L22&lt;0.15)</formula>
    </cfRule>
  </conditionalFormatting>
  <conditionalFormatting sqref="F22">
    <cfRule type="expression" dxfId="419" priority="421">
      <formula>$L22&gt;0.15</formula>
    </cfRule>
    <cfRule type="expression" dxfId="418" priority="422">
      <formula>AND($L22&gt;0.08,$L22&lt;0.15)</formula>
    </cfRule>
  </conditionalFormatting>
  <conditionalFormatting sqref="F22">
    <cfRule type="expression" dxfId="417" priority="415">
      <formula>$L22&gt;0.15</formula>
    </cfRule>
    <cfRule type="expression" dxfId="416" priority="416">
      <formula>AND($L22&gt;0.08,$L22&lt;0.15)</formula>
    </cfRule>
  </conditionalFormatting>
  <conditionalFormatting sqref="F22">
    <cfRule type="expression" dxfId="415" priority="413">
      <formula>$L22&gt;0.15</formula>
    </cfRule>
    <cfRule type="expression" dxfId="414" priority="414">
      <formula>AND($L22&gt;0.08,$L22&lt;0.15)</formula>
    </cfRule>
  </conditionalFormatting>
  <conditionalFormatting sqref="G22:H22">
    <cfRule type="expression" dxfId="413" priority="411">
      <formula>$L22&gt;0.15</formula>
    </cfRule>
    <cfRule type="expression" dxfId="412" priority="412">
      <formula>AND($L22&gt;0.08,$L22&lt;0.15)</formula>
    </cfRule>
  </conditionalFormatting>
  <conditionalFormatting sqref="G22:H22">
    <cfRule type="expression" dxfId="411" priority="417">
      <formula>$L22&gt;0.15</formula>
    </cfRule>
    <cfRule type="expression" dxfId="410" priority="418">
      <formula>AND($L22&gt;0.08,$L22&lt;0.15)</formula>
    </cfRule>
  </conditionalFormatting>
  <conditionalFormatting sqref="E22">
    <cfRule type="expression" dxfId="409" priority="405">
      <formula>$L22&gt;0.15</formula>
    </cfRule>
    <cfRule type="expression" dxfId="408" priority="406">
      <formula>AND($L22&gt;0.08,$L22&lt;0.15)</formula>
    </cfRule>
  </conditionalFormatting>
  <conditionalFormatting sqref="E22">
    <cfRule type="expression" dxfId="407" priority="407">
      <formula>$L22&gt;0.15</formula>
    </cfRule>
    <cfRule type="expression" dxfId="406" priority="408">
      <formula>AND($L22&gt;0.08,$L22&lt;0.15)</formula>
    </cfRule>
  </conditionalFormatting>
  <conditionalFormatting sqref="D22">
    <cfRule type="expression" dxfId="405" priority="409">
      <formula>$L22&gt;0.15</formula>
    </cfRule>
    <cfRule type="expression" dxfId="404" priority="410">
      <formula>AND($L22&gt;0.08,$L22&lt;0.15)</formula>
    </cfRule>
  </conditionalFormatting>
  <conditionalFormatting sqref="E22">
    <cfRule type="expression" dxfId="403" priority="403">
      <formula>$L22&gt;0.15</formula>
    </cfRule>
    <cfRule type="expression" dxfId="402" priority="404">
      <formula>AND($L22&gt;0.08,$L22&lt;0.15)</formula>
    </cfRule>
  </conditionalFormatting>
  <conditionalFormatting sqref="E22">
    <cfRule type="expression" dxfId="401" priority="401">
      <formula>$L22&gt;0.15</formula>
    </cfRule>
    <cfRule type="expression" dxfId="400" priority="402">
      <formula>AND($L22&gt;0.08,$L22&lt;0.15)</formula>
    </cfRule>
  </conditionalFormatting>
  <conditionalFormatting sqref="E23:F23">
    <cfRule type="expression" dxfId="399" priority="365">
      <formula>$L23&gt;0.15</formula>
    </cfRule>
    <cfRule type="expression" dxfId="398" priority="366">
      <formula>AND($L23&gt;0.08,$L23&lt;0.15)</formula>
    </cfRule>
  </conditionalFormatting>
  <conditionalFormatting sqref="E23:F23">
    <cfRule type="expression" dxfId="397" priority="367">
      <formula>$L23&gt;0.15</formula>
    </cfRule>
    <cfRule type="expression" dxfId="396" priority="368">
      <formula>AND($L23&gt;0.08,$L23&lt;0.15)</formula>
    </cfRule>
  </conditionalFormatting>
  <conditionalFormatting sqref="E23:F23">
    <cfRule type="expression" dxfId="395" priority="369">
      <formula>$L23&gt;0.15</formula>
    </cfRule>
    <cfRule type="expression" dxfId="394" priority="370">
      <formula>AND($L23&gt;0.08,$L23&lt;0.15)</formula>
    </cfRule>
  </conditionalFormatting>
  <conditionalFormatting sqref="H23">
    <cfRule type="expression" dxfId="393" priority="361">
      <formula>$L23&gt;0.15</formula>
    </cfRule>
    <cfRule type="expression" dxfId="392" priority="362">
      <formula>AND($L23&gt;0.08,$L23&lt;0.15)</formula>
    </cfRule>
  </conditionalFormatting>
  <conditionalFormatting sqref="D23">
    <cfRule type="expression" dxfId="391" priority="359">
      <formula>$L23&gt;0.15</formula>
    </cfRule>
    <cfRule type="expression" dxfId="390" priority="360">
      <formula>AND($L23&gt;0.08,$L23&lt;0.15)</formula>
    </cfRule>
  </conditionalFormatting>
  <conditionalFormatting sqref="E23:F23">
    <cfRule type="expression" dxfId="389" priority="357">
      <formula>$L23&gt;0.15</formula>
    </cfRule>
    <cfRule type="expression" dxfId="388" priority="358">
      <formula>AND($L23&gt;0.08,$L23&lt;0.15)</formula>
    </cfRule>
  </conditionalFormatting>
  <conditionalFormatting sqref="H23">
    <cfRule type="expression" dxfId="387" priority="363">
      <formula>$L23&gt;0.15</formula>
    </cfRule>
    <cfRule type="expression" dxfId="386" priority="364">
      <formula>AND($L23&gt;0.08,$L23&lt;0.15)</formula>
    </cfRule>
  </conditionalFormatting>
  <conditionalFormatting sqref="H23">
    <cfRule type="expression" dxfId="385" priority="351">
      <formula>$L23&gt;0.15</formula>
    </cfRule>
    <cfRule type="expression" dxfId="384" priority="352">
      <formula>AND($L23&gt;0.08,$L23&lt;0.15)</formula>
    </cfRule>
  </conditionalFormatting>
  <conditionalFormatting sqref="E23:F23">
    <cfRule type="expression" dxfId="383" priority="353">
      <formula>$L23&gt;0.15</formula>
    </cfRule>
    <cfRule type="expression" dxfId="382" priority="354">
      <formula>AND($L23&gt;0.08,$L23&lt;0.15)</formula>
    </cfRule>
  </conditionalFormatting>
  <conditionalFormatting sqref="E23:F23">
    <cfRule type="expression" dxfId="381" priority="355">
      <formula>$L23&gt;0.15</formula>
    </cfRule>
    <cfRule type="expression" dxfId="380" priority="356">
      <formula>AND($L23&gt;0.08,$L23&lt;0.15)</formula>
    </cfRule>
  </conditionalFormatting>
  <conditionalFormatting sqref="H23">
    <cfRule type="expression" dxfId="379" priority="349">
      <formula>$L23&gt;0.15</formula>
    </cfRule>
    <cfRule type="expression" dxfId="378" priority="350">
      <formula>AND($L23&gt;0.08,$L23&lt;0.15)</formula>
    </cfRule>
  </conditionalFormatting>
  <conditionalFormatting sqref="E23:F23">
    <cfRule type="expression" dxfId="377" priority="399">
      <formula>$L23&gt;0.15</formula>
    </cfRule>
    <cfRule type="expression" dxfId="376" priority="400">
      <formula>AND($L23&gt;0.08,$L23&lt;0.15)</formula>
    </cfRule>
  </conditionalFormatting>
  <conditionalFormatting sqref="E23:F23">
    <cfRule type="expression" dxfId="375" priority="397">
      <formula>$L23&gt;0.15</formula>
    </cfRule>
    <cfRule type="expression" dxfId="374" priority="398">
      <formula>AND($L23&gt;0.08,$L23&lt;0.15)</formula>
    </cfRule>
  </conditionalFormatting>
  <conditionalFormatting sqref="H23">
    <cfRule type="expression" dxfId="373" priority="389">
      <formula>$L23&gt;0.15</formula>
    </cfRule>
    <cfRule type="expression" dxfId="372" priority="390">
      <formula>AND($L23&gt;0.08,$L23&lt;0.15)</formula>
    </cfRule>
  </conditionalFormatting>
  <conditionalFormatting sqref="D23">
    <cfRule type="expression" dxfId="371" priority="383">
      <formula>$L23&gt;0.15</formula>
    </cfRule>
    <cfRule type="expression" dxfId="370" priority="384">
      <formula>AND($L23&gt;0.08,$L23&lt;0.15)</formula>
    </cfRule>
  </conditionalFormatting>
  <conditionalFormatting sqref="E23:F23">
    <cfRule type="expression" dxfId="369" priority="381">
      <formula>$L23&gt;0.15</formula>
    </cfRule>
    <cfRule type="expression" dxfId="368" priority="382">
      <formula>AND($L23&gt;0.08,$L23&lt;0.15)</formula>
    </cfRule>
  </conditionalFormatting>
  <conditionalFormatting sqref="E23:F23">
    <cfRule type="expression" dxfId="367" priority="379">
      <formula>$L23&gt;0.15</formula>
    </cfRule>
    <cfRule type="expression" dxfId="366" priority="380">
      <formula>AND($L23&gt;0.08,$L23&lt;0.15)</formula>
    </cfRule>
  </conditionalFormatting>
  <conditionalFormatting sqref="E23:F23">
    <cfRule type="expression" dxfId="365" priority="377">
      <formula>$L23&gt;0.15</formula>
    </cfRule>
    <cfRule type="expression" dxfId="364" priority="378">
      <formula>AND($L23&gt;0.08,$L23&lt;0.15)</formula>
    </cfRule>
  </conditionalFormatting>
  <conditionalFormatting sqref="D23">
    <cfRule type="expression" dxfId="363" priority="371">
      <formula>$L23&gt;0.15</formula>
    </cfRule>
    <cfRule type="expression" dxfId="362" priority="372">
      <formula>AND($L23&gt;0.08,$L23&lt;0.15)</formula>
    </cfRule>
  </conditionalFormatting>
  <conditionalFormatting sqref="D23">
    <cfRule type="expression" dxfId="361" priority="387">
      <formula>$L23&gt;0.15</formula>
    </cfRule>
    <cfRule type="expression" dxfId="360" priority="388">
      <formula>AND($L23&gt;0.08,$L23&lt;0.15)</formula>
    </cfRule>
  </conditionalFormatting>
  <conditionalFormatting sqref="H23">
    <cfRule type="expression" dxfId="359" priority="395">
      <formula>$L23&gt;0.15</formula>
    </cfRule>
    <cfRule type="expression" dxfId="358" priority="396">
      <formula>AND($L23&gt;0.08,$L23&lt;0.15)</formula>
    </cfRule>
  </conditionalFormatting>
  <conditionalFormatting sqref="E23:F23">
    <cfRule type="expression" dxfId="357" priority="391">
      <formula>$L23&gt;0.15</formula>
    </cfRule>
    <cfRule type="expression" dxfId="356" priority="392">
      <formula>AND($L23&gt;0.08,$L23&lt;0.15)</formula>
    </cfRule>
  </conditionalFormatting>
  <conditionalFormatting sqref="E23:F23">
    <cfRule type="expression" dxfId="355" priority="393">
      <formula>$L23&gt;0.15</formula>
    </cfRule>
    <cfRule type="expression" dxfId="354" priority="394">
      <formula>AND($L23&gt;0.08,$L23&lt;0.15)</formula>
    </cfRule>
  </conditionalFormatting>
  <conditionalFormatting sqref="D23">
    <cfRule type="expression" dxfId="353" priority="385">
      <formula>$L23&gt;0.15</formula>
    </cfRule>
    <cfRule type="expression" dxfId="352" priority="386">
      <formula>AND($L23&gt;0.08,$L23&lt;0.15)</formula>
    </cfRule>
  </conditionalFormatting>
  <conditionalFormatting sqref="H23">
    <cfRule type="expression" dxfId="351" priority="375">
      <formula>$L23&gt;0.15</formula>
    </cfRule>
    <cfRule type="expression" dxfId="350" priority="376">
      <formula>AND($L23&gt;0.08,$L23&lt;0.15)</formula>
    </cfRule>
  </conditionalFormatting>
  <conditionalFormatting sqref="H23">
    <cfRule type="expression" dxfId="349" priority="373">
      <formula>$L23&gt;0.15</formula>
    </cfRule>
    <cfRule type="expression" dxfId="348" priority="374">
      <formula>AND($L23&gt;0.08,$L23&lt;0.15)</formula>
    </cfRule>
  </conditionalFormatting>
  <conditionalFormatting sqref="G23">
    <cfRule type="expression" dxfId="347" priority="347">
      <formula>$L23&gt;0.15</formula>
    </cfRule>
    <cfRule type="expression" dxfId="346" priority="348">
      <formula>AND($L23&gt;0.08,$L23&lt;0.15)</formula>
    </cfRule>
  </conditionalFormatting>
  <conditionalFormatting sqref="G23">
    <cfRule type="expression" dxfId="345" priority="345">
      <formula>$L23&gt;0.15</formula>
    </cfRule>
    <cfRule type="expression" dxfId="344" priority="346">
      <formula>AND($L23&gt;0.08,$L23&lt;0.15)</formula>
    </cfRule>
  </conditionalFormatting>
  <conditionalFormatting sqref="G24:H24">
    <cfRule type="expression" dxfId="343" priority="339">
      <formula>$L24&gt;0.15</formula>
    </cfRule>
    <cfRule type="expression" dxfId="342" priority="340">
      <formula>AND($L24&gt;0.08,$L24&lt;0.15)</formula>
    </cfRule>
  </conditionalFormatting>
  <conditionalFormatting sqref="G24:H24">
    <cfRule type="expression" dxfId="341" priority="337">
      <formula>$L24&gt;0.15</formula>
    </cfRule>
    <cfRule type="expression" dxfId="340" priority="338">
      <formula>AND($L24&gt;0.08,$L24&lt;0.15)</formula>
    </cfRule>
  </conditionalFormatting>
  <conditionalFormatting sqref="G24:H24">
    <cfRule type="expression" dxfId="339" priority="343">
      <formula>$L24&gt;0.15</formula>
    </cfRule>
    <cfRule type="expression" dxfId="338" priority="344">
      <formula>AND($L24&gt;0.08,$L24&lt;0.15)</formula>
    </cfRule>
  </conditionalFormatting>
  <conditionalFormatting sqref="G24:H24">
    <cfRule type="expression" dxfId="337" priority="341">
      <formula>$L24&gt;0.15</formula>
    </cfRule>
    <cfRule type="expression" dxfId="336" priority="342">
      <formula>AND($L24&gt;0.08,$L24&lt;0.15)</formula>
    </cfRule>
  </conditionalFormatting>
  <conditionalFormatting sqref="G24:H24">
    <cfRule type="expression" dxfId="335" priority="335">
      <formula>$L24&gt;0.15</formula>
    </cfRule>
    <cfRule type="expression" dxfId="334" priority="336">
      <formula>AND($L24&gt;0.08,$L24&lt;0.15)</formula>
    </cfRule>
  </conditionalFormatting>
  <conditionalFormatting sqref="G24:H24">
    <cfRule type="expression" dxfId="333" priority="333">
      <formula>$L24&gt;0.15</formula>
    </cfRule>
    <cfRule type="expression" dxfId="332" priority="334">
      <formula>AND($L24&gt;0.08,$L24&lt;0.15)</formula>
    </cfRule>
  </conditionalFormatting>
  <conditionalFormatting sqref="G24:H24">
    <cfRule type="expression" dxfId="331" priority="331">
      <formula>$L24&gt;0.15</formula>
    </cfRule>
    <cfRule type="expression" dxfId="330" priority="332">
      <formula>AND($L24&gt;0.08,$L24&lt;0.15)</formula>
    </cfRule>
  </conditionalFormatting>
  <conditionalFormatting sqref="G24:H24">
    <cfRule type="expression" dxfId="329" priority="329">
      <formula>$L24&gt;0.15</formula>
    </cfRule>
    <cfRule type="expression" dxfId="328" priority="330">
      <formula>AND($L24&gt;0.08,$L24&lt;0.15)</formula>
    </cfRule>
  </conditionalFormatting>
  <conditionalFormatting sqref="E24">
    <cfRule type="expression" dxfId="327" priority="317">
      <formula>$L24&gt;0.15</formula>
    </cfRule>
    <cfRule type="expression" dxfId="326" priority="318">
      <formula>AND($L24&gt;0.08,$L24&lt;0.15)</formula>
    </cfRule>
  </conditionalFormatting>
  <conditionalFormatting sqref="E24">
    <cfRule type="expression" dxfId="325" priority="315">
      <formula>$L24&gt;0.15</formula>
    </cfRule>
    <cfRule type="expression" dxfId="324" priority="316">
      <formula>AND($L24&gt;0.08,$L24&lt;0.15)</formula>
    </cfRule>
  </conditionalFormatting>
  <conditionalFormatting sqref="E24">
    <cfRule type="expression" dxfId="323" priority="313">
      <formula>$L24&gt;0.15</formula>
    </cfRule>
    <cfRule type="expression" dxfId="322" priority="314">
      <formula>AND($L24&gt;0.08,$L24&lt;0.15)</formula>
    </cfRule>
  </conditionalFormatting>
  <conditionalFormatting sqref="D24">
    <cfRule type="expression" dxfId="321" priority="311">
      <formula>$L24&gt;0.15</formula>
    </cfRule>
    <cfRule type="expression" dxfId="320" priority="312">
      <formula>AND($L24&gt;0.08,$L24&lt;0.15)</formula>
    </cfRule>
  </conditionalFormatting>
  <conditionalFormatting sqref="D24">
    <cfRule type="expression" dxfId="319" priority="319">
      <formula>$L24&gt;0.15</formula>
    </cfRule>
    <cfRule type="expression" dxfId="318" priority="320">
      <formula>AND($L24&gt;0.08,$L24&lt;0.15)</formula>
    </cfRule>
  </conditionalFormatting>
  <conditionalFormatting sqref="D24">
    <cfRule type="expression" dxfId="317" priority="303">
      <formula>$L24&gt;0.15</formula>
    </cfRule>
    <cfRule type="expression" dxfId="316" priority="304">
      <formula>AND($L24&gt;0.08,$L24&lt;0.15)</formula>
    </cfRule>
  </conditionalFormatting>
  <conditionalFormatting sqref="E24">
    <cfRule type="expression" dxfId="315" priority="301">
      <formula>$L24&gt;0.15</formula>
    </cfRule>
    <cfRule type="expression" dxfId="314" priority="302">
      <formula>AND($L24&gt;0.08,$L24&lt;0.15)</formula>
    </cfRule>
  </conditionalFormatting>
  <conditionalFormatting sqref="E24">
    <cfRule type="expression" dxfId="313" priority="299">
      <formula>$L24&gt;0.15</formula>
    </cfRule>
    <cfRule type="expression" dxfId="312" priority="300">
      <formula>AND($L24&gt;0.08,$L24&lt;0.15)</formula>
    </cfRule>
  </conditionalFormatting>
  <conditionalFormatting sqref="E24">
    <cfRule type="expression" dxfId="311" priority="297">
      <formula>$L24&gt;0.15</formula>
    </cfRule>
    <cfRule type="expression" dxfId="310" priority="298">
      <formula>AND($L24&gt;0.08,$L24&lt;0.15)</formula>
    </cfRule>
  </conditionalFormatting>
  <conditionalFormatting sqref="E24">
    <cfRule type="expression" dxfId="309" priority="323">
      <formula>$L24&gt;0.15</formula>
    </cfRule>
    <cfRule type="expression" dxfId="308" priority="324">
      <formula>AND($L24&gt;0.08,$L24&lt;0.15)</formula>
    </cfRule>
  </conditionalFormatting>
  <conditionalFormatting sqref="E24">
    <cfRule type="expression" dxfId="307" priority="325">
      <formula>$L24&gt;0.15</formula>
    </cfRule>
    <cfRule type="expression" dxfId="306" priority="326">
      <formula>AND($L24&gt;0.08,$L24&lt;0.15)</formula>
    </cfRule>
  </conditionalFormatting>
  <conditionalFormatting sqref="D24">
    <cfRule type="expression" dxfId="305" priority="327">
      <formula>$L24&gt;0.15</formula>
    </cfRule>
    <cfRule type="expression" dxfId="304" priority="328">
      <formula>AND($L24&gt;0.08,$L24&lt;0.15)</formula>
    </cfRule>
  </conditionalFormatting>
  <conditionalFormatting sqref="E24">
    <cfRule type="expression" dxfId="303" priority="321">
      <formula>$L24&gt;0.15</formula>
    </cfRule>
    <cfRule type="expression" dxfId="302" priority="322">
      <formula>AND($L24&gt;0.08,$L24&lt;0.15)</formula>
    </cfRule>
  </conditionalFormatting>
  <conditionalFormatting sqref="E24">
    <cfRule type="expression" dxfId="301" priority="309">
      <formula>$L24&gt;0.15</formula>
    </cfRule>
    <cfRule type="expression" dxfId="300" priority="310">
      <formula>AND($L24&gt;0.08,$L24&lt;0.15)</formula>
    </cfRule>
  </conditionalFormatting>
  <conditionalFormatting sqref="E24">
    <cfRule type="expression" dxfId="299" priority="305">
      <formula>$L24&gt;0.15</formula>
    </cfRule>
    <cfRule type="expression" dxfId="298" priority="306">
      <formula>AND($L24&gt;0.08,$L24&lt;0.15)</formula>
    </cfRule>
  </conditionalFormatting>
  <conditionalFormatting sqref="E24">
    <cfRule type="expression" dxfId="297" priority="307">
      <formula>$L24&gt;0.15</formula>
    </cfRule>
    <cfRule type="expression" dxfId="296" priority="308">
      <formula>AND($L24&gt;0.08,$L24&lt;0.15)</formula>
    </cfRule>
  </conditionalFormatting>
  <conditionalFormatting sqref="E24">
    <cfRule type="expression" dxfId="295" priority="295">
      <formula>$L24&gt;0.15</formula>
    </cfRule>
    <cfRule type="expression" dxfId="294" priority="296">
      <formula>AND($L24&gt;0.08,$L24&lt;0.15)</formula>
    </cfRule>
  </conditionalFormatting>
  <conditionalFormatting sqref="E25:F25">
    <cfRule type="expression" dxfId="293" priority="293">
      <formula>$L25&gt;0.15</formula>
    </cfRule>
    <cfRule type="expression" dxfId="292" priority="294">
      <formula>AND($L25&gt;0.08,$L25&lt;0.15)</formula>
    </cfRule>
  </conditionalFormatting>
  <conditionalFormatting sqref="E25:F25">
    <cfRule type="expression" dxfId="291" priority="291">
      <formula>$L25&gt;0.15</formula>
    </cfRule>
    <cfRule type="expression" dxfId="290" priority="292">
      <formula>AND($L25&gt;0.08,$L25&lt;0.15)</formula>
    </cfRule>
  </conditionalFormatting>
  <conditionalFormatting sqref="G25:H25">
    <cfRule type="expression" dxfId="289" priority="289">
      <formula>$L25&gt;0.15</formula>
    </cfRule>
    <cfRule type="expression" dxfId="288" priority="290">
      <formula>AND($L25&gt;0.08,$L25&lt;0.15)</formula>
    </cfRule>
  </conditionalFormatting>
  <conditionalFormatting sqref="E25:F25">
    <cfRule type="expression" dxfId="287" priority="287">
      <formula>$L25&gt;0.15</formula>
    </cfRule>
    <cfRule type="expression" dxfId="286" priority="288">
      <formula>AND($L25&gt;0.08,$L25&lt;0.15)</formula>
    </cfRule>
  </conditionalFormatting>
  <conditionalFormatting sqref="E25:F25">
    <cfRule type="expression" dxfId="285" priority="285">
      <formula>$L25&gt;0.15</formula>
    </cfRule>
    <cfRule type="expression" dxfId="284" priority="286">
      <formula>AND($L25&gt;0.08,$L25&lt;0.15)</formula>
    </cfRule>
  </conditionalFormatting>
  <conditionalFormatting sqref="G25:H25">
    <cfRule type="expression" dxfId="283" priority="283">
      <formula>$L25&gt;0.15</formula>
    </cfRule>
    <cfRule type="expression" dxfId="282" priority="284">
      <formula>AND($L25&gt;0.08,$L25&lt;0.15)</formula>
    </cfRule>
  </conditionalFormatting>
  <conditionalFormatting sqref="D25">
    <cfRule type="expression" dxfId="281" priority="281">
      <formula>$L25&gt;0.15</formula>
    </cfRule>
    <cfRule type="expression" dxfId="280" priority="282">
      <formula>AND($L25&gt;0.08,$L25&lt;0.15)</formula>
    </cfRule>
  </conditionalFormatting>
  <conditionalFormatting sqref="D25">
    <cfRule type="expression" dxfId="279" priority="279">
      <formula>$L25&gt;0.15</formula>
    </cfRule>
    <cfRule type="expression" dxfId="278" priority="280">
      <formula>AND($L25&gt;0.08,$L25&lt;0.15)</formula>
    </cfRule>
  </conditionalFormatting>
  <conditionalFormatting sqref="D25">
    <cfRule type="expression" dxfId="277" priority="277">
      <formula>$L25&gt;0.15</formula>
    </cfRule>
    <cfRule type="expression" dxfId="276" priority="278">
      <formula>AND($L25&gt;0.08,$L25&lt;0.15)</formula>
    </cfRule>
  </conditionalFormatting>
  <conditionalFormatting sqref="E25:F25">
    <cfRule type="expression" dxfId="275" priority="275">
      <formula>$L25&gt;0.15</formula>
    </cfRule>
    <cfRule type="expression" dxfId="274" priority="276">
      <formula>AND($L25&gt;0.08,$L25&lt;0.15)</formula>
    </cfRule>
  </conditionalFormatting>
  <conditionalFormatting sqref="E25:F25">
    <cfRule type="expression" dxfId="273" priority="273">
      <formula>$L25&gt;0.15</formula>
    </cfRule>
    <cfRule type="expression" dxfId="272" priority="274">
      <formula>AND($L25&gt;0.08,$L25&lt;0.15)</formula>
    </cfRule>
  </conditionalFormatting>
  <conditionalFormatting sqref="E25:F25">
    <cfRule type="expression" dxfId="271" priority="271">
      <formula>$L25&gt;0.15</formula>
    </cfRule>
    <cfRule type="expression" dxfId="270" priority="272">
      <formula>AND($L25&gt;0.08,$L25&lt;0.15)</formula>
    </cfRule>
  </conditionalFormatting>
  <conditionalFormatting sqref="G25:H25">
    <cfRule type="expression" dxfId="269" priority="269">
      <formula>$L25&gt;0.15</formula>
    </cfRule>
    <cfRule type="expression" dxfId="268" priority="270">
      <formula>AND($L25&gt;0.08,$L25&lt;0.15)</formula>
    </cfRule>
  </conditionalFormatting>
  <conditionalFormatting sqref="G25:H25">
    <cfRule type="expression" dxfId="267" priority="267">
      <formula>$L25&gt;0.15</formula>
    </cfRule>
    <cfRule type="expression" dxfId="266" priority="268">
      <formula>AND($L25&gt;0.08,$L25&lt;0.15)</formula>
    </cfRule>
  </conditionalFormatting>
  <conditionalFormatting sqref="D25">
    <cfRule type="expression" dxfId="265" priority="265">
      <formula>$L25&gt;0.15</formula>
    </cfRule>
    <cfRule type="expression" dxfId="264" priority="266">
      <formula>AND($L25&gt;0.08,$L25&lt;0.15)</formula>
    </cfRule>
  </conditionalFormatting>
  <conditionalFormatting sqref="E25:F25">
    <cfRule type="expression" dxfId="263" priority="263">
      <formula>$L25&gt;0.15</formula>
    </cfRule>
    <cfRule type="expression" dxfId="262" priority="264">
      <formula>AND($L25&gt;0.08,$L25&lt;0.15)</formula>
    </cfRule>
  </conditionalFormatting>
  <conditionalFormatting sqref="E25:F25">
    <cfRule type="expression" dxfId="261" priority="261">
      <formula>$L25&gt;0.15</formula>
    </cfRule>
    <cfRule type="expression" dxfId="260" priority="262">
      <formula>AND($L25&gt;0.08,$L25&lt;0.15)</formula>
    </cfRule>
  </conditionalFormatting>
  <conditionalFormatting sqref="E25:F25">
    <cfRule type="expression" dxfId="259" priority="259">
      <formula>$L25&gt;0.15</formula>
    </cfRule>
    <cfRule type="expression" dxfId="258" priority="260">
      <formula>AND($L25&gt;0.08,$L25&lt;0.15)</formula>
    </cfRule>
  </conditionalFormatting>
  <conditionalFormatting sqref="G25:H25">
    <cfRule type="expression" dxfId="257" priority="257">
      <formula>$L25&gt;0.15</formula>
    </cfRule>
    <cfRule type="expression" dxfId="256" priority="258">
      <formula>AND($L25&gt;0.08,$L25&lt;0.15)</formula>
    </cfRule>
  </conditionalFormatting>
  <conditionalFormatting sqref="G25:H25">
    <cfRule type="expression" dxfId="255" priority="255">
      <formula>$L25&gt;0.15</formula>
    </cfRule>
    <cfRule type="expression" dxfId="254" priority="256">
      <formula>AND($L25&gt;0.08,$L25&lt;0.15)</formula>
    </cfRule>
  </conditionalFormatting>
  <conditionalFormatting sqref="D25">
    <cfRule type="expression" dxfId="253" priority="253">
      <formula>$L25&gt;0.15</formula>
    </cfRule>
    <cfRule type="expression" dxfId="252" priority="254">
      <formula>AND($L25&gt;0.08,$L25&lt;0.15)</formula>
    </cfRule>
  </conditionalFormatting>
  <conditionalFormatting sqref="E25:F25">
    <cfRule type="expression" dxfId="251" priority="251">
      <formula>$L25&gt;0.15</formula>
    </cfRule>
    <cfRule type="expression" dxfId="250" priority="252">
      <formula>AND($L25&gt;0.08,$L25&lt;0.15)</formula>
    </cfRule>
  </conditionalFormatting>
  <conditionalFormatting sqref="E25:F25">
    <cfRule type="expression" dxfId="249" priority="249">
      <formula>$L25&gt;0.15</formula>
    </cfRule>
    <cfRule type="expression" dxfId="248" priority="250">
      <formula>AND($L25&gt;0.08,$L25&lt;0.15)</formula>
    </cfRule>
  </conditionalFormatting>
  <conditionalFormatting sqref="E25:F25">
    <cfRule type="expression" dxfId="247" priority="247">
      <formula>$L25&gt;0.15</formula>
    </cfRule>
    <cfRule type="expression" dxfId="246" priority="248">
      <formula>AND($L25&gt;0.08,$L25&lt;0.15)</formula>
    </cfRule>
  </conditionalFormatting>
  <conditionalFormatting sqref="G25:H25">
    <cfRule type="expression" dxfId="245" priority="245">
      <formula>$L25&gt;0.15</formula>
    </cfRule>
    <cfRule type="expression" dxfId="244" priority="246">
      <formula>AND($L25&gt;0.08,$L25&lt;0.15)</formula>
    </cfRule>
  </conditionalFormatting>
  <conditionalFormatting sqref="G25:H25">
    <cfRule type="expression" dxfId="243" priority="243">
      <formula>$L25&gt;0.15</formula>
    </cfRule>
    <cfRule type="expression" dxfId="242" priority="244">
      <formula>AND($L25&gt;0.08,$L25&lt;0.15)</formula>
    </cfRule>
  </conditionalFormatting>
  <conditionalFormatting sqref="E26:F26">
    <cfRule type="expression" dxfId="241" priority="241">
      <formula>$L26&gt;0.15</formula>
    </cfRule>
    <cfRule type="expression" dxfId="240" priority="242">
      <formula>AND($L26&gt;0.08,$L26&lt;0.15)</formula>
    </cfRule>
  </conditionalFormatting>
  <conditionalFormatting sqref="E26:F26">
    <cfRule type="expression" dxfId="239" priority="239">
      <formula>$L26&gt;0.15</formula>
    </cfRule>
    <cfRule type="expression" dxfId="238" priority="240">
      <formula>AND($L26&gt;0.08,$L26&lt;0.15)</formula>
    </cfRule>
  </conditionalFormatting>
  <conditionalFormatting sqref="G26:H26">
    <cfRule type="expression" dxfId="237" priority="237">
      <formula>$L26&gt;0.15</formula>
    </cfRule>
    <cfRule type="expression" dxfId="236" priority="238">
      <formula>AND($L26&gt;0.08,$L26&lt;0.15)</formula>
    </cfRule>
  </conditionalFormatting>
  <conditionalFormatting sqref="E26:F26">
    <cfRule type="expression" dxfId="235" priority="235">
      <formula>$L26&gt;0.15</formula>
    </cfRule>
    <cfRule type="expression" dxfId="234" priority="236">
      <formula>AND($L26&gt;0.08,$L26&lt;0.15)</formula>
    </cfRule>
  </conditionalFormatting>
  <conditionalFormatting sqref="E26:F26">
    <cfRule type="expression" dxfId="233" priority="233">
      <formula>$L26&gt;0.15</formula>
    </cfRule>
    <cfRule type="expression" dxfId="232" priority="234">
      <formula>AND($L26&gt;0.08,$L26&lt;0.15)</formula>
    </cfRule>
  </conditionalFormatting>
  <conditionalFormatting sqref="G26:H26">
    <cfRule type="expression" dxfId="231" priority="231">
      <formula>$L26&gt;0.15</formula>
    </cfRule>
    <cfRule type="expression" dxfId="230" priority="232">
      <formula>AND($L26&gt;0.08,$L26&lt;0.15)</formula>
    </cfRule>
  </conditionalFormatting>
  <conditionalFormatting sqref="D26">
    <cfRule type="expression" dxfId="229" priority="229">
      <formula>$L26&gt;0.15</formula>
    </cfRule>
    <cfRule type="expression" dxfId="228" priority="230">
      <formula>AND($L26&gt;0.08,$L26&lt;0.15)</formula>
    </cfRule>
  </conditionalFormatting>
  <conditionalFormatting sqref="D26">
    <cfRule type="expression" dxfId="227" priority="227">
      <formula>$L26&gt;0.15</formula>
    </cfRule>
    <cfRule type="expression" dxfId="226" priority="228">
      <formula>AND($L26&gt;0.08,$L26&lt;0.15)</formula>
    </cfRule>
  </conditionalFormatting>
  <conditionalFormatting sqref="D26">
    <cfRule type="expression" dxfId="225" priority="225">
      <formula>$L26&gt;0.15</formula>
    </cfRule>
    <cfRule type="expression" dxfId="224" priority="226">
      <formula>AND($L26&gt;0.08,$L26&lt;0.15)</formula>
    </cfRule>
  </conditionalFormatting>
  <conditionalFormatting sqref="E26:F26">
    <cfRule type="expression" dxfId="223" priority="223">
      <formula>$L26&gt;0.15</formula>
    </cfRule>
    <cfRule type="expression" dxfId="222" priority="224">
      <formula>AND($L26&gt;0.08,$L26&lt;0.15)</formula>
    </cfRule>
  </conditionalFormatting>
  <conditionalFormatting sqref="E26:F26">
    <cfRule type="expression" dxfId="221" priority="221">
      <formula>$L26&gt;0.15</formula>
    </cfRule>
    <cfRule type="expression" dxfId="220" priority="222">
      <formula>AND($L26&gt;0.08,$L26&lt;0.15)</formula>
    </cfRule>
  </conditionalFormatting>
  <conditionalFormatting sqref="E26:F26">
    <cfRule type="expression" dxfId="219" priority="219">
      <formula>$L26&gt;0.15</formula>
    </cfRule>
    <cfRule type="expression" dxfId="218" priority="220">
      <formula>AND($L26&gt;0.08,$L26&lt;0.15)</formula>
    </cfRule>
  </conditionalFormatting>
  <conditionalFormatting sqref="G26:H26">
    <cfRule type="expression" dxfId="217" priority="217">
      <formula>$L26&gt;0.15</formula>
    </cfRule>
    <cfRule type="expression" dxfId="216" priority="218">
      <formula>AND($L26&gt;0.08,$L26&lt;0.15)</formula>
    </cfRule>
  </conditionalFormatting>
  <conditionalFormatting sqref="G26:H26">
    <cfRule type="expression" dxfId="215" priority="215">
      <formula>$L26&gt;0.15</formula>
    </cfRule>
    <cfRule type="expression" dxfId="214" priority="216">
      <formula>AND($L26&gt;0.08,$L26&lt;0.15)</formula>
    </cfRule>
  </conditionalFormatting>
  <conditionalFormatting sqref="D26">
    <cfRule type="expression" dxfId="213" priority="213">
      <formula>$L26&gt;0.15</formula>
    </cfRule>
    <cfRule type="expression" dxfId="212" priority="214">
      <formula>AND($L26&gt;0.08,$L26&lt;0.15)</formula>
    </cfRule>
  </conditionalFormatting>
  <conditionalFormatting sqref="E26:F26">
    <cfRule type="expression" dxfId="211" priority="211">
      <formula>$L26&gt;0.15</formula>
    </cfRule>
    <cfRule type="expression" dxfId="210" priority="212">
      <formula>AND($L26&gt;0.08,$L26&lt;0.15)</formula>
    </cfRule>
  </conditionalFormatting>
  <conditionalFormatting sqref="E26:F26">
    <cfRule type="expression" dxfId="209" priority="209">
      <formula>$L26&gt;0.15</formula>
    </cfRule>
    <cfRule type="expression" dxfId="208" priority="210">
      <formula>AND($L26&gt;0.08,$L26&lt;0.15)</formula>
    </cfRule>
  </conditionalFormatting>
  <conditionalFormatting sqref="E26:F26">
    <cfRule type="expression" dxfId="207" priority="207">
      <formula>$L26&gt;0.15</formula>
    </cfRule>
    <cfRule type="expression" dxfId="206" priority="208">
      <formula>AND($L26&gt;0.08,$L26&lt;0.15)</formula>
    </cfRule>
  </conditionalFormatting>
  <conditionalFormatting sqref="G26:H26">
    <cfRule type="expression" dxfId="205" priority="205">
      <formula>$L26&gt;0.15</formula>
    </cfRule>
    <cfRule type="expression" dxfId="204" priority="206">
      <formula>AND($L26&gt;0.08,$L26&lt;0.15)</formula>
    </cfRule>
  </conditionalFormatting>
  <conditionalFormatting sqref="G26:H26">
    <cfRule type="expression" dxfId="203" priority="203">
      <formula>$L26&gt;0.15</formula>
    </cfRule>
    <cfRule type="expression" dxfId="202" priority="204">
      <formula>AND($L26&gt;0.08,$L26&lt;0.15)</formula>
    </cfRule>
  </conditionalFormatting>
  <conditionalFormatting sqref="D26">
    <cfRule type="expression" dxfId="201" priority="201">
      <formula>$L26&gt;0.15</formula>
    </cfRule>
    <cfRule type="expression" dxfId="200" priority="202">
      <formula>AND($L26&gt;0.08,$L26&lt;0.15)</formula>
    </cfRule>
  </conditionalFormatting>
  <conditionalFormatting sqref="E26:F26">
    <cfRule type="expression" dxfId="199" priority="199">
      <formula>$L26&gt;0.15</formula>
    </cfRule>
    <cfRule type="expression" dxfId="198" priority="200">
      <formula>AND($L26&gt;0.08,$L26&lt;0.15)</formula>
    </cfRule>
  </conditionalFormatting>
  <conditionalFormatting sqref="E26:F26">
    <cfRule type="expression" dxfId="197" priority="197">
      <formula>$L26&gt;0.15</formula>
    </cfRule>
    <cfRule type="expression" dxfId="196" priority="198">
      <formula>AND($L26&gt;0.08,$L26&lt;0.15)</formula>
    </cfRule>
  </conditionalFormatting>
  <conditionalFormatting sqref="E26:F26">
    <cfRule type="expression" dxfId="195" priority="195">
      <formula>$L26&gt;0.15</formula>
    </cfRule>
    <cfRule type="expression" dxfId="194" priority="196">
      <formula>AND($L26&gt;0.08,$L26&lt;0.15)</formula>
    </cfRule>
  </conditionalFormatting>
  <conditionalFormatting sqref="G26:H26">
    <cfRule type="expression" dxfId="193" priority="193">
      <formula>$L26&gt;0.15</formula>
    </cfRule>
    <cfRule type="expression" dxfId="192" priority="194">
      <formula>AND($L26&gt;0.08,$L26&lt;0.15)</formula>
    </cfRule>
  </conditionalFormatting>
  <conditionalFormatting sqref="G26:H26">
    <cfRule type="expression" dxfId="191" priority="191">
      <formula>$L26&gt;0.15</formula>
    </cfRule>
    <cfRule type="expression" dxfId="190" priority="192">
      <formula>AND($L26&gt;0.08,$L26&lt;0.15)</formula>
    </cfRule>
  </conditionalFormatting>
  <conditionalFormatting sqref="E27:F27">
    <cfRule type="expression" dxfId="189" priority="185">
      <formula>$L27&gt;0.15</formula>
    </cfRule>
    <cfRule type="expression" dxfId="188" priority="186">
      <formula>AND($L27&gt;0.08,$L27&lt;0.15)</formula>
    </cfRule>
  </conditionalFormatting>
  <conditionalFormatting sqref="E27:F27">
    <cfRule type="expression" dxfId="187" priority="187">
      <formula>$L27&gt;0.15</formula>
    </cfRule>
    <cfRule type="expression" dxfId="186" priority="188">
      <formula>AND($L27&gt;0.08,$L27&lt;0.15)</formula>
    </cfRule>
  </conditionalFormatting>
  <conditionalFormatting sqref="D27">
    <cfRule type="expression" dxfId="185" priority="189">
      <formula>$L27&gt;0.15</formula>
    </cfRule>
    <cfRule type="expression" dxfId="184" priority="190">
      <formula>AND($L27&gt;0.08,$L27&lt;0.15)</formula>
    </cfRule>
  </conditionalFormatting>
  <conditionalFormatting sqref="E27:F27">
    <cfRule type="expression" dxfId="183" priority="181">
      <formula>$L27&gt;0.15</formula>
    </cfRule>
    <cfRule type="expression" dxfId="182" priority="182">
      <formula>AND($L27&gt;0.08,$L27&lt;0.15)</formula>
    </cfRule>
  </conditionalFormatting>
  <conditionalFormatting sqref="E27:F27">
    <cfRule type="expression" dxfId="181" priority="179">
      <formula>$L27&gt;0.15</formula>
    </cfRule>
    <cfRule type="expression" dxfId="180" priority="180">
      <formula>AND($L27&gt;0.08,$L27&lt;0.15)</formula>
    </cfRule>
  </conditionalFormatting>
  <conditionalFormatting sqref="G27:H27">
    <cfRule type="expression" dxfId="179" priority="177">
      <formula>$L27&gt;0.15</formula>
    </cfRule>
    <cfRule type="expression" dxfId="178" priority="178">
      <formula>AND($L27&gt;0.08,$L27&lt;0.15)</formula>
    </cfRule>
  </conditionalFormatting>
  <conditionalFormatting sqref="G27:H27">
    <cfRule type="expression" dxfId="177" priority="183">
      <formula>$L27&gt;0.15</formula>
    </cfRule>
    <cfRule type="expression" dxfId="176" priority="184">
      <formula>AND($L27&gt;0.08,$L27&lt;0.15)</formula>
    </cfRule>
  </conditionalFormatting>
  <conditionalFormatting sqref="E28:F28">
    <cfRule type="expression" dxfId="175" priority="171">
      <formula>$L28&gt;0.15</formula>
    </cfRule>
    <cfRule type="expression" dxfId="174" priority="172">
      <formula>AND($L28&gt;0.08,$L28&lt;0.15)</formula>
    </cfRule>
  </conditionalFormatting>
  <conditionalFormatting sqref="E28:F28">
    <cfRule type="expression" dxfId="173" priority="173">
      <formula>$L28&gt;0.15</formula>
    </cfRule>
    <cfRule type="expression" dxfId="172" priority="174">
      <formula>AND($L28&gt;0.08,$L28&lt;0.15)</formula>
    </cfRule>
  </conditionalFormatting>
  <conditionalFormatting sqref="D28">
    <cfRule type="expression" dxfId="171" priority="175">
      <formula>$L28&gt;0.15</formula>
    </cfRule>
    <cfRule type="expression" dxfId="170" priority="176">
      <formula>AND($L28&gt;0.08,$L28&lt;0.15)</formula>
    </cfRule>
  </conditionalFormatting>
  <conditionalFormatting sqref="E28:F28">
    <cfRule type="expression" dxfId="169" priority="167">
      <formula>$L28&gt;0.15</formula>
    </cfRule>
    <cfRule type="expression" dxfId="168" priority="168">
      <formula>AND($L28&gt;0.08,$L28&lt;0.15)</formula>
    </cfRule>
  </conditionalFormatting>
  <conditionalFormatting sqref="E28:F28">
    <cfRule type="expression" dxfId="167" priority="165">
      <formula>$L28&gt;0.15</formula>
    </cfRule>
    <cfRule type="expression" dxfId="166" priority="166">
      <formula>AND($L28&gt;0.08,$L28&lt;0.15)</formula>
    </cfRule>
  </conditionalFormatting>
  <conditionalFormatting sqref="G28:H28">
    <cfRule type="expression" dxfId="165" priority="163">
      <formula>$L28&gt;0.15</formula>
    </cfRule>
    <cfRule type="expression" dxfId="164" priority="164">
      <formula>AND($L28&gt;0.08,$L28&lt;0.15)</formula>
    </cfRule>
  </conditionalFormatting>
  <conditionalFormatting sqref="G28:H28">
    <cfRule type="expression" dxfId="163" priority="169">
      <formula>$L28&gt;0.15</formula>
    </cfRule>
    <cfRule type="expression" dxfId="162" priority="170">
      <formula>AND($L28&gt;0.08,$L28&lt;0.15)</formula>
    </cfRule>
  </conditionalFormatting>
  <conditionalFormatting sqref="E29:F29">
    <cfRule type="expression" dxfId="161" priority="157">
      <formula>$L29&gt;0.15</formula>
    </cfRule>
    <cfRule type="expression" dxfId="160" priority="158">
      <formula>AND($L29&gt;0.08,$L29&lt;0.15)</formula>
    </cfRule>
  </conditionalFormatting>
  <conditionalFormatting sqref="E29:F29">
    <cfRule type="expression" dxfId="159" priority="159">
      <formula>$L29&gt;0.15</formula>
    </cfRule>
    <cfRule type="expression" dxfId="158" priority="160">
      <formula>AND($L29&gt;0.08,$L29&lt;0.15)</formula>
    </cfRule>
  </conditionalFormatting>
  <conditionalFormatting sqref="D29">
    <cfRule type="expression" dxfId="157" priority="161">
      <formula>$L29&gt;0.15</formula>
    </cfRule>
    <cfRule type="expression" dxfId="156" priority="162">
      <formula>AND($L29&gt;0.08,$L29&lt;0.15)</formula>
    </cfRule>
  </conditionalFormatting>
  <conditionalFormatting sqref="E29:F29">
    <cfRule type="expression" dxfId="155" priority="153">
      <formula>$L29&gt;0.15</formula>
    </cfRule>
    <cfRule type="expression" dxfId="154" priority="154">
      <formula>AND($L29&gt;0.08,$L29&lt;0.15)</formula>
    </cfRule>
  </conditionalFormatting>
  <conditionalFormatting sqref="E29:F29">
    <cfRule type="expression" dxfId="153" priority="151">
      <formula>$L29&gt;0.15</formula>
    </cfRule>
    <cfRule type="expression" dxfId="152" priority="152">
      <formula>AND($L29&gt;0.08,$L29&lt;0.15)</formula>
    </cfRule>
  </conditionalFormatting>
  <conditionalFormatting sqref="G29:H29">
    <cfRule type="expression" dxfId="151" priority="149">
      <formula>$L29&gt;0.15</formula>
    </cfRule>
    <cfRule type="expression" dxfId="150" priority="150">
      <formula>AND($L29&gt;0.08,$L29&lt;0.15)</formula>
    </cfRule>
  </conditionalFormatting>
  <conditionalFormatting sqref="G29:H29">
    <cfRule type="expression" dxfId="149" priority="155">
      <formula>$L29&gt;0.15</formula>
    </cfRule>
    <cfRule type="expression" dxfId="148" priority="156">
      <formula>AND($L29&gt;0.08,$L29&lt;0.15)</formula>
    </cfRule>
  </conditionalFormatting>
  <conditionalFormatting sqref="E72:F72">
    <cfRule type="expression" dxfId="147" priority="133">
      <formula>$L72&gt;0.15</formula>
    </cfRule>
    <cfRule type="expression" dxfId="146" priority="134">
      <formula>AND($L72&gt;0.08,$L72&lt;0.15)</formula>
    </cfRule>
  </conditionalFormatting>
  <conditionalFormatting sqref="E72:F72">
    <cfRule type="expression" dxfId="145" priority="131">
      <formula>$L72&gt;0.15</formula>
    </cfRule>
    <cfRule type="expression" dxfId="144" priority="132">
      <formula>AND($L72&gt;0.08,$L72&lt;0.15)</formula>
    </cfRule>
  </conditionalFormatting>
  <conditionalFormatting sqref="E72:F72">
    <cfRule type="expression" dxfId="143" priority="129">
      <formula>$L72&gt;0.15</formula>
    </cfRule>
    <cfRule type="expression" dxfId="142" priority="130">
      <formula>AND($L72&gt;0.08,$L72&lt;0.15)</formula>
    </cfRule>
  </conditionalFormatting>
  <conditionalFormatting sqref="G72:H72">
    <cfRule type="expression" dxfId="141" priority="127">
      <formula>$L72&gt;0.15</formula>
    </cfRule>
    <cfRule type="expression" dxfId="140" priority="128">
      <formula>AND($L72&gt;0.08,$L72&lt;0.15)</formula>
    </cfRule>
  </conditionalFormatting>
  <conditionalFormatting sqref="G72:H72">
    <cfRule type="expression" dxfId="139" priority="125">
      <formula>$L72&gt;0.15</formula>
    </cfRule>
    <cfRule type="expression" dxfId="138" priority="126">
      <formula>AND($L72&gt;0.08,$L72&lt;0.15)</formula>
    </cfRule>
  </conditionalFormatting>
  <conditionalFormatting sqref="D72">
    <cfRule type="expression" dxfId="137" priority="123">
      <formula>$L72&gt;0.15</formula>
    </cfRule>
    <cfRule type="expression" dxfId="136" priority="124">
      <formula>AND($L72&gt;0.08,$L72&lt;0.15)</formula>
    </cfRule>
  </conditionalFormatting>
  <conditionalFormatting sqref="D72">
    <cfRule type="expression" dxfId="135" priority="135">
      <formula>$L72&gt;0.15</formula>
    </cfRule>
    <cfRule type="expression" dxfId="134" priority="136">
      <formula>AND($L72&gt;0.08,$L72&lt;0.15)</formula>
    </cfRule>
  </conditionalFormatting>
  <conditionalFormatting sqref="D72">
    <cfRule type="expression" dxfId="133" priority="105">
      <formula>$L72&gt;0.15</formula>
    </cfRule>
    <cfRule type="expression" dxfId="132" priority="106">
      <formula>AND($L72&gt;0.08,$L72&lt;0.15)</formula>
    </cfRule>
  </conditionalFormatting>
  <conditionalFormatting sqref="E72">
    <cfRule type="expression" dxfId="131" priority="103">
      <formula>$L72&gt;0.15</formula>
    </cfRule>
    <cfRule type="expression" dxfId="130" priority="104">
      <formula>AND($L72&gt;0.08,$L72&lt;0.15)</formula>
    </cfRule>
  </conditionalFormatting>
  <conditionalFormatting sqref="E72">
    <cfRule type="expression" dxfId="129" priority="101">
      <formula>$L72&gt;0.15</formula>
    </cfRule>
    <cfRule type="expression" dxfId="128" priority="102">
      <formula>AND($L72&gt;0.08,$L72&lt;0.15)</formula>
    </cfRule>
  </conditionalFormatting>
  <conditionalFormatting sqref="E72">
    <cfRule type="expression" dxfId="127" priority="99">
      <formula>$L72&gt;0.15</formula>
    </cfRule>
    <cfRule type="expression" dxfId="126" priority="100">
      <formula>AND($L72&gt;0.08,$L72&lt;0.15)</formula>
    </cfRule>
  </conditionalFormatting>
  <conditionalFormatting sqref="E72:F72">
    <cfRule type="expression" dxfId="125" priority="143">
      <formula>$L72&gt;0.15</formula>
    </cfRule>
    <cfRule type="expression" dxfId="124" priority="144">
      <formula>AND($L72&gt;0.08,$L72&lt;0.15)</formula>
    </cfRule>
  </conditionalFormatting>
  <conditionalFormatting sqref="E72:F72">
    <cfRule type="expression" dxfId="123" priority="145">
      <formula>$L72&gt;0.15</formula>
    </cfRule>
    <cfRule type="expression" dxfId="122" priority="146">
      <formula>AND($L72&gt;0.08,$L72&lt;0.15)</formula>
    </cfRule>
  </conditionalFormatting>
  <conditionalFormatting sqref="D72">
    <cfRule type="expression" dxfId="121" priority="147">
      <formula>$L72&gt;0.15</formula>
    </cfRule>
    <cfRule type="expression" dxfId="120" priority="148">
      <formula>AND($L72&gt;0.08,$L72&lt;0.15)</formula>
    </cfRule>
  </conditionalFormatting>
  <conditionalFormatting sqref="G72:H72">
    <cfRule type="expression" dxfId="119" priority="139">
      <formula>$L72&gt;0.15</formula>
    </cfRule>
    <cfRule type="expression" dxfId="118" priority="140">
      <formula>AND($L72&gt;0.08,$L72&lt;0.15)</formula>
    </cfRule>
  </conditionalFormatting>
  <conditionalFormatting sqref="G72:H72">
    <cfRule type="expression" dxfId="117" priority="137">
      <formula>$L72&gt;0.15</formula>
    </cfRule>
    <cfRule type="expression" dxfId="116" priority="138">
      <formula>AND($L72&gt;0.08,$L72&lt;0.15)</formula>
    </cfRule>
  </conditionalFormatting>
  <conditionalFormatting sqref="E72:F72">
    <cfRule type="expression" dxfId="115" priority="141">
      <formula>$L72&gt;0.15</formula>
    </cfRule>
    <cfRule type="expression" dxfId="114" priority="142">
      <formula>AND($L72&gt;0.08,$L72&lt;0.15)</formula>
    </cfRule>
  </conditionalFormatting>
  <conditionalFormatting sqref="F72">
    <cfRule type="expression" dxfId="113" priority="111">
      <formula>$L72&gt;0.15</formula>
    </cfRule>
    <cfRule type="expression" dxfId="112" priority="112">
      <formula>AND($L72&gt;0.08,$L72&lt;0.15)</formula>
    </cfRule>
  </conditionalFormatting>
  <conditionalFormatting sqref="E72:F72">
    <cfRule type="expression" dxfId="111" priority="121">
      <formula>$L72&gt;0.15</formula>
    </cfRule>
    <cfRule type="expression" dxfId="110" priority="122">
      <formula>AND($L72&gt;0.08,$L72&lt;0.15)</formula>
    </cfRule>
  </conditionalFormatting>
  <conditionalFormatting sqref="E72:F72">
    <cfRule type="expression" dxfId="109" priority="117">
      <formula>$L72&gt;0.15</formula>
    </cfRule>
    <cfRule type="expression" dxfId="108" priority="118">
      <formula>AND($L72&gt;0.08,$L72&lt;0.15)</formula>
    </cfRule>
  </conditionalFormatting>
  <conditionalFormatting sqref="G72:H72">
    <cfRule type="expression" dxfId="107" priority="115">
      <formula>$L72&gt;0.15</formula>
    </cfRule>
    <cfRule type="expression" dxfId="106" priority="116">
      <formula>AND($L72&gt;0.08,$L72&lt;0.15)</formula>
    </cfRule>
  </conditionalFormatting>
  <conditionalFormatting sqref="G72:H72">
    <cfRule type="expression" dxfId="105" priority="113">
      <formula>$L72&gt;0.15</formula>
    </cfRule>
    <cfRule type="expression" dxfId="104" priority="114">
      <formula>AND($L72&gt;0.08,$L72&lt;0.15)</formula>
    </cfRule>
  </conditionalFormatting>
  <conditionalFormatting sqref="E72:F72">
    <cfRule type="expression" dxfId="103" priority="119">
      <formula>$L72&gt;0.15</formula>
    </cfRule>
    <cfRule type="expression" dxfId="102" priority="120">
      <formula>AND($L72&gt;0.08,$L72&lt;0.15)</formula>
    </cfRule>
  </conditionalFormatting>
  <conditionalFormatting sqref="G72:H72">
    <cfRule type="expression" dxfId="101" priority="109">
      <formula>$L72&gt;0.15</formula>
    </cfRule>
    <cfRule type="expression" dxfId="100" priority="110">
      <formula>AND($L72&gt;0.08,$L72&lt;0.15)</formula>
    </cfRule>
  </conditionalFormatting>
  <conditionalFormatting sqref="G72:H72">
    <cfRule type="expression" dxfId="99" priority="107">
      <formula>$L72&gt;0.15</formula>
    </cfRule>
    <cfRule type="expression" dxfId="98" priority="108">
      <formula>AND($L72&gt;0.08,$L72&lt;0.15)</formula>
    </cfRule>
  </conditionalFormatting>
  <conditionalFormatting sqref="E72">
    <cfRule type="expression" dxfId="97" priority="97">
      <formula>$L72&gt;0.15</formula>
    </cfRule>
    <cfRule type="expression" dxfId="96" priority="98">
      <formula>AND($L72&gt;0.08,$L72&lt;0.15)</formula>
    </cfRule>
  </conditionalFormatting>
  <conditionalFormatting sqref="E30:F30">
    <cfRule type="expression" dxfId="95" priority="95">
      <formula>$L30&gt;0.15</formula>
    </cfRule>
    <cfRule type="expression" dxfId="94" priority="96">
      <formula>AND($L30&gt;0.08,$L30&lt;0.15)</formula>
    </cfRule>
  </conditionalFormatting>
  <conditionalFormatting sqref="E30:F30">
    <cfRule type="expression" dxfId="93" priority="93">
      <formula>$L30&gt;0.15</formula>
    </cfRule>
    <cfRule type="expression" dxfId="92" priority="94">
      <formula>AND($L30&gt;0.08,$L30&lt;0.15)</formula>
    </cfRule>
  </conditionalFormatting>
  <conditionalFormatting sqref="G30:H30">
    <cfRule type="expression" dxfId="91" priority="91">
      <formula>$L30&gt;0.15</formula>
    </cfRule>
    <cfRule type="expression" dxfId="90" priority="92">
      <formula>AND($L30&gt;0.08,$L30&lt;0.15)</formula>
    </cfRule>
  </conditionalFormatting>
  <conditionalFormatting sqref="E30:F30">
    <cfRule type="expression" dxfId="89" priority="89">
      <formula>$L30&gt;0.15</formula>
    </cfRule>
    <cfRule type="expression" dxfId="88" priority="90">
      <formula>AND($L30&gt;0.08,$L30&lt;0.15)</formula>
    </cfRule>
  </conditionalFormatting>
  <conditionalFormatting sqref="E30:F30">
    <cfRule type="expression" dxfId="87" priority="87">
      <formula>$L30&gt;0.15</formula>
    </cfRule>
    <cfRule type="expression" dxfId="86" priority="88">
      <formula>AND($L30&gt;0.08,$L30&lt;0.15)</formula>
    </cfRule>
  </conditionalFormatting>
  <conditionalFormatting sqref="G30:H30">
    <cfRule type="expression" dxfId="85" priority="85">
      <formula>$L30&gt;0.15</formula>
    </cfRule>
    <cfRule type="expression" dxfId="84" priority="86">
      <formula>AND($L30&gt;0.08,$L30&lt;0.15)</formula>
    </cfRule>
  </conditionalFormatting>
  <conditionalFormatting sqref="D30">
    <cfRule type="expression" dxfId="83" priority="83">
      <formula>$L30&gt;0.15</formula>
    </cfRule>
    <cfRule type="expression" dxfId="82" priority="84">
      <formula>AND($L30&gt;0.08,$L30&lt;0.15)</formula>
    </cfRule>
  </conditionalFormatting>
  <conditionalFormatting sqref="D30">
    <cfRule type="expression" dxfId="81" priority="81">
      <formula>$L30&gt;0.15</formula>
    </cfRule>
    <cfRule type="expression" dxfId="80" priority="82">
      <formula>AND($L30&gt;0.08,$L30&lt;0.15)</formula>
    </cfRule>
  </conditionalFormatting>
  <conditionalFormatting sqref="D30">
    <cfRule type="expression" dxfId="79" priority="79">
      <formula>$L30&gt;0.15</formula>
    </cfRule>
    <cfRule type="expression" dxfId="78" priority="80">
      <formula>AND($L30&gt;0.08,$L30&lt;0.15)</formula>
    </cfRule>
  </conditionalFormatting>
  <conditionalFormatting sqref="E30:F30">
    <cfRule type="expression" dxfId="77" priority="77">
      <formula>$L30&gt;0.15</formula>
    </cfRule>
    <cfRule type="expression" dxfId="76" priority="78">
      <formula>AND($L30&gt;0.08,$L30&lt;0.15)</formula>
    </cfRule>
  </conditionalFormatting>
  <conditionalFormatting sqref="E30:F30">
    <cfRule type="expression" dxfId="75" priority="75">
      <formula>$L30&gt;0.15</formula>
    </cfRule>
    <cfRule type="expression" dxfId="74" priority="76">
      <formula>AND($L30&gt;0.08,$L30&lt;0.15)</formula>
    </cfRule>
  </conditionalFormatting>
  <conditionalFormatting sqref="E30:F30">
    <cfRule type="expression" dxfId="73" priority="73">
      <formula>$L30&gt;0.15</formula>
    </cfRule>
    <cfRule type="expression" dxfId="72" priority="74">
      <formula>AND($L30&gt;0.08,$L30&lt;0.15)</formula>
    </cfRule>
  </conditionalFormatting>
  <conditionalFormatting sqref="G30:H30">
    <cfRule type="expression" dxfId="71" priority="71">
      <formula>$L30&gt;0.15</formula>
    </cfRule>
    <cfRule type="expression" dxfId="70" priority="72">
      <formula>AND($L30&gt;0.08,$L30&lt;0.15)</formula>
    </cfRule>
  </conditionalFormatting>
  <conditionalFormatting sqref="G30:H30">
    <cfRule type="expression" dxfId="69" priority="69">
      <formula>$L30&gt;0.15</formula>
    </cfRule>
    <cfRule type="expression" dxfId="68" priority="70">
      <formula>AND($L30&gt;0.08,$L30&lt;0.15)</formula>
    </cfRule>
  </conditionalFormatting>
  <conditionalFormatting sqref="D30">
    <cfRule type="expression" dxfId="67" priority="67">
      <formula>$L30&gt;0.15</formula>
    </cfRule>
    <cfRule type="expression" dxfId="66" priority="68">
      <formula>AND($L30&gt;0.08,$L30&lt;0.15)</formula>
    </cfRule>
  </conditionalFormatting>
  <conditionalFormatting sqref="E30:F30">
    <cfRule type="expression" dxfId="65" priority="65">
      <formula>$L30&gt;0.15</formula>
    </cfRule>
    <cfRule type="expression" dxfId="64" priority="66">
      <formula>AND($L30&gt;0.08,$L30&lt;0.15)</formula>
    </cfRule>
  </conditionalFormatting>
  <conditionalFormatting sqref="E30:F30">
    <cfRule type="expression" dxfId="63" priority="63">
      <formula>$L30&gt;0.15</formula>
    </cfRule>
    <cfRule type="expression" dxfId="62" priority="64">
      <formula>AND($L30&gt;0.08,$L30&lt;0.15)</formula>
    </cfRule>
  </conditionalFormatting>
  <conditionalFormatting sqref="E30:F30">
    <cfRule type="expression" dxfId="61" priority="61">
      <formula>$L30&gt;0.15</formula>
    </cfRule>
    <cfRule type="expression" dxfId="60" priority="62">
      <formula>AND($L30&gt;0.08,$L30&lt;0.15)</formula>
    </cfRule>
  </conditionalFormatting>
  <conditionalFormatting sqref="G30:H30">
    <cfRule type="expression" dxfId="59" priority="59">
      <formula>$L30&gt;0.15</formula>
    </cfRule>
    <cfRule type="expression" dxfId="58" priority="60">
      <formula>AND($L30&gt;0.08,$L30&lt;0.15)</formula>
    </cfRule>
  </conditionalFormatting>
  <conditionalFormatting sqref="G30:H30">
    <cfRule type="expression" dxfId="57" priority="57">
      <formula>$L30&gt;0.15</formula>
    </cfRule>
    <cfRule type="expression" dxfId="56" priority="58">
      <formula>AND($L30&gt;0.08,$L30&lt;0.15)</formula>
    </cfRule>
  </conditionalFormatting>
  <conditionalFormatting sqref="D30">
    <cfRule type="expression" dxfId="55" priority="55">
      <formula>$L30&gt;0.15</formula>
    </cfRule>
    <cfRule type="expression" dxfId="54" priority="56">
      <formula>AND($L30&gt;0.08,$L30&lt;0.15)</formula>
    </cfRule>
  </conditionalFormatting>
  <conditionalFormatting sqref="E30:F30">
    <cfRule type="expression" dxfId="53" priority="53">
      <formula>$L30&gt;0.15</formula>
    </cfRule>
    <cfRule type="expression" dxfId="52" priority="54">
      <formula>AND($L30&gt;0.08,$L30&lt;0.15)</formula>
    </cfRule>
  </conditionalFormatting>
  <conditionalFormatting sqref="E30:F30">
    <cfRule type="expression" dxfId="51" priority="51">
      <formula>$L30&gt;0.15</formula>
    </cfRule>
    <cfRule type="expression" dxfId="50" priority="52">
      <formula>AND($L30&gt;0.08,$L30&lt;0.15)</formula>
    </cfRule>
  </conditionalFormatting>
  <conditionalFormatting sqref="E30:F30">
    <cfRule type="expression" dxfId="49" priority="49">
      <formula>$L30&gt;0.15</formula>
    </cfRule>
    <cfRule type="expression" dxfId="48" priority="50">
      <formula>AND($L30&gt;0.08,$L30&lt;0.15)</formula>
    </cfRule>
  </conditionalFormatting>
  <conditionalFormatting sqref="G30:H30">
    <cfRule type="expression" dxfId="47" priority="47">
      <formula>$L30&gt;0.15</formula>
    </cfRule>
    <cfRule type="expression" dxfId="46" priority="48">
      <formula>AND($L30&gt;0.08,$L30&lt;0.15)</formula>
    </cfRule>
  </conditionalFormatting>
  <conditionalFormatting sqref="G30:H30">
    <cfRule type="expression" dxfId="45" priority="45">
      <formula>$L30&gt;0.15</formula>
    </cfRule>
    <cfRule type="expression" dxfId="44" priority="46">
      <formula>AND($L30&gt;0.08,$L30&lt;0.15)</formula>
    </cfRule>
  </conditionalFormatting>
  <conditionalFormatting sqref="E31:F31">
    <cfRule type="expression" dxfId="43" priority="43">
      <formula>$L31&gt;0.15</formula>
    </cfRule>
    <cfRule type="expression" dxfId="42" priority="44">
      <formula>AND($L31&gt;0.08,$L31&lt;0.15)</formula>
    </cfRule>
  </conditionalFormatting>
  <conditionalFormatting sqref="E31:F31">
    <cfRule type="expression" dxfId="41" priority="41">
      <formula>$L31&gt;0.15</formula>
    </cfRule>
    <cfRule type="expression" dxfId="40" priority="42">
      <formula>AND($L31&gt;0.08,$L31&lt;0.15)</formula>
    </cfRule>
  </conditionalFormatting>
  <conditionalFormatting sqref="E31:F31">
    <cfRule type="expression" dxfId="39" priority="39">
      <formula>$L31&gt;0.15</formula>
    </cfRule>
    <cfRule type="expression" dxfId="38" priority="40">
      <formula>AND($L31&gt;0.08,$L31&lt;0.15)</formula>
    </cfRule>
  </conditionalFormatting>
  <conditionalFormatting sqref="D31">
    <cfRule type="expression" dxfId="37" priority="37">
      <formula>$L31&gt;0.15</formula>
    </cfRule>
    <cfRule type="expression" dxfId="36" priority="38">
      <formula>AND($L31&gt;0.08,$L31&lt;0.15)</formula>
    </cfRule>
  </conditionalFormatting>
  <conditionalFormatting sqref="D31">
    <cfRule type="expression" dxfId="35" priority="35">
      <formula>$L31&gt;0.15</formula>
    </cfRule>
    <cfRule type="expression" dxfId="34" priority="36">
      <formula>AND($L31&gt;0.08,$L31&lt;0.15)</formula>
    </cfRule>
  </conditionalFormatting>
  <conditionalFormatting sqref="D31">
    <cfRule type="expression" dxfId="33" priority="33">
      <formula>$L31&gt;0.15</formula>
    </cfRule>
    <cfRule type="expression" dxfId="32" priority="34">
      <formula>AND($L31&gt;0.08,$L31&lt;0.15)</formula>
    </cfRule>
  </conditionalFormatting>
  <conditionalFormatting sqref="D31">
    <cfRule type="expression" dxfId="31" priority="31">
      <formula>$L31&gt;0.15</formula>
    </cfRule>
    <cfRule type="expression" dxfId="30" priority="32">
      <formula>AND($L31&gt;0.08,$L31&lt;0.15)</formula>
    </cfRule>
  </conditionalFormatting>
  <conditionalFormatting sqref="G31:H31">
    <cfRule type="expression" dxfId="29" priority="27">
      <formula>$L31&gt;0.15</formula>
    </cfRule>
    <cfRule type="expression" dxfId="28" priority="28">
      <formula>AND($L31&gt;0.08,$L31&lt;0.15)</formula>
    </cfRule>
  </conditionalFormatting>
  <conditionalFormatting sqref="G31:H31">
    <cfRule type="expression" dxfId="27" priority="29">
      <formula>$L31&gt;0.15</formula>
    </cfRule>
    <cfRule type="expression" dxfId="26" priority="30">
      <formula>AND($L31&gt;0.08,$L31&lt;0.15)</formula>
    </cfRule>
  </conditionalFormatting>
  <conditionalFormatting sqref="G31:H31">
    <cfRule type="expression" dxfId="25" priority="23">
      <formula>$L31&gt;0.15</formula>
    </cfRule>
    <cfRule type="expression" dxfId="24" priority="24">
      <formula>AND($L31&gt;0.08,$L31&lt;0.15)</formula>
    </cfRule>
  </conditionalFormatting>
  <conditionalFormatting sqref="G31:H31">
    <cfRule type="expression" dxfId="23" priority="25">
      <formula>$L31&gt;0.15</formula>
    </cfRule>
    <cfRule type="expression" dxfId="22" priority="26">
      <formula>AND($L31&gt;0.08,$L31&lt;0.15)</formula>
    </cfRule>
  </conditionalFormatting>
  <conditionalFormatting sqref="E32:F32">
    <cfRule type="expression" dxfId="21" priority="21">
      <formula>$L32&gt;0.15</formula>
    </cfRule>
    <cfRule type="expression" dxfId="20" priority="22">
      <formula>AND($L32&gt;0.08,$L32&lt;0.15)</formula>
    </cfRule>
  </conditionalFormatting>
  <conditionalFormatting sqref="E32:F32">
    <cfRule type="expression" dxfId="19" priority="19">
      <formula>$L32&gt;0.15</formula>
    </cfRule>
    <cfRule type="expression" dxfId="18" priority="20">
      <formula>AND($L32&gt;0.08,$L32&lt;0.15)</formula>
    </cfRule>
  </conditionalFormatting>
  <conditionalFormatting sqref="E32:F32">
    <cfRule type="expression" dxfId="17" priority="17">
      <formula>$L32&gt;0.15</formula>
    </cfRule>
    <cfRule type="expression" dxfId="16" priority="18">
      <formula>AND($L32&gt;0.08,$L32&lt;0.15)</formula>
    </cfRule>
  </conditionalFormatting>
  <conditionalFormatting sqref="D32">
    <cfRule type="expression" dxfId="15" priority="15">
      <formula>$L32&gt;0.15</formula>
    </cfRule>
    <cfRule type="expression" dxfId="14" priority="16">
      <formula>AND($L32&gt;0.08,$L32&lt;0.15)</formula>
    </cfRule>
  </conditionalFormatting>
  <conditionalFormatting sqref="D32">
    <cfRule type="expression" dxfId="13" priority="13">
      <formula>$L32&gt;0.15</formula>
    </cfRule>
    <cfRule type="expression" dxfId="12" priority="14">
      <formula>AND($L32&gt;0.08,$L32&lt;0.15)</formula>
    </cfRule>
  </conditionalFormatting>
  <conditionalFormatting sqref="D32">
    <cfRule type="expression" dxfId="11" priority="11">
      <formula>$L32&gt;0.15</formula>
    </cfRule>
    <cfRule type="expression" dxfId="10" priority="12">
      <formula>AND($L32&gt;0.08,$L32&lt;0.15)</formula>
    </cfRule>
  </conditionalFormatting>
  <conditionalFormatting sqref="D32">
    <cfRule type="expression" dxfId="9" priority="9">
      <formula>$L32&gt;0.15</formula>
    </cfRule>
    <cfRule type="expression" dxfId="8" priority="10">
      <formula>AND($L32&gt;0.08,$L32&lt;0.15)</formula>
    </cfRule>
  </conditionalFormatting>
  <conditionalFormatting sqref="G32:H32">
    <cfRule type="expression" dxfId="7" priority="5">
      <formula>$L32&gt;0.15</formula>
    </cfRule>
    <cfRule type="expression" dxfId="6" priority="6">
      <formula>AND($L32&gt;0.08,$L32&lt;0.15)</formula>
    </cfRule>
  </conditionalFormatting>
  <conditionalFormatting sqref="G32:H32">
    <cfRule type="expression" dxfId="5" priority="7">
      <formula>$L32&gt;0.15</formula>
    </cfRule>
    <cfRule type="expression" dxfId="4" priority="8">
      <formula>AND($L32&gt;0.08,$L32&lt;0.15)</formula>
    </cfRule>
  </conditionalFormatting>
  <conditionalFormatting sqref="G32:H32">
    <cfRule type="expression" dxfId="3" priority="1">
      <formula>$L32&gt;0.15</formula>
    </cfRule>
    <cfRule type="expression" dxfId="2" priority="2">
      <formula>AND($L32&gt;0.08,$L32&lt;0.15)</formula>
    </cfRule>
  </conditionalFormatting>
  <conditionalFormatting sqref="G32:H32">
    <cfRule type="expression" dxfId="1" priority="3">
      <formula>$L32&gt;0.15</formula>
    </cfRule>
    <cfRule type="expression" dxfId="0" priority="4">
      <formula>AND($L32&gt;0.08,$L32&lt;0.15)</formula>
    </cfRule>
  </conditionalFormatting>
  <dataValidations count="3">
    <dataValidation allowBlank="1" showInputMessage="1" showErrorMessage="1" prompt="수식 계산_x000a_수치 입력 금지" sqref="K69:K83 K7:K66" xr:uid="{00000000-0002-0000-0300-000000000000}"/>
    <dataValidation type="whole" allowBlank="1" showInputMessage="1" showErrorMessage="1" errorTitle="입력값이 올바르지 않습니다." error="숫자만 쓰세요!" sqref="J30:J31 M69:Z83 J26 P21:P66 M22:O66 Q22:Q66 Q7:Z7 M7:O20 P7:P19 R8:Z66 Q8:Q20" xr:uid="{00000000-0002-0000-0300-000001000000}">
      <formula1>0</formula1>
      <formula2>20000</formula2>
    </dataValidation>
    <dataValidation type="list" allowBlank="1" showInputMessage="1" showErrorMessage="1" sqref="AC69:AC83 AC7:AC66" xr:uid="{00000000-0002-0000-03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3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 xr:uid="{00000000-0002-0000-0300-000004000000}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 xr:uid="{00000000-0002-0000-0300-000005000000}">
          <x14:formula1>
            <xm:f>'\\오태열\d\검사일보2\2020년 검사일보\검사일보 10월\[검사일보 10월 2째주 (10.5~10.10).xlsx]데이터'!#REF!</xm:f>
          </x14:formula1>
          <xm:sqref>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데이터</vt:lpstr>
      <vt:lpstr>2월 08일</vt:lpstr>
      <vt:lpstr>2월 09일</vt:lpstr>
      <vt:lpstr>2월 10일</vt:lpstr>
      <vt:lpstr>'2월 08일'!Print_Area</vt:lpstr>
      <vt:lpstr>'2월 09일'!Print_Area</vt:lpstr>
      <vt:lpstr>'2월 10일'!Print_Area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2021-02-18T04:04:56Z</dcterms:modified>
</cp:coreProperties>
</file>