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ung15\Desktop\Project SJ\실사\"/>
    </mc:Choice>
  </mc:AlternateContent>
  <xr:revisionPtr revIDLastSave="0" documentId="13_ncr:1_{DEFF9719-5ADB-4B7D-AE96-9FA5738BE6C2}" xr6:coauthVersionLast="46" xr6:coauthVersionMax="46" xr10:uidLastSave="{00000000-0000-0000-0000-000000000000}"/>
  <bookViews>
    <workbookView xWindow="-120" yWindow="-120" windowWidth="28110" windowHeight="16440" activeTab="4" xr2:uid="{FB2B6117-6FF8-4BBD-A940-DEA954385FF0}"/>
  </bookViews>
  <sheets>
    <sheet name="Sheet1" sheetId="1" r:id="rId1"/>
    <sheet name="Sheet2" sheetId="2" r:id="rId2"/>
    <sheet name="증가(월)" sheetId="4" r:id="rId3"/>
    <sheet name="감소(월)" sheetId="5" r:id="rId4"/>
    <sheet name="잔액(월)" sheetId="3" r:id="rId5"/>
    <sheet name="잔액(월) (2)" sheetId="6" r:id="rId6"/>
  </sheets>
  <definedNames>
    <definedName name="_xlnm._FilterDatabase" localSheetId="0" hidden="1">Sheet1!$A$1:$K$2947</definedName>
    <definedName name="_xlnm._FilterDatabase" localSheetId="1" hidden="1">Sheet2!$A$1:$D$104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05" i="6" l="1"/>
  <c r="AW104" i="6"/>
  <c r="AW103" i="6"/>
  <c r="AW102" i="6"/>
  <c r="AW101" i="6"/>
  <c r="AW100" i="6"/>
  <c r="AW99" i="6"/>
  <c r="AW98" i="6"/>
  <c r="AW97" i="6"/>
  <c r="AW96" i="6"/>
  <c r="AW95" i="6"/>
  <c r="AW94" i="6"/>
  <c r="AW93" i="6"/>
  <c r="AW92" i="6"/>
  <c r="AW91" i="6"/>
  <c r="AW90" i="6"/>
  <c r="AW89" i="6"/>
  <c r="AW88" i="6"/>
  <c r="AW87" i="6"/>
  <c r="AW86" i="6"/>
  <c r="AW85" i="6"/>
  <c r="AW84" i="6"/>
  <c r="AW83" i="6"/>
  <c r="AW82" i="6"/>
  <c r="AW81" i="6"/>
  <c r="AW80" i="6"/>
  <c r="AW79" i="6"/>
  <c r="AW78" i="6"/>
  <c r="AW77" i="6"/>
  <c r="AW76" i="6"/>
  <c r="AW75" i="6"/>
  <c r="AW74" i="6"/>
  <c r="AW73" i="6"/>
  <c r="AW72" i="6"/>
  <c r="AW71" i="6"/>
  <c r="AW70" i="6"/>
  <c r="AW69" i="6"/>
  <c r="AW68" i="6"/>
  <c r="AW67" i="6"/>
  <c r="AW66" i="6"/>
  <c r="AW65" i="6"/>
  <c r="AW64" i="6"/>
  <c r="AW63" i="6"/>
  <c r="AW62" i="6"/>
  <c r="AW61" i="6"/>
  <c r="AW60" i="6"/>
  <c r="AW59" i="6"/>
  <c r="AW58" i="6"/>
  <c r="AW57" i="6"/>
  <c r="AW56" i="6"/>
  <c r="AW55" i="6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W5" i="6"/>
  <c r="AW4" i="6"/>
  <c r="C4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C3" i="6"/>
  <c r="C2" i="6"/>
  <c r="D1" i="6"/>
  <c r="AZ105" i="4"/>
  <c r="AZ104" i="4"/>
  <c r="AZ103" i="4"/>
  <c r="AZ102" i="4"/>
  <c r="AZ101" i="4"/>
  <c r="AZ100" i="4"/>
  <c r="AZ99" i="4"/>
  <c r="AZ98" i="4"/>
  <c r="AZ97" i="4"/>
  <c r="AZ96" i="4"/>
  <c r="AZ95" i="4"/>
  <c r="AZ94" i="4"/>
  <c r="AZ93" i="4"/>
  <c r="AZ92" i="4"/>
  <c r="AZ91" i="4"/>
  <c r="AZ90" i="4"/>
  <c r="AZ89" i="4"/>
  <c r="AZ88" i="4"/>
  <c r="AZ87" i="4"/>
  <c r="AZ86" i="4"/>
  <c r="AZ85" i="4"/>
  <c r="AZ84" i="4"/>
  <c r="AZ83" i="4"/>
  <c r="AZ82" i="4"/>
  <c r="AZ81" i="4"/>
  <c r="AZ80" i="4"/>
  <c r="AZ79" i="4"/>
  <c r="AZ78" i="4"/>
  <c r="AZ77" i="4"/>
  <c r="AZ76" i="4"/>
  <c r="AZ75" i="4"/>
  <c r="AZ74" i="4"/>
  <c r="AZ73" i="4"/>
  <c r="AZ72" i="4"/>
  <c r="AZ71" i="4"/>
  <c r="AZ70" i="4"/>
  <c r="AZ69" i="4"/>
  <c r="AZ68" i="4"/>
  <c r="AZ67" i="4"/>
  <c r="AZ66" i="4"/>
  <c r="AZ65" i="4"/>
  <c r="AZ64" i="4"/>
  <c r="AZ63" i="4"/>
  <c r="AZ62" i="4"/>
  <c r="AZ61" i="4"/>
  <c r="AZ60" i="4"/>
  <c r="AZ59" i="4"/>
  <c r="AZ58" i="4"/>
  <c r="AZ57" i="4"/>
  <c r="AZ56" i="4"/>
  <c r="AZ55" i="4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Z4" i="4"/>
  <c r="AW105" i="3"/>
  <c r="AV105" i="3" s="1"/>
  <c r="AU105" i="3" s="1"/>
  <c r="AT105" i="3" s="1"/>
  <c r="AS105" i="3" s="1"/>
  <c r="AR105" i="3" s="1"/>
  <c r="AQ105" i="3" s="1"/>
  <c r="AP105" i="3" s="1"/>
  <c r="AO105" i="3" s="1"/>
  <c r="AN105" i="3" s="1"/>
  <c r="AM105" i="3" s="1"/>
  <c r="AL105" i="3" s="1"/>
  <c r="AK105" i="3" s="1"/>
  <c r="AJ105" i="3" s="1"/>
  <c r="AI105" i="3" s="1"/>
  <c r="AH105" i="3" s="1"/>
  <c r="AG105" i="3" s="1"/>
  <c r="AF105" i="3" s="1"/>
  <c r="AE105" i="3" s="1"/>
  <c r="AD105" i="3" s="1"/>
  <c r="AC105" i="3" s="1"/>
  <c r="AB105" i="3" s="1"/>
  <c r="AA105" i="3" s="1"/>
  <c r="Z105" i="3" s="1"/>
  <c r="Y105" i="3" s="1"/>
  <c r="X105" i="3" s="1"/>
  <c r="W105" i="3" s="1"/>
  <c r="V105" i="3" s="1"/>
  <c r="U105" i="3" s="1"/>
  <c r="T105" i="3" s="1"/>
  <c r="S105" i="3" s="1"/>
  <c r="R105" i="3" s="1"/>
  <c r="Q105" i="3" s="1"/>
  <c r="P105" i="3" s="1"/>
  <c r="O105" i="3" s="1"/>
  <c r="N105" i="3" s="1"/>
  <c r="M105" i="3" s="1"/>
  <c r="L105" i="3" s="1"/>
  <c r="K105" i="3" s="1"/>
  <c r="J105" i="3" s="1"/>
  <c r="I105" i="3" s="1"/>
  <c r="H105" i="3" s="1"/>
  <c r="G105" i="3" s="1"/>
  <c r="F105" i="3" s="1"/>
  <c r="E105" i="3" s="1"/>
  <c r="D105" i="3" s="1"/>
  <c r="C105" i="3" s="1"/>
  <c r="AW104" i="3"/>
  <c r="AV104" i="3"/>
  <c r="AU104" i="3" s="1"/>
  <c r="AT104" i="3"/>
  <c r="AS104" i="3" s="1"/>
  <c r="AR104" i="3" s="1"/>
  <c r="AQ104" i="3" s="1"/>
  <c r="AP104" i="3" s="1"/>
  <c r="AO104" i="3" s="1"/>
  <c r="AN104" i="3" s="1"/>
  <c r="AM104" i="3" s="1"/>
  <c r="AL104" i="3" s="1"/>
  <c r="AK104" i="3" s="1"/>
  <c r="AJ104" i="3" s="1"/>
  <c r="AI104" i="3" s="1"/>
  <c r="AH104" i="3" s="1"/>
  <c r="AG104" i="3" s="1"/>
  <c r="AF104" i="3" s="1"/>
  <c r="AE104" i="3" s="1"/>
  <c r="AD104" i="3" s="1"/>
  <c r="AC104" i="3" s="1"/>
  <c r="AB104" i="3" s="1"/>
  <c r="AA104" i="3" s="1"/>
  <c r="Z104" i="3" s="1"/>
  <c r="Y104" i="3" s="1"/>
  <c r="X104" i="3" s="1"/>
  <c r="W104" i="3" s="1"/>
  <c r="V104" i="3" s="1"/>
  <c r="U104" i="3" s="1"/>
  <c r="T104" i="3" s="1"/>
  <c r="S104" i="3" s="1"/>
  <c r="R104" i="3" s="1"/>
  <c r="Q104" i="3" s="1"/>
  <c r="P104" i="3" s="1"/>
  <c r="O104" i="3" s="1"/>
  <c r="N104" i="3" s="1"/>
  <c r="M104" i="3" s="1"/>
  <c r="L104" i="3" s="1"/>
  <c r="K104" i="3" s="1"/>
  <c r="J104" i="3" s="1"/>
  <c r="I104" i="3" s="1"/>
  <c r="H104" i="3" s="1"/>
  <c r="G104" i="3" s="1"/>
  <c r="F104" i="3" s="1"/>
  <c r="E104" i="3" s="1"/>
  <c r="D104" i="3" s="1"/>
  <c r="C104" i="3" s="1"/>
  <c r="AW103" i="3"/>
  <c r="AV103" i="3"/>
  <c r="AU103" i="3"/>
  <c r="AT103" i="3" s="1"/>
  <c r="AS103" i="3"/>
  <c r="AR103" i="3" s="1"/>
  <c r="AQ103" i="3" s="1"/>
  <c r="AP103" i="3" s="1"/>
  <c r="AO103" i="3" s="1"/>
  <c r="AN103" i="3" s="1"/>
  <c r="AM103" i="3" s="1"/>
  <c r="AL103" i="3" s="1"/>
  <c r="AK103" i="3" s="1"/>
  <c r="AJ103" i="3" s="1"/>
  <c r="AI103" i="3" s="1"/>
  <c r="AH103" i="3" s="1"/>
  <c r="AG103" i="3" s="1"/>
  <c r="AF103" i="3" s="1"/>
  <c r="AE103" i="3" s="1"/>
  <c r="AD103" i="3" s="1"/>
  <c r="AC103" i="3" s="1"/>
  <c r="AB103" i="3" s="1"/>
  <c r="AA103" i="3" s="1"/>
  <c r="Z103" i="3" s="1"/>
  <c r="Y103" i="3" s="1"/>
  <c r="X103" i="3" s="1"/>
  <c r="W103" i="3" s="1"/>
  <c r="V103" i="3" s="1"/>
  <c r="U103" i="3" s="1"/>
  <c r="T103" i="3" s="1"/>
  <c r="S103" i="3" s="1"/>
  <c r="R103" i="3" s="1"/>
  <c r="Q103" i="3" s="1"/>
  <c r="P103" i="3" s="1"/>
  <c r="O103" i="3" s="1"/>
  <c r="N103" i="3" s="1"/>
  <c r="M103" i="3" s="1"/>
  <c r="L103" i="3" s="1"/>
  <c r="K103" i="3" s="1"/>
  <c r="J103" i="3" s="1"/>
  <c r="I103" i="3" s="1"/>
  <c r="H103" i="3" s="1"/>
  <c r="G103" i="3" s="1"/>
  <c r="F103" i="3" s="1"/>
  <c r="E103" i="3" s="1"/>
  <c r="D103" i="3" s="1"/>
  <c r="C103" i="3" s="1"/>
  <c r="AW102" i="3"/>
  <c r="AV102" i="3" s="1"/>
  <c r="AU102" i="3" s="1"/>
  <c r="AT102" i="3" s="1"/>
  <c r="AS102" i="3" s="1"/>
  <c r="AR102" i="3" s="1"/>
  <c r="AQ102" i="3" s="1"/>
  <c r="AP102" i="3" s="1"/>
  <c r="AO102" i="3" s="1"/>
  <c r="AN102" i="3" s="1"/>
  <c r="AM102" i="3" s="1"/>
  <c r="AL102" i="3" s="1"/>
  <c r="AK102" i="3" s="1"/>
  <c r="AJ102" i="3" s="1"/>
  <c r="AI102" i="3" s="1"/>
  <c r="AH102" i="3" s="1"/>
  <c r="AG102" i="3" s="1"/>
  <c r="AF102" i="3" s="1"/>
  <c r="AE102" i="3" s="1"/>
  <c r="AD102" i="3" s="1"/>
  <c r="AC102" i="3" s="1"/>
  <c r="AB102" i="3" s="1"/>
  <c r="AA102" i="3" s="1"/>
  <c r="Z102" i="3" s="1"/>
  <c r="Y102" i="3" s="1"/>
  <c r="X102" i="3" s="1"/>
  <c r="W102" i="3" s="1"/>
  <c r="V102" i="3" s="1"/>
  <c r="U102" i="3" s="1"/>
  <c r="T102" i="3" s="1"/>
  <c r="S102" i="3" s="1"/>
  <c r="R102" i="3" s="1"/>
  <c r="Q102" i="3" s="1"/>
  <c r="P102" i="3" s="1"/>
  <c r="O102" i="3" s="1"/>
  <c r="N102" i="3" s="1"/>
  <c r="M102" i="3" s="1"/>
  <c r="L102" i="3" s="1"/>
  <c r="K102" i="3" s="1"/>
  <c r="J102" i="3" s="1"/>
  <c r="I102" i="3" s="1"/>
  <c r="H102" i="3" s="1"/>
  <c r="G102" i="3" s="1"/>
  <c r="F102" i="3" s="1"/>
  <c r="E102" i="3" s="1"/>
  <c r="D102" i="3" s="1"/>
  <c r="C102" i="3" s="1"/>
  <c r="AW101" i="3"/>
  <c r="AV101" i="3"/>
  <c r="AU101" i="3" s="1"/>
  <c r="AT101" i="3" s="1"/>
  <c r="AS101" i="3"/>
  <c r="AR101" i="3" s="1"/>
  <c r="AQ101" i="3" s="1"/>
  <c r="AP101" i="3" s="1"/>
  <c r="AO101" i="3" s="1"/>
  <c r="AN101" i="3" s="1"/>
  <c r="AM101" i="3" s="1"/>
  <c r="AL101" i="3" s="1"/>
  <c r="AK101" i="3" s="1"/>
  <c r="AJ101" i="3" s="1"/>
  <c r="AI101" i="3"/>
  <c r="AH101" i="3" s="1"/>
  <c r="AG101" i="3" s="1"/>
  <c r="AF101" i="3" s="1"/>
  <c r="AE101" i="3" s="1"/>
  <c r="AD101" i="3" s="1"/>
  <c r="AC101" i="3" s="1"/>
  <c r="AB101" i="3" s="1"/>
  <c r="AA101" i="3" s="1"/>
  <c r="Z101" i="3" s="1"/>
  <c r="Y101" i="3" s="1"/>
  <c r="X101" i="3" s="1"/>
  <c r="W101" i="3" s="1"/>
  <c r="V101" i="3" s="1"/>
  <c r="U101" i="3" s="1"/>
  <c r="T101" i="3" s="1"/>
  <c r="S101" i="3" s="1"/>
  <c r="R101" i="3" s="1"/>
  <c r="Q101" i="3" s="1"/>
  <c r="P101" i="3" s="1"/>
  <c r="O101" i="3" s="1"/>
  <c r="N101" i="3" s="1"/>
  <c r="M101" i="3" s="1"/>
  <c r="L101" i="3" s="1"/>
  <c r="K101" i="3" s="1"/>
  <c r="J101" i="3" s="1"/>
  <c r="I101" i="3" s="1"/>
  <c r="H101" i="3" s="1"/>
  <c r="G101" i="3" s="1"/>
  <c r="F101" i="3" s="1"/>
  <c r="E101" i="3" s="1"/>
  <c r="D101" i="3" s="1"/>
  <c r="C101" i="3" s="1"/>
  <c r="AW100" i="3"/>
  <c r="AV100" i="3"/>
  <c r="AU100" i="3"/>
  <c r="AT100" i="3" s="1"/>
  <c r="AS100" i="3" s="1"/>
  <c r="AR100" i="3"/>
  <c r="AQ100" i="3" s="1"/>
  <c r="AP100" i="3" s="1"/>
  <c r="AO100" i="3" s="1"/>
  <c r="AN100" i="3" s="1"/>
  <c r="AM100" i="3" s="1"/>
  <c r="AL100" i="3" s="1"/>
  <c r="AK100" i="3" s="1"/>
  <c r="AJ100" i="3" s="1"/>
  <c r="AI100" i="3" s="1"/>
  <c r="AH100" i="3" s="1"/>
  <c r="AG100" i="3" s="1"/>
  <c r="AF100" i="3" s="1"/>
  <c r="AE100" i="3" s="1"/>
  <c r="AD100" i="3" s="1"/>
  <c r="AC100" i="3" s="1"/>
  <c r="AB100" i="3" s="1"/>
  <c r="AA100" i="3" s="1"/>
  <c r="Z100" i="3" s="1"/>
  <c r="Y100" i="3" s="1"/>
  <c r="X100" i="3" s="1"/>
  <c r="W100" i="3" s="1"/>
  <c r="V100" i="3" s="1"/>
  <c r="U100" i="3" s="1"/>
  <c r="T100" i="3" s="1"/>
  <c r="S100" i="3" s="1"/>
  <c r="R100" i="3" s="1"/>
  <c r="Q100" i="3" s="1"/>
  <c r="P100" i="3" s="1"/>
  <c r="O100" i="3" s="1"/>
  <c r="N100" i="3" s="1"/>
  <c r="M100" i="3" s="1"/>
  <c r="L100" i="3" s="1"/>
  <c r="K100" i="3" s="1"/>
  <c r="J100" i="3" s="1"/>
  <c r="I100" i="3" s="1"/>
  <c r="H100" i="3" s="1"/>
  <c r="G100" i="3" s="1"/>
  <c r="F100" i="3" s="1"/>
  <c r="E100" i="3" s="1"/>
  <c r="D100" i="3" s="1"/>
  <c r="C100" i="3" s="1"/>
  <c r="AW99" i="3"/>
  <c r="AV99" i="3" s="1"/>
  <c r="AU99" i="3" s="1"/>
  <c r="AT99" i="3" s="1"/>
  <c r="AS99" i="3" s="1"/>
  <c r="AR99" i="3" s="1"/>
  <c r="AQ99" i="3" s="1"/>
  <c r="AP99" i="3" s="1"/>
  <c r="AO99" i="3" s="1"/>
  <c r="AN99" i="3" s="1"/>
  <c r="AM99" i="3" s="1"/>
  <c r="AL99" i="3" s="1"/>
  <c r="AK99" i="3" s="1"/>
  <c r="AJ99" i="3" s="1"/>
  <c r="AI99" i="3" s="1"/>
  <c r="AH99" i="3" s="1"/>
  <c r="AG99" i="3" s="1"/>
  <c r="AF99" i="3" s="1"/>
  <c r="AE99" i="3" s="1"/>
  <c r="AD99" i="3" s="1"/>
  <c r="AC99" i="3" s="1"/>
  <c r="AB99" i="3" s="1"/>
  <c r="AA99" i="3"/>
  <c r="Z99" i="3" s="1"/>
  <c r="Y99" i="3" s="1"/>
  <c r="X99" i="3" s="1"/>
  <c r="W99" i="3" s="1"/>
  <c r="V99" i="3" s="1"/>
  <c r="U99" i="3" s="1"/>
  <c r="T99" i="3" s="1"/>
  <c r="S99" i="3" s="1"/>
  <c r="R99" i="3" s="1"/>
  <c r="Q99" i="3" s="1"/>
  <c r="P99" i="3" s="1"/>
  <c r="O99" i="3" s="1"/>
  <c r="N99" i="3" s="1"/>
  <c r="M99" i="3" s="1"/>
  <c r="L99" i="3" s="1"/>
  <c r="K99" i="3" s="1"/>
  <c r="J99" i="3" s="1"/>
  <c r="I99" i="3" s="1"/>
  <c r="H99" i="3" s="1"/>
  <c r="G99" i="3" s="1"/>
  <c r="F99" i="3" s="1"/>
  <c r="E99" i="3" s="1"/>
  <c r="D99" i="3" s="1"/>
  <c r="C99" i="3" s="1"/>
  <c r="AW98" i="3"/>
  <c r="AV98" i="3"/>
  <c r="AU98" i="3" s="1"/>
  <c r="AT98" i="3" s="1"/>
  <c r="AS98" i="3"/>
  <c r="AR98" i="3" s="1"/>
  <c r="AQ98" i="3" s="1"/>
  <c r="AP98" i="3" s="1"/>
  <c r="AO98" i="3" s="1"/>
  <c r="AN98" i="3" s="1"/>
  <c r="AM98" i="3" s="1"/>
  <c r="AL98" i="3" s="1"/>
  <c r="AK98" i="3" s="1"/>
  <c r="AJ98" i="3" s="1"/>
  <c r="AI98" i="3" s="1"/>
  <c r="AH98" i="3"/>
  <c r="AG98" i="3" s="1"/>
  <c r="AF98" i="3" s="1"/>
  <c r="AE98" i="3" s="1"/>
  <c r="AD98" i="3" s="1"/>
  <c r="AC98" i="3" s="1"/>
  <c r="AB98" i="3" s="1"/>
  <c r="AA98" i="3" s="1"/>
  <c r="Z98" i="3" s="1"/>
  <c r="Y98" i="3" s="1"/>
  <c r="X98" i="3" s="1"/>
  <c r="W98" i="3" s="1"/>
  <c r="V98" i="3" s="1"/>
  <c r="U98" i="3" s="1"/>
  <c r="T98" i="3" s="1"/>
  <c r="S98" i="3" s="1"/>
  <c r="R98" i="3" s="1"/>
  <c r="Q98" i="3" s="1"/>
  <c r="P98" i="3" s="1"/>
  <c r="O98" i="3" s="1"/>
  <c r="N98" i="3" s="1"/>
  <c r="M98" i="3" s="1"/>
  <c r="L98" i="3" s="1"/>
  <c r="K98" i="3" s="1"/>
  <c r="J98" i="3" s="1"/>
  <c r="I98" i="3" s="1"/>
  <c r="H98" i="3" s="1"/>
  <c r="G98" i="3" s="1"/>
  <c r="F98" i="3" s="1"/>
  <c r="E98" i="3" s="1"/>
  <c r="D98" i="3" s="1"/>
  <c r="C98" i="3" s="1"/>
  <c r="AW97" i="3"/>
  <c r="AV97" i="3" s="1"/>
  <c r="AU97" i="3" s="1"/>
  <c r="AT97" i="3" s="1"/>
  <c r="AS97" i="3" s="1"/>
  <c r="AR97" i="3" s="1"/>
  <c r="AQ97" i="3" s="1"/>
  <c r="AP97" i="3" s="1"/>
  <c r="AO97" i="3" s="1"/>
  <c r="AN97" i="3" s="1"/>
  <c r="AM97" i="3"/>
  <c r="AL97" i="3" s="1"/>
  <c r="AK97" i="3" s="1"/>
  <c r="AJ97" i="3" s="1"/>
  <c r="AI97" i="3" s="1"/>
  <c r="AH97" i="3" s="1"/>
  <c r="AG97" i="3" s="1"/>
  <c r="AF97" i="3" s="1"/>
  <c r="AE97" i="3" s="1"/>
  <c r="AD97" i="3" s="1"/>
  <c r="AC97" i="3" s="1"/>
  <c r="AB97" i="3" s="1"/>
  <c r="AA97" i="3" s="1"/>
  <c r="Z97" i="3" s="1"/>
  <c r="Y97" i="3" s="1"/>
  <c r="X97" i="3" s="1"/>
  <c r="W97" i="3" s="1"/>
  <c r="V97" i="3" s="1"/>
  <c r="U97" i="3" s="1"/>
  <c r="T97" i="3" s="1"/>
  <c r="S97" i="3" s="1"/>
  <c r="R97" i="3" s="1"/>
  <c r="Q97" i="3" s="1"/>
  <c r="P97" i="3" s="1"/>
  <c r="O97" i="3" s="1"/>
  <c r="N97" i="3" s="1"/>
  <c r="M97" i="3" s="1"/>
  <c r="L97" i="3" s="1"/>
  <c r="K97" i="3" s="1"/>
  <c r="J97" i="3" s="1"/>
  <c r="I97" i="3" s="1"/>
  <c r="H97" i="3" s="1"/>
  <c r="G97" i="3" s="1"/>
  <c r="F97" i="3" s="1"/>
  <c r="E97" i="3" s="1"/>
  <c r="D97" i="3" s="1"/>
  <c r="C97" i="3" s="1"/>
  <c r="AW96" i="3"/>
  <c r="AV96" i="3"/>
  <c r="AU96" i="3" s="1"/>
  <c r="AT96" i="3"/>
  <c r="AS96" i="3" s="1"/>
  <c r="AR96" i="3" s="1"/>
  <c r="AQ96" i="3" s="1"/>
  <c r="AP96" i="3" s="1"/>
  <c r="AO96" i="3" s="1"/>
  <c r="AN96" i="3" s="1"/>
  <c r="AM96" i="3" s="1"/>
  <c r="AL96" i="3" s="1"/>
  <c r="AK96" i="3" s="1"/>
  <c r="AJ96" i="3" s="1"/>
  <c r="AI96" i="3" s="1"/>
  <c r="AH96" i="3" s="1"/>
  <c r="AG96" i="3" s="1"/>
  <c r="AF96" i="3" s="1"/>
  <c r="AE96" i="3" s="1"/>
  <c r="AD96" i="3" s="1"/>
  <c r="AC96" i="3" s="1"/>
  <c r="AB96" i="3" s="1"/>
  <c r="AA96" i="3" s="1"/>
  <c r="Z96" i="3" s="1"/>
  <c r="Y96" i="3" s="1"/>
  <c r="X96" i="3"/>
  <c r="W96" i="3" s="1"/>
  <c r="V96" i="3" s="1"/>
  <c r="U96" i="3" s="1"/>
  <c r="T96" i="3" s="1"/>
  <c r="S96" i="3" s="1"/>
  <c r="R96" i="3" s="1"/>
  <c r="Q96" i="3" s="1"/>
  <c r="P96" i="3" s="1"/>
  <c r="O96" i="3" s="1"/>
  <c r="N96" i="3" s="1"/>
  <c r="M96" i="3" s="1"/>
  <c r="L96" i="3" s="1"/>
  <c r="K96" i="3" s="1"/>
  <c r="J96" i="3" s="1"/>
  <c r="I96" i="3" s="1"/>
  <c r="H96" i="3" s="1"/>
  <c r="G96" i="3" s="1"/>
  <c r="F96" i="3" s="1"/>
  <c r="E96" i="3" s="1"/>
  <c r="D96" i="3" s="1"/>
  <c r="C96" i="3" s="1"/>
  <c r="AW95" i="3"/>
  <c r="AV95" i="3"/>
  <c r="AU95" i="3"/>
  <c r="AT95" i="3" s="1"/>
  <c r="AS95" i="3"/>
  <c r="AR95" i="3" s="1"/>
  <c r="AQ95" i="3" s="1"/>
  <c r="AP95" i="3" s="1"/>
  <c r="AO95" i="3" s="1"/>
  <c r="AN95" i="3" s="1"/>
  <c r="AM95" i="3" s="1"/>
  <c r="AL95" i="3" s="1"/>
  <c r="AK95" i="3" s="1"/>
  <c r="AJ95" i="3" s="1"/>
  <c r="AI95" i="3" s="1"/>
  <c r="AH95" i="3" s="1"/>
  <c r="AG95" i="3" s="1"/>
  <c r="AF95" i="3" s="1"/>
  <c r="AE95" i="3" s="1"/>
  <c r="AD95" i="3" s="1"/>
  <c r="AC95" i="3" s="1"/>
  <c r="AB95" i="3" s="1"/>
  <c r="AA95" i="3" s="1"/>
  <c r="Z95" i="3" s="1"/>
  <c r="Y95" i="3" s="1"/>
  <c r="X95" i="3" s="1"/>
  <c r="W95" i="3" s="1"/>
  <c r="V95" i="3" s="1"/>
  <c r="U95" i="3" s="1"/>
  <c r="T95" i="3" s="1"/>
  <c r="S95" i="3" s="1"/>
  <c r="R95" i="3" s="1"/>
  <c r="Q95" i="3" s="1"/>
  <c r="P95" i="3" s="1"/>
  <c r="O95" i="3" s="1"/>
  <c r="N95" i="3" s="1"/>
  <c r="M95" i="3" s="1"/>
  <c r="L95" i="3" s="1"/>
  <c r="K95" i="3" s="1"/>
  <c r="J95" i="3" s="1"/>
  <c r="I95" i="3" s="1"/>
  <c r="H95" i="3" s="1"/>
  <c r="G95" i="3" s="1"/>
  <c r="F95" i="3" s="1"/>
  <c r="E95" i="3" s="1"/>
  <c r="D95" i="3" s="1"/>
  <c r="C95" i="3" s="1"/>
  <c r="AW94" i="3"/>
  <c r="AV94" i="3" s="1"/>
  <c r="AU94" i="3"/>
  <c r="AT94" i="3"/>
  <c r="AS94" i="3" s="1"/>
  <c r="AR94" i="3" s="1"/>
  <c r="AQ94" i="3" s="1"/>
  <c r="AP94" i="3" s="1"/>
  <c r="AO94" i="3" s="1"/>
  <c r="AN94" i="3" s="1"/>
  <c r="AM94" i="3" s="1"/>
  <c r="AL94" i="3" s="1"/>
  <c r="AK94" i="3" s="1"/>
  <c r="AJ94" i="3" s="1"/>
  <c r="AI94" i="3" s="1"/>
  <c r="AH94" i="3" s="1"/>
  <c r="AG94" i="3" s="1"/>
  <c r="AF94" i="3" s="1"/>
  <c r="AE94" i="3" s="1"/>
  <c r="AD94" i="3" s="1"/>
  <c r="AC94" i="3" s="1"/>
  <c r="AB94" i="3" s="1"/>
  <c r="AA94" i="3" s="1"/>
  <c r="Z94" i="3" s="1"/>
  <c r="Y94" i="3" s="1"/>
  <c r="X94" i="3" s="1"/>
  <c r="W94" i="3" s="1"/>
  <c r="V94" i="3" s="1"/>
  <c r="U94" i="3" s="1"/>
  <c r="T94" i="3" s="1"/>
  <c r="S94" i="3" s="1"/>
  <c r="R94" i="3" s="1"/>
  <c r="Q94" i="3" s="1"/>
  <c r="P94" i="3" s="1"/>
  <c r="O94" i="3" s="1"/>
  <c r="N94" i="3" s="1"/>
  <c r="M94" i="3" s="1"/>
  <c r="L94" i="3" s="1"/>
  <c r="K94" i="3" s="1"/>
  <c r="J94" i="3" s="1"/>
  <c r="I94" i="3" s="1"/>
  <c r="H94" i="3" s="1"/>
  <c r="G94" i="3" s="1"/>
  <c r="F94" i="3" s="1"/>
  <c r="E94" i="3" s="1"/>
  <c r="D94" i="3" s="1"/>
  <c r="C94" i="3" s="1"/>
  <c r="AW93" i="3"/>
  <c r="AV93" i="3"/>
  <c r="AU93" i="3" s="1"/>
  <c r="AT93" i="3"/>
  <c r="AS93" i="3" s="1"/>
  <c r="AR93" i="3" s="1"/>
  <c r="AQ93" i="3" s="1"/>
  <c r="AP93" i="3" s="1"/>
  <c r="AO93" i="3" s="1"/>
  <c r="AN93" i="3" s="1"/>
  <c r="AM93" i="3" s="1"/>
  <c r="AL93" i="3" s="1"/>
  <c r="AK93" i="3" s="1"/>
  <c r="AJ93" i="3" s="1"/>
  <c r="AI93" i="3" s="1"/>
  <c r="AH93" i="3" s="1"/>
  <c r="AG93" i="3" s="1"/>
  <c r="AF93" i="3" s="1"/>
  <c r="AE93" i="3" s="1"/>
  <c r="AD93" i="3" s="1"/>
  <c r="AC93" i="3" s="1"/>
  <c r="AB93" i="3" s="1"/>
  <c r="AA93" i="3" s="1"/>
  <c r="Z93" i="3" s="1"/>
  <c r="Y93" i="3" s="1"/>
  <c r="X93" i="3" s="1"/>
  <c r="W93" i="3" s="1"/>
  <c r="V93" i="3" s="1"/>
  <c r="U93" i="3" s="1"/>
  <c r="T93" i="3" s="1"/>
  <c r="S93" i="3" s="1"/>
  <c r="R93" i="3" s="1"/>
  <c r="Q93" i="3" s="1"/>
  <c r="P93" i="3" s="1"/>
  <c r="O93" i="3" s="1"/>
  <c r="N93" i="3" s="1"/>
  <c r="M93" i="3" s="1"/>
  <c r="L93" i="3" s="1"/>
  <c r="K93" i="3" s="1"/>
  <c r="J93" i="3" s="1"/>
  <c r="I93" i="3" s="1"/>
  <c r="H93" i="3" s="1"/>
  <c r="G93" i="3" s="1"/>
  <c r="F93" i="3" s="1"/>
  <c r="E93" i="3" s="1"/>
  <c r="D93" i="3" s="1"/>
  <c r="C93" i="3" s="1"/>
  <c r="AW92" i="3"/>
  <c r="AV92" i="3"/>
  <c r="AU92" i="3"/>
  <c r="AT92" i="3"/>
  <c r="AS92" i="3"/>
  <c r="AR92" i="3"/>
  <c r="AQ92" i="3" s="1"/>
  <c r="AP92" i="3" s="1"/>
  <c r="AO92" i="3" s="1"/>
  <c r="AN92" i="3" s="1"/>
  <c r="AM92" i="3" s="1"/>
  <c r="AL92" i="3" s="1"/>
  <c r="AK92" i="3" s="1"/>
  <c r="AJ92" i="3" s="1"/>
  <c r="AI92" i="3" s="1"/>
  <c r="AH92" i="3" s="1"/>
  <c r="AG92" i="3" s="1"/>
  <c r="AF92" i="3" s="1"/>
  <c r="AE92" i="3" s="1"/>
  <c r="AD92" i="3" s="1"/>
  <c r="AC92" i="3" s="1"/>
  <c r="AB92" i="3" s="1"/>
  <c r="AA92" i="3" s="1"/>
  <c r="Z92" i="3" s="1"/>
  <c r="Y92" i="3" s="1"/>
  <c r="X92" i="3" s="1"/>
  <c r="W92" i="3" s="1"/>
  <c r="V92" i="3" s="1"/>
  <c r="U92" i="3" s="1"/>
  <c r="T92" i="3" s="1"/>
  <c r="S92" i="3" s="1"/>
  <c r="R92" i="3" s="1"/>
  <c r="Q92" i="3" s="1"/>
  <c r="P92" i="3" s="1"/>
  <c r="O92" i="3" s="1"/>
  <c r="N92" i="3" s="1"/>
  <c r="M92" i="3" s="1"/>
  <c r="L92" i="3" s="1"/>
  <c r="K92" i="3" s="1"/>
  <c r="J92" i="3" s="1"/>
  <c r="I92" i="3" s="1"/>
  <c r="H92" i="3" s="1"/>
  <c r="G92" i="3" s="1"/>
  <c r="F92" i="3" s="1"/>
  <c r="E92" i="3" s="1"/>
  <c r="D92" i="3" s="1"/>
  <c r="C92" i="3" s="1"/>
  <c r="AW91" i="3"/>
  <c r="AV91" i="3" s="1"/>
  <c r="AU91" i="3" s="1"/>
  <c r="AT91" i="3" s="1"/>
  <c r="AS91" i="3" s="1"/>
  <c r="AR91" i="3" s="1"/>
  <c r="AQ91" i="3" s="1"/>
  <c r="AP91" i="3" s="1"/>
  <c r="AO91" i="3" s="1"/>
  <c r="AN91" i="3" s="1"/>
  <c r="AM91" i="3" s="1"/>
  <c r="AL91" i="3" s="1"/>
  <c r="AK91" i="3" s="1"/>
  <c r="AJ91" i="3" s="1"/>
  <c r="AI91" i="3" s="1"/>
  <c r="AH91" i="3" s="1"/>
  <c r="AG91" i="3" s="1"/>
  <c r="AF91" i="3" s="1"/>
  <c r="AE91" i="3" s="1"/>
  <c r="AD91" i="3" s="1"/>
  <c r="AC91" i="3" s="1"/>
  <c r="AB91" i="3" s="1"/>
  <c r="AA91" i="3" s="1"/>
  <c r="Z91" i="3" s="1"/>
  <c r="Y91" i="3" s="1"/>
  <c r="X91" i="3" s="1"/>
  <c r="W91" i="3" s="1"/>
  <c r="V91" i="3" s="1"/>
  <c r="U91" i="3"/>
  <c r="T91" i="3" s="1"/>
  <c r="S91" i="3" s="1"/>
  <c r="R91" i="3" s="1"/>
  <c r="Q91" i="3" s="1"/>
  <c r="P91" i="3" s="1"/>
  <c r="O91" i="3" s="1"/>
  <c r="N91" i="3" s="1"/>
  <c r="M91" i="3"/>
  <c r="L91" i="3" s="1"/>
  <c r="K91" i="3" s="1"/>
  <c r="J91" i="3" s="1"/>
  <c r="I91" i="3" s="1"/>
  <c r="H91" i="3" s="1"/>
  <c r="G91" i="3" s="1"/>
  <c r="F91" i="3" s="1"/>
  <c r="E91" i="3" s="1"/>
  <c r="D91" i="3" s="1"/>
  <c r="C91" i="3" s="1"/>
  <c r="AW90" i="3"/>
  <c r="AV90" i="3"/>
  <c r="AU90" i="3"/>
  <c r="AT90" i="3" s="1"/>
  <c r="AS90" i="3" s="1"/>
  <c r="AR90" i="3" s="1"/>
  <c r="AQ90" i="3"/>
  <c r="AP90" i="3" s="1"/>
  <c r="AO90" i="3" s="1"/>
  <c r="AN90" i="3" s="1"/>
  <c r="AM90" i="3" s="1"/>
  <c r="AL90" i="3" s="1"/>
  <c r="AK90" i="3" s="1"/>
  <c r="AJ90" i="3" s="1"/>
  <c r="AI90" i="3"/>
  <c r="AH90" i="3" s="1"/>
  <c r="AG90" i="3" s="1"/>
  <c r="AF90" i="3" s="1"/>
  <c r="AE90" i="3" s="1"/>
  <c r="AD90" i="3" s="1"/>
  <c r="AC90" i="3" s="1"/>
  <c r="AB90" i="3" s="1"/>
  <c r="AA90" i="3"/>
  <c r="Z90" i="3" s="1"/>
  <c r="Y90" i="3" s="1"/>
  <c r="X90" i="3" s="1"/>
  <c r="W90" i="3" s="1"/>
  <c r="V90" i="3" s="1"/>
  <c r="U90" i="3" s="1"/>
  <c r="T90" i="3" s="1"/>
  <c r="S90" i="3" s="1"/>
  <c r="R90" i="3" s="1"/>
  <c r="Q90" i="3" s="1"/>
  <c r="P90" i="3" s="1"/>
  <c r="O90" i="3" s="1"/>
  <c r="N90" i="3" s="1"/>
  <c r="M90" i="3" s="1"/>
  <c r="L90" i="3" s="1"/>
  <c r="K90" i="3" s="1"/>
  <c r="J90" i="3" s="1"/>
  <c r="I90" i="3" s="1"/>
  <c r="H90" i="3" s="1"/>
  <c r="G90" i="3" s="1"/>
  <c r="F90" i="3" s="1"/>
  <c r="E90" i="3" s="1"/>
  <c r="D90" i="3" s="1"/>
  <c r="C90" i="3" s="1"/>
  <c r="AW89" i="3"/>
  <c r="AV89" i="3" s="1"/>
  <c r="AU89" i="3" s="1"/>
  <c r="AT89" i="3" s="1"/>
  <c r="AS89" i="3" s="1"/>
  <c r="AR89" i="3" s="1"/>
  <c r="AQ89" i="3" s="1"/>
  <c r="AP89" i="3" s="1"/>
  <c r="AO89" i="3" s="1"/>
  <c r="AN89" i="3" s="1"/>
  <c r="AM89" i="3" s="1"/>
  <c r="AL89" i="3" s="1"/>
  <c r="AK89" i="3" s="1"/>
  <c r="AJ89" i="3" s="1"/>
  <c r="AI89" i="3" s="1"/>
  <c r="AH89" i="3" s="1"/>
  <c r="AG89" i="3" s="1"/>
  <c r="AF89" i="3" s="1"/>
  <c r="AE89" i="3" s="1"/>
  <c r="AD89" i="3" s="1"/>
  <c r="AC89" i="3" s="1"/>
  <c r="AB89" i="3" s="1"/>
  <c r="AA89" i="3" s="1"/>
  <c r="Z89" i="3"/>
  <c r="Y89" i="3" s="1"/>
  <c r="X89" i="3" s="1"/>
  <c r="W89" i="3" s="1"/>
  <c r="V89" i="3" s="1"/>
  <c r="U89" i="3" s="1"/>
  <c r="T89" i="3" s="1"/>
  <c r="S89" i="3" s="1"/>
  <c r="R89" i="3" s="1"/>
  <c r="Q89" i="3" s="1"/>
  <c r="P89" i="3" s="1"/>
  <c r="O89" i="3" s="1"/>
  <c r="N89" i="3" s="1"/>
  <c r="M89" i="3" s="1"/>
  <c r="L89" i="3" s="1"/>
  <c r="K89" i="3" s="1"/>
  <c r="J89" i="3" s="1"/>
  <c r="I89" i="3" s="1"/>
  <c r="H89" i="3" s="1"/>
  <c r="G89" i="3" s="1"/>
  <c r="F89" i="3" s="1"/>
  <c r="E89" i="3" s="1"/>
  <c r="D89" i="3" s="1"/>
  <c r="C89" i="3" s="1"/>
  <c r="AW88" i="3"/>
  <c r="AV88" i="3"/>
  <c r="AU88" i="3" s="1"/>
  <c r="AT88" i="3" s="1"/>
  <c r="AS88" i="3" s="1"/>
  <c r="AR88" i="3" s="1"/>
  <c r="AQ88" i="3" s="1"/>
  <c r="AP88" i="3"/>
  <c r="AO88" i="3" s="1"/>
  <c r="AN88" i="3" s="1"/>
  <c r="AM88" i="3" s="1"/>
  <c r="AL88" i="3" s="1"/>
  <c r="AK88" i="3" s="1"/>
  <c r="AJ88" i="3" s="1"/>
  <c r="AI88" i="3" s="1"/>
  <c r="AH88" i="3"/>
  <c r="AG88" i="3" s="1"/>
  <c r="AF88" i="3"/>
  <c r="AE88" i="3" s="1"/>
  <c r="AD88" i="3" s="1"/>
  <c r="AC88" i="3" s="1"/>
  <c r="AB88" i="3" s="1"/>
  <c r="AA88" i="3" s="1"/>
  <c r="Z88" i="3" s="1"/>
  <c r="Y88" i="3" s="1"/>
  <c r="X88" i="3"/>
  <c r="W88" i="3" s="1"/>
  <c r="V88" i="3" s="1"/>
  <c r="U88" i="3" s="1"/>
  <c r="T88" i="3" s="1"/>
  <c r="S88" i="3" s="1"/>
  <c r="R88" i="3" s="1"/>
  <c r="Q88" i="3" s="1"/>
  <c r="P88" i="3" s="1"/>
  <c r="O88" i="3" s="1"/>
  <c r="N88" i="3" s="1"/>
  <c r="M88" i="3" s="1"/>
  <c r="L88" i="3" s="1"/>
  <c r="K88" i="3" s="1"/>
  <c r="J88" i="3" s="1"/>
  <c r="I88" i="3" s="1"/>
  <c r="H88" i="3" s="1"/>
  <c r="G88" i="3" s="1"/>
  <c r="F88" i="3" s="1"/>
  <c r="E88" i="3" s="1"/>
  <c r="D88" i="3" s="1"/>
  <c r="C88" i="3" s="1"/>
  <c r="AW87" i="3"/>
  <c r="AV87" i="3"/>
  <c r="AU87" i="3" s="1"/>
  <c r="AT87" i="3" s="1"/>
  <c r="AS87" i="3" s="1"/>
  <c r="AR87" i="3" s="1"/>
  <c r="AQ87" i="3" s="1"/>
  <c r="AP87" i="3" s="1"/>
  <c r="AO87" i="3" s="1"/>
  <c r="AN87" i="3" s="1"/>
  <c r="AM87" i="3" s="1"/>
  <c r="AL87" i="3" s="1"/>
  <c r="AK87" i="3" s="1"/>
  <c r="AJ87" i="3" s="1"/>
  <c r="AI87" i="3" s="1"/>
  <c r="AH87" i="3" s="1"/>
  <c r="AG87" i="3" s="1"/>
  <c r="AF87" i="3" s="1"/>
  <c r="AE87" i="3" s="1"/>
  <c r="AD87" i="3" s="1"/>
  <c r="AC87" i="3" s="1"/>
  <c r="AB87" i="3" s="1"/>
  <c r="AA87" i="3" s="1"/>
  <c r="Z87" i="3" s="1"/>
  <c r="Y87" i="3" s="1"/>
  <c r="X87" i="3" s="1"/>
  <c r="W87" i="3" s="1"/>
  <c r="V87" i="3" s="1"/>
  <c r="U87" i="3" s="1"/>
  <c r="T87" i="3" s="1"/>
  <c r="S87" i="3" s="1"/>
  <c r="R87" i="3" s="1"/>
  <c r="Q87" i="3" s="1"/>
  <c r="P87" i="3" s="1"/>
  <c r="O87" i="3" s="1"/>
  <c r="N87" i="3" s="1"/>
  <c r="M87" i="3" s="1"/>
  <c r="L87" i="3" s="1"/>
  <c r="K87" i="3" s="1"/>
  <c r="J87" i="3" s="1"/>
  <c r="I87" i="3" s="1"/>
  <c r="H87" i="3" s="1"/>
  <c r="G87" i="3" s="1"/>
  <c r="F87" i="3" s="1"/>
  <c r="E87" i="3" s="1"/>
  <c r="D87" i="3" s="1"/>
  <c r="C87" i="3" s="1"/>
  <c r="AW86" i="3"/>
  <c r="AV86" i="3"/>
  <c r="AU86" i="3"/>
  <c r="AT86" i="3" s="1"/>
  <c r="AS86" i="3" s="1"/>
  <c r="AR86" i="3" s="1"/>
  <c r="AQ86" i="3" s="1"/>
  <c r="AP86" i="3" s="1"/>
  <c r="AO86" i="3" s="1"/>
  <c r="AN86" i="3"/>
  <c r="AM86" i="3" s="1"/>
  <c r="AL86" i="3" s="1"/>
  <c r="AK86" i="3" s="1"/>
  <c r="AJ86" i="3" s="1"/>
  <c r="AI86" i="3" s="1"/>
  <c r="AH86" i="3" s="1"/>
  <c r="AG86" i="3" s="1"/>
  <c r="AF86" i="3"/>
  <c r="AE86" i="3" s="1"/>
  <c r="AD86" i="3" s="1"/>
  <c r="AC86" i="3" s="1"/>
  <c r="AB86" i="3" s="1"/>
  <c r="AA86" i="3" s="1"/>
  <c r="Z86" i="3" s="1"/>
  <c r="Y86" i="3" s="1"/>
  <c r="X86" i="3" s="1"/>
  <c r="W86" i="3" s="1"/>
  <c r="V86" i="3" s="1"/>
  <c r="U86" i="3" s="1"/>
  <c r="T86" i="3" s="1"/>
  <c r="S86" i="3" s="1"/>
  <c r="R86" i="3" s="1"/>
  <c r="Q86" i="3" s="1"/>
  <c r="P86" i="3" s="1"/>
  <c r="O86" i="3" s="1"/>
  <c r="N86" i="3" s="1"/>
  <c r="M86" i="3" s="1"/>
  <c r="L86" i="3" s="1"/>
  <c r="K86" i="3" s="1"/>
  <c r="J86" i="3" s="1"/>
  <c r="I86" i="3" s="1"/>
  <c r="H86" i="3" s="1"/>
  <c r="G86" i="3" s="1"/>
  <c r="F86" i="3" s="1"/>
  <c r="E86" i="3" s="1"/>
  <c r="D86" i="3" s="1"/>
  <c r="C86" i="3" s="1"/>
  <c r="AW85" i="3"/>
  <c r="AV85" i="3"/>
  <c r="AU85" i="3"/>
  <c r="AT85" i="3"/>
  <c r="AS85" i="3" s="1"/>
  <c r="AR85" i="3" s="1"/>
  <c r="AQ85" i="3" s="1"/>
  <c r="AP85" i="3" s="1"/>
  <c r="AO85" i="3" s="1"/>
  <c r="AN85" i="3" s="1"/>
  <c r="AM85" i="3"/>
  <c r="AL85" i="3" s="1"/>
  <c r="AK85" i="3" s="1"/>
  <c r="AJ85" i="3" s="1"/>
  <c r="AI85" i="3" s="1"/>
  <c r="AH85" i="3" s="1"/>
  <c r="AG85" i="3" s="1"/>
  <c r="AF85" i="3" s="1"/>
  <c r="AE85" i="3" s="1"/>
  <c r="AD85" i="3" s="1"/>
  <c r="AC85" i="3" s="1"/>
  <c r="AB85" i="3" s="1"/>
  <c r="AA85" i="3" s="1"/>
  <c r="Z85" i="3" s="1"/>
  <c r="Y85" i="3" s="1"/>
  <c r="X85" i="3" s="1"/>
  <c r="W85" i="3" s="1"/>
  <c r="V85" i="3" s="1"/>
  <c r="U85" i="3"/>
  <c r="T85" i="3" s="1"/>
  <c r="S85" i="3" s="1"/>
  <c r="R85" i="3" s="1"/>
  <c r="Q85" i="3" s="1"/>
  <c r="P85" i="3" s="1"/>
  <c r="O85" i="3" s="1"/>
  <c r="N85" i="3" s="1"/>
  <c r="M85" i="3" s="1"/>
  <c r="L85" i="3" s="1"/>
  <c r="K85" i="3" s="1"/>
  <c r="J85" i="3" s="1"/>
  <c r="I85" i="3" s="1"/>
  <c r="H85" i="3" s="1"/>
  <c r="G85" i="3" s="1"/>
  <c r="F85" i="3" s="1"/>
  <c r="E85" i="3" s="1"/>
  <c r="D85" i="3" s="1"/>
  <c r="C85" i="3" s="1"/>
  <c r="AW84" i="3"/>
  <c r="AV84" i="3" s="1"/>
  <c r="AU84" i="3" s="1"/>
  <c r="AT84" i="3"/>
  <c r="AS84" i="3"/>
  <c r="AR84" i="3" s="1"/>
  <c r="AQ84" i="3" s="1"/>
  <c r="AP84" i="3" s="1"/>
  <c r="AO84" i="3" s="1"/>
  <c r="AN84" i="3" s="1"/>
  <c r="AM84" i="3" s="1"/>
  <c r="AL84" i="3"/>
  <c r="AK84" i="3" s="1"/>
  <c r="AJ84" i="3"/>
  <c r="AI84" i="3" s="1"/>
  <c r="AH84" i="3" s="1"/>
  <c r="AG84" i="3" s="1"/>
  <c r="AF84" i="3" s="1"/>
  <c r="AE84" i="3" s="1"/>
  <c r="AD84" i="3" s="1"/>
  <c r="AC84" i="3" s="1"/>
  <c r="AB84" i="3" s="1"/>
  <c r="AA84" i="3" s="1"/>
  <c r="Z84" i="3" s="1"/>
  <c r="Y84" i="3" s="1"/>
  <c r="X84" i="3" s="1"/>
  <c r="W84" i="3" s="1"/>
  <c r="V84" i="3"/>
  <c r="U84" i="3" s="1"/>
  <c r="T84" i="3"/>
  <c r="S84" i="3" s="1"/>
  <c r="R84" i="3" s="1"/>
  <c r="Q84" i="3" s="1"/>
  <c r="P84" i="3" s="1"/>
  <c r="O84" i="3" s="1"/>
  <c r="N84" i="3" s="1"/>
  <c r="M84" i="3" s="1"/>
  <c r="L84" i="3" s="1"/>
  <c r="K84" i="3" s="1"/>
  <c r="J84" i="3" s="1"/>
  <c r="I84" i="3" s="1"/>
  <c r="H84" i="3" s="1"/>
  <c r="G84" i="3" s="1"/>
  <c r="F84" i="3" s="1"/>
  <c r="E84" i="3" s="1"/>
  <c r="D84" i="3" s="1"/>
  <c r="C84" i="3" s="1"/>
  <c r="AW83" i="3"/>
  <c r="AV83" i="3"/>
  <c r="AU83" i="3" s="1"/>
  <c r="AT83" i="3" s="1"/>
  <c r="AS83" i="3"/>
  <c r="AR83" i="3" s="1"/>
  <c r="AQ83" i="3" s="1"/>
  <c r="AP83" i="3" s="1"/>
  <c r="AO83" i="3" s="1"/>
  <c r="AN83" i="3"/>
  <c r="AM83" i="3" s="1"/>
  <c r="AL83" i="3" s="1"/>
  <c r="AK83" i="3" s="1"/>
  <c r="AJ83" i="3" s="1"/>
  <c r="AI83" i="3" s="1"/>
  <c r="AH83" i="3" s="1"/>
  <c r="AG83" i="3" s="1"/>
  <c r="AF83" i="3" s="1"/>
  <c r="AE83" i="3" s="1"/>
  <c r="AD83" i="3" s="1"/>
  <c r="AC83" i="3" s="1"/>
  <c r="AB83" i="3" s="1"/>
  <c r="AA83" i="3" s="1"/>
  <c r="Z83" i="3" s="1"/>
  <c r="Y83" i="3" s="1"/>
  <c r="X83" i="3" s="1"/>
  <c r="W83" i="3" s="1"/>
  <c r="V83" i="3" s="1"/>
  <c r="U83" i="3" s="1"/>
  <c r="T83" i="3" s="1"/>
  <c r="S83" i="3" s="1"/>
  <c r="R83" i="3" s="1"/>
  <c r="Q83" i="3" s="1"/>
  <c r="P83" i="3" s="1"/>
  <c r="O83" i="3" s="1"/>
  <c r="N83" i="3" s="1"/>
  <c r="M83" i="3" s="1"/>
  <c r="L83" i="3" s="1"/>
  <c r="K83" i="3" s="1"/>
  <c r="J83" i="3" s="1"/>
  <c r="I83" i="3" s="1"/>
  <c r="H83" i="3" s="1"/>
  <c r="G83" i="3" s="1"/>
  <c r="F83" i="3" s="1"/>
  <c r="E83" i="3" s="1"/>
  <c r="D83" i="3" s="1"/>
  <c r="C83" i="3" s="1"/>
  <c r="AW82" i="3"/>
  <c r="AV82" i="3"/>
  <c r="AU82" i="3"/>
  <c r="AT82" i="3"/>
  <c r="AS82" i="3" s="1"/>
  <c r="AR82" i="3"/>
  <c r="AQ82" i="3" s="1"/>
  <c r="AP82" i="3"/>
  <c r="AO82" i="3" s="1"/>
  <c r="AN82" i="3" s="1"/>
  <c r="AM82" i="3" s="1"/>
  <c r="AL82" i="3"/>
  <c r="AK82" i="3" s="1"/>
  <c r="AJ82" i="3" s="1"/>
  <c r="AI82" i="3" s="1"/>
  <c r="AH82" i="3" s="1"/>
  <c r="AG82" i="3" s="1"/>
  <c r="AF82" i="3" s="1"/>
  <c r="AE82" i="3" s="1"/>
  <c r="AD82" i="3" s="1"/>
  <c r="AC82" i="3" s="1"/>
  <c r="AB82" i="3"/>
  <c r="AA82" i="3" s="1"/>
  <c r="Z82" i="3" s="1"/>
  <c r="Y82" i="3" s="1"/>
  <c r="X82" i="3" s="1"/>
  <c r="W82" i="3" s="1"/>
  <c r="V82" i="3" s="1"/>
  <c r="U82" i="3" s="1"/>
  <c r="T82" i="3" s="1"/>
  <c r="S82" i="3"/>
  <c r="R82" i="3" s="1"/>
  <c r="Q82" i="3" s="1"/>
  <c r="P82" i="3" s="1"/>
  <c r="O82" i="3" s="1"/>
  <c r="N82" i="3" s="1"/>
  <c r="M82" i="3" s="1"/>
  <c r="L82" i="3" s="1"/>
  <c r="K82" i="3" s="1"/>
  <c r="J82" i="3" s="1"/>
  <c r="I82" i="3" s="1"/>
  <c r="H82" i="3" s="1"/>
  <c r="G82" i="3" s="1"/>
  <c r="F82" i="3" s="1"/>
  <c r="E82" i="3" s="1"/>
  <c r="D82" i="3" s="1"/>
  <c r="C82" i="3" s="1"/>
  <c r="AW81" i="3"/>
  <c r="AV81" i="3" s="1"/>
  <c r="AU81" i="3"/>
  <c r="AT81" i="3" s="1"/>
  <c r="AS81" i="3" s="1"/>
  <c r="AR81" i="3" s="1"/>
  <c r="AQ81" i="3" s="1"/>
  <c r="AP81" i="3" s="1"/>
  <c r="AO81" i="3"/>
  <c r="AN81" i="3" s="1"/>
  <c r="AM81" i="3" s="1"/>
  <c r="AL81" i="3" s="1"/>
  <c r="AK81" i="3" s="1"/>
  <c r="AJ81" i="3" s="1"/>
  <c r="AI81" i="3" s="1"/>
  <c r="AH81" i="3"/>
  <c r="AG81" i="3" s="1"/>
  <c r="AF81" i="3" s="1"/>
  <c r="AE81" i="3"/>
  <c r="AD81" i="3" s="1"/>
  <c r="AC81" i="3" s="1"/>
  <c r="AB81" i="3" s="1"/>
  <c r="AA81" i="3" s="1"/>
  <c r="Z81" i="3" s="1"/>
  <c r="Y81" i="3" s="1"/>
  <c r="X81" i="3" s="1"/>
  <c r="W81" i="3" s="1"/>
  <c r="V81" i="3"/>
  <c r="U81" i="3" s="1"/>
  <c r="T81" i="3" s="1"/>
  <c r="S81" i="3" s="1"/>
  <c r="R81" i="3" s="1"/>
  <c r="Q81" i="3" s="1"/>
  <c r="P81" i="3" s="1"/>
  <c r="O81" i="3" s="1"/>
  <c r="N81" i="3" s="1"/>
  <c r="M81" i="3" s="1"/>
  <c r="L81" i="3" s="1"/>
  <c r="K81" i="3" s="1"/>
  <c r="J81" i="3" s="1"/>
  <c r="I81" i="3" s="1"/>
  <c r="H81" i="3" s="1"/>
  <c r="G81" i="3" s="1"/>
  <c r="F81" i="3" s="1"/>
  <c r="E81" i="3" s="1"/>
  <c r="D81" i="3" s="1"/>
  <c r="C81" i="3" s="1"/>
  <c r="AW80" i="3"/>
  <c r="AV80" i="3"/>
  <c r="AU80" i="3" s="1"/>
  <c r="AT80" i="3" s="1"/>
  <c r="AS80" i="3" s="1"/>
  <c r="AR80" i="3"/>
  <c r="AQ80" i="3" s="1"/>
  <c r="AP80" i="3"/>
  <c r="AO80" i="3" s="1"/>
  <c r="AN80" i="3" s="1"/>
  <c r="AM80" i="3" s="1"/>
  <c r="AL80" i="3" s="1"/>
  <c r="AK80" i="3" s="1"/>
  <c r="AJ80" i="3" s="1"/>
  <c r="AI80" i="3" s="1"/>
  <c r="AH80" i="3" s="1"/>
  <c r="AG80" i="3" s="1"/>
  <c r="AF80" i="3" s="1"/>
  <c r="AE80" i="3" s="1"/>
  <c r="AD80" i="3" s="1"/>
  <c r="AC80" i="3" s="1"/>
  <c r="AB80" i="3" s="1"/>
  <c r="AA80" i="3" s="1"/>
  <c r="Z80" i="3" s="1"/>
  <c r="Y80" i="3" s="1"/>
  <c r="X80" i="3" s="1"/>
  <c r="W80" i="3" s="1"/>
  <c r="V80" i="3" s="1"/>
  <c r="U80" i="3" s="1"/>
  <c r="T80" i="3" s="1"/>
  <c r="S80" i="3" s="1"/>
  <c r="R80" i="3" s="1"/>
  <c r="Q80" i="3" s="1"/>
  <c r="P80" i="3" s="1"/>
  <c r="O80" i="3" s="1"/>
  <c r="N80" i="3" s="1"/>
  <c r="M80" i="3" s="1"/>
  <c r="L80" i="3" s="1"/>
  <c r="K80" i="3" s="1"/>
  <c r="J80" i="3" s="1"/>
  <c r="I80" i="3" s="1"/>
  <c r="H80" i="3" s="1"/>
  <c r="G80" i="3" s="1"/>
  <c r="F80" i="3" s="1"/>
  <c r="E80" i="3" s="1"/>
  <c r="D80" i="3" s="1"/>
  <c r="C80" i="3" s="1"/>
  <c r="AW79" i="3"/>
  <c r="AV79" i="3" s="1"/>
  <c r="AU79" i="3" s="1"/>
  <c r="AT79" i="3" s="1"/>
  <c r="AS79" i="3" s="1"/>
  <c r="AR79" i="3" s="1"/>
  <c r="AQ79" i="3" s="1"/>
  <c r="AP79" i="3" s="1"/>
  <c r="AO79" i="3" s="1"/>
  <c r="AN79" i="3" s="1"/>
  <c r="AM79" i="3" s="1"/>
  <c r="AL79" i="3" s="1"/>
  <c r="AK79" i="3" s="1"/>
  <c r="AJ79" i="3" s="1"/>
  <c r="AI79" i="3" s="1"/>
  <c r="AH79" i="3" s="1"/>
  <c r="AG79" i="3" s="1"/>
  <c r="AF79" i="3" s="1"/>
  <c r="AE79" i="3" s="1"/>
  <c r="AD79" i="3" s="1"/>
  <c r="AC79" i="3" s="1"/>
  <c r="AB79" i="3" s="1"/>
  <c r="AA79" i="3" s="1"/>
  <c r="Z79" i="3" s="1"/>
  <c r="Y79" i="3" s="1"/>
  <c r="X79" i="3" s="1"/>
  <c r="W79" i="3" s="1"/>
  <c r="V79" i="3" s="1"/>
  <c r="U79" i="3" s="1"/>
  <c r="T79" i="3" s="1"/>
  <c r="S79" i="3" s="1"/>
  <c r="R79" i="3" s="1"/>
  <c r="Q79" i="3" s="1"/>
  <c r="P79" i="3" s="1"/>
  <c r="O79" i="3" s="1"/>
  <c r="N79" i="3" s="1"/>
  <c r="M79" i="3" s="1"/>
  <c r="L79" i="3" s="1"/>
  <c r="K79" i="3" s="1"/>
  <c r="J79" i="3" s="1"/>
  <c r="I79" i="3" s="1"/>
  <c r="H79" i="3" s="1"/>
  <c r="G79" i="3" s="1"/>
  <c r="F79" i="3" s="1"/>
  <c r="E79" i="3" s="1"/>
  <c r="D79" i="3" s="1"/>
  <c r="C79" i="3" s="1"/>
  <c r="AW78" i="3"/>
  <c r="AV78" i="3"/>
  <c r="AU78" i="3" s="1"/>
  <c r="AT78" i="3"/>
  <c r="AS78" i="3" s="1"/>
  <c r="AR78" i="3" s="1"/>
  <c r="AQ78" i="3" s="1"/>
  <c r="AP78" i="3" s="1"/>
  <c r="AO78" i="3" s="1"/>
  <c r="AN78" i="3"/>
  <c r="AM78" i="3" s="1"/>
  <c r="AL78" i="3" s="1"/>
  <c r="AK78" i="3" s="1"/>
  <c r="AJ78" i="3" s="1"/>
  <c r="AI78" i="3" s="1"/>
  <c r="AH78" i="3" s="1"/>
  <c r="AG78" i="3" s="1"/>
  <c r="AF78" i="3" s="1"/>
  <c r="AE78" i="3" s="1"/>
  <c r="AD78" i="3" s="1"/>
  <c r="AC78" i="3" s="1"/>
  <c r="AB78" i="3" s="1"/>
  <c r="AA78" i="3" s="1"/>
  <c r="Z78" i="3" s="1"/>
  <c r="Y78" i="3" s="1"/>
  <c r="X78" i="3" s="1"/>
  <c r="W78" i="3" s="1"/>
  <c r="V78" i="3" s="1"/>
  <c r="U78" i="3" s="1"/>
  <c r="T78" i="3" s="1"/>
  <c r="S78" i="3" s="1"/>
  <c r="R78" i="3" s="1"/>
  <c r="Q78" i="3" s="1"/>
  <c r="P78" i="3" s="1"/>
  <c r="O78" i="3" s="1"/>
  <c r="N78" i="3" s="1"/>
  <c r="M78" i="3" s="1"/>
  <c r="L78" i="3" s="1"/>
  <c r="K78" i="3" s="1"/>
  <c r="J78" i="3" s="1"/>
  <c r="I78" i="3" s="1"/>
  <c r="H78" i="3" s="1"/>
  <c r="G78" i="3" s="1"/>
  <c r="F78" i="3" s="1"/>
  <c r="E78" i="3" s="1"/>
  <c r="D78" i="3" s="1"/>
  <c r="C78" i="3" s="1"/>
  <c r="AW77" i="3"/>
  <c r="AV77" i="3" s="1"/>
  <c r="AU77" i="3" s="1"/>
  <c r="AT77" i="3" s="1"/>
  <c r="AS77" i="3"/>
  <c r="AR77" i="3"/>
  <c r="AQ77" i="3" s="1"/>
  <c r="AP77" i="3"/>
  <c r="AO77" i="3" s="1"/>
  <c r="AN77" i="3" s="1"/>
  <c r="AM77" i="3" s="1"/>
  <c r="AL77" i="3" s="1"/>
  <c r="AK77" i="3" s="1"/>
  <c r="AJ77" i="3"/>
  <c r="AI77" i="3" s="1"/>
  <c r="AH77" i="3" s="1"/>
  <c r="AG77" i="3" s="1"/>
  <c r="AF77" i="3" s="1"/>
  <c r="AE77" i="3" s="1"/>
  <c r="AD77" i="3" s="1"/>
  <c r="AC77" i="3" s="1"/>
  <c r="AB77" i="3" s="1"/>
  <c r="AA77" i="3" s="1"/>
  <c r="Z77" i="3" s="1"/>
  <c r="Y77" i="3" s="1"/>
  <c r="X77" i="3" s="1"/>
  <c r="W77" i="3" s="1"/>
  <c r="V77" i="3" s="1"/>
  <c r="U77" i="3" s="1"/>
  <c r="T77" i="3" s="1"/>
  <c r="S77" i="3" s="1"/>
  <c r="R77" i="3" s="1"/>
  <c r="Q77" i="3" s="1"/>
  <c r="P77" i="3" s="1"/>
  <c r="O77" i="3" s="1"/>
  <c r="N77" i="3" s="1"/>
  <c r="M77" i="3" s="1"/>
  <c r="L77" i="3" s="1"/>
  <c r="K77" i="3" s="1"/>
  <c r="J77" i="3" s="1"/>
  <c r="I77" i="3" s="1"/>
  <c r="H77" i="3" s="1"/>
  <c r="G77" i="3" s="1"/>
  <c r="F77" i="3" s="1"/>
  <c r="E77" i="3" s="1"/>
  <c r="D77" i="3" s="1"/>
  <c r="C77" i="3" s="1"/>
  <c r="AW76" i="3"/>
  <c r="AV76" i="3" s="1"/>
  <c r="AU76" i="3" s="1"/>
  <c r="AT76" i="3" s="1"/>
  <c r="AS76" i="3" s="1"/>
  <c r="AR76" i="3" s="1"/>
  <c r="AQ76" i="3" s="1"/>
  <c r="AP76" i="3" s="1"/>
  <c r="AO76" i="3" s="1"/>
  <c r="AN76" i="3"/>
  <c r="AM76" i="3" s="1"/>
  <c r="AL76" i="3"/>
  <c r="AK76" i="3" s="1"/>
  <c r="AJ76" i="3" s="1"/>
  <c r="AI76" i="3" s="1"/>
  <c r="AH76" i="3" s="1"/>
  <c r="AG76" i="3" s="1"/>
  <c r="AF76" i="3"/>
  <c r="AE76" i="3" s="1"/>
  <c r="AD76" i="3" s="1"/>
  <c r="AC76" i="3" s="1"/>
  <c r="AB76" i="3" s="1"/>
  <c r="AA76" i="3" s="1"/>
  <c r="Z76" i="3" s="1"/>
  <c r="Y76" i="3" s="1"/>
  <c r="X76" i="3" s="1"/>
  <c r="W76" i="3" s="1"/>
  <c r="V76" i="3" s="1"/>
  <c r="U76" i="3" s="1"/>
  <c r="T76" i="3" s="1"/>
  <c r="S76" i="3" s="1"/>
  <c r="R76" i="3" s="1"/>
  <c r="Q76" i="3" s="1"/>
  <c r="P76" i="3" s="1"/>
  <c r="O76" i="3" s="1"/>
  <c r="N76" i="3" s="1"/>
  <c r="M76" i="3" s="1"/>
  <c r="L76" i="3"/>
  <c r="K76" i="3" s="1"/>
  <c r="J76" i="3" s="1"/>
  <c r="I76" i="3" s="1"/>
  <c r="H76" i="3" s="1"/>
  <c r="G76" i="3" s="1"/>
  <c r="F76" i="3" s="1"/>
  <c r="E76" i="3" s="1"/>
  <c r="D76" i="3" s="1"/>
  <c r="C76" i="3" s="1"/>
  <c r="AW75" i="3"/>
  <c r="AV75" i="3"/>
  <c r="AU75" i="3" s="1"/>
  <c r="AT75" i="3" s="1"/>
  <c r="AS75" i="3" s="1"/>
  <c r="AR75" i="3" s="1"/>
  <c r="AQ75" i="3" s="1"/>
  <c r="AP75" i="3" s="1"/>
  <c r="AO75" i="3" s="1"/>
  <c r="AN75" i="3" s="1"/>
  <c r="AM75" i="3" s="1"/>
  <c r="AL75" i="3" s="1"/>
  <c r="AK75" i="3"/>
  <c r="AJ75" i="3" s="1"/>
  <c r="AI75" i="3"/>
  <c r="AH75" i="3" s="1"/>
  <c r="AG75" i="3" s="1"/>
  <c r="AF75" i="3" s="1"/>
  <c r="AE75" i="3" s="1"/>
  <c r="AD75" i="3" s="1"/>
  <c r="AC75" i="3"/>
  <c r="AB75" i="3" s="1"/>
  <c r="AA75" i="3" s="1"/>
  <c r="Z75" i="3" s="1"/>
  <c r="Y75" i="3" s="1"/>
  <c r="X75" i="3" s="1"/>
  <c r="W75" i="3" s="1"/>
  <c r="V75" i="3" s="1"/>
  <c r="U75" i="3" s="1"/>
  <c r="T75" i="3" s="1"/>
  <c r="S75" i="3" s="1"/>
  <c r="R75" i="3" s="1"/>
  <c r="Q75" i="3" s="1"/>
  <c r="P75" i="3" s="1"/>
  <c r="O75" i="3" s="1"/>
  <c r="N75" i="3" s="1"/>
  <c r="M75" i="3" s="1"/>
  <c r="L75" i="3" s="1"/>
  <c r="K75" i="3" s="1"/>
  <c r="J75" i="3" s="1"/>
  <c r="I75" i="3" s="1"/>
  <c r="H75" i="3" s="1"/>
  <c r="G75" i="3" s="1"/>
  <c r="F75" i="3" s="1"/>
  <c r="E75" i="3" s="1"/>
  <c r="D75" i="3" s="1"/>
  <c r="C75" i="3" s="1"/>
  <c r="AW74" i="3"/>
  <c r="AV74" i="3" s="1"/>
  <c r="AU74" i="3"/>
  <c r="AT74" i="3"/>
  <c r="AS74" i="3" s="1"/>
  <c r="AR74" i="3" s="1"/>
  <c r="AQ74" i="3" s="1"/>
  <c r="AP74" i="3" s="1"/>
  <c r="AO74" i="3" s="1"/>
  <c r="AN74" i="3" s="1"/>
  <c r="AM74" i="3" s="1"/>
  <c r="AL74" i="3" s="1"/>
  <c r="AK74" i="3" s="1"/>
  <c r="AJ74" i="3" s="1"/>
  <c r="AI74" i="3" s="1"/>
  <c r="AH74" i="3"/>
  <c r="AG74" i="3" s="1"/>
  <c r="AF74" i="3" s="1"/>
  <c r="AE74" i="3" s="1"/>
  <c r="AD74" i="3" s="1"/>
  <c r="AC74" i="3" s="1"/>
  <c r="AB74" i="3" s="1"/>
  <c r="AA74" i="3" s="1"/>
  <c r="Z74" i="3" s="1"/>
  <c r="Y74" i="3" s="1"/>
  <c r="X74" i="3" s="1"/>
  <c r="W74" i="3" s="1"/>
  <c r="V74" i="3" s="1"/>
  <c r="U74" i="3" s="1"/>
  <c r="T74" i="3" s="1"/>
  <c r="S74" i="3" s="1"/>
  <c r="R74" i="3" s="1"/>
  <c r="Q74" i="3" s="1"/>
  <c r="P74" i="3" s="1"/>
  <c r="O74" i="3" s="1"/>
  <c r="N74" i="3" s="1"/>
  <c r="M74" i="3" s="1"/>
  <c r="L74" i="3" s="1"/>
  <c r="K74" i="3" s="1"/>
  <c r="J74" i="3" s="1"/>
  <c r="I74" i="3" s="1"/>
  <c r="H74" i="3" s="1"/>
  <c r="G74" i="3" s="1"/>
  <c r="F74" i="3" s="1"/>
  <c r="E74" i="3" s="1"/>
  <c r="D74" i="3" s="1"/>
  <c r="C74" i="3" s="1"/>
  <c r="AW73" i="3"/>
  <c r="AV73" i="3"/>
  <c r="AU73" i="3" s="1"/>
  <c r="AT73" i="3"/>
  <c r="AS73" i="3" s="1"/>
  <c r="AR73" i="3" s="1"/>
  <c r="AQ73" i="3" s="1"/>
  <c r="AP73" i="3" s="1"/>
  <c r="AO73" i="3" s="1"/>
  <c r="AN73" i="3"/>
  <c r="AM73" i="3" s="1"/>
  <c r="AL73" i="3" s="1"/>
  <c r="AK73" i="3" s="1"/>
  <c r="AJ73" i="3" s="1"/>
  <c r="AI73" i="3" s="1"/>
  <c r="AH73" i="3" s="1"/>
  <c r="AG73" i="3" s="1"/>
  <c r="AF73" i="3" s="1"/>
  <c r="AE73" i="3" s="1"/>
  <c r="AD73" i="3" s="1"/>
  <c r="AC73" i="3" s="1"/>
  <c r="AB73" i="3" s="1"/>
  <c r="AA73" i="3" s="1"/>
  <c r="Z73" i="3" s="1"/>
  <c r="Y73" i="3" s="1"/>
  <c r="X73" i="3" s="1"/>
  <c r="W73" i="3" s="1"/>
  <c r="V73" i="3" s="1"/>
  <c r="U73" i="3" s="1"/>
  <c r="T73" i="3" s="1"/>
  <c r="S73" i="3" s="1"/>
  <c r="R73" i="3" s="1"/>
  <c r="Q73" i="3" s="1"/>
  <c r="P73" i="3" s="1"/>
  <c r="O73" i="3" s="1"/>
  <c r="N73" i="3" s="1"/>
  <c r="M73" i="3" s="1"/>
  <c r="L73" i="3" s="1"/>
  <c r="K73" i="3" s="1"/>
  <c r="J73" i="3" s="1"/>
  <c r="I73" i="3" s="1"/>
  <c r="H73" i="3" s="1"/>
  <c r="G73" i="3" s="1"/>
  <c r="F73" i="3" s="1"/>
  <c r="E73" i="3" s="1"/>
  <c r="D73" i="3" s="1"/>
  <c r="C73" i="3" s="1"/>
  <c r="AW72" i="3"/>
  <c r="AV72" i="3"/>
  <c r="AU72" i="3" s="1"/>
  <c r="AT72" i="3" s="1"/>
  <c r="AS72" i="3" s="1"/>
  <c r="AR72" i="3" s="1"/>
  <c r="AQ72" i="3" s="1"/>
  <c r="AP72" i="3" s="1"/>
  <c r="AO72" i="3" s="1"/>
  <c r="AN72" i="3" s="1"/>
  <c r="AM72" i="3" s="1"/>
  <c r="AL72" i="3" s="1"/>
  <c r="AK72" i="3" s="1"/>
  <c r="AJ72" i="3" s="1"/>
  <c r="AI72" i="3" s="1"/>
  <c r="AH72" i="3" s="1"/>
  <c r="AG72" i="3" s="1"/>
  <c r="AF72" i="3" s="1"/>
  <c r="AE72" i="3" s="1"/>
  <c r="AD72" i="3" s="1"/>
  <c r="AC72" i="3" s="1"/>
  <c r="AB72" i="3" s="1"/>
  <c r="AA72" i="3" s="1"/>
  <c r="Z72" i="3" s="1"/>
  <c r="Y72" i="3" s="1"/>
  <c r="X72" i="3" s="1"/>
  <c r="W72" i="3" s="1"/>
  <c r="V72" i="3" s="1"/>
  <c r="U72" i="3" s="1"/>
  <c r="T72" i="3" s="1"/>
  <c r="S72" i="3" s="1"/>
  <c r="R72" i="3" s="1"/>
  <c r="Q72" i="3" s="1"/>
  <c r="P72" i="3" s="1"/>
  <c r="O72" i="3" s="1"/>
  <c r="N72" i="3" s="1"/>
  <c r="M72" i="3" s="1"/>
  <c r="L72" i="3" s="1"/>
  <c r="K72" i="3" s="1"/>
  <c r="J72" i="3" s="1"/>
  <c r="I72" i="3" s="1"/>
  <c r="H72" i="3" s="1"/>
  <c r="G72" i="3" s="1"/>
  <c r="F72" i="3" s="1"/>
  <c r="E72" i="3" s="1"/>
  <c r="D72" i="3" s="1"/>
  <c r="C72" i="3" s="1"/>
  <c r="AW71" i="3"/>
  <c r="AV71" i="3" s="1"/>
  <c r="AU71" i="3" s="1"/>
  <c r="AT71" i="3" s="1"/>
  <c r="AS71" i="3" s="1"/>
  <c r="AR71" i="3" s="1"/>
  <c r="AQ71" i="3" s="1"/>
  <c r="AP71" i="3" s="1"/>
  <c r="AO71" i="3" s="1"/>
  <c r="AN71" i="3" s="1"/>
  <c r="AM71" i="3" s="1"/>
  <c r="AL71" i="3" s="1"/>
  <c r="AK71" i="3" s="1"/>
  <c r="AJ71" i="3" s="1"/>
  <c r="AI71" i="3" s="1"/>
  <c r="AH71" i="3" s="1"/>
  <c r="AG71" i="3" s="1"/>
  <c r="AF71" i="3" s="1"/>
  <c r="AE71" i="3" s="1"/>
  <c r="AD71" i="3" s="1"/>
  <c r="AC71" i="3" s="1"/>
  <c r="AB71" i="3" s="1"/>
  <c r="AA71" i="3" s="1"/>
  <c r="Z71" i="3" s="1"/>
  <c r="Y71" i="3" s="1"/>
  <c r="X71" i="3" s="1"/>
  <c r="W71" i="3" s="1"/>
  <c r="V71" i="3" s="1"/>
  <c r="U71" i="3" s="1"/>
  <c r="T71" i="3" s="1"/>
  <c r="S71" i="3" s="1"/>
  <c r="R71" i="3" s="1"/>
  <c r="Q71" i="3" s="1"/>
  <c r="P71" i="3" s="1"/>
  <c r="O71" i="3" s="1"/>
  <c r="N71" i="3" s="1"/>
  <c r="M71" i="3" s="1"/>
  <c r="L71" i="3" s="1"/>
  <c r="K71" i="3" s="1"/>
  <c r="J71" i="3" s="1"/>
  <c r="I71" i="3" s="1"/>
  <c r="H71" i="3" s="1"/>
  <c r="G71" i="3" s="1"/>
  <c r="F71" i="3" s="1"/>
  <c r="E71" i="3" s="1"/>
  <c r="D71" i="3" s="1"/>
  <c r="C71" i="3" s="1"/>
  <c r="AW70" i="3"/>
  <c r="AV70" i="3"/>
  <c r="AU70" i="3" s="1"/>
  <c r="AT70" i="3" s="1"/>
  <c r="AS70" i="3" s="1"/>
  <c r="AR70" i="3" s="1"/>
  <c r="AQ70" i="3" s="1"/>
  <c r="AP70" i="3" s="1"/>
  <c r="AO70" i="3" s="1"/>
  <c r="AN70" i="3" s="1"/>
  <c r="AM70" i="3" s="1"/>
  <c r="AL70" i="3"/>
  <c r="AK70" i="3" s="1"/>
  <c r="AJ70" i="3" s="1"/>
  <c r="AI70" i="3" s="1"/>
  <c r="AH70" i="3" s="1"/>
  <c r="AG70" i="3" s="1"/>
  <c r="AF70" i="3" s="1"/>
  <c r="AE70" i="3" s="1"/>
  <c r="AD70" i="3" s="1"/>
  <c r="AC70" i="3" s="1"/>
  <c r="AB70" i="3" s="1"/>
  <c r="AA70" i="3" s="1"/>
  <c r="Z70" i="3" s="1"/>
  <c r="Y70" i="3" s="1"/>
  <c r="X70" i="3" s="1"/>
  <c r="W70" i="3" s="1"/>
  <c r="V70" i="3" s="1"/>
  <c r="U70" i="3" s="1"/>
  <c r="T70" i="3" s="1"/>
  <c r="S70" i="3" s="1"/>
  <c r="R70" i="3" s="1"/>
  <c r="Q70" i="3" s="1"/>
  <c r="P70" i="3" s="1"/>
  <c r="O70" i="3" s="1"/>
  <c r="N70" i="3" s="1"/>
  <c r="M70" i="3" s="1"/>
  <c r="L70" i="3" s="1"/>
  <c r="K70" i="3" s="1"/>
  <c r="J70" i="3" s="1"/>
  <c r="I70" i="3" s="1"/>
  <c r="H70" i="3" s="1"/>
  <c r="G70" i="3" s="1"/>
  <c r="F70" i="3" s="1"/>
  <c r="E70" i="3" s="1"/>
  <c r="D70" i="3" s="1"/>
  <c r="C70" i="3" s="1"/>
  <c r="AW69" i="3"/>
  <c r="AV69" i="3" s="1"/>
  <c r="AU69" i="3" s="1"/>
  <c r="AT69" i="3"/>
  <c r="AS69" i="3" s="1"/>
  <c r="AR69" i="3" s="1"/>
  <c r="AQ69" i="3" s="1"/>
  <c r="AP69" i="3" s="1"/>
  <c r="AO69" i="3" s="1"/>
  <c r="AN69" i="3" s="1"/>
  <c r="AM69" i="3" s="1"/>
  <c r="AL69" i="3" s="1"/>
  <c r="AK69" i="3" s="1"/>
  <c r="AJ69" i="3" s="1"/>
  <c r="AI69" i="3" s="1"/>
  <c r="AH69" i="3" s="1"/>
  <c r="AG69" i="3" s="1"/>
  <c r="AF69" i="3" s="1"/>
  <c r="AE69" i="3" s="1"/>
  <c r="AD69" i="3" s="1"/>
  <c r="AC69" i="3" s="1"/>
  <c r="AB69" i="3" s="1"/>
  <c r="AA69" i="3" s="1"/>
  <c r="Z69" i="3" s="1"/>
  <c r="Y69" i="3" s="1"/>
  <c r="X69" i="3" s="1"/>
  <c r="W69" i="3" s="1"/>
  <c r="V69" i="3" s="1"/>
  <c r="U69" i="3" s="1"/>
  <c r="T69" i="3" s="1"/>
  <c r="S69" i="3" s="1"/>
  <c r="R69" i="3" s="1"/>
  <c r="Q69" i="3" s="1"/>
  <c r="P69" i="3" s="1"/>
  <c r="O69" i="3" s="1"/>
  <c r="N69" i="3" s="1"/>
  <c r="M69" i="3" s="1"/>
  <c r="L69" i="3" s="1"/>
  <c r="K69" i="3" s="1"/>
  <c r="J69" i="3" s="1"/>
  <c r="I69" i="3" s="1"/>
  <c r="H69" i="3" s="1"/>
  <c r="G69" i="3" s="1"/>
  <c r="F69" i="3" s="1"/>
  <c r="E69" i="3" s="1"/>
  <c r="D69" i="3" s="1"/>
  <c r="C69" i="3" s="1"/>
  <c r="AW68" i="3"/>
  <c r="AV68" i="3" s="1"/>
  <c r="AU68" i="3" s="1"/>
  <c r="AT68" i="3"/>
  <c r="AS68" i="3" s="1"/>
  <c r="AR68" i="3" s="1"/>
  <c r="AQ68" i="3" s="1"/>
  <c r="AP68" i="3" s="1"/>
  <c r="AO68" i="3" s="1"/>
  <c r="AN68" i="3" s="1"/>
  <c r="AM68" i="3" s="1"/>
  <c r="AL68" i="3" s="1"/>
  <c r="AK68" i="3" s="1"/>
  <c r="AJ68" i="3" s="1"/>
  <c r="AI68" i="3" s="1"/>
  <c r="AH68" i="3" s="1"/>
  <c r="AG68" i="3" s="1"/>
  <c r="AF68" i="3" s="1"/>
  <c r="AE68" i="3" s="1"/>
  <c r="AD68" i="3" s="1"/>
  <c r="AC68" i="3" s="1"/>
  <c r="AB68" i="3" s="1"/>
  <c r="AA68" i="3" s="1"/>
  <c r="Z68" i="3" s="1"/>
  <c r="Y68" i="3" s="1"/>
  <c r="X68" i="3" s="1"/>
  <c r="W68" i="3" s="1"/>
  <c r="V68" i="3" s="1"/>
  <c r="U68" i="3" s="1"/>
  <c r="T68" i="3" s="1"/>
  <c r="S68" i="3" s="1"/>
  <c r="R68" i="3" s="1"/>
  <c r="Q68" i="3" s="1"/>
  <c r="P68" i="3" s="1"/>
  <c r="O68" i="3" s="1"/>
  <c r="N68" i="3" s="1"/>
  <c r="M68" i="3" s="1"/>
  <c r="L68" i="3" s="1"/>
  <c r="K68" i="3" s="1"/>
  <c r="J68" i="3" s="1"/>
  <c r="I68" i="3" s="1"/>
  <c r="H68" i="3" s="1"/>
  <c r="G68" i="3" s="1"/>
  <c r="F68" i="3" s="1"/>
  <c r="E68" i="3" s="1"/>
  <c r="D68" i="3" s="1"/>
  <c r="C68" i="3" s="1"/>
  <c r="AW67" i="3"/>
  <c r="AV67" i="3"/>
  <c r="AU67" i="3"/>
  <c r="AT67" i="3" s="1"/>
  <c r="AS67" i="3"/>
  <c r="AR67" i="3" s="1"/>
  <c r="AQ67" i="3" s="1"/>
  <c r="AP67" i="3"/>
  <c r="AO67" i="3" s="1"/>
  <c r="AN67" i="3"/>
  <c r="AM67" i="3" s="1"/>
  <c r="AL67" i="3" s="1"/>
  <c r="AK67" i="3" s="1"/>
  <c r="AJ67" i="3" s="1"/>
  <c r="AI67" i="3" s="1"/>
  <c r="AH67" i="3" s="1"/>
  <c r="AG67" i="3" s="1"/>
  <c r="AF67" i="3" s="1"/>
  <c r="AE67" i="3" s="1"/>
  <c r="AD67" i="3" s="1"/>
  <c r="AC67" i="3" s="1"/>
  <c r="AB67" i="3" s="1"/>
  <c r="AA67" i="3" s="1"/>
  <c r="Z67" i="3" s="1"/>
  <c r="Y67" i="3" s="1"/>
  <c r="X67" i="3" s="1"/>
  <c r="W67" i="3" s="1"/>
  <c r="V67" i="3" s="1"/>
  <c r="U67" i="3" s="1"/>
  <c r="T67" i="3" s="1"/>
  <c r="S67" i="3" s="1"/>
  <c r="R67" i="3" s="1"/>
  <c r="Q67" i="3" s="1"/>
  <c r="P67" i="3" s="1"/>
  <c r="O67" i="3" s="1"/>
  <c r="N67" i="3" s="1"/>
  <c r="M67" i="3" s="1"/>
  <c r="L67" i="3" s="1"/>
  <c r="K67" i="3" s="1"/>
  <c r="J67" i="3" s="1"/>
  <c r="I67" i="3" s="1"/>
  <c r="H67" i="3" s="1"/>
  <c r="G67" i="3" s="1"/>
  <c r="F67" i="3" s="1"/>
  <c r="E67" i="3" s="1"/>
  <c r="D67" i="3" s="1"/>
  <c r="C67" i="3" s="1"/>
  <c r="AW66" i="3"/>
  <c r="AV66" i="3" s="1"/>
  <c r="AU66" i="3"/>
  <c r="AT66" i="3"/>
  <c r="AS66" i="3" s="1"/>
  <c r="AR66" i="3" s="1"/>
  <c r="AQ66" i="3" s="1"/>
  <c r="AP66" i="3" s="1"/>
  <c r="AO66" i="3" s="1"/>
  <c r="AN66" i="3" s="1"/>
  <c r="AM66" i="3" s="1"/>
  <c r="AL66" i="3" s="1"/>
  <c r="AK66" i="3" s="1"/>
  <c r="AJ66" i="3" s="1"/>
  <c r="AI66" i="3" s="1"/>
  <c r="AH66" i="3" s="1"/>
  <c r="AG66" i="3" s="1"/>
  <c r="AF66" i="3" s="1"/>
  <c r="AE66" i="3" s="1"/>
  <c r="AD66" i="3" s="1"/>
  <c r="AC66" i="3" s="1"/>
  <c r="AB66" i="3" s="1"/>
  <c r="AA66" i="3" s="1"/>
  <c r="Z66" i="3" s="1"/>
  <c r="Y66" i="3" s="1"/>
  <c r="X66" i="3" s="1"/>
  <c r="W66" i="3" s="1"/>
  <c r="V66" i="3" s="1"/>
  <c r="U66" i="3" s="1"/>
  <c r="T66" i="3" s="1"/>
  <c r="S66" i="3" s="1"/>
  <c r="R66" i="3" s="1"/>
  <c r="Q66" i="3" s="1"/>
  <c r="P66" i="3" s="1"/>
  <c r="O66" i="3" s="1"/>
  <c r="N66" i="3" s="1"/>
  <c r="M66" i="3" s="1"/>
  <c r="L66" i="3" s="1"/>
  <c r="K66" i="3"/>
  <c r="J66" i="3" s="1"/>
  <c r="I66" i="3" s="1"/>
  <c r="H66" i="3" s="1"/>
  <c r="G66" i="3" s="1"/>
  <c r="F66" i="3" s="1"/>
  <c r="E66" i="3" s="1"/>
  <c r="D66" i="3" s="1"/>
  <c r="C66" i="3" s="1"/>
  <c r="AW65" i="3"/>
  <c r="AV65" i="3"/>
  <c r="AU65" i="3" s="1"/>
  <c r="AT65" i="3" s="1"/>
  <c r="AS65" i="3" s="1"/>
  <c r="AR65" i="3" s="1"/>
  <c r="AQ65" i="3" s="1"/>
  <c r="AP65" i="3" s="1"/>
  <c r="AO65" i="3"/>
  <c r="AN65" i="3" s="1"/>
  <c r="AM65" i="3" s="1"/>
  <c r="AL65" i="3" s="1"/>
  <c r="AK65" i="3" s="1"/>
  <c r="AJ65" i="3" s="1"/>
  <c r="AI65" i="3" s="1"/>
  <c r="AH65" i="3" s="1"/>
  <c r="AG65" i="3" s="1"/>
  <c r="AF65" i="3"/>
  <c r="AE65" i="3" s="1"/>
  <c r="AD65" i="3" s="1"/>
  <c r="AC65" i="3" s="1"/>
  <c r="AB65" i="3" s="1"/>
  <c r="AA65" i="3" s="1"/>
  <c r="Z65" i="3" s="1"/>
  <c r="Y65" i="3" s="1"/>
  <c r="X65" i="3" s="1"/>
  <c r="W65" i="3" s="1"/>
  <c r="V65" i="3" s="1"/>
  <c r="U65" i="3" s="1"/>
  <c r="T65" i="3" s="1"/>
  <c r="S65" i="3" s="1"/>
  <c r="R65" i="3" s="1"/>
  <c r="Q65" i="3" s="1"/>
  <c r="P65" i="3" s="1"/>
  <c r="O65" i="3" s="1"/>
  <c r="N65" i="3" s="1"/>
  <c r="M65" i="3" s="1"/>
  <c r="L65" i="3" s="1"/>
  <c r="K65" i="3" s="1"/>
  <c r="J65" i="3" s="1"/>
  <c r="I65" i="3" s="1"/>
  <c r="H65" i="3" s="1"/>
  <c r="G65" i="3" s="1"/>
  <c r="F65" i="3" s="1"/>
  <c r="E65" i="3" s="1"/>
  <c r="D65" i="3" s="1"/>
  <c r="C65" i="3" s="1"/>
  <c r="AW64" i="3"/>
  <c r="AV64" i="3" s="1"/>
  <c r="AU64" i="3" s="1"/>
  <c r="AT64" i="3" s="1"/>
  <c r="AS64" i="3" s="1"/>
  <c r="AR64" i="3" s="1"/>
  <c r="AQ64" i="3" s="1"/>
  <c r="AP64" i="3"/>
  <c r="AO64" i="3" s="1"/>
  <c r="AN64" i="3" s="1"/>
  <c r="AM64" i="3" s="1"/>
  <c r="AL64" i="3" s="1"/>
  <c r="AK64" i="3" s="1"/>
  <c r="AJ64" i="3" s="1"/>
  <c r="AI64" i="3" s="1"/>
  <c r="AH64" i="3" s="1"/>
  <c r="AG64" i="3" s="1"/>
  <c r="AF64" i="3" s="1"/>
  <c r="AE64" i="3" s="1"/>
  <c r="AD64" i="3" s="1"/>
  <c r="AC64" i="3" s="1"/>
  <c r="AB64" i="3" s="1"/>
  <c r="AA64" i="3" s="1"/>
  <c r="Z64" i="3" s="1"/>
  <c r="Y64" i="3" s="1"/>
  <c r="X64" i="3" s="1"/>
  <c r="W64" i="3" s="1"/>
  <c r="V64" i="3" s="1"/>
  <c r="U64" i="3" s="1"/>
  <c r="T64" i="3" s="1"/>
  <c r="S64" i="3" s="1"/>
  <c r="R64" i="3" s="1"/>
  <c r="Q64" i="3" s="1"/>
  <c r="P64" i="3" s="1"/>
  <c r="O64" i="3" s="1"/>
  <c r="N64" i="3" s="1"/>
  <c r="M64" i="3" s="1"/>
  <c r="L64" i="3" s="1"/>
  <c r="K64" i="3" s="1"/>
  <c r="J64" i="3" s="1"/>
  <c r="I64" i="3" s="1"/>
  <c r="H64" i="3" s="1"/>
  <c r="G64" i="3" s="1"/>
  <c r="F64" i="3" s="1"/>
  <c r="E64" i="3" s="1"/>
  <c r="D64" i="3" s="1"/>
  <c r="C64" i="3" s="1"/>
  <c r="AW63" i="3"/>
  <c r="AV63" i="3"/>
  <c r="AU63" i="3" s="1"/>
  <c r="AT63" i="3"/>
  <c r="AS63" i="3" s="1"/>
  <c r="AR63" i="3" s="1"/>
  <c r="AQ63" i="3" s="1"/>
  <c r="AP63" i="3" s="1"/>
  <c r="AO63" i="3" s="1"/>
  <c r="AN63" i="3" s="1"/>
  <c r="AM63" i="3" s="1"/>
  <c r="AL63" i="3" s="1"/>
  <c r="AK63" i="3" s="1"/>
  <c r="AJ63" i="3" s="1"/>
  <c r="AI63" i="3" s="1"/>
  <c r="AH63" i="3" s="1"/>
  <c r="AG63" i="3" s="1"/>
  <c r="AF63" i="3" s="1"/>
  <c r="AE63" i="3" s="1"/>
  <c r="AD63" i="3" s="1"/>
  <c r="AC63" i="3"/>
  <c r="AB63" i="3" s="1"/>
  <c r="AA63" i="3" s="1"/>
  <c r="Z63" i="3" s="1"/>
  <c r="Y63" i="3" s="1"/>
  <c r="X63" i="3" s="1"/>
  <c r="W63" i="3" s="1"/>
  <c r="V63" i="3" s="1"/>
  <c r="U63" i="3" s="1"/>
  <c r="T63" i="3" s="1"/>
  <c r="S63" i="3" s="1"/>
  <c r="R63" i="3" s="1"/>
  <c r="Q63" i="3" s="1"/>
  <c r="P63" i="3" s="1"/>
  <c r="O63" i="3" s="1"/>
  <c r="N63" i="3" s="1"/>
  <c r="M63" i="3" s="1"/>
  <c r="L63" i="3" s="1"/>
  <c r="K63" i="3" s="1"/>
  <c r="J63" i="3" s="1"/>
  <c r="I63" i="3" s="1"/>
  <c r="H63" i="3" s="1"/>
  <c r="G63" i="3" s="1"/>
  <c r="F63" i="3" s="1"/>
  <c r="E63" i="3" s="1"/>
  <c r="D63" i="3" s="1"/>
  <c r="C63" i="3" s="1"/>
  <c r="AW62" i="3"/>
  <c r="AV62" i="3"/>
  <c r="AU62" i="3"/>
  <c r="AT62" i="3" s="1"/>
  <c r="AS62" i="3"/>
  <c r="AR62" i="3" s="1"/>
  <c r="AQ62" i="3" s="1"/>
  <c r="AP62" i="3" s="1"/>
  <c r="AO62" i="3" s="1"/>
  <c r="AN62" i="3" s="1"/>
  <c r="AM62" i="3" s="1"/>
  <c r="AL62" i="3" s="1"/>
  <c r="AK62" i="3"/>
  <c r="AJ62" i="3" s="1"/>
  <c r="AI62" i="3" s="1"/>
  <c r="AH62" i="3" s="1"/>
  <c r="AG62" i="3" s="1"/>
  <c r="AF62" i="3" s="1"/>
  <c r="AE62" i="3" s="1"/>
  <c r="AD62" i="3" s="1"/>
  <c r="AC62" i="3" s="1"/>
  <c r="AB62" i="3" s="1"/>
  <c r="AA62" i="3" s="1"/>
  <c r="Z62" i="3" s="1"/>
  <c r="Y62" i="3" s="1"/>
  <c r="X62" i="3" s="1"/>
  <c r="W62" i="3" s="1"/>
  <c r="V62" i="3" s="1"/>
  <c r="U62" i="3" s="1"/>
  <c r="T62" i="3" s="1"/>
  <c r="S62" i="3" s="1"/>
  <c r="R62" i="3" s="1"/>
  <c r="Q62" i="3" s="1"/>
  <c r="P62" i="3" s="1"/>
  <c r="O62" i="3" s="1"/>
  <c r="N62" i="3" s="1"/>
  <c r="M62" i="3" s="1"/>
  <c r="L62" i="3" s="1"/>
  <c r="K62" i="3" s="1"/>
  <c r="J62" i="3" s="1"/>
  <c r="I62" i="3" s="1"/>
  <c r="H62" i="3" s="1"/>
  <c r="G62" i="3" s="1"/>
  <c r="F62" i="3" s="1"/>
  <c r="E62" i="3" s="1"/>
  <c r="D62" i="3" s="1"/>
  <c r="C62" i="3" s="1"/>
  <c r="AW61" i="3"/>
  <c r="AV61" i="3" s="1"/>
  <c r="AU61" i="3" s="1"/>
  <c r="AT61" i="3" s="1"/>
  <c r="AS61" i="3" s="1"/>
  <c r="AR61" i="3"/>
  <c r="AQ61" i="3" s="1"/>
  <c r="AP61" i="3" s="1"/>
  <c r="AO61" i="3" s="1"/>
  <c r="AN61" i="3" s="1"/>
  <c r="AM61" i="3" s="1"/>
  <c r="AL61" i="3" s="1"/>
  <c r="AK61" i="3" s="1"/>
  <c r="AJ61" i="3" s="1"/>
  <c r="AI61" i="3" s="1"/>
  <c r="AH61" i="3" s="1"/>
  <c r="AG61" i="3" s="1"/>
  <c r="AF61" i="3" s="1"/>
  <c r="AE61" i="3" s="1"/>
  <c r="AD61" i="3" s="1"/>
  <c r="AC61" i="3" s="1"/>
  <c r="AB61" i="3" s="1"/>
  <c r="AA61" i="3" s="1"/>
  <c r="Z61" i="3" s="1"/>
  <c r="Y61" i="3" s="1"/>
  <c r="X61" i="3" s="1"/>
  <c r="W61" i="3" s="1"/>
  <c r="V61" i="3" s="1"/>
  <c r="U61" i="3" s="1"/>
  <c r="T61" i="3"/>
  <c r="S61" i="3" s="1"/>
  <c r="R61" i="3" s="1"/>
  <c r="Q61" i="3" s="1"/>
  <c r="P61" i="3" s="1"/>
  <c r="O61" i="3" s="1"/>
  <c r="N61" i="3" s="1"/>
  <c r="M61" i="3" s="1"/>
  <c r="L61" i="3" s="1"/>
  <c r="K61" i="3" s="1"/>
  <c r="J61" i="3" s="1"/>
  <c r="I61" i="3" s="1"/>
  <c r="H61" i="3" s="1"/>
  <c r="G61" i="3" s="1"/>
  <c r="F61" i="3" s="1"/>
  <c r="E61" i="3" s="1"/>
  <c r="D61" i="3" s="1"/>
  <c r="C61" i="3" s="1"/>
  <c r="AW60" i="3"/>
  <c r="AV60" i="3"/>
  <c r="AU60" i="3" s="1"/>
  <c r="AT60" i="3" s="1"/>
  <c r="AS60" i="3" s="1"/>
  <c r="AR60" i="3" s="1"/>
  <c r="AQ60" i="3" s="1"/>
  <c r="AP60" i="3" s="1"/>
  <c r="AO60" i="3" s="1"/>
  <c r="AN60" i="3" s="1"/>
  <c r="AM60" i="3" s="1"/>
  <c r="AL60" i="3" s="1"/>
  <c r="AK60" i="3" s="1"/>
  <c r="AJ60" i="3" s="1"/>
  <c r="AI60" i="3" s="1"/>
  <c r="AH60" i="3" s="1"/>
  <c r="AG60" i="3" s="1"/>
  <c r="AF60" i="3" s="1"/>
  <c r="AE60" i="3" s="1"/>
  <c r="AD60" i="3" s="1"/>
  <c r="AC60" i="3" s="1"/>
  <c r="AB60" i="3" s="1"/>
  <c r="AA60" i="3" s="1"/>
  <c r="Z60" i="3" s="1"/>
  <c r="Y60" i="3" s="1"/>
  <c r="X60" i="3" s="1"/>
  <c r="W60" i="3" s="1"/>
  <c r="V60" i="3" s="1"/>
  <c r="U60" i="3" s="1"/>
  <c r="T60" i="3" s="1"/>
  <c r="S60" i="3" s="1"/>
  <c r="R60" i="3" s="1"/>
  <c r="Q60" i="3" s="1"/>
  <c r="P60" i="3" s="1"/>
  <c r="O60" i="3" s="1"/>
  <c r="N60" i="3" s="1"/>
  <c r="M60" i="3" s="1"/>
  <c r="L60" i="3" s="1"/>
  <c r="K60" i="3" s="1"/>
  <c r="J60" i="3" s="1"/>
  <c r="I60" i="3" s="1"/>
  <c r="H60" i="3" s="1"/>
  <c r="G60" i="3" s="1"/>
  <c r="F60" i="3" s="1"/>
  <c r="E60" i="3" s="1"/>
  <c r="D60" i="3" s="1"/>
  <c r="C60" i="3" s="1"/>
  <c r="AW59" i="3"/>
  <c r="AV59" i="3"/>
  <c r="AU59" i="3" s="1"/>
  <c r="AT59" i="3" s="1"/>
  <c r="AS59" i="3" s="1"/>
  <c r="AR59" i="3" s="1"/>
  <c r="AQ59" i="3" s="1"/>
  <c r="AP59" i="3" s="1"/>
  <c r="AO59" i="3" s="1"/>
  <c r="AN59" i="3" s="1"/>
  <c r="AM59" i="3" s="1"/>
  <c r="AL59" i="3" s="1"/>
  <c r="AK59" i="3" s="1"/>
  <c r="AJ59" i="3" s="1"/>
  <c r="AI59" i="3" s="1"/>
  <c r="AH59" i="3"/>
  <c r="AG59" i="3" s="1"/>
  <c r="AF59" i="3" s="1"/>
  <c r="AE59" i="3" s="1"/>
  <c r="AD59" i="3" s="1"/>
  <c r="AC59" i="3" s="1"/>
  <c r="AB59" i="3" s="1"/>
  <c r="AA59" i="3" s="1"/>
  <c r="Z59" i="3" s="1"/>
  <c r="Y59" i="3" s="1"/>
  <c r="X59" i="3" s="1"/>
  <c r="W59" i="3" s="1"/>
  <c r="V59" i="3" s="1"/>
  <c r="U59" i="3" s="1"/>
  <c r="T59" i="3" s="1"/>
  <c r="S59" i="3" s="1"/>
  <c r="R59" i="3" s="1"/>
  <c r="Q59" i="3" s="1"/>
  <c r="P59" i="3" s="1"/>
  <c r="O59" i="3" s="1"/>
  <c r="N59" i="3" s="1"/>
  <c r="M59" i="3" s="1"/>
  <c r="L59" i="3" s="1"/>
  <c r="K59" i="3" s="1"/>
  <c r="J59" i="3" s="1"/>
  <c r="I59" i="3" s="1"/>
  <c r="H59" i="3" s="1"/>
  <c r="G59" i="3" s="1"/>
  <c r="F59" i="3" s="1"/>
  <c r="E59" i="3" s="1"/>
  <c r="D59" i="3" s="1"/>
  <c r="C59" i="3" s="1"/>
  <c r="AW58" i="3"/>
  <c r="AV58" i="3"/>
  <c r="AU58" i="3" s="1"/>
  <c r="AT58" i="3" s="1"/>
  <c r="AS58" i="3" s="1"/>
  <c r="AR58" i="3" s="1"/>
  <c r="AQ58" i="3" s="1"/>
  <c r="AP58" i="3" s="1"/>
  <c r="AO58" i="3" s="1"/>
  <c r="AN58" i="3" s="1"/>
  <c r="AM58" i="3" s="1"/>
  <c r="AL58" i="3" s="1"/>
  <c r="AK58" i="3" s="1"/>
  <c r="AJ58" i="3" s="1"/>
  <c r="AI58" i="3" s="1"/>
  <c r="AH58" i="3" s="1"/>
  <c r="AG58" i="3" s="1"/>
  <c r="AF58" i="3" s="1"/>
  <c r="AE58" i="3" s="1"/>
  <c r="AD58" i="3" s="1"/>
  <c r="AC58" i="3" s="1"/>
  <c r="AB58" i="3" s="1"/>
  <c r="AA58" i="3" s="1"/>
  <c r="Z58" i="3" s="1"/>
  <c r="Y58" i="3" s="1"/>
  <c r="X58" i="3" s="1"/>
  <c r="W58" i="3" s="1"/>
  <c r="V58" i="3" s="1"/>
  <c r="U58" i="3" s="1"/>
  <c r="T58" i="3" s="1"/>
  <c r="S58" i="3" s="1"/>
  <c r="R58" i="3" s="1"/>
  <c r="Q58" i="3" s="1"/>
  <c r="P58" i="3" s="1"/>
  <c r="O58" i="3" s="1"/>
  <c r="N58" i="3" s="1"/>
  <c r="M58" i="3" s="1"/>
  <c r="L58" i="3" s="1"/>
  <c r="K58" i="3" s="1"/>
  <c r="J58" i="3" s="1"/>
  <c r="I58" i="3" s="1"/>
  <c r="H58" i="3" s="1"/>
  <c r="G58" i="3" s="1"/>
  <c r="F58" i="3" s="1"/>
  <c r="E58" i="3" s="1"/>
  <c r="D58" i="3" s="1"/>
  <c r="C58" i="3" s="1"/>
  <c r="AW57" i="3"/>
  <c r="AV57" i="3"/>
  <c r="AU57" i="3" s="1"/>
  <c r="AT57" i="3"/>
  <c r="AS57" i="3" s="1"/>
  <c r="AR57" i="3" s="1"/>
  <c r="AQ57" i="3" s="1"/>
  <c r="AP57" i="3" s="1"/>
  <c r="AO57" i="3" s="1"/>
  <c r="AN57" i="3" s="1"/>
  <c r="AM57" i="3" s="1"/>
  <c r="AL57" i="3" s="1"/>
  <c r="AK57" i="3" s="1"/>
  <c r="AJ57" i="3" s="1"/>
  <c r="AI57" i="3" s="1"/>
  <c r="AH57" i="3" s="1"/>
  <c r="AG57" i="3" s="1"/>
  <c r="AF57" i="3"/>
  <c r="AE57" i="3" s="1"/>
  <c r="AD57" i="3" s="1"/>
  <c r="AC57" i="3" s="1"/>
  <c r="AB57" i="3" s="1"/>
  <c r="AA57" i="3" s="1"/>
  <c r="Z57" i="3" s="1"/>
  <c r="Y57" i="3" s="1"/>
  <c r="X57" i="3" s="1"/>
  <c r="W57" i="3" s="1"/>
  <c r="V57" i="3" s="1"/>
  <c r="U57" i="3" s="1"/>
  <c r="T57" i="3" s="1"/>
  <c r="S57" i="3" s="1"/>
  <c r="R57" i="3" s="1"/>
  <c r="Q57" i="3" s="1"/>
  <c r="P57" i="3" s="1"/>
  <c r="O57" i="3" s="1"/>
  <c r="N57" i="3" s="1"/>
  <c r="M57" i="3" s="1"/>
  <c r="L57" i="3" s="1"/>
  <c r="K57" i="3" s="1"/>
  <c r="J57" i="3" s="1"/>
  <c r="I57" i="3" s="1"/>
  <c r="H57" i="3" s="1"/>
  <c r="G57" i="3" s="1"/>
  <c r="F57" i="3" s="1"/>
  <c r="E57" i="3" s="1"/>
  <c r="D57" i="3" s="1"/>
  <c r="C57" i="3" s="1"/>
  <c r="AW56" i="3"/>
  <c r="AV56" i="3" s="1"/>
  <c r="AU56" i="3"/>
  <c r="AT56" i="3" s="1"/>
  <c r="AS56" i="3" s="1"/>
  <c r="AR56" i="3" s="1"/>
  <c r="AQ56" i="3" s="1"/>
  <c r="AP56" i="3" s="1"/>
  <c r="AO56" i="3" s="1"/>
  <c r="AN56" i="3" s="1"/>
  <c r="AM56" i="3" s="1"/>
  <c r="AL56" i="3" s="1"/>
  <c r="AK56" i="3" s="1"/>
  <c r="AJ56" i="3" s="1"/>
  <c r="AI56" i="3" s="1"/>
  <c r="AH56" i="3" s="1"/>
  <c r="AG56" i="3" s="1"/>
  <c r="AF56" i="3" s="1"/>
  <c r="AE56" i="3" s="1"/>
  <c r="AD56" i="3" s="1"/>
  <c r="AC56" i="3" s="1"/>
  <c r="AB56" i="3" s="1"/>
  <c r="AA56" i="3" s="1"/>
  <c r="Z56" i="3" s="1"/>
  <c r="Y56" i="3" s="1"/>
  <c r="X56" i="3" s="1"/>
  <c r="W56" i="3" s="1"/>
  <c r="V56" i="3" s="1"/>
  <c r="U56" i="3" s="1"/>
  <c r="T56" i="3" s="1"/>
  <c r="S56" i="3" s="1"/>
  <c r="R56" i="3" s="1"/>
  <c r="Q56" i="3" s="1"/>
  <c r="P56" i="3" s="1"/>
  <c r="O56" i="3" s="1"/>
  <c r="N56" i="3" s="1"/>
  <c r="M56" i="3" s="1"/>
  <c r="L56" i="3" s="1"/>
  <c r="K56" i="3" s="1"/>
  <c r="J56" i="3" s="1"/>
  <c r="I56" i="3" s="1"/>
  <c r="H56" i="3" s="1"/>
  <c r="G56" i="3" s="1"/>
  <c r="F56" i="3" s="1"/>
  <c r="E56" i="3" s="1"/>
  <c r="D56" i="3" s="1"/>
  <c r="C56" i="3" s="1"/>
  <c r="AW55" i="3"/>
  <c r="AV55" i="3"/>
  <c r="AU55" i="3" s="1"/>
  <c r="AT55" i="3" s="1"/>
  <c r="AS55" i="3" s="1"/>
  <c r="AR55" i="3" s="1"/>
  <c r="AQ55" i="3" s="1"/>
  <c r="AP55" i="3" s="1"/>
  <c r="AO55" i="3" s="1"/>
  <c r="AN55" i="3" s="1"/>
  <c r="AM55" i="3" s="1"/>
  <c r="AL55" i="3" s="1"/>
  <c r="AK55" i="3" s="1"/>
  <c r="AJ55" i="3" s="1"/>
  <c r="AI55" i="3" s="1"/>
  <c r="AH55" i="3" s="1"/>
  <c r="AG55" i="3" s="1"/>
  <c r="AF55" i="3" s="1"/>
  <c r="AE55" i="3" s="1"/>
  <c r="AD55" i="3" s="1"/>
  <c r="AC55" i="3" s="1"/>
  <c r="AB55" i="3" s="1"/>
  <c r="AA55" i="3" s="1"/>
  <c r="Z55" i="3" s="1"/>
  <c r="Y55" i="3" s="1"/>
  <c r="X55" i="3" s="1"/>
  <c r="W55" i="3" s="1"/>
  <c r="V55" i="3" s="1"/>
  <c r="U55" i="3" s="1"/>
  <c r="T55" i="3" s="1"/>
  <c r="S55" i="3" s="1"/>
  <c r="R55" i="3" s="1"/>
  <c r="Q55" i="3" s="1"/>
  <c r="P55" i="3" s="1"/>
  <c r="O55" i="3" s="1"/>
  <c r="N55" i="3" s="1"/>
  <c r="M55" i="3" s="1"/>
  <c r="L55" i="3" s="1"/>
  <c r="K55" i="3" s="1"/>
  <c r="J55" i="3" s="1"/>
  <c r="I55" i="3" s="1"/>
  <c r="H55" i="3" s="1"/>
  <c r="G55" i="3" s="1"/>
  <c r="F55" i="3" s="1"/>
  <c r="E55" i="3" s="1"/>
  <c r="D55" i="3" s="1"/>
  <c r="C55" i="3" s="1"/>
  <c r="AW54" i="3"/>
  <c r="AV54" i="3"/>
  <c r="AU54" i="3"/>
  <c r="AT54" i="3" s="1"/>
  <c r="AS54" i="3" s="1"/>
  <c r="AR54" i="3" s="1"/>
  <c r="AQ54" i="3" s="1"/>
  <c r="AP54" i="3"/>
  <c r="AO54" i="3" s="1"/>
  <c r="AN54" i="3" s="1"/>
  <c r="AM54" i="3" s="1"/>
  <c r="AL54" i="3" s="1"/>
  <c r="AK54" i="3" s="1"/>
  <c r="AJ54" i="3" s="1"/>
  <c r="AI54" i="3" s="1"/>
  <c r="AH54" i="3" s="1"/>
  <c r="AG54" i="3" s="1"/>
  <c r="AF54" i="3" s="1"/>
  <c r="AE54" i="3" s="1"/>
  <c r="AD54" i="3" s="1"/>
  <c r="AC54" i="3" s="1"/>
  <c r="AB54" i="3" s="1"/>
  <c r="AA54" i="3" s="1"/>
  <c r="Z54" i="3" s="1"/>
  <c r="Y54" i="3" s="1"/>
  <c r="X54" i="3" s="1"/>
  <c r="W54" i="3" s="1"/>
  <c r="V54" i="3" s="1"/>
  <c r="U54" i="3" s="1"/>
  <c r="T54" i="3"/>
  <c r="S54" i="3" s="1"/>
  <c r="R54" i="3" s="1"/>
  <c r="Q54" i="3" s="1"/>
  <c r="P54" i="3" s="1"/>
  <c r="O54" i="3" s="1"/>
  <c r="N54" i="3" s="1"/>
  <c r="M54" i="3" s="1"/>
  <c r="L54" i="3" s="1"/>
  <c r="K54" i="3" s="1"/>
  <c r="J54" i="3" s="1"/>
  <c r="I54" i="3" s="1"/>
  <c r="H54" i="3" s="1"/>
  <c r="G54" i="3" s="1"/>
  <c r="F54" i="3" s="1"/>
  <c r="E54" i="3" s="1"/>
  <c r="D54" i="3" s="1"/>
  <c r="C54" i="3" s="1"/>
  <c r="AW53" i="3"/>
  <c r="AV53" i="3" s="1"/>
  <c r="AU53" i="3" s="1"/>
  <c r="AT53" i="3" s="1"/>
  <c r="AS53" i="3" s="1"/>
  <c r="AR53" i="3" s="1"/>
  <c r="AQ53" i="3" s="1"/>
  <c r="AP53" i="3" s="1"/>
  <c r="AO53" i="3" s="1"/>
  <c r="AN53" i="3" s="1"/>
  <c r="AM53" i="3" s="1"/>
  <c r="AL53" i="3" s="1"/>
  <c r="AK53" i="3" s="1"/>
  <c r="AJ53" i="3" s="1"/>
  <c r="AI53" i="3" s="1"/>
  <c r="AH53" i="3" s="1"/>
  <c r="AG53" i="3"/>
  <c r="AF53" i="3" s="1"/>
  <c r="AE53" i="3" s="1"/>
  <c r="AD53" i="3" s="1"/>
  <c r="AC53" i="3" s="1"/>
  <c r="AB53" i="3" s="1"/>
  <c r="AA53" i="3" s="1"/>
  <c r="Z53" i="3" s="1"/>
  <c r="Y53" i="3" s="1"/>
  <c r="X53" i="3" s="1"/>
  <c r="W53" i="3" s="1"/>
  <c r="V53" i="3" s="1"/>
  <c r="U53" i="3" s="1"/>
  <c r="T53" i="3" s="1"/>
  <c r="S53" i="3" s="1"/>
  <c r="R53" i="3" s="1"/>
  <c r="Q53" i="3" s="1"/>
  <c r="P53" i="3" s="1"/>
  <c r="O53" i="3" s="1"/>
  <c r="N53" i="3" s="1"/>
  <c r="M53" i="3" s="1"/>
  <c r="L53" i="3" s="1"/>
  <c r="K53" i="3" s="1"/>
  <c r="J53" i="3" s="1"/>
  <c r="I53" i="3" s="1"/>
  <c r="H53" i="3" s="1"/>
  <c r="G53" i="3" s="1"/>
  <c r="F53" i="3" s="1"/>
  <c r="E53" i="3" s="1"/>
  <c r="D53" i="3" s="1"/>
  <c r="C53" i="3" s="1"/>
  <c r="AW52" i="3"/>
  <c r="AV52" i="3" s="1"/>
  <c r="AU52" i="3" s="1"/>
  <c r="AT52" i="3" s="1"/>
  <c r="AS52" i="3" s="1"/>
  <c r="AR52" i="3"/>
  <c r="AQ52" i="3" s="1"/>
  <c r="AP52" i="3" s="1"/>
  <c r="AO52" i="3" s="1"/>
  <c r="AN52" i="3" s="1"/>
  <c r="AM52" i="3" s="1"/>
  <c r="AL52" i="3" s="1"/>
  <c r="AK52" i="3" s="1"/>
  <c r="AJ52" i="3" s="1"/>
  <c r="AI52" i="3" s="1"/>
  <c r="AH52" i="3" s="1"/>
  <c r="AG52" i="3" s="1"/>
  <c r="AF52" i="3" s="1"/>
  <c r="AE52" i="3" s="1"/>
  <c r="AD52" i="3" s="1"/>
  <c r="AC52" i="3" s="1"/>
  <c r="AB52" i="3" s="1"/>
  <c r="AA52" i="3" s="1"/>
  <c r="Z52" i="3" s="1"/>
  <c r="Y52" i="3" s="1"/>
  <c r="X52" i="3" s="1"/>
  <c r="W52" i="3" s="1"/>
  <c r="V52" i="3" s="1"/>
  <c r="U52" i="3" s="1"/>
  <c r="T52" i="3" s="1"/>
  <c r="S52" i="3" s="1"/>
  <c r="R52" i="3" s="1"/>
  <c r="Q52" i="3" s="1"/>
  <c r="P52" i="3" s="1"/>
  <c r="O52" i="3" s="1"/>
  <c r="N52" i="3" s="1"/>
  <c r="M52" i="3" s="1"/>
  <c r="L52" i="3" s="1"/>
  <c r="K52" i="3" s="1"/>
  <c r="J52" i="3" s="1"/>
  <c r="I52" i="3" s="1"/>
  <c r="H52" i="3" s="1"/>
  <c r="G52" i="3" s="1"/>
  <c r="F52" i="3" s="1"/>
  <c r="E52" i="3" s="1"/>
  <c r="D52" i="3" s="1"/>
  <c r="C52" i="3" s="1"/>
  <c r="AW51" i="3"/>
  <c r="AV51" i="3" s="1"/>
  <c r="AU51" i="3"/>
  <c r="AT51" i="3" s="1"/>
  <c r="AS51" i="3" s="1"/>
  <c r="AR51" i="3" s="1"/>
  <c r="AQ51" i="3" s="1"/>
  <c r="AP51" i="3" s="1"/>
  <c r="AO51" i="3"/>
  <c r="AN51" i="3" s="1"/>
  <c r="AM51" i="3" s="1"/>
  <c r="AL51" i="3" s="1"/>
  <c r="AK51" i="3" s="1"/>
  <c r="AJ51" i="3" s="1"/>
  <c r="AI51" i="3" s="1"/>
  <c r="AH51" i="3" s="1"/>
  <c r="AG51" i="3" s="1"/>
  <c r="AF51" i="3" s="1"/>
  <c r="AE51" i="3" s="1"/>
  <c r="AD51" i="3" s="1"/>
  <c r="AC51" i="3" s="1"/>
  <c r="AB51" i="3" s="1"/>
  <c r="AA51" i="3" s="1"/>
  <c r="Z51" i="3" s="1"/>
  <c r="Y51" i="3" s="1"/>
  <c r="X51" i="3" s="1"/>
  <c r="W51" i="3" s="1"/>
  <c r="V51" i="3" s="1"/>
  <c r="U51" i="3" s="1"/>
  <c r="T51" i="3" s="1"/>
  <c r="S51" i="3" s="1"/>
  <c r="R51" i="3" s="1"/>
  <c r="Q51" i="3" s="1"/>
  <c r="P51" i="3" s="1"/>
  <c r="O51" i="3" s="1"/>
  <c r="N51" i="3" s="1"/>
  <c r="M51" i="3" s="1"/>
  <c r="L51" i="3" s="1"/>
  <c r="K51" i="3" s="1"/>
  <c r="J51" i="3" s="1"/>
  <c r="I51" i="3" s="1"/>
  <c r="H51" i="3" s="1"/>
  <c r="G51" i="3" s="1"/>
  <c r="F51" i="3" s="1"/>
  <c r="E51" i="3" s="1"/>
  <c r="D51" i="3" s="1"/>
  <c r="C51" i="3" s="1"/>
  <c r="AW50" i="3"/>
  <c r="AV50" i="3"/>
  <c r="AU50" i="3" s="1"/>
  <c r="AT50" i="3" s="1"/>
  <c r="AS50" i="3" s="1"/>
  <c r="AR50" i="3" s="1"/>
  <c r="AQ50" i="3" s="1"/>
  <c r="AP50" i="3" s="1"/>
  <c r="AO50" i="3" s="1"/>
  <c r="AN50" i="3" s="1"/>
  <c r="AM50" i="3" s="1"/>
  <c r="AL50" i="3"/>
  <c r="AK50" i="3" s="1"/>
  <c r="AJ50" i="3" s="1"/>
  <c r="AI50" i="3" s="1"/>
  <c r="AH50" i="3" s="1"/>
  <c r="AG50" i="3" s="1"/>
  <c r="AF50" i="3" s="1"/>
  <c r="AE50" i="3" s="1"/>
  <c r="AD50" i="3" s="1"/>
  <c r="AC50" i="3" s="1"/>
  <c r="AB50" i="3" s="1"/>
  <c r="AA50" i="3" s="1"/>
  <c r="Z50" i="3" s="1"/>
  <c r="Y50" i="3" s="1"/>
  <c r="X50" i="3" s="1"/>
  <c r="W50" i="3" s="1"/>
  <c r="V50" i="3"/>
  <c r="U50" i="3" s="1"/>
  <c r="T50" i="3" s="1"/>
  <c r="S50" i="3" s="1"/>
  <c r="R50" i="3" s="1"/>
  <c r="Q50" i="3" s="1"/>
  <c r="P50" i="3" s="1"/>
  <c r="O50" i="3" s="1"/>
  <c r="N50" i="3" s="1"/>
  <c r="M50" i="3" s="1"/>
  <c r="L50" i="3" s="1"/>
  <c r="K50" i="3" s="1"/>
  <c r="J50" i="3" s="1"/>
  <c r="I50" i="3" s="1"/>
  <c r="H50" i="3" s="1"/>
  <c r="G50" i="3" s="1"/>
  <c r="F50" i="3" s="1"/>
  <c r="E50" i="3" s="1"/>
  <c r="D50" i="3" s="1"/>
  <c r="C50" i="3"/>
  <c r="AW49" i="3"/>
  <c r="AV49" i="3" s="1"/>
  <c r="AU49" i="3" s="1"/>
  <c r="AT49" i="3" s="1"/>
  <c r="AS49" i="3" s="1"/>
  <c r="AR49" i="3" s="1"/>
  <c r="AQ49" i="3" s="1"/>
  <c r="AP49" i="3" s="1"/>
  <c r="AO49" i="3" s="1"/>
  <c r="AN49" i="3" s="1"/>
  <c r="AM49" i="3" s="1"/>
  <c r="AL49" i="3" s="1"/>
  <c r="AK49" i="3" s="1"/>
  <c r="AJ49" i="3" s="1"/>
  <c r="AI49" i="3" s="1"/>
  <c r="AH49" i="3" s="1"/>
  <c r="AG49" i="3" s="1"/>
  <c r="AF49" i="3" s="1"/>
  <c r="AE49" i="3" s="1"/>
  <c r="AD49" i="3" s="1"/>
  <c r="AC49" i="3" s="1"/>
  <c r="AB49" i="3" s="1"/>
  <c r="AA49" i="3" s="1"/>
  <c r="Z49" i="3" s="1"/>
  <c r="Y49" i="3" s="1"/>
  <c r="X49" i="3" s="1"/>
  <c r="W49" i="3" s="1"/>
  <c r="V49" i="3" s="1"/>
  <c r="U49" i="3" s="1"/>
  <c r="T49" i="3" s="1"/>
  <c r="S49" i="3" s="1"/>
  <c r="R49" i="3" s="1"/>
  <c r="Q49" i="3" s="1"/>
  <c r="P49" i="3" s="1"/>
  <c r="O49" i="3" s="1"/>
  <c r="N49" i="3" s="1"/>
  <c r="M49" i="3" s="1"/>
  <c r="L49" i="3" s="1"/>
  <c r="K49" i="3" s="1"/>
  <c r="J49" i="3" s="1"/>
  <c r="I49" i="3" s="1"/>
  <c r="H49" i="3" s="1"/>
  <c r="G49" i="3" s="1"/>
  <c r="F49" i="3" s="1"/>
  <c r="E49" i="3" s="1"/>
  <c r="D49" i="3" s="1"/>
  <c r="C49" i="3" s="1"/>
  <c r="AW48" i="3"/>
  <c r="AV48" i="3"/>
  <c r="AU48" i="3"/>
  <c r="AT48" i="3" s="1"/>
  <c r="AS48" i="3" s="1"/>
  <c r="AR48" i="3" s="1"/>
  <c r="AQ48" i="3" s="1"/>
  <c r="AP48" i="3" s="1"/>
  <c r="AO48" i="3" s="1"/>
  <c r="AN48" i="3" s="1"/>
  <c r="AM48" i="3" s="1"/>
  <c r="AL48" i="3" s="1"/>
  <c r="AK48" i="3" s="1"/>
  <c r="AJ48" i="3" s="1"/>
  <c r="AI48" i="3" s="1"/>
  <c r="AH48" i="3" s="1"/>
  <c r="AG48" i="3" s="1"/>
  <c r="AF48" i="3" s="1"/>
  <c r="AE48" i="3" s="1"/>
  <c r="AD48" i="3" s="1"/>
  <c r="AC48" i="3" s="1"/>
  <c r="AB48" i="3" s="1"/>
  <c r="AA48" i="3" s="1"/>
  <c r="Z48" i="3" s="1"/>
  <c r="Y48" i="3" s="1"/>
  <c r="X48" i="3" s="1"/>
  <c r="W48" i="3" s="1"/>
  <c r="V48" i="3" s="1"/>
  <c r="U48" i="3" s="1"/>
  <c r="T48" i="3" s="1"/>
  <c r="S48" i="3" s="1"/>
  <c r="R48" i="3" s="1"/>
  <c r="Q48" i="3" s="1"/>
  <c r="P48" i="3" s="1"/>
  <c r="O48" i="3" s="1"/>
  <c r="N48" i="3" s="1"/>
  <c r="M48" i="3" s="1"/>
  <c r="L48" i="3" s="1"/>
  <c r="K48" i="3" s="1"/>
  <c r="J48" i="3" s="1"/>
  <c r="I48" i="3" s="1"/>
  <c r="H48" i="3" s="1"/>
  <c r="G48" i="3" s="1"/>
  <c r="F48" i="3" s="1"/>
  <c r="E48" i="3" s="1"/>
  <c r="D48" i="3" s="1"/>
  <c r="C48" i="3" s="1"/>
  <c r="AW47" i="3"/>
  <c r="AV47" i="3"/>
  <c r="AU47" i="3" s="1"/>
  <c r="AT47" i="3" s="1"/>
  <c r="AS47" i="3" s="1"/>
  <c r="AR47" i="3"/>
  <c r="AQ47" i="3" s="1"/>
  <c r="AP47" i="3" s="1"/>
  <c r="AO47" i="3" s="1"/>
  <c r="AN47" i="3" s="1"/>
  <c r="AM47" i="3"/>
  <c r="AL47" i="3" s="1"/>
  <c r="AK47" i="3" s="1"/>
  <c r="AJ47" i="3" s="1"/>
  <c r="AI47" i="3" s="1"/>
  <c r="AH47" i="3" s="1"/>
  <c r="AG47" i="3" s="1"/>
  <c r="AF47" i="3" s="1"/>
  <c r="AE47" i="3"/>
  <c r="AD47" i="3" s="1"/>
  <c r="AC47" i="3" s="1"/>
  <c r="AB47" i="3" s="1"/>
  <c r="AA47" i="3" s="1"/>
  <c r="Z47" i="3" s="1"/>
  <c r="Y47" i="3" s="1"/>
  <c r="X47" i="3" s="1"/>
  <c r="W47" i="3" s="1"/>
  <c r="V47" i="3" s="1"/>
  <c r="U47" i="3" s="1"/>
  <c r="T47" i="3" s="1"/>
  <c r="S47" i="3" s="1"/>
  <c r="R47" i="3" s="1"/>
  <c r="Q47" i="3" s="1"/>
  <c r="P47" i="3" s="1"/>
  <c r="O47" i="3" s="1"/>
  <c r="N47" i="3" s="1"/>
  <c r="M47" i="3" s="1"/>
  <c r="L47" i="3" s="1"/>
  <c r="K47" i="3" s="1"/>
  <c r="J47" i="3" s="1"/>
  <c r="I47" i="3" s="1"/>
  <c r="H47" i="3" s="1"/>
  <c r="G47" i="3" s="1"/>
  <c r="F47" i="3" s="1"/>
  <c r="E47" i="3" s="1"/>
  <c r="D47" i="3" s="1"/>
  <c r="C47" i="3" s="1"/>
  <c r="AW46" i="3"/>
  <c r="AV46" i="3"/>
  <c r="AU46" i="3"/>
  <c r="AT46" i="3" s="1"/>
  <c r="AS46" i="3" s="1"/>
  <c r="AR46" i="3" s="1"/>
  <c r="AQ46" i="3" s="1"/>
  <c r="AP46" i="3" s="1"/>
  <c r="AO46" i="3" s="1"/>
  <c r="AN46" i="3" s="1"/>
  <c r="AM46" i="3" s="1"/>
  <c r="AL46" i="3" s="1"/>
  <c r="AK46" i="3" s="1"/>
  <c r="AJ46" i="3" s="1"/>
  <c r="AI46" i="3" s="1"/>
  <c r="AH46" i="3" s="1"/>
  <c r="AG46" i="3" s="1"/>
  <c r="AF46" i="3" s="1"/>
  <c r="AE46" i="3" s="1"/>
  <c r="AD46" i="3" s="1"/>
  <c r="AC46" i="3" s="1"/>
  <c r="AB46" i="3" s="1"/>
  <c r="AA46" i="3" s="1"/>
  <c r="Z46" i="3" s="1"/>
  <c r="Y46" i="3" s="1"/>
  <c r="X46" i="3" s="1"/>
  <c r="W46" i="3" s="1"/>
  <c r="V46" i="3" s="1"/>
  <c r="U46" i="3" s="1"/>
  <c r="T46" i="3" s="1"/>
  <c r="S46" i="3" s="1"/>
  <c r="R46" i="3" s="1"/>
  <c r="Q46" i="3" s="1"/>
  <c r="P46" i="3" s="1"/>
  <c r="O46" i="3" s="1"/>
  <c r="N46" i="3" s="1"/>
  <c r="M46" i="3" s="1"/>
  <c r="L46" i="3" s="1"/>
  <c r="K46" i="3" s="1"/>
  <c r="J46" i="3" s="1"/>
  <c r="I46" i="3" s="1"/>
  <c r="H46" i="3" s="1"/>
  <c r="G46" i="3" s="1"/>
  <c r="F46" i="3" s="1"/>
  <c r="E46" i="3" s="1"/>
  <c r="D46" i="3" s="1"/>
  <c r="C46" i="3" s="1"/>
  <c r="AW45" i="3"/>
  <c r="AV45" i="3" s="1"/>
  <c r="AU45" i="3" s="1"/>
  <c r="AT45" i="3" s="1"/>
  <c r="AS45" i="3" s="1"/>
  <c r="AR45" i="3" s="1"/>
  <c r="AQ45" i="3" s="1"/>
  <c r="AP45" i="3" s="1"/>
  <c r="AO45" i="3" s="1"/>
  <c r="AN45" i="3" s="1"/>
  <c r="AM45" i="3" s="1"/>
  <c r="AL45" i="3" s="1"/>
  <c r="AK45" i="3" s="1"/>
  <c r="AJ45" i="3" s="1"/>
  <c r="AI45" i="3" s="1"/>
  <c r="AH45" i="3" s="1"/>
  <c r="AG45" i="3" s="1"/>
  <c r="AF45" i="3" s="1"/>
  <c r="AE45" i="3" s="1"/>
  <c r="AD45" i="3" s="1"/>
  <c r="AC45" i="3" s="1"/>
  <c r="AB45" i="3" s="1"/>
  <c r="AA45" i="3" s="1"/>
  <c r="Z45" i="3"/>
  <c r="Y45" i="3" s="1"/>
  <c r="X45" i="3" s="1"/>
  <c r="W45" i="3" s="1"/>
  <c r="V45" i="3" s="1"/>
  <c r="U45" i="3" s="1"/>
  <c r="T45" i="3" s="1"/>
  <c r="S45" i="3" s="1"/>
  <c r="R45" i="3" s="1"/>
  <c r="Q45" i="3" s="1"/>
  <c r="P45" i="3" s="1"/>
  <c r="O45" i="3" s="1"/>
  <c r="N45" i="3" s="1"/>
  <c r="M45" i="3" s="1"/>
  <c r="L45" i="3" s="1"/>
  <c r="K45" i="3" s="1"/>
  <c r="J45" i="3" s="1"/>
  <c r="I45" i="3" s="1"/>
  <c r="H45" i="3" s="1"/>
  <c r="G45" i="3" s="1"/>
  <c r="F45" i="3" s="1"/>
  <c r="E45" i="3" s="1"/>
  <c r="D45" i="3" s="1"/>
  <c r="C45" i="3" s="1"/>
  <c r="AW44" i="3"/>
  <c r="AV44" i="3"/>
  <c r="AU44" i="3" s="1"/>
  <c r="AT44" i="3" s="1"/>
  <c r="AS44" i="3" s="1"/>
  <c r="AR44" i="3" s="1"/>
  <c r="AQ44" i="3" s="1"/>
  <c r="AP44" i="3" s="1"/>
  <c r="AO44" i="3"/>
  <c r="AN44" i="3" s="1"/>
  <c r="AM44" i="3" s="1"/>
  <c r="AL44" i="3" s="1"/>
  <c r="AK44" i="3"/>
  <c r="AJ44" i="3" s="1"/>
  <c r="AI44" i="3" s="1"/>
  <c r="AH44" i="3" s="1"/>
  <c r="AG44" i="3" s="1"/>
  <c r="AF44" i="3" s="1"/>
  <c r="AE44" i="3" s="1"/>
  <c r="AD44" i="3"/>
  <c r="AC44" i="3" s="1"/>
  <c r="AB44" i="3" s="1"/>
  <c r="AA44" i="3"/>
  <c r="Z44" i="3" s="1"/>
  <c r="Y44" i="3" s="1"/>
  <c r="X44" i="3" s="1"/>
  <c r="W44" i="3" s="1"/>
  <c r="V44" i="3" s="1"/>
  <c r="U44" i="3" s="1"/>
  <c r="T44" i="3" s="1"/>
  <c r="S44" i="3" s="1"/>
  <c r="R44" i="3" s="1"/>
  <c r="Q44" i="3" s="1"/>
  <c r="P44" i="3" s="1"/>
  <c r="O44" i="3" s="1"/>
  <c r="N44" i="3" s="1"/>
  <c r="M44" i="3" s="1"/>
  <c r="L44" i="3" s="1"/>
  <c r="K44" i="3" s="1"/>
  <c r="J44" i="3" s="1"/>
  <c r="I44" i="3" s="1"/>
  <c r="H44" i="3" s="1"/>
  <c r="G44" i="3" s="1"/>
  <c r="F44" i="3" s="1"/>
  <c r="E44" i="3" s="1"/>
  <c r="D44" i="3" s="1"/>
  <c r="C44" i="3" s="1"/>
  <c r="AW43" i="3"/>
  <c r="AV43" i="3" s="1"/>
  <c r="AU43" i="3"/>
  <c r="AT43" i="3" s="1"/>
  <c r="AS43" i="3" s="1"/>
  <c r="AR43" i="3" s="1"/>
  <c r="AQ43" i="3" s="1"/>
  <c r="AP43" i="3"/>
  <c r="AO43" i="3" s="1"/>
  <c r="AN43" i="3" s="1"/>
  <c r="AM43" i="3" s="1"/>
  <c r="AL43" i="3" s="1"/>
  <c r="AK43" i="3" s="1"/>
  <c r="AJ43" i="3" s="1"/>
  <c r="AI43" i="3" s="1"/>
  <c r="AH43" i="3" s="1"/>
  <c r="AG43" i="3" s="1"/>
  <c r="AF43" i="3" s="1"/>
  <c r="AE43" i="3" s="1"/>
  <c r="AD43" i="3" s="1"/>
  <c r="AC43" i="3" s="1"/>
  <c r="AB43" i="3" s="1"/>
  <c r="AA43" i="3" s="1"/>
  <c r="Z43" i="3" s="1"/>
  <c r="Y43" i="3" s="1"/>
  <c r="X43" i="3" s="1"/>
  <c r="W43" i="3" s="1"/>
  <c r="V43" i="3" s="1"/>
  <c r="U43" i="3" s="1"/>
  <c r="T43" i="3" s="1"/>
  <c r="S43" i="3" s="1"/>
  <c r="R43" i="3" s="1"/>
  <c r="Q43" i="3" s="1"/>
  <c r="P43" i="3" s="1"/>
  <c r="O43" i="3" s="1"/>
  <c r="N43" i="3" s="1"/>
  <c r="M43" i="3" s="1"/>
  <c r="L43" i="3" s="1"/>
  <c r="K43" i="3" s="1"/>
  <c r="J43" i="3" s="1"/>
  <c r="I43" i="3" s="1"/>
  <c r="H43" i="3" s="1"/>
  <c r="G43" i="3" s="1"/>
  <c r="F43" i="3" s="1"/>
  <c r="E43" i="3" s="1"/>
  <c r="D43" i="3" s="1"/>
  <c r="C43" i="3" s="1"/>
  <c r="AW42" i="3"/>
  <c r="AV42" i="3"/>
  <c r="AU42" i="3" s="1"/>
  <c r="AT42" i="3" s="1"/>
  <c r="AS42" i="3" s="1"/>
  <c r="AR42" i="3" s="1"/>
  <c r="AQ42" i="3" s="1"/>
  <c r="AP42" i="3" s="1"/>
  <c r="AO42" i="3" s="1"/>
  <c r="AN42" i="3" s="1"/>
  <c r="AM42" i="3" s="1"/>
  <c r="AL42" i="3" s="1"/>
  <c r="AK42" i="3" s="1"/>
  <c r="AJ42" i="3" s="1"/>
  <c r="AI42" i="3" s="1"/>
  <c r="AH42" i="3" s="1"/>
  <c r="AG42" i="3" s="1"/>
  <c r="AF42" i="3" s="1"/>
  <c r="AE42" i="3" s="1"/>
  <c r="AD42" i="3" s="1"/>
  <c r="AC42" i="3" s="1"/>
  <c r="AB42" i="3" s="1"/>
  <c r="AA42" i="3" s="1"/>
  <c r="Z42" i="3" s="1"/>
  <c r="Y42" i="3" s="1"/>
  <c r="X42" i="3" s="1"/>
  <c r="W42" i="3" s="1"/>
  <c r="V42" i="3" s="1"/>
  <c r="U42" i="3" s="1"/>
  <c r="T42" i="3" s="1"/>
  <c r="S42" i="3" s="1"/>
  <c r="R42" i="3"/>
  <c r="Q42" i="3" s="1"/>
  <c r="P42" i="3" s="1"/>
  <c r="O42" i="3" s="1"/>
  <c r="N42" i="3" s="1"/>
  <c r="M42" i="3" s="1"/>
  <c r="L42" i="3" s="1"/>
  <c r="K42" i="3" s="1"/>
  <c r="J42" i="3" s="1"/>
  <c r="I42" i="3" s="1"/>
  <c r="H42" i="3" s="1"/>
  <c r="G42" i="3" s="1"/>
  <c r="F42" i="3" s="1"/>
  <c r="E42" i="3" s="1"/>
  <c r="D42" i="3" s="1"/>
  <c r="C42" i="3" s="1"/>
  <c r="AW41" i="3"/>
  <c r="AV41" i="3" s="1"/>
  <c r="AU41" i="3"/>
  <c r="AT41" i="3" s="1"/>
  <c r="AS41" i="3"/>
  <c r="AR41" i="3" s="1"/>
  <c r="AQ41" i="3" s="1"/>
  <c r="AP41" i="3" s="1"/>
  <c r="AO41" i="3" s="1"/>
  <c r="AN41" i="3" s="1"/>
  <c r="AM41" i="3" s="1"/>
  <c r="AL41" i="3" s="1"/>
  <c r="AK41" i="3" s="1"/>
  <c r="AJ41" i="3" s="1"/>
  <c r="AI41" i="3" s="1"/>
  <c r="AH41" i="3" s="1"/>
  <c r="AG41" i="3" s="1"/>
  <c r="AF41" i="3" s="1"/>
  <c r="AE41" i="3" s="1"/>
  <c r="AD41" i="3" s="1"/>
  <c r="AC41" i="3" s="1"/>
  <c r="AB41" i="3" s="1"/>
  <c r="AA41" i="3" s="1"/>
  <c r="Z41" i="3" s="1"/>
  <c r="Y41" i="3" s="1"/>
  <c r="X41" i="3" s="1"/>
  <c r="W41" i="3" s="1"/>
  <c r="V41" i="3" s="1"/>
  <c r="U41" i="3" s="1"/>
  <c r="T41" i="3" s="1"/>
  <c r="S41" i="3" s="1"/>
  <c r="R41" i="3" s="1"/>
  <c r="Q41" i="3" s="1"/>
  <c r="P41" i="3" s="1"/>
  <c r="O41" i="3" s="1"/>
  <c r="N41" i="3" s="1"/>
  <c r="M41" i="3" s="1"/>
  <c r="L41" i="3" s="1"/>
  <c r="K41" i="3" s="1"/>
  <c r="J41" i="3" s="1"/>
  <c r="I41" i="3" s="1"/>
  <c r="H41" i="3" s="1"/>
  <c r="G41" i="3" s="1"/>
  <c r="F41" i="3" s="1"/>
  <c r="E41" i="3" s="1"/>
  <c r="D41" i="3" s="1"/>
  <c r="C41" i="3" s="1"/>
  <c r="AW40" i="3"/>
  <c r="AV40" i="3"/>
  <c r="AU40" i="3"/>
  <c r="AT40" i="3" s="1"/>
  <c r="AS40" i="3" s="1"/>
  <c r="AR40" i="3" s="1"/>
  <c r="AQ40" i="3" s="1"/>
  <c r="AP40" i="3" s="1"/>
  <c r="AO40" i="3" s="1"/>
  <c r="AN40" i="3" s="1"/>
  <c r="AM40" i="3" s="1"/>
  <c r="AL40" i="3" s="1"/>
  <c r="AK40" i="3" s="1"/>
  <c r="AJ40" i="3" s="1"/>
  <c r="AI40" i="3" s="1"/>
  <c r="AH40" i="3" s="1"/>
  <c r="AG40" i="3" s="1"/>
  <c r="AF40" i="3" s="1"/>
  <c r="AE40" i="3" s="1"/>
  <c r="AD40" i="3" s="1"/>
  <c r="AC40" i="3" s="1"/>
  <c r="AB40" i="3" s="1"/>
  <c r="AA40" i="3" s="1"/>
  <c r="Z40" i="3" s="1"/>
  <c r="Y40" i="3" s="1"/>
  <c r="X40" i="3" s="1"/>
  <c r="W40" i="3" s="1"/>
  <c r="V40" i="3" s="1"/>
  <c r="U40" i="3" s="1"/>
  <c r="T40" i="3" s="1"/>
  <c r="S40" i="3" s="1"/>
  <c r="R40" i="3" s="1"/>
  <c r="Q40" i="3" s="1"/>
  <c r="P40" i="3" s="1"/>
  <c r="O40" i="3" s="1"/>
  <c r="N40" i="3" s="1"/>
  <c r="M40" i="3" s="1"/>
  <c r="L40" i="3" s="1"/>
  <c r="K40" i="3" s="1"/>
  <c r="J40" i="3" s="1"/>
  <c r="I40" i="3" s="1"/>
  <c r="H40" i="3" s="1"/>
  <c r="G40" i="3" s="1"/>
  <c r="F40" i="3" s="1"/>
  <c r="E40" i="3" s="1"/>
  <c r="D40" i="3" s="1"/>
  <c r="C40" i="3" s="1"/>
  <c r="AW39" i="3"/>
  <c r="AV39" i="3" s="1"/>
  <c r="AU39" i="3"/>
  <c r="AT39" i="3" s="1"/>
  <c r="AS39" i="3" s="1"/>
  <c r="AR39" i="3" s="1"/>
  <c r="AQ39" i="3" s="1"/>
  <c r="AP39" i="3" s="1"/>
  <c r="AO39" i="3" s="1"/>
  <c r="AN39" i="3" s="1"/>
  <c r="AM39" i="3" s="1"/>
  <c r="AL39" i="3" s="1"/>
  <c r="AK39" i="3" s="1"/>
  <c r="AJ39" i="3" s="1"/>
  <c r="AI39" i="3" s="1"/>
  <c r="AH39" i="3" s="1"/>
  <c r="AG39" i="3" s="1"/>
  <c r="AF39" i="3" s="1"/>
  <c r="AE39" i="3" s="1"/>
  <c r="AD39" i="3" s="1"/>
  <c r="AC39" i="3" s="1"/>
  <c r="AB39" i="3" s="1"/>
  <c r="AA39" i="3" s="1"/>
  <c r="Z39" i="3" s="1"/>
  <c r="Y39" i="3" s="1"/>
  <c r="X39" i="3" s="1"/>
  <c r="W39" i="3" s="1"/>
  <c r="V39" i="3" s="1"/>
  <c r="U39" i="3" s="1"/>
  <c r="T39" i="3" s="1"/>
  <c r="S39" i="3" s="1"/>
  <c r="R39" i="3" s="1"/>
  <c r="Q39" i="3" s="1"/>
  <c r="P39" i="3" s="1"/>
  <c r="O39" i="3" s="1"/>
  <c r="N39" i="3" s="1"/>
  <c r="M39" i="3" s="1"/>
  <c r="L39" i="3" s="1"/>
  <c r="K39" i="3" s="1"/>
  <c r="J39" i="3" s="1"/>
  <c r="I39" i="3" s="1"/>
  <c r="H39" i="3" s="1"/>
  <c r="G39" i="3" s="1"/>
  <c r="F39" i="3" s="1"/>
  <c r="E39" i="3" s="1"/>
  <c r="D39" i="3" s="1"/>
  <c r="C39" i="3" s="1"/>
  <c r="AW38" i="3"/>
  <c r="AV38" i="3" s="1"/>
  <c r="AU38" i="3" s="1"/>
  <c r="AT38" i="3" s="1"/>
  <c r="AS38" i="3" s="1"/>
  <c r="AR38" i="3" s="1"/>
  <c r="AQ38" i="3" s="1"/>
  <c r="AP38" i="3" s="1"/>
  <c r="AO38" i="3" s="1"/>
  <c r="AN38" i="3" s="1"/>
  <c r="AM38" i="3" s="1"/>
  <c r="AL38" i="3" s="1"/>
  <c r="AK38" i="3" s="1"/>
  <c r="AJ38" i="3" s="1"/>
  <c r="AI38" i="3" s="1"/>
  <c r="AH38" i="3" s="1"/>
  <c r="AG38" i="3" s="1"/>
  <c r="AF38" i="3" s="1"/>
  <c r="AE38" i="3" s="1"/>
  <c r="AD38" i="3" s="1"/>
  <c r="AC38" i="3" s="1"/>
  <c r="AB38" i="3" s="1"/>
  <c r="AA38" i="3" s="1"/>
  <c r="Z38" i="3" s="1"/>
  <c r="Y38" i="3" s="1"/>
  <c r="X38" i="3" s="1"/>
  <c r="W38" i="3" s="1"/>
  <c r="V38" i="3" s="1"/>
  <c r="U38" i="3" s="1"/>
  <c r="T38" i="3" s="1"/>
  <c r="S38" i="3" s="1"/>
  <c r="R38" i="3" s="1"/>
  <c r="Q38" i="3" s="1"/>
  <c r="P38" i="3" s="1"/>
  <c r="O38" i="3" s="1"/>
  <c r="N38" i="3" s="1"/>
  <c r="M38" i="3" s="1"/>
  <c r="L38" i="3" s="1"/>
  <c r="K38" i="3" s="1"/>
  <c r="J38" i="3" s="1"/>
  <c r="I38" i="3" s="1"/>
  <c r="H38" i="3" s="1"/>
  <c r="G38" i="3" s="1"/>
  <c r="F38" i="3" s="1"/>
  <c r="E38" i="3" s="1"/>
  <c r="D38" i="3" s="1"/>
  <c r="C38" i="3" s="1"/>
  <c r="AW37" i="3"/>
  <c r="AV37" i="3"/>
  <c r="AU37" i="3" s="1"/>
  <c r="AT37" i="3" s="1"/>
  <c r="AS37" i="3" s="1"/>
  <c r="AR37" i="3" s="1"/>
  <c r="AQ37" i="3" s="1"/>
  <c r="AP37" i="3" s="1"/>
  <c r="AO37" i="3" s="1"/>
  <c r="AN37" i="3"/>
  <c r="AM37" i="3" s="1"/>
  <c r="AL37" i="3" s="1"/>
  <c r="AK37" i="3" s="1"/>
  <c r="AJ37" i="3" s="1"/>
  <c r="AI37" i="3" s="1"/>
  <c r="AH37" i="3" s="1"/>
  <c r="AG37" i="3" s="1"/>
  <c r="AF37" i="3" s="1"/>
  <c r="AE37" i="3" s="1"/>
  <c r="AD37" i="3" s="1"/>
  <c r="AC37" i="3" s="1"/>
  <c r="AB37" i="3" s="1"/>
  <c r="AA37" i="3" s="1"/>
  <c r="Z37" i="3" s="1"/>
  <c r="Y37" i="3" s="1"/>
  <c r="X37" i="3" s="1"/>
  <c r="W37" i="3" s="1"/>
  <c r="V37" i="3" s="1"/>
  <c r="U37" i="3" s="1"/>
  <c r="T37" i="3" s="1"/>
  <c r="S37" i="3" s="1"/>
  <c r="R37" i="3" s="1"/>
  <c r="Q37" i="3" s="1"/>
  <c r="P37" i="3" s="1"/>
  <c r="O37" i="3" s="1"/>
  <c r="N37" i="3" s="1"/>
  <c r="M37" i="3" s="1"/>
  <c r="L37" i="3" s="1"/>
  <c r="K37" i="3" s="1"/>
  <c r="J37" i="3" s="1"/>
  <c r="I37" i="3" s="1"/>
  <c r="H37" i="3" s="1"/>
  <c r="G37" i="3" s="1"/>
  <c r="F37" i="3" s="1"/>
  <c r="E37" i="3" s="1"/>
  <c r="D37" i="3" s="1"/>
  <c r="C37" i="3" s="1"/>
  <c r="AW36" i="3"/>
  <c r="AV36" i="3" s="1"/>
  <c r="AU36" i="3" s="1"/>
  <c r="AT36" i="3" s="1"/>
  <c r="AS36" i="3" s="1"/>
  <c r="AR36" i="3" s="1"/>
  <c r="AQ36" i="3" s="1"/>
  <c r="AP36" i="3" s="1"/>
  <c r="AO36" i="3" s="1"/>
  <c r="AN36" i="3" s="1"/>
  <c r="AM36" i="3" s="1"/>
  <c r="AL36" i="3" s="1"/>
  <c r="AK36" i="3" s="1"/>
  <c r="AJ36" i="3" s="1"/>
  <c r="AI36" i="3" s="1"/>
  <c r="AH36" i="3" s="1"/>
  <c r="AG36" i="3" s="1"/>
  <c r="AF36" i="3" s="1"/>
  <c r="AE36" i="3" s="1"/>
  <c r="AD36" i="3" s="1"/>
  <c r="AC36" i="3" s="1"/>
  <c r="AB36" i="3" s="1"/>
  <c r="AA36" i="3" s="1"/>
  <c r="Z36" i="3" s="1"/>
  <c r="Y36" i="3" s="1"/>
  <c r="X36" i="3" s="1"/>
  <c r="W36" i="3" s="1"/>
  <c r="V36" i="3" s="1"/>
  <c r="U36" i="3" s="1"/>
  <c r="T36" i="3" s="1"/>
  <c r="S36" i="3" s="1"/>
  <c r="R36" i="3" s="1"/>
  <c r="Q36" i="3" s="1"/>
  <c r="P36" i="3" s="1"/>
  <c r="O36" i="3" s="1"/>
  <c r="N36" i="3" s="1"/>
  <c r="M36" i="3" s="1"/>
  <c r="L36" i="3" s="1"/>
  <c r="K36" i="3" s="1"/>
  <c r="J36" i="3" s="1"/>
  <c r="I36" i="3" s="1"/>
  <c r="H36" i="3" s="1"/>
  <c r="G36" i="3" s="1"/>
  <c r="F36" i="3" s="1"/>
  <c r="E36" i="3" s="1"/>
  <c r="D36" i="3" s="1"/>
  <c r="C36" i="3" s="1"/>
  <c r="AW35" i="3"/>
  <c r="AV35" i="3"/>
  <c r="AU35" i="3" s="1"/>
  <c r="AT35" i="3"/>
  <c r="AS35" i="3" s="1"/>
  <c r="AR35" i="3" s="1"/>
  <c r="AQ35" i="3" s="1"/>
  <c r="AP35" i="3" s="1"/>
  <c r="AO35" i="3" s="1"/>
  <c r="AN35" i="3" s="1"/>
  <c r="AM35" i="3" s="1"/>
  <c r="AL35" i="3" s="1"/>
  <c r="AK35" i="3" s="1"/>
  <c r="AJ35" i="3" s="1"/>
  <c r="AI35" i="3" s="1"/>
  <c r="AH35" i="3" s="1"/>
  <c r="AG35" i="3" s="1"/>
  <c r="AF35" i="3" s="1"/>
  <c r="AE35" i="3" s="1"/>
  <c r="AD35" i="3" s="1"/>
  <c r="AC35" i="3" s="1"/>
  <c r="AB35" i="3" s="1"/>
  <c r="AA35" i="3" s="1"/>
  <c r="Z35" i="3" s="1"/>
  <c r="Y35" i="3" s="1"/>
  <c r="X35" i="3" s="1"/>
  <c r="W35" i="3" s="1"/>
  <c r="V35" i="3" s="1"/>
  <c r="U35" i="3" s="1"/>
  <c r="T35" i="3" s="1"/>
  <c r="S35" i="3" s="1"/>
  <c r="R35" i="3" s="1"/>
  <c r="Q35" i="3" s="1"/>
  <c r="P35" i="3" s="1"/>
  <c r="O35" i="3" s="1"/>
  <c r="N35" i="3" s="1"/>
  <c r="M35" i="3" s="1"/>
  <c r="L35" i="3" s="1"/>
  <c r="K35" i="3" s="1"/>
  <c r="J35" i="3" s="1"/>
  <c r="I35" i="3" s="1"/>
  <c r="H35" i="3" s="1"/>
  <c r="G35" i="3" s="1"/>
  <c r="F35" i="3" s="1"/>
  <c r="E35" i="3" s="1"/>
  <c r="D35" i="3" s="1"/>
  <c r="C35" i="3" s="1"/>
  <c r="AW34" i="3"/>
  <c r="AV34" i="3" s="1"/>
  <c r="AU34" i="3" s="1"/>
  <c r="AT34" i="3" s="1"/>
  <c r="AS34" i="3" s="1"/>
  <c r="AR34" i="3" s="1"/>
  <c r="AQ34" i="3" s="1"/>
  <c r="AP34" i="3" s="1"/>
  <c r="AO34" i="3" s="1"/>
  <c r="AN34" i="3" s="1"/>
  <c r="AM34" i="3" s="1"/>
  <c r="AL34" i="3" s="1"/>
  <c r="AK34" i="3" s="1"/>
  <c r="AJ34" i="3" s="1"/>
  <c r="AI34" i="3" s="1"/>
  <c r="AH34" i="3" s="1"/>
  <c r="AG34" i="3" s="1"/>
  <c r="AF34" i="3" s="1"/>
  <c r="AE34" i="3" s="1"/>
  <c r="AD34" i="3" s="1"/>
  <c r="AC34" i="3" s="1"/>
  <c r="AB34" i="3" s="1"/>
  <c r="AA34" i="3" s="1"/>
  <c r="Z34" i="3" s="1"/>
  <c r="Y34" i="3" s="1"/>
  <c r="X34" i="3" s="1"/>
  <c r="W34" i="3" s="1"/>
  <c r="V34" i="3" s="1"/>
  <c r="U34" i="3" s="1"/>
  <c r="T34" i="3" s="1"/>
  <c r="S34" i="3" s="1"/>
  <c r="R34" i="3" s="1"/>
  <c r="Q34" i="3" s="1"/>
  <c r="P34" i="3" s="1"/>
  <c r="O34" i="3" s="1"/>
  <c r="N34" i="3" s="1"/>
  <c r="M34" i="3" s="1"/>
  <c r="L34" i="3" s="1"/>
  <c r="K34" i="3" s="1"/>
  <c r="J34" i="3" s="1"/>
  <c r="I34" i="3" s="1"/>
  <c r="H34" i="3" s="1"/>
  <c r="G34" i="3" s="1"/>
  <c r="F34" i="3" s="1"/>
  <c r="E34" i="3" s="1"/>
  <c r="D34" i="3" s="1"/>
  <c r="C34" i="3" s="1"/>
  <c r="AW33" i="3"/>
  <c r="AV33" i="3"/>
  <c r="AU33" i="3"/>
  <c r="AT33" i="3"/>
  <c r="AS33" i="3" s="1"/>
  <c r="AR33" i="3" s="1"/>
  <c r="AQ33" i="3" s="1"/>
  <c r="AP33" i="3" s="1"/>
  <c r="AO33" i="3" s="1"/>
  <c r="AN33" i="3" s="1"/>
  <c r="AM33" i="3" s="1"/>
  <c r="AL33" i="3" s="1"/>
  <c r="AK33" i="3" s="1"/>
  <c r="AJ33" i="3" s="1"/>
  <c r="AI33" i="3" s="1"/>
  <c r="AH33" i="3" s="1"/>
  <c r="AG33" i="3" s="1"/>
  <c r="AF33" i="3" s="1"/>
  <c r="AE33" i="3" s="1"/>
  <c r="AD33" i="3" s="1"/>
  <c r="AC33" i="3" s="1"/>
  <c r="AB33" i="3" s="1"/>
  <c r="AA33" i="3" s="1"/>
  <c r="Z33" i="3" s="1"/>
  <c r="Y33" i="3" s="1"/>
  <c r="X33" i="3" s="1"/>
  <c r="W33" i="3" s="1"/>
  <c r="V33" i="3" s="1"/>
  <c r="U33" i="3" s="1"/>
  <c r="T33" i="3" s="1"/>
  <c r="S33" i="3" s="1"/>
  <c r="R33" i="3" s="1"/>
  <c r="Q33" i="3" s="1"/>
  <c r="P33" i="3" s="1"/>
  <c r="O33" i="3" s="1"/>
  <c r="N33" i="3" s="1"/>
  <c r="M33" i="3" s="1"/>
  <c r="L33" i="3" s="1"/>
  <c r="K33" i="3" s="1"/>
  <c r="J33" i="3" s="1"/>
  <c r="I33" i="3" s="1"/>
  <c r="H33" i="3" s="1"/>
  <c r="G33" i="3" s="1"/>
  <c r="F33" i="3" s="1"/>
  <c r="E33" i="3" s="1"/>
  <c r="D33" i="3" s="1"/>
  <c r="C33" i="3" s="1"/>
  <c r="AW32" i="3"/>
  <c r="AV32" i="3"/>
  <c r="AU32" i="3" s="1"/>
  <c r="AT32" i="3" s="1"/>
  <c r="AS32" i="3" s="1"/>
  <c r="AR32" i="3" s="1"/>
  <c r="AQ32" i="3" s="1"/>
  <c r="AP32" i="3" s="1"/>
  <c r="AO32" i="3" s="1"/>
  <c r="AN32" i="3" s="1"/>
  <c r="AM32" i="3" s="1"/>
  <c r="AL32" i="3" s="1"/>
  <c r="AK32" i="3" s="1"/>
  <c r="AJ32" i="3" s="1"/>
  <c r="AI32" i="3" s="1"/>
  <c r="AH32" i="3" s="1"/>
  <c r="AG32" i="3" s="1"/>
  <c r="AF32" i="3" s="1"/>
  <c r="AE32" i="3" s="1"/>
  <c r="AD32" i="3" s="1"/>
  <c r="AC32" i="3" s="1"/>
  <c r="AB32" i="3" s="1"/>
  <c r="AA32" i="3" s="1"/>
  <c r="Z32" i="3" s="1"/>
  <c r="Y32" i="3" s="1"/>
  <c r="X32" i="3" s="1"/>
  <c r="W32" i="3" s="1"/>
  <c r="V32" i="3" s="1"/>
  <c r="U32" i="3" s="1"/>
  <c r="T32" i="3" s="1"/>
  <c r="S32" i="3" s="1"/>
  <c r="R32" i="3" s="1"/>
  <c r="Q32" i="3" s="1"/>
  <c r="P32" i="3" s="1"/>
  <c r="O32" i="3" s="1"/>
  <c r="N32" i="3" s="1"/>
  <c r="M32" i="3" s="1"/>
  <c r="L32" i="3" s="1"/>
  <c r="K32" i="3" s="1"/>
  <c r="J32" i="3" s="1"/>
  <c r="I32" i="3" s="1"/>
  <c r="H32" i="3" s="1"/>
  <c r="G32" i="3" s="1"/>
  <c r="F32" i="3" s="1"/>
  <c r="E32" i="3" s="1"/>
  <c r="D32" i="3" s="1"/>
  <c r="C32" i="3" s="1"/>
  <c r="AW31" i="3"/>
  <c r="AV31" i="3"/>
  <c r="AU31" i="3" s="1"/>
  <c r="AT31" i="3" s="1"/>
  <c r="AS31" i="3" s="1"/>
  <c r="AR31" i="3" s="1"/>
  <c r="AQ31" i="3" s="1"/>
  <c r="AP31" i="3" s="1"/>
  <c r="AO31" i="3" s="1"/>
  <c r="AN31" i="3" s="1"/>
  <c r="AM31" i="3" s="1"/>
  <c r="AL31" i="3" s="1"/>
  <c r="AK31" i="3" s="1"/>
  <c r="AJ31" i="3" s="1"/>
  <c r="AI31" i="3" s="1"/>
  <c r="AH31" i="3" s="1"/>
  <c r="AG31" i="3" s="1"/>
  <c r="AF31" i="3" s="1"/>
  <c r="AE31" i="3" s="1"/>
  <c r="AD31" i="3" s="1"/>
  <c r="AC31" i="3" s="1"/>
  <c r="AB31" i="3" s="1"/>
  <c r="AA31" i="3" s="1"/>
  <c r="Z31" i="3" s="1"/>
  <c r="Y31" i="3" s="1"/>
  <c r="X31" i="3" s="1"/>
  <c r="W31" i="3" s="1"/>
  <c r="V31" i="3" s="1"/>
  <c r="U31" i="3" s="1"/>
  <c r="T31" i="3" s="1"/>
  <c r="S31" i="3" s="1"/>
  <c r="R31" i="3" s="1"/>
  <c r="Q31" i="3" s="1"/>
  <c r="P31" i="3" s="1"/>
  <c r="O31" i="3" s="1"/>
  <c r="N31" i="3" s="1"/>
  <c r="M31" i="3" s="1"/>
  <c r="L31" i="3" s="1"/>
  <c r="K31" i="3" s="1"/>
  <c r="J31" i="3" s="1"/>
  <c r="I31" i="3" s="1"/>
  <c r="H31" i="3" s="1"/>
  <c r="G31" i="3" s="1"/>
  <c r="F31" i="3" s="1"/>
  <c r="E31" i="3" s="1"/>
  <c r="D31" i="3" s="1"/>
  <c r="C31" i="3" s="1"/>
  <c r="AW30" i="3"/>
  <c r="AV30" i="3" s="1"/>
  <c r="AU30" i="3" s="1"/>
  <c r="AT30" i="3" s="1"/>
  <c r="AS30" i="3" s="1"/>
  <c r="AR30" i="3" s="1"/>
  <c r="AQ30" i="3" s="1"/>
  <c r="AP30" i="3" s="1"/>
  <c r="AO30" i="3" s="1"/>
  <c r="AN30" i="3" s="1"/>
  <c r="AM30" i="3" s="1"/>
  <c r="AL30" i="3" s="1"/>
  <c r="AK30" i="3" s="1"/>
  <c r="AJ30" i="3" s="1"/>
  <c r="AI30" i="3" s="1"/>
  <c r="AH30" i="3" s="1"/>
  <c r="AG30" i="3" s="1"/>
  <c r="AF30" i="3" s="1"/>
  <c r="AE30" i="3" s="1"/>
  <c r="AD30" i="3" s="1"/>
  <c r="AC30" i="3" s="1"/>
  <c r="AB30" i="3" s="1"/>
  <c r="AA30" i="3" s="1"/>
  <c r="Z30" i="3" s="1"/>
  <c r="Y30" i="3" s="1"/>
  <c r="X30" i="3" s="1"/>
  <c r="W30" i="3" s="1"/>
  <c r="V30" i="3" s="1"/>
  <c r="U30" i="3" s="1"/>
  <c r="T30" i="3" s="1"/>
  <c r="S30" i="3" s="1"/>
  <c r="R30" i="3" s="1"/>
  <c r="Q30" i="3" s="1"/>
  <c r="P30" i="3" s="1"/>
  <c r="O30" i="3" s="1"/>
  <c r="N30" i="3" s="1"/>
  <c r="M30" i="3" s="1"/>
  <c r="L30" i="3" s="1"/>
  <c r="K30" i="3" s="1"/>
  <c r="J30" i="3" s="1"/>
  <c r="I30" i="3" s="1"/>
  <c r="H30" i="3" s="1"/>
  <c r="G30" i="3" s="1"/>
  <c r="F30" i="3" s="1"/>
  <c r="E30" i="3" s="1"/>
  <c r="D30" i="3" s="1"/>
  <c r="C30" i="3" s="1"/>
  <c r="AW29" i="3"/>
  <c r="AV29" i="3"/>
  <c r="AU29" i="3" s="1"/>
  <c r="AT29" i="3"/>
  <c r="AS29" i="3" s="1"/>
  <c r="AR29" i="3" s="1"/>
  <c r="AQ29" i="3" s="1"/>
  <c r="AP29" i="3" s="1"/>
  <c r="AO29" i="3" s="1"/>
  <c r="AN29" i="3" s="1"/>
  <c r="AM29" i="3" s="1"/>
  <c r="AL29" i="3" s="1"/>
  <c r="AK29" i="3" s="1"/>
  <c r="AJ29" i="3" s="1"/>
  <c r="AI29" i="3" s="1"/>
  <c r="AH29" i="3" s="1"/>
  <c r="AG29" i="3" s="1"/>
  <c r="AF29" i="3" s="1"/>
  <c r="AE29" i="3" s="1"/>
  <c r="AD29" i="3" s="1"/>
  <c r="AC29" i="3" s="1"/>
  <c r="AB29" i="3" s="1"/>
  <c r="AA29" i="3" s="1"/>
  <c r="Z29" i="3" s="1"/>
  <c r="Y29" i="3" s="1"/>
  <c r="X29" i="3" s="1"/>
  <c r="W29" i="3" s="1"/>
  <c r="V29" i="3" s="1"/>
  <c r="U29" i="3" s="1"/>
  <c r="T29" i="3" s="1"/>
  <c r="S29" i="3" s="1"/>
  <c r="R29" i="3" s="1"/>
  <c r="Q29" i="3" s="1"/>
  <c r="P29" i="3" s="1"/>
  <c r="O29" i="3" s="1"/>
  <c r="N29" i="3" s="1"/>
  <c r="M29" i="3" s="1"/>
  <c r="L29" i="3" s="1"/>
  <c r="K29" i="3" s="1"/>
  <c r="J29" i="3" s="1"/>
  <c r="I29" i="3" s="1"/>
  <c r="H29" i="3" s="1"/>
  <c r="G29" i="3" s="1"/>
  <c r="F29" i="3" s="1"/>
  <c r="E29" i="3" s="1"/>
  <c r="D29" i="3" s="1"/>
  <c r="C29" i="3" s="1"/>
  <c r="AW28" i="3"/>
  <c r="AV28" i="3" s="1"/>
  <c r="AU28" i="3"/>
  <c r="AT28" i="3" s="1"/>
  <c r="AS28" i="3" s="1"/>
  <c r="AR28" i="3" s="1"/>
  <c r="AQ28" i="3" s="1"/>
  <c r="AP28" i="3" s="1"/>
  <c r="AO28" i="3" s="1"/>
  <c r="AN28" i="3" s="1"/>
  <c r="AM28" i="3" s="1"/>
  <c r="AL28" i="3" s="1"/>
  <c r="AK28" i="3" s="1"/>
  <c r="AJ28" i="3" s="1"/>
  <c r="AI28" i="3" s="1"/>
  <c r="AH28" i="3" s="1"/>
  <c r="AG28" i="3" s="1"/>
  <c r="AF28" i="3" s="1"/>
  <c r="AE28" i="3" s="1"/>
  <c r="AD28" i="3" s="1"/>
  <c r="AC28" i="3" s="1"/>
  <c r="AB28" i="3" s="1"/>
  <c r="AA28" i="3" s="1"/>
  <c r="Z28" i="3" s="1"/>
  <c r="Y28" i="3" s="1"/>
  <c r="X28" i="3" s="1"/>
  <c r="W28" i="3" s="1"/>
  <c r="V28" i="3" s="1"/>
  <c r="U28" i="3" s="1"/>
  <c r="T28" i="3" s="1"/>
  <c r="S28" i="3" s="1"/>
  <c r="R28" i="3" s="1"/>
  <c r="Q28" i="3" s="1"/>
  <c r="P28" i="3" s="1"/>
  <c r="O28" i="3" s="1"/>
  <c r="N28" i="3" s="1"/>
  <c r="M28" i="3" s="1"/>
  <c r="L28" i="3" s="1"/>
  <c r="K28" i="3" s="1"/>
  <c r="J28" i="3" s="1"/>
  <c r="I28" i="3" s="1"/>
  <c r="H28" i="3" s="1"/>
  <c r="G28" i="3" s="1"/>
  <c r="F28" i="3" s="1"/>
  <c r="E28" i="3" s="1"/>
  <c r="D28" i="3" s="1"/>
  <c r="C28" i="3" s="1"/>
  <c r="AW27" i="3"/>
  <c r="AV27" i="3" s="1"/>
  <c r="AU27" i="3" s="1"/>
  <c r="AT27" i="3" s="1"/>
  <c r="AS27" i="3" s="1"/>
  <c r="AR27" i="3" s="1"/>
  <c r="AQ27" i="3" s="1"/>
  <c r="AP27" i="3" s="1"/>
  <c r="AO27" i="3" s="1"/>
  <c r="AN27" i="3" s="1"/>
  <c r="AM27" i="3" s="1"/>
  <c r="AL27" i="3" s="1"/>
  <c r="AK27" i="3" s="1"/>
  <c r="AJ27" i="3" s="1"/>
  <c r="AI27" i="3" s="1"/>
  <c r="AH27" i="3" s="1"/>
  <c r="AG27" i="3" s="1"/>
  <c r="AF27" i="3" s="1"/>
  <c r="AE27" i="3" s="1"/>
  <c r="AD27" i="3" s="1"/>
  <c r="AC27" i="3" s="1"/>
  <c r="AB27" i="3" s="1"/>
  <c r="AA27" i="3" s="1"/>
  <c r="Z27" i="3" s="1"/>
  <c r="Y27" i="3" s="1"/>
  <c r="X27" i="3" s="1"/>
  <c r="W27" i="3" s="1"/>
  <c r="V27" i="3" s="1"/>
  <c r="U27" i="3" s="1"/>
  <c r="T27" i="3" s="1"/>
  <c r="S27" i="3" s="1"/>
  <c r="R27" i="3" s="1"/>
  <c r="Q27" i="3" s="1"/>
  <c r="P27" i="3" s="1"/>
  <c r="O27" i="3" s="1"/>
  <c r="N27" i="3" s="1"/>
  <c r="M27" i="3" s="1"/>
  <c r="L27" i="3" s="1"/>
  <c r="K27" i="3" s="1"/>
  <c r="J27" i="3" s="1"/>
  <c r="I27" i="3" s="1"/>
  <c r="H27" i="3" s="1"/>
  <c r="G27" i="3" s="1"/>
  <c r="F27" i="3" s="1"/>
  <c r="E27" i="3" s="1"/>
  <c r="D27" i="3" s="1"/>
  <c r="C27" i="3" s="1"/>
  <c r="AW26" i="3"/>
  <c r="AV26" i="3"/>
  <c r="AU26" i="3" s="1"/>
  <c r="AT26" i="3"/>
  <c r="AS26" i="3" s="1"/>
  <c r="AR26" i="3" s="1"/>
  <c r="AQ26" i="3" s="1"/>
  <c r="AP26" i="3" s="1"/>
  <c r="AO26" i="3" s="1"/>
  <c r="AN26" i="3" s="1"/>
  <c r="AM26" i="3" s="1"/>
  <c r="AL26" i="3" s="1"/>
  <c r="AK26" i="3" s="1"/>
  <c r="AJ26" i="3" s="1"/>
  <c r="AI26" i="3" s="1"/>
  <c r="AH26" i="3" s="1"/>
  <c r="AG26" i="3" s="1"/>
  <c r="AF26" i="3" s="1"/>
  <c r="AE26" i="3" s="1"/>
  <c r="AD26" i="3" s="1"/>
  <c r="AC26" i="3" s="1"/>
  <c r="AB26" i="3" s="1"/>
  <c r="AA26" i="3" s="1"/>
  <c r="Z26" i="3" s="1"/>
  <c r="Y26" i="3" s="1"/>
  <c r="X26" i="3" s="1"/>
  <c r="W26" i="3" s="1"/>
  <c r="V26" i="3" s="1"/>
  <c r="U26" i="3" s="1"/>
  <c r="T26" i="3" s="1"/>
  <c r="S26" i="3" s="1"/>
  <c r="R26" i="3" s="1"/>
  <c r="Q26" i="3" s="1"/>
  <c r="P26" i="3" s="1"/>
  <c r="O26" i="3" s="1"/>
  <c r="N26" i="3" s="1"/>
  <c r="M26" i="3" s="1"/>
  <c r="L26" i="3" s="1"/>
  <c r="K26" i="3" s="1"/>
  <c r="J26" i="3" s="1"/>
  <c r="I26" i="3" s="1"/>
  <c r="H26" i="3" s="1"/>
  <c r="G26" i="3" s="1"/>
  <c r="F26" i="3" s="1"/>
  <c r="E26" i="3" s="1"/>
  <c r="D26" i="3" s="1"/>
  <c r="C26" i="3" s="1"/>
  <c r="AW25" i="3"/>
  <c r="AV25" i="3" s="1"/>
  <c r="AU25" i="3"/>
  <c r="AT25" i="3" s="1"/>
  <c r="AS25" i="3" s="1"/>
  <c r="AR25" i="3" s="1"/>
  <c r="AQ25" i="3" s="1"/>
  <c r="AP25" i="3" s="1"/>
  <c r="AO25" i="3" s="1"/>
  <c r="AN25" i="3" s="1"/>
  <c r="AM25" i="3" s="1"/>
  <c r="AL25" i="3" s="1"/>
  <c r="AK25" i="3" s="1"/>
  <c r="AJ25" i="3" s="1"/>
  <c r="AI25" i="3" s="1"/>
  <c r="AH25" i="3" s="1"/>
  <c r="AG25" i="3" s="1"/>
  <c r="AF25" i="3" s="1"/>
  <c r="AE25" i="3" s="1"/>
  <c r="AD25" i="3" s="1"/>
  <c r="AC25" i="3" s="1"/>
  <c r="AB25" i="3" s="1"/>
  <c r="AA25" i="3" s="1"/>
  <c r="Z25" i="3" s="1"/>
  <c r="Y25" i="3" s="1"/>
  <c r="X25" i="3" s="1"/>
  <c r="W25" i="3" s="1"/>
  <c r="V25" i="3" s="1"/>
  <c r="U25" i="3" s="1"/>
  <c r="T25" i="3" s="1"/>
  <c r="S25" i="3" s="1"/>
  <c r="R25" i="3" s="1"/>
  <c r="Q25" i="3" s="1"/>
  <c r="P25" i="3" s="1"/>
  <c r="O25" i="3" s="1"/>
  <c r="N25" i="3" s="1"/>
  <c r="M25" i="3" s="1"/>
  <c r="L25" i="3" s="1"/>
  <c r="K25" i="3" s="1"/>
  <c r="J25" i="3" s="1"/>
  <c r="I25" i="3" s="1"/>
  <c r="H25" i="3" s="1"/>
  <c r="G25" i="3" s="1"/>
  <c r="F25" i="3" s="1"/>
  <c r="E25" i="3" s="1"/>
  <c r="D25" i="3" s="1"/>
  <c r="C25" i="3" s="1"/>
  <c r="AW24" i="3"/>
  <c r="AV24" i="3"/>
  <c r="AU24" i="3" s="1"/>
  <c r="AT24" i="3" s="1"/>
  <c r="AS24" i="3" s="1"/>
  <c r="AR24" i="3" s="1"/>
  <c r="AQ24" i="3" s="1"/>
  <c r="AP24" i="3" s="1"/>
  <c r="AO24" i="3" s="1"/>
  <c r="AN24" i="3" s="1"/>
  <c r="AM24" i="3" s="1"/>
  <c r="AL24" i="3" s="1"/>
  <c r="AK24" i="3" s="1"/>
  <c r="AJ24" i="3" s="1"/>
  <c r="AI24" i="3" s="1"/>
  <c r="AH24" i="3" s="1"/>
  <c r="AG24" i="3" s="1"/>
  <c r="AF24" i="3" s="1"/>
  <c r="AE24" i="3" s="1"/>
  <c r="AD24" i="3" s="1"/>
  <c r="AC24" i="3" s="1"/>
  <c r="AB24" i="3" s="1"/>
  <c r="AA24" i="3" s="1"/>
  <c r="Z24" i="3" s="1"/>
  <c r="Y24" i="3" s="1"/>
  <c r="X24" i="3" s="1"/>
  <c r="W24" i="3" s="1"/>
  <c r="V24" i="3" s="1"/>
  <c r="U24" i="3" s="1"/>
  <c r="T24" i="3" s="1"/>
  <c r="S24" i="3" s="1"/>
  <c r="R24" i="3" s="1"/>
  <c r="Q24" i="3" s="1"/>
  <c r="P24" i="3" s="1"/>
  <c r="O24" i="3" s="1"/>
  <c r="N24" i="3" s="1"/>
  <c r="M24" i="3" s="1"/>
  <c r="L24" i="3" s="1"/>
  <c r="K24" i="3" s="1"/>
  <c r="J24" i="3" s="1"/>
  <c r="I24" i="3" s="1"/>
  <c r="H24" i="3" s="1"/>
  <c r="G24" i="3" s="1"/>
  <c r="F24" i="3" s="1"/>
  <c r="E24" i="3" s="1"/>
  <c r="D24" i="3" s="1"/>
  <c r="C24" i="3" s="1"/>
  <c r="AW23" i="3"/>
  <c r="AV23" i="3"/>
  <c r="AU23" i="3" s="1"/>
  <c r="AT23" i="3" s="1"/>
  <c r="AS23" i="3" s="1"/>
  <c r="AR23" i="3" s="1"/>
  <c r="AQ23" i="3" s="1"/>
  <c r="AP23" i="3" s="1"/>
  <c r="AO23" i="3" s="1"/>
  <c r="AN23" i="3" s="1"/>
  <c r="AM23" i="3" s="1"/>
  <c r="AL23" i="3" s="1"/>
  <c r="AK23" i="3" s="1"/>
  <c r="AJ23" i="3" s="1"/>
  <c r="AI23" i="3" s="1"/>
  <c r="AH23" i="3" s="1"/>
  <c r="AG23" i="3" s="1"/>
  <c r="AF23" i="3" s="1"/>
  <c r="AE23" i="3" s="1"/>
  <c r="AD23" i="3" s="1"/>
  <c r="AC23" i="3" s="1"/>
  <c r="AB23" i="3" s="1"/>
  <c r="AA23" i="3" s="1"/>
  <c r="Z23" i="3" s="1"/>
  <c r="Y23" i="3" s="1"/>
  <c r="X23" i="3" s="1"/>
  <c r="W23" i="3" s="1"/>
  <c r="V23" i="3" s="1"/>
  <c r="U23" i="3" s="1"/>
  <c r="T23" i="3" s="1"/>
  <c r="S23" i="3" s="1"/>
  <c r="R23" i="3" s="1"/>
  <c r="Q23" i="3" s="1"/>
  <c r="P23" i="3" s="1"/>
  <c r="O23" i="3" s="1"/>
  <c r="N23" i="3" s="1"/>
  <c r="M23" i="3" s="1"/>
  <c r="L23" i="3" s="1"/>
  <c r="K23" i="3" s="1"/>
  <c r="J23" i="3" s="1"/>
  <c r="I23" i="3" s="1"/>
  <c r="H23" i="3" s="1"/>
  <c r="G23" i="3" s="1"/>
  <c r="F23" i="3" s="1"/>
  <c r="E23" i="3" s="1"/>
  <c r="D23" i="3" s="1"/>
  <c r="C23" i="3" s="1"/>
  <c r="AW22" i="3"/>
  <c r="AV22" i="3"/>
  <c r="AU22" i="3" s="1"/>
  <c r="AT22" i="3" s="1"/>
  <c r="AS22" i="3" s="1"/>
  <c r="AR22" i="3" s="1"/>
  <c r="AQ22" i="3" s="1"/>
  <c r="AP22" i="3" s="1"/>
  <c r="AO22" i="3" s="1"/>
  <c r="AN22" i="3" s="1"/>
  <c r="AM22" i="3" s="1"/>
  <c r="AL22" i="3" s="1"/>
  <c r="AK22" i="3" s="1"/>
  <c r="AJ22" i="3" s="1"/>
  <c r="AI22" i="3" s="1"/>
  <c r="AH22" i="3" s="1"/>
  <c r="AG22" i="3" s="1"/>
  <c r="AF22" i="3" s="1"/>
  <c r="AE22" i="3" s="1"/>
  <c r="AD22" i="3" s="1"/>
  <c r="AC22" i="3" s="1"/>
  <c r="AB22" i="3" s="1"/>
  <c r="AA22" i="3" s="1"/>
  <c r="Z22" i="3" s="1"/>
  <c r="Y22" i="3" s="1"/>
  <c r="X22" i="3" s="1"/>
  <c r="W22" i="3" s="1"/>
  <c r="V22" i="3" s="1"/>
  <c r="U22" i="3" s="1"/>
  <c r="T22" i="3" s="1"/>
  <c r="S22" i="3" s="1"/>
  <c r="R22" i="3" s="1"/>
  <c r="Q22" i="3" s="1"/>
  <c r="P22" i="3" s="1"/>
  <c r="O22" i="3" s="1"/>
  <c r="N22" i="3" s="1"/>
  <c r="M22" i="3" s="1"/>
  <c r="L22" i="3" s="1"/>
  <c r="K22" i="3" s="1"/>
  <c r="J22" i="3" s="1"/>
  <c r="I22" i="3"/>
  <c r="H22" i="3" s="1"/>
  <c r="G22" i="3" s="1"/>
  <c r="F22" i="3" s="1"/>
  <c r="E22" i="3" s="1"/>
  <c r="D22" i="3" s="1"/>
  <c r="C22" i="3" s="1"/>
  <c r="AW21" i="3"/>
  <c r="AV21" i="3" s="1"/>
  <c r="AU21" i="3" s="1"/>
  <c r="AT21" i="3"/>
  <c r="AS21" i="3" s="1"/>
  <c r="AR21" i="3" s="1"/>
  <c r="AQ21" i="3" s="1"/>
  <c r="AP21" i="3" s="1"/>
  <c r="AO21" i="3" s="1"/>
  <c r="AN21" i="3" s="1"/>
  <c r="AM21" i="3" s="1"/>
  <c r="AL21" i="3" s="1"/>
  <c r="AK21" i="3" s="1"/>
  <c r="AJ21" i="3" s="1"/>
  <c r="AI21" i="3" s="1"/>
  <c r="AH21" i="3" s="1"/>
  <c r="AG21" i="3" s="1"/>
  <c r="AF21" i="3" s="1"/>
  <c r="AE21" i="3" s="1"/>
  <c r="AD21" i="3" s="1"/>
  <c r="AC21" i="3" s="1"/>
  <c r="AB21" i="3" s="1"/>
  <c r="AA21" i="3" s="1"/>
  <c r="Z21" i="3" s="1"/>
  <c r="Y21" i="3" s="1"/>
  <c r="X21" i="3"/>
  <c r="W21" i="3" s="1"/>
  <c r="V21" i="3" s="1"/>
  <c r="U21" i="3" s="1"/>
  <c r="T21" i="3" s="1"/>
  <c r="S21" i="3" s="1"/>
  <c r="R21" i="3" s="1"/>
  <c r="Q21" i="3" s="1"/>
  <c r="P21" i="3" s="1"/>
  <c r="O21" i="3" s="1"/>
  <c r="N21" i="3" s="1"/>
  <c r="M21" i="3" s="1"/>
  <c r="L21" i="3" s="1"/>
  <c r="K21" i="3" s="1"/>
  <c r="J21" i="3" s="1"/>
  <c r="I21" i="3" s="1"/>
  <c r="H21" i="3" s="1"/>
  <c r="G21" i="3" s="1"/>
  <c r="F21" i="3" s="1"/>
  <c r="E21" i="3" s="1"/>
  <c r="D21" i="3" s="1"/>
  <c r="C21" i="3" s="1"/>
  <c r="AW20" i="3"/>
  <c r="AV20" i="3"/>
  <c r="AU20" i="3"/>
  <c r="AT20" i="3" s="1"/>
  <c r="AS20" i="3" s="1"/>
  <c r="AR20" i="3" s="1"/>
  <c r="AQ20" i="3" s="1"/>
  <c r="AP20" i="3" s="1"/>
  <c r="AO20" i="3" s="1"/>
  <c r="AN20" i="3" s="1"/>
  <c r="AM20" i="3" s="1"/>
  <c r="AL20" i="3" s="1"/>
  <c r="AK20" i="3" s="1"/>
  <c r="AJ20" i="3" s="1"/>
  <c r="AI20" i="3" s="1"/>
  <c r="AH20" i="3" s="1"/>
  <c r="AG20" i="3" s="1"/>
  <c r="AF20" i="3" s="1"/>
  <c r="AE20" i="3" s="1"/>
  <c r="AD20" i="3" s="1"/>
  <c r="AC20" i="3" s="1"/>
  <c r="AB20" i="3" s="1"/>
  <c r="AA20" i="3" s="1"/>
  <c r="Z20" i="3" s="1"/>
  <c r="Y20" i="3" s="1"/>
  <c r="X20" i="3" s="1"/>
  <c r="W20" i="3" s="1"/>
  <c r="V20" i="3" s="1"/>
  <c r="U20" i="3" s="1"/>
  <c r="T20" i="3" s="1"/>
  <c r="S20" i="3" s="1"/>
  <c r="R20" i="3" s="1"/>
  <c r="Q20" i="3" s="1"/>
  <c r="P20" i="3" s="1"/>
  <c r="O20" i="3" s="1"/>
  <c r="N20" i="3" s="1"/>
  <c r="M20" i="3" s="1"/>
  <c r="L20" i="3" s="1"/>
  <c r="K20" i="3" s="1"/>
  <c r="J20" i="3" s="1"/>
  <c r="I20" i="3" s="1"/>
  <c r="H20" i="3" s="1"/>
  <c r="G20" i="3" s="1"/>
  <c r="F20" i="3" s="1"/>
  <c r="E20" i="3" s="1"/>
  <c r="D20" i="3" s="1"/>
  <c r="C20" i="3" s="1"/>
  <c r="AW19" i="3"/>
  <c r="AV19" i="3" s="1"/>
  <c r="AU19" i="3" s="1"/>
  <c r="AT19" i="3"/>
  <c r="AS19" i="3" s="1"/>
  <c r="AR19" i="3" s="1"/>
  <c r="AQ19" i="3" s="1"/>
  <c r="AP19" i="3" s="1"/>
  <c r="AO19" i="3" s="1"/>
  <c r="AN19" i="3" s="1"/>
  <c r="AM19" i="3" s="1"/>
  <c r="AL19" i="3" s="1"/>
  <c r="AK19" i="3" s="1"/>
  <c r="AJ19" i="3" s="1"/>
  <c r="AI19" i="3" s="1"/>
  <c r="AH19" i="3" s="1"/>
  <c r="AG19" i="3" s="1"/>
  <c r="AF19" i="3" s="1"/>
  <c r="AE19" i="3" s="1"/>
  <c r="AD19" i="3" s="1"/>
  <c r="AC19" i="3" s="1"/>
  <c r="AB19" i="3" s="1"/>
  <c r="AA19" i="3" s="1"/>
  <c r="Z19" i="3" s="1"/>
  <c r="Y19" i="3" s="1"/>
  <c r="X19" i="3" s="1"/>
  <c r="W19" i="3" s="1"/>
  <c r="V19" i="3" s="1"/>
  <c r="U19" i="3" s="1"/>
  <c r="T19" i="3" s="1"/>
  <c r="S19" i="3" s="1"/>
  <c r="R19" i="3" s="1"/>
  <c r="Q19" i="3" s="1"/>
  <c r="P19" i="3" s="1"/>
  <c r="O19" i="3" s="1"/>
  <c r="N19" i="3" s="1"/>
  <c r="M19" i="3" s="1"/>
  <c r="L19" i="3" s="1"/>
  <c r="K19" i="3" s="1"/>
  <c r="J19" i="3" s="1"/>
  <c r="I19" i="3" s="1"/>
  <c r="H19" i="3" s="1"/>
  <c r="G19" i="3" s="1"/>
  <c r="F19" i="3" s="1"/>
  <c r="E19" i="3" s="1"/>
  <c r="D19" i="3" s="1"/>
  <c r="C19" i="3" s="1"/>
  <c r="AW18" i="3"/>
  <c r="AV18" i="3"/>
  <c r="AU18" i="3" s="1"/>
  <c r="AT18" i="3" s="1"/>
  <c r="AS18" i="3" s="1"/>
  <c r="AR18" i="3" s="1"/>
  <c r="AQ18" i="3" s="1"/>
  <c r="AP18" i="3" s="1"/>
  <c r="AO18" i="3" s="1"/>
  <c r="AN18" i="3" s="1"/>
  <c r="AM18" i="3" s="1"/>
  <c r="AL18" i="3" s="1"/>
  <c r="AK18" i="3" s="1"/>
  <c r="AJ18" i="3" s="1"/>
  <c r="AI18" i="3" s="1"/>
  <c r="AH18" i="3" s="1"/>
  <c r="AG18" i="3" s="1"/>
  <c r="AF18" i="3" s="1"/>
  <c r="AE18" i="3" s="1"/>
  <c r="AD18" i="3" s="1"/>
  <c r="AC18" i="3" s="1"/>
  <c r="AB18" i="3" s="1"/>
  <c r="AA18" i="3" s="1"/>
  <c r="Z18" i="3" s="1"/>
  <c r="Y18" i="3" s="1"/>
  <c r="X18" i="3" s="1"/>
  <c r="W18" i="3" s="1"/>
  <c r="V18" i="3" s="1"/>
  <c r="U18" i="3" s="1"/>
  <c r="T18" i="3" s="1"/>
  <c r="S18" i="3" s="1"/>
  <c r="R18" i="3" s="1"/>
  <c r="Q18" i="3" s="1"/>
  <c r="P18" i="3" s="1"/>
  <c r="O18" i="3" s="1"/>
  <c r="N18" i="3" s="1"/>
  <c r="M18" i="3" s="1"/>
  <c r="L18" i="3" s="1"/>
  <c r="K18" i="3" s="1"/>
  <c r="J18" i="3" s="1"/>
  <c r="I18" i="3" s="1"/>
  <c r="H18" i="3" s="1"/>
  <c r="G18" i="3" s="1"/>
  <c r="F18" i="3" s="1"/>
  <c r="E18" i="3" s="1"/>
  <c r="D18" i="3" s="1"/>
  <c r="C18" i="3" s="1"/>
  <c r="AW17" i="3"/>
  <c r="AV17" i="3" s="1"/>
  <c r="AU17" i="3" s="1"/>
  <c r="AT17" i="3" s="1"/>
  <c r="AS17" i="3" s="1"/>
  <c r="AR17" i="3" s="1"/>
  <c r="AQ17" i="3" s="1"/>
  <c r="AP17" i="3" s="1"/>
  <c r="AO17" i="3"/>
  <c r="AN17" i="3" s="1"/>
  <c r="AM17" i="3" s="1"/>
  <c r="AL17" i="3" s="1"/>
  <c r="AK17" i="3" s="1"/>
  <c r="AJ17" i="3" s="1"/>
  <c r="AI17" i="3" s="1"/>
  <c r="AH17" i="3" s="1"/>
  <c r="AG17" i="3" s="1"/>
  <c r="AF17" i="3" s="1"/>
  <c r="AE17" i="3" s="1"/>
  <c r="AD17" i="3" s="1"/>
  <c r="AC17" i="3" s="1"/>
  <c r="AB17" i="3" s="1"/>
  <c r="AA17" i="3" s="1"/>
  <c r="Z17" i="3" s="1"/>
  <c r="Y17" i="3" s="1"/>
  <c r="X17" i="3" s="1"/>
  <c r="W17" i="3" s="1"/>
  <c r="V17" i="3" s="1"/>
  <c r="U17" i="3" s="1"/>
  <c r="T17" i="3" s="1"/>
  <c r="S17" i="3" s="1"/>
  <c r="R17" i="3" s="1"/>
  <c r="Q17" i="3" s="1"/>
  <c r="P17" i="3" s="1"/>
  <c r="O17" i="3" s="1"/>
  <c r="N17" i="3" s="1"/>
  <c r="M17" i="3" s="1"/>
  <c r="L17" i="3" s="1"/>
  <c r="K17" i="3" s="1"/>
  <c r="J17" i="3" s="1"/>
  <c r="I17" i="3" s="1"/>
  <c r="H17" i="3" s="1"/>
  <c r="G17" i="3" s="1"/>
  <c r="F17" i="3" s="1"/>
  <c r="E17" i="3" s="1"/>
  <c r="D17" i="3" s="1"/>
  <c r="C17" i="3" s="1"/>
  <c r="AW16" i="3"/>
  <c r="AV16" i="3"/>
  <c r="AU16" i="3" s="1"/>
  <c r="AT16" i="3" s="1"/>
  <c r="AS16" i="3" s="1"/>
  <c r="AR16" i="3" s="1"/>
  <c r="AQ16" i="3" s="1"/>
  <c r="AP16" i="3"/>
  <c r="AO16" i="3" s="1"/>
  <c r="AN16" i="3" s="1"/>
  <c r="AM16" i="3" s="1"/>
  <c r="AL16" i="3" s="1"/>
  <c r="AK16" i="3" s="1"/>
  <c r="AJ16" i="3" s="1"/>
  <c r="AI16" i="3" s="1"/>
  <c r="AH16" i="3" s="1"/>
  <c r="AG16" i="3"/>
  <c r="AF16" i="3" s="1"/>
  <c r="AE16" i="3" s="1"/>
  <c r="AD16" i="3" s="1"/>
  <c r="AC16" i="3" s="1"/>
  <c r="AB16" i="3" s="1"/>
  <c r="AA16" i="3" s="1"/>
  <c r="Z16" i="3" s="1"/>
  <c r="Y16" i="3" s="1"/>
  <c r="X16" i="3" s="1"/>
  <c r="W16" i="3" s="1"/>
  <c r="V16" i="3" s="1"/>
  <c r="U16" i="3" s="1"/>
  <c r="T16" i="3" s="1"/>
  <c r="S16" i="3" s="1"/>
  <c r="R16" i="3" s="1"/>
  <c r="Q16" i="3" s="1"/>
  <c r="P16" i="3" s="1"/>
  <c r="O16" i="3" s="1"/>
  <c r="N16" i="3" s="1"/>
  <c r="M16" i="3" s="1"/>
  <c r="L16" i="3" s="1"/>
  <c r="K16" i="3" s="1"/>
  <c r="J16" i="3" s="1"/>
  <c r="I16" i="3" s="1"/>
  <c r="H16" i="3" s="1"/>
  <c r="G16" i="3" s="1"/>
  <c r="F16" i="3" s="1"/>
  <c r="E16" i="3" s="1"/>
  <c r="D16" i="3" s="1"/>
  <c r="C16" i="3" s="1"/>
  <c r="AW15" i="3"/>
  <c r="AV15" i="3" s="1"/>
  <c r="AU15" i="3" s="1"/>
  <c r="AT15" i="3" s="1"/>
  <c r="AS15" i="3" s="1"/>
  <c r="AR15" i="3"/>
  <c r="AQ15" i="3" s="1"/>
  <c r="AP15" i="3" s="1"/>
  <c r="AO15" i="3" s="1"/>
  <c r="AN15" i="3" s="1"/>
  <c r="AM15" i="3" s="1"/>
  <c r="AL15" i="3" s="1"/>
  <c r="AK15" i="3" s="1"/>
  <c r="AJ15" i="3" s="1"/>
  <c r="AI15" i="3" s="1"/>
  <c r="AH15" i="3" s="1"/>
  <c r="AG15" i="3" s="1"/>
  <c r="AF15" i="3" s="1"/>
  <c r="AE15" i="3" s="1"/>
  <c r="AD15" i="3" s="1"/>
  <c r="AC15" i="3" s="1"/>
  <c r="AB15" i="3" s="1"/>
  <c r="AA15" i="3" s="1"/>
  <c r="Z15" i="3" s="1"/>
  <c r="Y15" i="3" s="1"/>
  <c r="X15" i="3" s="1"/>
  <c r="W15" i="3" s="1"/>
  <c r="V15" i="3" s="1"/>
  <c r="U15" i="3" s="1"/>
  <c r="T15" i="3" s="1"/>
  <c r="S15" i="3" s="1"/>
  <c r="R15" i="3" s="1"/>
  <c r="Q15" i="3" s="1"/>
  <c r="P15" i="3" s="1"/>
  <c r="O15" i="3" s="1"/>
  <c r="N15" i="3" s="1"/>
  <c r="M15" i="3" s="1"/>
  <c r="L15" i="3" s="1"/>
  <c r="K15" i="3" s="1"/>
  <c r="J15" i="3" s="1"/>
  <c r="I15" i="3" s="1"/>
  <c r="H15" i="3" s="1"/>
  <c r="G15" i="3" s="1"/>
  <c r="F15" i="3" s="1"/>
  <c r="E15" i="3" s="1"/>
  <c r="D15" i="3" s="1"/>
  <c r="C15" i="3" s="1"/>
  <c r="AW14" i="3"/>
  <c r="AV14" i="3"/>
  <c r="AU14" i="3" s="1"/>
  <c r="AT14" i="3" s="1"/>
  <c r="AS14" i="3" s="1"/>
  <c r="AR14" i="3" s="1"/>
  <c r="AQ14" i="3"/>
  <c r="AP14" i="3" s="1"/>
  <c r="AO14" i="3" s="1"/>
  <c r="AN14" i="3" s="1"/>
  <c r="AM14" i="3" s="1"/>
  <c r="AL14" i="3" s="1"/>
  <c r="AK14" i="3" s="1"/>
  <c r="AJ14" i="3" s="1"/>
  <c r="AI14" i="3" s="1"/>
  <c r="AH14" i="3" s="1"/>
  <c r="AG14" i="3" s="1"/>
  <c r="AF14" i="3" s="1"/>
  <c r="AE14" i="3" s="1"/>
  <c r="AD14" i="3" s="1"/>
  <c r="AC14" i="3" s="1"/>
  <c r="AB14" i="3" s="1"/>
  <c r="AA14" i="3" s="1"/>
  <c r="Z14" i="3" s="1"/>
  <c r="Y14" i="3" s="1"/>
  <c r="X14" i="3" s="1"/>
  <c r="W14" i="3" s="1"/>
  <c r="V14" i="3" s="1"/>
  <c r="U14" i="3" s="1"/>
  <c r="T14" i="3" s="1"/>
  <c r="S14" i="3" s="1"/>
  <c r="R14" i="3" s="1"/>
  <c r="Q14" i="3" s="1"/>
  <c r="P14" i="3" s="1"/>
  <c r="O14" i="3" s="1"/>
  <c r="N14" i="3" s="1"/>
  <c r="M14" i="3" s="1"/>
  <c r="L14" i="3" s="1"/>
  <c r="K14" i="3" s="1"/>
  <c r="J14" i="3" s="1"/>
  <c r="I14" i="3" s="1"/>
  <c r="H14" i="3" s="1"/>
  <c r="G14" i="3" s="1"/>
  <c r="F14" i="3" s="1"/>
  <c r="E14" i="3" s="1"/>
  <c r="D14" i="3" s="1"/>
  <c r="C14" i="3" s="1"/>
  <c r="AW13" i="3"/>
  <c r="AV13" i="3" s="1"/>
  <c r="AU13" i="3" s="1"/>
  <c r="AT13" i="3" s="1"/>
  <c r="AS13" i="3" s="1"/>
  <c r="AR13" i="3" s="1"/>
  <c r="AQ13" i="3" s="1"/>
  <c r="AP13" i="3" s="1"/>
  <c r="AO13" i="3" s="1"/>
  <c r="AN13" i="3" s="1"/>
  <c r="AM13" i="3" s="1"/>
  <c r="AL13" i="3" s="1"/>
  <c r="AK13" i="3" s="1"/>
  <c r="AJ13" i="3" s="1"/>
  <c r="AI13" i="3" s="1"/>
  <c r="AH13" i="3" s="1"/>
  <c r="AG13" i="3" s="1"/>
  <c r="AF13" i="3" s="1"/>
  <c r="AE13" i="3" s="1"/>
  <c r="AD13" i="3" s="1"/>
  <c r="AC13" i="3" s="1"/>
  <c r="AB13" i="3" s="1"/>
  <c r="AA13" i="3" s="1"/>
  <c r="Z13" i="3" s="1"/>
  <c r="Y13" i="3" s="1"/>
  <c r="X13" i="3" s="1"/>
  <c r="W13" i="3" s="1"/>
  <c r="V13" i="3" s="1"/>
  <c r="U13" i="3" s="1"/>
  <c r="T13" i="3" s="1"/>
  <c r="S13" i="3" s="1"/>
  <c r="R13" i="3" s="1"/>
  <c r="Q13" i="3" s="1"/>
  <c r="P13" i="3" s="1"/>
  <c r="O13" i="3" s="1"/>
  <c r="N13" i="3" s="1"/>
  <c r="M13" i="3" s="1"/>
  <c r="L13" i="3" s="1"/>
  <c r="K13" i="3" s="1"/>
  <c r="J13" i="3" s="1"/>
  <c r="I13" i="3" s="1"/>
  <c r="H13" i="3" s="1"/>
  <c r="G13" i="3" s="1"/>
  <c r="F13" i="3" s="1"/>
  <c r="E13" i="3" s="1"/>
  <c r="D13" i="3" s="1"/>
  <c r="C13" i="3" s="1"/>
  <c r="AW12" i="3"/>
  <c r="AV12" i="3" s="1"/>
  <c r="AU12" i="3" s="1"/>
  <c r="AT12" i="3" s="1"/>
  <c r="AS12" i="3" s="1"/>
  <c r="AR12" i="3" s="1"/>
  <c r="AQ12" i="3" s="1"/>
  <c r="AP12" i="3" s="1"/>
  <c r="AO12" i="3" s="1"/>
  <c r="AN12" i="3" s="1"/>
  <c r="AM12" i="3" s="1"/>
  <c r="AL12" i="3" s="1"/>
  <c r="AK12" i="3" s="1"/>
  <c r="AJ12" i="3" s="1"/>
  <c r="AI12" i="3" s="1"/>
  <c r="AH12" i="3" s="1"/>
  <c r="AG12" i="3" s="1"/>
  <c r="AF12" i="3" s="1"/>
  <c r="AE12" i="3" s="1"/>
  <c r="AD12" i="3" s="1"/>
  <c r="AC12" i="3" s="1"/>
  <c r="AB12" i="3" s="1"/>
  <c r="AA12" i="3" s="1"/>
  <c r="Z12" i="3" s="1"/>
  <c r="Y12" i="3" s="1"/>
  <c r="X12" i="3" s="1"/>
  <c r="W12" i="3" s="1"/>
  <c r="V12" i="3" s="1"/>
  <c r="U12" i="3" s="1"/>
  <c r="T12" i="3" s="1"/>
  <c r="S12" i="3" s="1"/>
  <c r="R12" i="3" s="1"/>
  <c r="Q12" i="3" s="1"/>
  <c r="P12" i="3" s="1"/>
  <c r="O12" i="3" s="1"/>
  <c r="N12" i="3" s="1"/>
  <c r="M12" i="3" s="1"/>
  <c r="L12" i="3" s="1"/>
  <c r="K12" i="3" s="1"/>
  <c r="J12" i="3" s="1"/>
  <c r="I12" i="3" s="1"/>
  <c r="H12" i="3" s="1"/>
  <c r="G12" i="3" s="1"/>
  <c r="F12" i="3" s="1"/>
  <c r="E12" i="3" s="1"/>
  <c r="D12" i="3" s="1"/>
  <c r="C12" i="3" s="1"/>
  <c r="AW11" i="3"/>
  <c r="AV11" i="3"/>
  <c r="AU11" i="3" s="1"/>
  <c r="AT11" i="3" s="1"/>
  <c r="AS11" i="3" s="1"/>
  <c r="AR11" i="3" s="1"/>
  <c r="AQ11" i="3" s="1"/>
  <c r="AP11" i="3" s="1"/>
  <c r="AO11" i="3" s="1"/>
  <c r="AN11" i="3" s="1"/>
  <c r="AM11" i="3" s="1"/>
  <c r="AL11" i="3" s="1"/>
  <c r="AK11" i="3" s="1"/>
  <c r="AJ11" i="3" s="1"/>
  <c r="AI11" i="3" s="1"/>
  <c r="AH11" i="3" s="1"/>
  <c r="AG11" i="3" s="1"/>
  <c r="AF11" i="3" s="1"/>
  <c r="AE11" i="3" s="1"/>
  <c r="AD11" i="3" s="1"/>
  <c r="AC11" i="3" s="1"/>
  <c r="AB11" i="3" s="1"/>
  <c r="AA11" i="3" s="1"/>
  <c r="Z11" i="3" s="1"/>
  <c r="Y11" i="3" s="1"/>
  <c r="X11" i="3" s="1"/>
  <c r="W11" i="3" s="1"/>
  <c r="V11" i="3" s="1"/>
  <c r="U11" i="3" s="1"/>
  <c r="T11" i="3" s="1"/>
  <c r="S11" i="3" s="1"/>
  <c r="R11" i="3" s="1"/>
  <c r="Q11" i="3" s="1"/>
  <c r="P11" i="3" s="1"/>
  <c r="O11" i="3" s="1"/>
  <c r="N11" i="3" s="1"/>
  <c r="M11" i="3" s="1"/>
  <c r="L11" i="3" s="1"/>
  <c r="K11" i="3" s="1"/>
  <c r="J11" i="3" s="1"/>
  <c r="I11" i="3" s="1"/>
  <c r="H11" i="3" s="1"/>
  <c r="G11" i="3" s="1"/>
  <c r="F11" i="3" s="1"/>
  <c r="E11" i="3" s="1"/>
  <c r="D11" i="3" s="1"/>
  <c r="C11" i="3" s="1"/>
  <c r="AW10" i="3"/>
  <c r="AV10" i="3"/>
  <c r="AU10" i="3"/>
  <c r="AT10" i="3" s="1"/>
  <c r="AS10" i="3" s="1"/>
  <c r="AR10" i="3" s="1"/>
  <c r="AQ10" i="3" s="1"/>
  <c r="AP10" i="3" s="1"/>
  <c r="AO10" i="3" s="1"/>
  <c r="AN10" i="3" s="1"/>
  <c r="AM10" i="3" s="1"/>
  <c r="AL10" i="3" s="1"/>
  <c r="AK10" i="3" s="1"/>
  <c r="AJ10" i="3" s="1"/>
  <c r="AI10" i="3" s="1"/>
  <c r="AH10" i="3" s="1"/>
  <c r="AG10" i="3" s="1"/>
  <c r="AF10" i="3" s="1"/>
  <c r="AE10" i="3" s="1"/>
  <c r="AD10" i="3" s="1"/>
  <c r="AC10" i="3" s="1"/>
  <c r="AB10" i="3" s="1"/>
  <c r="AA10" i="3" s="1"/>
  <c r="Z10" i="3" s="1"/>
  <c r="Y10" i="3" s="1"/>
  <c r="X10" i="3" s="1"/>
  <c r="W10" i="3" s="1"/>
  <c r="V10" i="3" s="1"/>
  <c r="U10" i="3" s="1"/>
  <c r="T10" i="3" s="1"/>
  <c r="S10" i="3" s="1"/>
  <c r="R10" i="3" s="1"/>
  <c r="Q10" i="3" s="1"/>
  <c r="P10" i="3" s="1"/>
  <c r="O10" i="3" s="1"/>
  <c r="N10" i="3" s="1"/>
  <c r="M10" i="3" s="1"/>
  <c r="L10" i="3" s="1"/>
  <c r="K10" i="3" s="1"/>
  <c r="J10" i="3" s="1"/>
  <c r="I10" i="3" s="1"/>
  <c r="H10" i="3" s="1"/>
  <c r="G10" i="3" s="1"/>
  <c r="F10" i="3" s="1"/>
  <c r="E10" i="3" s="1"/>
  <c r="D10" i="3" s="1"/>
  <c r="C10" i="3" s="1"/>
  <c r="AW9" i="3"/>
  <c r="AV9" i="3" s="1"/>
  <c r="AU9" i="3" s="1"/>
  <c r="AT9" i="3"/>
  <c r="AS9" i="3" s="1"/>
  <c r="AR9" i="3" s="1"/>
  <c r="AQ9" i="3" s="1"/>
  <c r="AP9" i="3" s="1"/>
  <c r="AO9" i="3" s="1"/>
  <c r="AN9" i="3" s="1"/>
  <c r="AM9" i="3" s="1"/>
  <c r="AL9" i="3"/>
  <c r="AK9" i="3" s="1"/>
  <c r="AJ9" i="3" s="1"/>
  <c r="AI9" i="3" s="1"/>
  <c r="AH9" i="3" s="1"/>
  <c r="AG9" i="3" s="1"/>
  <c r="AF9" i="3" s="1"/>
  <c r="AE9" i="3" s="1"/>
  <c r="AD9" i="3" s="1"/>
  <c r="AC9" i="3" s="1"/>
  <c r="AB9" i="3" s="1"/>
  <c r="AA9" i="3" s="1"/>
  <c r="Z9" i="3" s="1"/>
  <c r="Y9" i="3" s="1"/>
  <c r="X9" i="3" s="1"/>
  <c r="W9" i="3" s="1"/>
  <c r="V9" i="3" s="1"/>
  <c r="U9" i="3" s="1"/>
  <c r="T9" i="3" s="1"/>
  <c r="S9" i="3" s="1"/>
  <c r="R9" i="3" s="1"/>
  <c r="Q9" i="3" s="1"/>
  <c r="P9" i="3" s="1"/>
  <c r="O9" i="3" s="1"/>
  <c r="N9" i="3" s="1"/>
  <c r="M9" i="3" s="1"/>
  <c r="L9" i="3" s="1"/>
  <c r="K9" i="3" s="1"/>
  <c r="J9" i="3" s="1"/>
  <c r="I9" i="3" s="1"/>
  <c r="H9" i="3" s="1"/>
  <c r="G9" i="3" s="1"/>
  <c r="F9" i="3" s="1"/>
  <c r="E9" i="3" s="1"/>
  <c r="D9" i="3" s="1"/>
  <c r="C9" i="3" s="1"/>
  <c r="AW8" i="3"/>
  <c r="AV8" i="3"/>
  <c r="AU8" i="3" s="1"/>
  <c r="AT8" i="3" s="1"/>
  <c r="AS8" i="3"/>
  <c r="AR8" i="3" s="1"/>
  <c r="AQ8" i="3" s="1"/>
  <c r="AP8" i="3" s="1"/>
  <c r="AO8" i="3" s="1"/>
  <c r="AN8" i="3" s="1"/>
  <c r="AM8" i="3" s="1"/>
  <c r="AL8" i="3" s="1"/>
  <c r="AK8" i="3"/>
  <c r="AJ8" i="3" s="1"/>
  <c r="AI8" i="3" s="1"/>
  <c r="AH8" i="3" s="1"/>
  <c r="AG8" i="3" s="1"/>
  <c r="AF8" i="3" s="1"/>
  <c r="AE8" i="3" s="1"/>
  <c r="AD8" i="3" s="1"/>
  <c r="AC8" i="3" s="1"/>
  <c r="AB8" i="3" s="1"/>
  <c r="AA8" i="3" s="1"/>
  <c r="Z8" i="3" s="1"/>
  <c r="Y8" i="3" s="1"/>
  <c r="X8" i="3" s="1"/>
  <c r="W8" i="3" s="1"/>
  <c r="V8" i="3" s="1"/>
  <c r="U8" i="3" s="1"/>
  <c r="T8" i="3" s="1"/>
  <c r="S8" i="3" s="1"/>
  <c r="R8" i="3" s="1"/>
  <c r="Q8" i="3" s="1"/>
  <c r="P8" i="3" s="1"/>
  <c r="O8" i="3" s="1"/>
  <c r="N8" i="3" s="1"/>
  <c r="M8" i="3" s="1"/>
  <c r="L8" i="3" s="1"/>
  <c r="K8" i="3" s="1"/>
  <c r="J8" i="3" s="1"/>
  <c r="I8" i="3" s="1"/>
  <c r="H8" i="3" s="1"/>
  <c r="G8" i="3" s="1"/>
  <c r="F8" i="3" s="1"/>
  <c r="E8" i="3" s="1"/>
  <c r="D8" i="3" s="1"/>
  <c r="C8" i="3" s="1"/>
  <c r="AW7" i="3"/>
  <c r="AV7" i="3" s="1"/>
  <c r="AU7" i="3" s="1"/>
  <c r="AT7" i="3" s="1"/>
  <c r="AS7" i="3" s="1"/>
  <c r="AR7" i="3" s="1"/>
  <c r="AQ7" i="3" s="1"/>
  <c r="AP7" i="3" s="1"/>
  <c r="AO7" i="3" s="1"/>
  <c r="AN7" i="3" s="1"/>
  <c r="AM7" i="3" s="1"/>
  <c r="AL7" i="3" s="1"/>
  <c r="AK7" i="3" s="1"/>
  <c r="AJ7" i="3" s="1"/>
  <c r="AI7" i="3" s="1"/>
  <c r="AH7" i="3" s="1"/>
  <c r="AG7" i="3" s="1"/>
  <c r="AF7" i="3" s="1"/>
  <c r="AE7" i="3" s="1"/>
  <c r="AD7" i="3" s="1"/>
  <c r="AC7" i="3" s="1"/>
  <c r="AB7" i="3" s="1"/>
  <c r="AA7" i="3" s="1"/>
  <c r="Z7" i="3" s="1"/>
  <c r="Y7" i="3" s="1"/>
  <c r="X7" i="3" s="1"/>
  <c r="W7" i="3" s="1"/>
  <c r="V7" i="3" s="1"/>
  <c r="U7" i="3" s="1"/>
  <c r="T7" i="3" s="1"/>
  <c r="S7" i="3" s="1"/>
  <c r="R7" i="3" s="1"/>
  <c r="Q7" i="3" s="1"/>
  <c r="P7" i="3" s="1"/>
  <c r="O7" i="3" s="1"/>
  <c r="N7" i="3" s="1"/>
  <c r="M7" i="3" s="1"/>
  <c r="L7" i="3" s="1"/>
  <c r="K7" i="3" s="1"/>
  <c r="J7" i="3" s="1"/>
  <c r="I7" i="3" s="1"/>
  <c r="H7" i="3" s="1"/>
  <c r="G7" i="3" s="1"/>
  <c r="F7" i="3" s="1"/>
  <c r="E7" i="3" s="1"/>
  <c r="D7" i="3" s="1"/>
  <c r="C7" i="3" s="1"/>
  <c r="AW6" i="3"/>
  <c r="AV6" i="3"/>
  <c r="AU6" i="3" s="1"/>
  <c r="AT6" i="3" s="1"/>
  <c r="AS6" i="3" s="1"/>
  <c r="AR6" i="3" s="1"/>
  <c r="AQ6" i="3" s="1"/>
  <c r="AP6" i="3" s="1"/>
  <c r="AO6" i="3" s="1"/>
  <c r="AN6" i="3" s="1"/>
  <c r="AM6" i="3" s="1"/>
  <c r="AL6" i="3" s="1"/>
  <c r="AK6" i="3" s="1"/>
  <c r="AJ6" i="3" s="1"/>
  <c r="AI6" i="3" s="1"/>
  <c r="AH6" i="3" s="1"/>
  <c r="AG6" i="3" s="1"/>
  <c r="AF6" i="3" s="1"/>
  <c r="AE6" i="3" s="1"/>
  <c r="AD6" i="3" s="1"/>
  <c r="AC6" i="3" s="1"/>
  <c r="AB6" i="3" s="1"/>
  <c r="AA6" i="3" s="1"/>
  <c r="Z6" i="3" s="1"/>
  <c r="Y6" i="3" s="1"/>
  <c r="X6" i="3" s="1"/>
  <c r="W6" i="3" s="1"/>
  <c r="V6" i="3" s="1"/>
  <c r="U6" i="3" s="1"/>
  <c r="T6" i="3" s="1"/>
  <c r="S6" i="3" s="1"/>
  <c r="R6" i="3" s="1"/>
  <c r="Q6" i="3" s="1"/>
  <c r="P6" i="3" s="1"/>
  <c r="O6" i="3" s="1"/>
  <c r="N6" i="3" s="1"/>
  <c r="M6" i="3" s="1"/>
  <c r="L6" i="3" s="1"/>
  <c r="K6" i="3" s="1"/>
  <c r="J6" i="3" s="1"/>
  <c r="I6" i="3" s="1"/>
  <c r="H6" i="3" s="1"/>
  <c r="G6" i="3" s="1"/>
  <c r="F6" i="3" s="1"/>
  <c r="E6" i="3" s="1"/>
  <c r="D6" i="3" s="1"/>
  <c r="C6" i="3" s="1"/>
  <c r="AW5" i="3"/>
  <c r="AV5" i="3" s="1"/>
  <c r="AU5" i="3" s="1"/>
  <c r="AT5" i="3" s="1"/>
  <c r="AS5" i="3" s="1"/>
  <c r="AR5" i="3" s="1"/>
  <c r="AQ5" i="3" s="1"/>
  <c r="AP5" i="3"/>
  <c r="AO5" i="3" s="1"/>
  <c r="AN5" i="3" s="1"/>
  <c r="AM5" i="3" s="1"/>
  <c r="AL5" i="3" s="1"/>
  <c r="AK5" i="3" s="1"/>
  <c r="AJ5" i="3" s="1"/>
  <c r="AI5" i="3" s="1"/>
  <c r="AH5" i="3" s="1"/>
  <c r="AG5" i="3" s="1"/>
  <c r="AF5" i="3" s="1"/>
  <c r="AE5" i="3" s="1"/>
  <c r="AD5" i="3" s="1"/>
  <c r="AC5" i="3" s="1"/>
  <c r="AB5" i="3" s="1"/>
  <c r="AA5" i="3" s="1"/>
  <c r="Z5" i="3" s="1"/>
  <c r="Y5" i="3" s="1"/>
  <c r="X5" i="3" s="1"/>
  <c r="W5" i="3" s="1"/>
  <c r="V5" i="3" s="1"/>
  <c r="U5" i="3" s="1"/>
  <c r="T5" i="3" s="1"/>
  <c r="S5" i="3" s="1"/>
  <c r="R5" i="3" s="1"/>
  <c r="Q5" i="3" s="1"/>
  <c r="P5" i="3" s="1"/>
  <c r="O5" i="3" s="1"/>
  <c r="N5" i="3" s="1"/>
  <c r="M5" i="3" s="1"/>
  <c r="L5" i="3" s="1"/>
  <c r="K5" i="3" s="1"/>
  <c r="J5" i="3" s="1"/>
  <c r="I5" i="3" s="1"/>
  <c r="H5" i="3" s="1"/>
  <c r="G5" i="3" s="1"/>
  <c r="F5" i="3" s="1"/>
  <c r="E5" i="3" s="1"/>
  <c r="D5" i="3" s="1"/>
  <c r="C5" i="3" s="1"/>
  <c r="AV4" i="3"/>
  <c r="AU4" i="3" s="1"/>
  <c r="AT4" i="3" s="1"/>
  <c r="AS4" i="3" s="1"/>
  <c r="AR4" i="3" s="1"/>
  <c r="AQ4" i="3" s="1"/>
  <c r="AP4" i="3" s="1"/>
  <c r="AO4" i="3" s="1"/>
  <c r="AN4" i="3"/>
  <c r="AM4" i="3" s="1"/>
  <c r="AL4" i="3" s="1"/>
  <c r="AK4" i="3" s="1"/>
  <c r="AJ4" i="3" s="1"/>
  <c r="AI4" i="3" s="1"/>
  <c r="AH4" i="3" s="1"/>
  <c r="AG4" i="3" s="1"/>
  <c r="AF4" i="3" s="1"/>
  <c r="AE4" i="3" s="1"/>
  <c r="AD4" i="3" s="1"/>
  <c r="AC4" i="3" s="1"/>
  <c r="AB4" i="3" s="1"/>
  <c r="AA4" i="3" s="1"/>
  <c r="Z4" i="3" s="1"/>
  <c r="Y4" i="3" s="1"/>
  <c r="X4" i="3" s="1"/>
  <c r="W4" i="3" s="1"/>
  <c r="V4" i="3" s="1"/>
  <c r="U4" i="3" s="1"/>
  <c r="T4" i="3" s="1"/>
  <c r="S4" i="3" s="1"/>
  <c r="R4" i="3" s="1"/>
  <c r="Q4" i="3" s="1"/>
  <c r="P4" i="3" s="1"/>
  <c r="O4" i="3" s="1"/>
  <c r="N4" i="3" s="1"/>
  <c r="M4" i="3" s="1"/>
  <c r="L4" i="3" s="1"/>
  <c r="K4" i="3" s="1"/>
  <c r="J4" i="3" s="1"/>
  <c r="I4" i="3" s="1"/>
  <c r="H4" i="3" s="1"/>
  <c r="G4" i="3" s="1"/>
  <c r="F4" i="3" s="1"/>
  <c r="E4" i="3" s="1"/>
  <c r="D4" i="3" s="1"/>
  <c r="C4" i="3" s="1"/>
  <c r="AW4" i="3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D3" i="5"/>
  <c r="C3" i="5"/>
  <c r="D2" i="5"/>
  <c r="C2" i="5"/>
  <c r="E1" i="5"/>
  <c r="F1" i="5" s="1"/>
  <c r="D1" i="5"/>
  <c r="C101" i="4"/>
  <c r="C93" i="4"/>
  <c r="C85" i="4"/>
  <c r="C77" i="4"/>
  <c r="C69" i="4"/>
  <c r="C61" i="4"/>
  <c r="C53" i="4"/>
  <c r="C45" i="4"/>
  <c r="C37" i="4"/>
  <c r="C29" i="4"/>
  <c r="C21" i="4"/>
  <c r="C13" i="4"/>
  <c r="C5" i="4"/>
  <c r="C3" i="4"/>
  <c r="C100" i="4" s="1"/>
  <c r="C2" i="4"/>
  <c r="C98" i="4" s="1"/>
  <c r="D1" i="4"/>
  <c r="D3" i="4" s="1"/>
  <c r="C3" i="3"/>
  <c r="C2" i="3"/>
  <c r="D1" i="3"/>
  <c r="D2" i="3" s="1"/>
  <c r="AX105" i="3"/>
  <c r="AX104" i="3"/>
  <c r="AX103" i="3"/>
  <c r="AX102" i="3"/>
  <c r="AX101" i="3"/>
  <c r="AX100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K2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6" l="1"/>
  <c r="D2" i="6"/>
  <c r="E1" i="6"/>
  <c r="G1" i="5"/>
  <c r="F3" i="5"/>
  <c r="F2" i="5"/>
  <c r="E2" i="5"/>
  <c r="E3" i="5"/>
  <c r="C6" i="4"/>
  <c r="C14" i="4"/>
  <c r="C22" i="4"/>
  <c r="C30" i="4"/>
  <c r="C38" i="4"/>
  <c r="C46" i="4"/>
  <c r="C54" i="4"/>
  <c r="C62" i="4"/>
  <c r="C70" i="4"/>
  <c r="C78" i="4"/>
  <c r="C86" i="4"/>
  <c r="C94" i="4"/>
  <c r="C102" i="4"/>
  <c r="C7" i="4"/>
  <c r="C15" i="4"/>
  <c r="C23" i="4"/>
  <c r="C31" i="4"/>
  <c r="C39" i="4"/>
  <c r="C47" i="4"/>
  <c r="C55" i="4"/>
  <c r="C63" i="4"/>
  <c r="C71" i="4"/>
  <c r="C79" i="4"/>
  <c r="C87" i="4"/>
  <c r="C95" i="4"/>
  <c r="C103" i="4"/>
  <c r="C8" i="4"/>
  <c r="C16" i="4"/>
  <c r="C24" i="4"/>
  <c r="C32" i="4"/>
  <c r="C40" i="4"/>
  <c r="C48" i="4"/>
  <c r="C56" i="4"/>
  <c r="C64" i="4"/>
  <c r="C72" i="4"/>
  <c r="C80" i="4"/>
  <c r="C88" i="4"/>
  <c r="C96" i="4"/>
  <c r="C104" i="4"/>
  <c r="C9" i="4"/>
  <c r="C17" i="4"/>
  <c r="C25" i="4"/>
  <c r="C33" i="4"/>
  <c r="C41" i="4"/>
  <c r="C49" i="4"/>
  <c r="C57" i="4"/>
  <c r="C65" i="4"/>
  <c r="C73" i="4"/>
  <c r="C81" i="4"/>
  <c r="C89" i="4"/>
  <c r="C97" i="4"/>
  <c r="C105" i="4"/>
  <c r="C10" i="4"/>
  <c r="C18" i="4"/>
  <c r="C26" i="4"/>
  <c r="C34" i="4"/>
  <c r="C42" i="4"/>
  <c r="C50" i="4"/>
  <c r="C58" i="4"/>
  <c r="C66" i="4"/>
  <c r="C74" i="4"/>
  <c r="C82" i="4"/>
  <c r="C90" i="4"/>
  <c r="C11" i="4"/>
  <c r="C19" i="4"/>
  <c r="C27" i="4"/>
  <c r="C35" i="4"/>
  <c r="C43" i="4"/>
  <c r="C51" i="4"/>
  <c r="C59" i="4"/>
  <c r="C67" i="4"/>
  <c r="C75" i="4"/>
  <c r="C83" i="4"/>
  <c r="C91" i="4"/>
  <c r="C99" i="4"/>
  <c r="C4" i="4"/>
  <c r="C12" i="4"/>
  <c r="C20" i="4"/>
  <c r="C28" i="4"/>
  <c r="C36" i="4"/>
  <c r="C44" i="4"/>
  <c r="C52" i="4"/>
  <c r="C60" i="4"/>
  <c r="C68" i="4"/>
  <c r="C76" i="4"/>
  <c r="C84" i="4"/>
  <c r="C92" i="4"/>
  <c r="E1" i="3"/>
  <c r="F1" i="3" s="1"/>
  <c r="D3" i="3"/>
  <c r="E2" i="3"/>
  <c r="E1" i="4"/>
  <c r="F1" i="4" s="1"/>
  <c r="F3" i="4" s="1"/>
  <c r="D2" i="4"/>
  <c r="F1" i="6" l="1"/>
  <c r="E3" i="6"/>
  <c r="E2" i="6"/>
  <c r="G3" i="5"/>
  <c r="G2" i="5"/>
  <c r="H1" i="5"/>
  <c r="D100" i="4"/>
  <c r="D101" i="4"/>
  <c r="D102" i="4"/>
  <c r="D94" i="4"/>
  <c r="D103" i="4"/>
  <c r="D95" i="4"/>
  <c r="D104" i="4"/>
  <c r="D96" i="4"/>
  <c r="D105" i="4"/>
  <c r="D97" i="4"/>
  <c r="D92" i="4"/>
  <c r="D91" i="4"/>
  <c r="D99" i="4"/>
  <c r="D84" i="4"/>
  <c r="D98" i="4"/>
  <c r="D93" i="4"/>
  <c r="D86" i="4"/>
  <c r="D87" i="4"/>
  <c r="D88" i="4"/>
  <c r="D89" i="4"/>
  <c r="D78" i="4"/>
  <c r="D79" i="4"/>
  <c r="D83" i="4"/>
  <c r="D80" i="4"/>
  <c r="D81" i="4"/>
  <c r="D73" i="4"/>
  <c r="D82" i="4"/>
  <c r="D74" i="4"/>
  <c r="D90" i="4"/>
  <c r="D75" i="4"/>
  <c r="D76" i="4"/>
  <c r="D72" i="4"/>
  <c r="D66" i="4"/>
  <c r="D67" i="4"/>
  <c r="D68" i="4"/>
  <c r="D69" i="4"/>
  <c r="D70" i="4"/>
  <c r="D71" i="4"/>
  <c r="D63" i="4"/>
  <c r="D60" i="4"/>
  <c r="D85" i="4"/>
  <c r="D62" i="4"/>
  <c r="D61" i="4"/>
  <c r="D54" i="4"/>
  <c r="D55" i="4"/>
  <c r="D56" i="4"/>
  <c r="D77" i="4"/>
  <c r="D65" i="4"/>
  <c r="D64" i="4"/>
  <c r="D58" i="4"/>
  <c r="D59" i="4"/>
  <c r="D50" i="4"/>
  <c r="D52" i="4"/>
  <c r="D51" i="4"/>
  <c r="D43" i="4"/>
  <c r="D57" i="4"/>
  <c r="D45" i="4"/>
  <c r="D53" i="4"/>
  <c r="D46" i="4"/>
  <c r="D47" i="4"/>
  <c r="D48" i="4"/>
  <c r="D35" i="4"/>
  <c r="D49" i="4"/>
  <c r="D36" i="4"/>
  <c r="D28" i="4"/>
  <c r="D42" i="4"/>
  <c r="D37" i="4"/>
  <c r="D38" i="4"/>
  <c r="D30" i="4"/>
  <c r="D39" i="4"/>
  <c r="D31" i="4"/>
  <c r="D40" i="4"/>
  <c r="D32" i="4"/>
  <c r="D44" i="4"/>
  <c r="D41" i="4"/>
  <c r="D33" i="4"/>
  <c r="D25" i="4"/>
  <c r="D18" i="4"/>
  <c r="D10" i="4"/>
  <c r="D26" i="4"/>
  <c r="D19" i="4"/>
  <c r="D11" i="4"/>
  <c r="D34" i="4"/>
  <c r="D20" i="4"/>
  <c r="D12" i="4"/>
  <c r="D4" i="4"/>
  <c r="D21" i="4"/>
  <c r="D13" i="4"/>
  <c r="D5" i="4"/>
  <c r="D27" i="4"/>
  <c r="D22" i="4"/>
  <c r="D14" i="4"/>
  <c r="D6" i="4"/>
  <c r="D24" i="4"/>
  <c r="D23" i="4"/>
  <c r="D15" i="4"/>
  <c r="D7" i="4"/>
  <c r="D16" i="4"/>
  <c r="D8" i="4"/>
  <c r="D29" i="4"/>
  <c r="D9" i="4"/>
  <c r="D17" i="4"/>
  <c r="E3" i="3"/>
  <c r="G1" i="3"/>
  <c r="F2" i="3"/>
  <c r="F3" i="3"/>
  <c r="E2" i="4"/>
  <c r="E3" i="4"/>
  <c r="G1" i="4"/>
  <c r="G3" i="4" s="1"/>
  <c r="F2" i="4"/>
  <c r="G1" i="6" l="1"/>
  <c r="F3" i="6"/>
  <c r="F2" i="6"/>
  <c r="I1" i="5"/>
  <c r="H3" i="5"/>
  <c r="H2" i="5"/>
  <c r="F101" i="4"/>
  <c r="F102" i="4"/>
  <c r="F94" i="4"/>
  <c r="F103" i="4"/>
  <c r="F104" i="4"/>
  <c r="F96" i="4"/>
  <c r="F105" i="4"/>
  <c r="F97" i="4"/>
  <c r="F98" i="4"/>
  <c r="F99" i="4"/>
  <c r="F93" i="4"/>
  <c r="F86" i="4"/>
  <c r="F100" i="4"/>
  <c r="F88" i="4"/>
  <c r="F89" i="4"/>
  <c r="F90" i="4"/>
  <c r="F82" i="4"/>
  <c r="F92" i="4"/>
  <c r="F91" i="4"/>
  <c r="F83" i="4"/>
  <c r="F80" i="4"/>
  <c r="F81" i="4"/>
  <c r="F87" i="4"/>
  <c r="F84" i="4"/>
  <c r="F75" i="4"/>
  <c r="F76" i="4"/>
  <c r="F95" i="4"/>
  <c r="F77" i="4"/>
  <c r="F85" i="4"/>
  <c r="F78" i="4"/>
  <c r="F73" i="4"/>
  <c r="F68" i="4"/>
  <c r="F69" i="4"/>
  <c r="F79" i="4"/>
  <c r="F70" i="4"/>
  <c r="F74" i="4"/>
  <c r="F71" i="4"/>
  <c r="F72" i="4"/>
  <c r="F65" i="4"/>
  <c r="F67" i="4"/>
  <c r="F56" i="4"/>
  <c r="F66" i="4"/>
  <c r="F57" i="4"/>
  <c r="F63" i="4"/>
  <c r="F58" i="4"/>
  <c r="F60" i="4"/>
  <c r="F62" i="4"/>
  <c r="F61" i="4"/>
  <c r="F53" i="4"/>
  <c r="F52" i="4"/>
  <c r="F55" i="4"/>
  <c r="F45" i="4"/>
  <c r="F54" i="4"/>
  <c r="F46" i="4"/>
  <c r="F47" i="4"/>
  <c r="F48" i="4"/>
  <c r="F64" i="4"/>
  <c r="F49" i="4"/>
  <c r="F41" i="4"/>
  <c r="F59" i="4"/>
  <c r="F50" i="4"/>
  <c r="F42" i="4"/>
  <c r="F37" i="4"/>
  <c r="F38" i="4"/>
  <c r="F30" i="4"/>
  <c r="F39" i="4"/>
  <c r="F31" i="4"/>
  <c r="F40" i="4"/>
  <c r="F32" i="4"/>
  <c r="F24" i="4"/>
  <c r="F33" i="4"/>
  <c r="F25" i="4"/>
  <c r="F51" i="4"/>
  <c r="F44" i="4"/>
  <c r="F34" i="4"/>
  <c r="F43" i="4"/>
  <c r="F35" i="4"/>
  <c r="F27" i="4"/>
  <c r="F26" i="4"/>
  <c r="F20" i="4"/>
  <c r="F12" i="4"/>
  <c r="F4" i="4"/>
  <c r="F28" i="4"/>
  <c r="F21" i="4"/>
  <c r="F13" i="4"/>
  <c r="F5" i="4"/>
  <c r="F22" i="4"/>
  <c r="F14" i="4"/>
  <c r="F6" i="4"/>
  <c r="F23" i="4"/>
  <c r="F15" i="4"/>
  <c r="F7" i="4"/>
  <c r="F16" i="4"/>
  <c r="F8" i="4"/>
  <c r="F17" i="4"/>
  <c r="F9" i="4"/>
  <c r="F36" i="4"/>
  <c r="F29" i="4"/>
  <c r="F18" i="4"/>
  <c r="F10" i="4"/>
  <c r="F11" i="4"/>
  <c r="F19" i="4"/>
  <c r="E100" i="4"/>
  <c r="E101" i="4"/>
  <c r="E102" i="4"/>
  <c r="E103" i="4"/>
  <c r="E95" i="4"/>
  <c r="E104" i="4"/>
  <c r="E96" i="4"/>
  <c r="E105" i="4"/>
  <c r="E97" i="4"/>
  <c r="E98" i="4"/>
  <c r="E99" i="4"/>
  <c r="E94" i="4"/>
  <c r="E85" i="4"/>
  <c r="E93" i="4"/>
  <c r="E87" i="4"/>
  <c r="E88" i="4"/>
  <c r="E89" i="4"/>
  <c r="E90" i="4"/>
  <c r="E79" i="4"/>
  <c r="E83" i="4"/>
  <c r="E80" i="4"/>
  <c r="E81" i="4"/>
  <c r="E91" i="4"/>
  <c r="E82" i="4"/>
  <c r="E74" i="4"/>
  <c r="E86" i="4"/>
  <c r="E84" i="4"/>
  <c r="E75" i="4"/>
  <c r="E76" i="4"/>
  <c r="E92" i="4"/>
  <c r="E77" i="4"/>
  <c r="E78" i="4"/>
  <c r="E67" i="4"/>
  <c r="E73" i="4"/>
  <c r="E68" i="4"/>
  <c r="E69" i="4"/>
  <c r="E70" i="4"/>
  <c r="E71" i="4"/>
  <c r="E64" i="4"/>
  <c r="E62" i="4"/>
  <c r="E61" i="4"/>
  <c r="E55" i="4"/>
  <c r="E56" i="4"/>
  <c r="E72" i="4"/>
  <c r="E66" i="4"/>
  <c r="E57" i="4"/>
  <c r="E59" i="4"/>
  <c r="E60" i="4"/>
  <c r="E52" i="4"/>
  <c r="E51" i="4"/>
  <c r="E63" i="4"/>
  <c r="E44" i="4"/>
  <c r="E65" i="4"/>
  <c r="E54" i="4"/>
  <c r="E53" i="4"/>
  <c r="E46" i="4"/>
  <c r="E58" i="4"/>
  <c r="E47" i="4"/>
  <c r="E48" i="4"/>
  <c r="E49" i="4"/>
  <c r="E36" i="4"/>
  <c r="E42" i="4"/>
  <c r="E37" i="4"/>
  <c r="E29" i="4"/>
  <c r="E38" i="4"/>
  <c r="E30" i="4"/>
  <c r="E50" i="4"/>
  <c r="E39" i="4"/>
  <c r="E31" i="4"/>
  <c r="E45" i="4"/>
  <c r="E40" i="4"/>
  <c r="E32" i="4"/>
  <c r="E41" i="4"/>
  <c r="E33" i="4"/>
  <c r="E34" i="4"/>
  <c r="E26" i="4"/>
  <c r="E28" i="4"/>
  <c r="E19" i="4"/>
  <c r="E11" i="4"/>
  <c r="E20" i="4"/>
  <c r="E12" i="4"/>
  <c r="E4" i="4"/>
  <c r="E21" i="4"/>
  <c r="E13" i="4"/>
  <c r="E5" i="4"/>
  <c r="E27" i="4"/>
  <c r="E22" i="4"/>
  <c r="E14" i="4"/>
  <c r="E6" i="4"/>
  <c r="E43" i="4"/>
  <c r="E35" i="4"/>
  <c r="E24" i="4"/>
  <c r="E23" i="4"/>
  <c r="E15" i="4"/>
  <c r="E7" i="4"/>
  <c r="E16" i="4"/>
  <c r="E8" i="4"/>
  <c r="E25" i="4"/>
  <c r="E17" i="4"/>
  <c r="E9" i="4"/>
  <c r="E10" i="4"/>
  <c r="E18" i="4"/>
  <c r="H1" i="3"/>
  <c r="G2" i="3"/>
  <c r="G3" i="3"/>
  <c r="H1" i="4"/>
  <c r="I1" i="4" s="1"/>
  <c r="G2" i="4"/>
  <c r="G3" i="6" l="1"/>
  <c r="H1" i="6"/>
  <c r="G2" i="6"/>
  <c r="J1" i="5"/>
  <c r="I3" i="5"/>
  <c r="I2" i="5"/>
  <c r="G102" i="4"/>
  <c r="G103" i="4"/>
  <c r="G95" i="4"/>
  <c r="G104" i="4"/>
  <c r="G105" i="4"/>
  <c r="G97" i="4"/>
  <c r="G98" i="4"/>
  <c r="G99" i="4"/>
  <c r="G100" i="4"/>
  <c r="G92" i="4"/>
  <c r="G94" i="4"/>
  <c r="G93" i="4"/>
  <c r="G87" i="4"/>
  <c r="G89" i="4"/>
  <c r="G101" i="4"/>
  <c r="G90" i="4"/>
  <c r="G96" i="4"/>
  <c r="G91" i="4"/>
  <c r="G83" i="4"/>
  <c r="G88" i="4"/>
  <c r="G81" i="4"/>
  <c r="G74" i="4"/>
  <c r="G84" i="4"/>
  <c r="G82" i="4"/>
  <c r="G86" i="4"/>
  <c r="G76" i="4"/>
  <c r="G77" i="4"/>
  <c r="G85" i="4"/>
  <c r="G78" i="4"/>
  <c r="G79" i="4"/>
  <c r="G73" i="4"/>
  <c r="G68" i="4"/>
  <c r="G69" i="4"/>
  <c r="G75" i="4"/>
  <c r="G70" i="4"/>
  <c r="G62" i="4"/>
  <c r="G71" i="4"/>
  <c r="G64" i="4"/>
  <c r="G80" i="4"/>
  <c r="G72" i="4"/>
  <c r="G65" i="4"/>
  <c r="G66" i="4"/>
  <c r="G67" i="4"/>
  <c r="G56" i="4"/>
  <c r="G57" i="4"/>
  <c r="G63" i="4"/>
  <c r="G58" i="4"/>
  <c r="G59" i="4"/>
  <c r="G61" i="4"/>
  <c r="G54" i="4"/>
  <c r="G60" i="4"/>
  <c r="G55" i="4"/>
  <c r="G46" i="4"/>
  <c r="G53" i="4"/>
  <c r="G47" i="4"/>
  <c r="G48" i="4"/>
  <c r="G49" i="4"/>
  <c r="G41" i="4"/>
  <c r="G50" i="4"/>
  <c r="G42" i="4"/>
  <c r="G51" i="4"/>
  <c r="G43" i="4"/>
  <c r="G38" i="4"/>
  <c r="G30" i="4"/>
  <c r="G52" i="4"/>
  <c r="G39" i="4"/>
  <c r="G31" i="4"/>
  <c r="G40" i="4"/>
  <c r="G32" i="4"/>
  <c r="G45" i="4"/>
  <c r="G33" i="4"/>
  <c r="G25" i="4"/>
  <c r="G44" i="4"/>
  <c r="G34" i="4"/>
  <c r="G26" i="4"/>
  <c r="G35" i="4"/>
  <c r="G36" i="4"/>
  <c r="G28" i="4"/>
  <c r="G37" i="4"/>
  <c r="G21" i="4"/>
  <c r="G13" i="4"/>
  <c r="G5" i="4"/>
  <c r="G22" i="4"/>
  <c r="G14" i="4"/>
  <c r="G6" i="4"/>
  <c r="G27" i="4"/>
  <c r="G23" i="4"/>
  <c r="G15" i="4"/>
  <c r="G7" i="4"/>
  <c r="G24" i="4"/>
  <c r="G16" i="4"/>
  <c r="G8" i="4"/>
  <c r="G17" i="4"/>
  <c r="G9" i="4"/>
  <c r="G29" i="4"/>
  <c r="G18" i="4"/>
  <c r="G10" i="4"/>
  <c r="G19" i="4"/>
  <c r="G11" i="4"/>
  <c r="G12" i="4"/>
  <c r="G20" i="4"/>
  <c r="G4" i="4"/>
  <c r="I1" i="3"/>
  <c r="H2" i="3"/>
  <c r="H3" i="3"/>
  <c r="H2" i="4"/>
  <c r="H3" i="4"/>
  <c r="J1" i="4"/>
  <c r="I3" i="4"/>
  <c r="I2" i="4"/>
  <c r="H3" i="6" l="1"/>
  <c r="H2" i="6"/>
  <c r="I1" i="6"/>
  <c r="J3" i="5"/>
  <c r="J2" i="5"/>
  <c r="K1" i="5"/>
  <c r="I104" i="4"/>
  <c r="I105" i="4"/>
  <c r="I97" i="4"/>
  <c r="I99" i="4"/>
  <c r="I100" i="4"/>
  <c r="I92" i="4"/>
  <c r="I101" i="4"/>
  <c r="I102" i="4"/>
  <c r="I94" i="4"/>
  <c r="I103" i="4"/>
  <c r="I98" i="4"/>
  <c r="I89" i="4"/>
  <c r="I91" i="4"/>
  <c r="I96" i="4"/>
  <c r="I84" i="4"/>
  <c r="I95" i="4"/>
  <c r="I85" i="4"/>
  <c r="I86" i="4"/>
  <c r="I87" i="4"/>
  <c r="I82" i="4"/>
  <c r="I76" i="4"/>
  <c r="I93" i="4"/>
  <c r="I77" i="4"/>
  <c r="I78" i="4"/>
  <c r="I90" i="4"/>
  <c r="I79" i="4"/>
  <c r="I80" i="4"/>
  <c r="I81" i="4"/>
  <c r="I73" i="4"/>
  <c r="I88" i="4"/>
  <c r="I70" i="4"/>
  <c r="I75" i="4"/>
  <c r="I71" i="4"/>
  <c r="I74" i="4"/>
  <c r="I64" i="4"/>
  <c r="I72" i="4"/>
  <c r="I66" i="4"/>
  <c r="I67" i="4"/>
  <c r="I83" i="4"/>
  <c r="I68" i="4"/>
  <c r="I57" i="4"/>
  <c r="I58" i="4"/>
  <c r="I63" i="4"/>
  <c r="I59" i="4"/>
  <c r="I60" i="4"/>
  <c r="I52" i="4"/>
  <c r="I65" i="4"/>
  <c r="I61" i="4"/>
  <c r="I53" i="4"/>
  <c r="I55" i="4"/>
  <c r="I56" i="4"/>
  <c r="I47" i="4"/>
  <c r="I54" i="4"/>
  <c r="I48" i="4"/>
  <c r="I49" i="4"/>
  <c r="I50" i="4"/>
  <c r="I42" i="4"/>
  <c r="I69" i="4"/>
  <c r="I43" i="4"/>
  <c r="I62" i="4"/>
  <c r="I51" i="4"/>
  <c r="I44" i="4"/>
  <c r="I45" i="4"/>
  <c r="I40" i="4"/>
  <c r="I32" i="4"/>
  <c r="I33" i="4"/>
  <c r="I46" i="4"/>
  <c r="I34" i="4"/>
  <c r="I41" i="4"/>
  <c r="I35" i="4"/>
  <c r="I27" i="4"/>
  <c r="I36" i="4"/>
  <c r="I28" i="4"/>
  <c r="I37" i="4"/>
  <c r="I29" i="4"/>
  <c r="I38" i="4"/>
  <c r="I30" i="4"/>
  <c r="I23" i="4"/>
  <c r="I15" i="4"/>
  <c r="I7" i="4"/>
  <c r="I26" i="4"/>
  <c r="I24" i="4"/>
  <c r="I16" i="4"/>
  <c r="I8" i="4"/>
  <c r="I17" i="4"/>
  <c r="I9" i="4"/>
  <c r="I31" i="4"/>
  <c r="I18" i="4"/>
  <c r="I10" i="4"/>
  <c r="I39" i="4"/>
  <c r="I25" i="4"/>
  <c r="I19" i="4"/>
  <c r="I11" i="4"/>
  <c r="I22" i="4"/>
  <c r="I20" i="4"/>
  <c r="I12" i="4"/>
  <c r="I4" i="4"/>
  <c r="I21" i="4"/>
  <c r="I13" i="4"/>
  <c r="I5" i="4"/>
  <c r="I6" i="4"/>
  <c r="I14" i="4"/>
  <c r="H103" i="4"/>
  <c r="H104" i="4"/>
  <c r="H96" i="4"/>
  <c r="H105" i="4"/>
  <c r="H98" i="4"/>
  <c r="H99" i="4"/>
  <c r="H100" i="4"/>
  <c r="H101" i="4"/>
  <c r="H93" i="4"/>
  <c r="H88" i="4"/>
  <c r="H97" i="4"/>
  <c r="H90" i="4"/>
  <c r="H91" i="4"/>
  <c r="H83" i="4"/>
  <c r="H92" i="4"/>
  <c r="H84" i="4"/>
  <c r="H102" i="4"/>
  <c r="H95" i="4"/>
  <c r="H85" i="4"/>
  <c r="H87" i="4"/>
  <c r="H82" i="4"/>
  <c r="H75" i="4"/>
  <c r="H86" i="4"/>
  <c r="H77" i="4"/>
  <c r="H78" i="4"/>
  <c r="H79" i="4"/>
  <c r="H89" i="4"/>
  <c r="H80" i="4"/>
  <c r="H72" i="4"/>
  <c r="H76" i="4"/>
  <c r="H69" i="4"/>
  <c r="H94" i="4"/>
  <c r="H70" i="4"/>
  <c r="H71" i="4"/>
  <c r="H63" i="4"/>
  <c r="H74" i="4"/>
  <c r="H65" i="4"/>
  <c r="H66" i="4"/>
  <c r="H67" i="4"/>
  <c r="H73" i="4"/>
  <c r="H56" i="4"/>
  <c r="H57" i="4"/>
  <c r="H58" i="4"/>
  <c r="H81" i="4"/>
  <c r="H68" i="4"/>
  <c r="H59" i="4"/>
  <c r="H51" i="4"/>
  <c r="H64" i="4"/>
  <c r="H60" i="4"/>
  <c r="H52" i="4"/>
  <c r="H62" i="4"/>
  <c r="H54" i="4"/>
  <c r="H55" i="4"/>
  <c r="H46" i="4"/>
  <c r="H53" i="4"/>
  <c r="H47" i="4"/>
  <c r="H61" i="4"/>
  <c r="H48" i="4"/>
  <c r="H49" i="4"/>
  <c r="H50" i="4"/>
  <c r="H42" i="4"/>
  <c r="H43" i="4"/>
  <c r="H44" i="4"/>
  <c r="H39" i="4"/>
  <c r="H31" i="4"/>
  <c r="H40" i="4"/>
  <c r="H32" i="4"/>
  <c r="H45" i="4"/>
  <c r="H33" i="4"/>
  <c r="H34" i="4"/>
  <c r="H26" i="4"/>
  <c r="H41" i="4"/>
  <c r="H35" i="4"/>
  <c r="H27" i="4"/>
  <c r="H36" i="4"/>
  <c r="H28" i="4"/>
  <c r="H37" i="4"/>
  <c r="H29" i="4"/>
  <c r="H22" i="4"/>
  <c r="H14" i="4"/>
  <c r="H6" i="4"/>
  <c r="H30" i="4"/>
  <c r="H23" i="4"/>
  <c r="H15" i="4"/>
  <c r="H7" i="4"/>
  <c r="H38" i="4"/>
  <c r="H24" i="4"/>
  <c r="H16" i="4"/>
  <c r="H8" i="4"/>
  <c r="H17" i="4"/>
  <c r="H9" i="4"/>
  <c r="H18" i="4"/>
  <c r="H10" i="4"/>
  <c r="H25" i="4"/>
  <c r="H19" i="4"/>
  <c r="H11" i="4"/>
  <c r="H20" i="4"/>
  <c r="H12" i="4"/>
  <c r="H4" i="4"/>
  <c r="H5" i="4"/>
  <c r="H13" i="4"/>
  <c r="H21" i="4"/>
  <c r="J1" i="3"/>
  <c r="I2" i="3"/>
  <c r="I3" i="3"/>
  <c r="K1" i="4"/>
  <c r="J3" i="4"/>
  <c r="J2" i="4"/>
  <c r="I2" i="6" l="1"/>
  <c r="I3" i="6"/>
  <c r="J1" i="6"/>
  <c r="K3" i="5"/>
  <c r="K2" i="5"/>
  <c r="L1" i="5"/>
  <c r="J105" i="4"/>
  <c r="J98" i="4"/>
  <c r="J99" i="4"/>
  <c r="J100" i="4"/>
  <c r="J92" i="4"/>
  <c r="J101" i="4"/>
  <c r="J93" i="4"/>
  <c r="J102" i="4"/>
  <c r="J94" i="4"/>
  <c r="J103" i="4"/>
  <c r="J95" i="4"/>
  <c r="J90" i="4"/>
  <c r="J82" i="4"/>
  <c r="J104" i="4"/>
  <c r="J97" i="4"/>
  <c r="J91" i="4"/>
  <c r="J96" i="4"/>
  <c r="J85" i="4"/>
  <c r="J86" i="4"/>
  <c r="J87" i="4"/>
  <c r="J84" i="4"/>
  <c r="J77" i="4"/>
  <c r="J78" i="4"/>
  <c r="J79" i="4"/>
  <c r="J80" i="4"/>
  <c r="J72" i="4"/>
  <c r="J89" i="4"/>
  <c r="J81" i="4"/>
  <c r="J88" i="4"/>
  <c r="J83" i="4"/>
  <c r="J74" i="4"/>
  <c r="J75" i="4"/>
  <c r="J71" i="4"/>
  <c r="J65" i="4"/>
  <c r="J67" i="4"/>
  <c r="J68" i="4"/>
  <c r="J73" i="4"/>
  <c r="J69" i="4"/>
  <c r="J76" i="4"/>
  <c r="J58" i="4"/>
  <c r="J63" i="4"/>
  <c r="J59" i="4"/>
  <c r="J66" i="4"/>
  <c r="J60" i="4"/>
  <c r="J64" i="4"/>
  <c r="J61" i="4"/>
  <c r="J53" i="4"/>
  <c r="J62" i="4"/>
  <c r="J54" i="4"/>
  <c r="J56" i="4"/>
  <c r="J70" i="4"/>
  <c r="J57" i="4"/>
  <c r="J48" i="4"/>
  <c r="J49" i="4"/>
  <c r="J41" i="4"/>
  <c r="J50" i="4"/>
  <c r="J43" i="4"/>
  <c r="J51" i="4"/>
  <c r="J44" i="4"/>
  <c r="J45" i="4"/>
  <c r="J52" i="4"/>
  <c r="J46" i="4"/>
  <c r="J55" i="4"/>
  <c r="J33" i="4"/>
  <c r="J34" i="4"/>
  <c r="J35" i="4"/>
  <c r="J36" i="4"/>
  <c r="J28" i="4"/>
  <c r="J47" i="4"/>
  <c r="J37" i="4"/>
  <c r="J29" i="4"/>
  <c r="J38" i="4"/>
  <c r="J30" i="4"/>
  <c r="J39" i="4"/>
  <c r="J31" i="4"/>
  <c r="J24" i="4"/>
  <c r="J16" i="4"/>
  <c r="J8" i="4"/>
  <c r="J27" i="4"/>
  <c r="J17" i="4"/>
  <c r="J9" i="4"/>
  <c r="J18" i="4"/>
  <c r="J10" i="4"/>
  <c r="J23" i="4"/>
  <c r="J25" i="4"/>
  <c r="J19" i="4"/>
  <c r="J11" i="4"/>
  <c r="J20" i="4"/>
  <c r="J12" i="4"/>
  <c r="J4" i="4"/>
  <c r="J32" i="4"/>
  <c r="J21" i="4"/>
  <c r="J13" i="4"/>
  <c r="J5" i="4"/>
  <c r="J42" i="4"/>
  <c r="J40" i="4"/>
  <c r="J26" i="4"/>
  <c r="J22" i="4"/>
  <c r="J14" i="4"/>
  <c r="J6" i="4"/>
  <c r="J7" i="4"/>
  <c r="J15" i="4"/>
  <c r="K1" i="3"/>
  <c r="J2" i="3"/>
  <c r="J3" i="3"/>
  <c r="L1" i="4"/>
  <c r="K3" i="4"/>
  <c r="K2" i="4"/>
  <c r="J2" i="6" l="1"/>
  <c r="J3" i="6"/>
  <c r="K1" i="6"/>
  <c r="M1" i="5"/>
  <c r="L3" i="5"/>
  <c r="L2" i="5"/>
  <c r="K99" i="4"/>
  <c r="K100" i="4"/>
  <c r="K101" i="4"/>
  <c r="K93" i="4"/>
  <c r="K102" i="4"/>
  <c r="K94" i="4"/>
  <c r="K103" i="4"/>
  <c r="K95" i="4"/>
  <c r="K104" i="4"/>
  <c r="K96" i="4"/>
  <c r="K98" i="4"/>
  <c r="K97" i="4"/>
  <c r="K91" i="4"/>
  <c r="K83" i="4"/>
  <c r="K105" i="4"/>
  <c r="K92" i="4"/>
  <c r="K86" i="4"/>
  <c r="K87" i="4"/>
  <c r="K88" i="4"/>
  <c r="K84" i="4"/>
  <c r="K77" i="4"/>
  <c r="K78" i="4"/>
  <c r="K79" i="4"/>
  <c r="K90" i="4"/>
  <c r="K80" i="4"/>
  <c r="K72" i="4"/>
  <c r="K89" i="4"/>
  <c r="K85" i="4"/>
  <c r="K81" i="4"/>
  <c r="K73" i="4"/>
  <c r="K74" i="4"/>
  <c r="K75" i="4"/>
  <c r="K65" i="4"/>
  <c r="K82" i="4"/>
  <c r="K66" i="4"/>
  <c r="K67" i="4"/>
  <c r="K68" i="4"/>
  <c r="K69" i="4"/>
  <c r="K76" i="4"/>
  <c r="K70" i="4"/>
  <c r="K62" i="4"/>
  <c r="K63" i="4"/>
  <c r="K59" i="4"/>
  <c r="K71" i="4"/>
  <c r="K60" i="4"/>
  <c r="K64" i="4"/>
  <c r="K61" i="4"/>
  <c r="K54" i="4"/>
  <c r="K55" i="4"/>
  <c r="K57" i="4"/>
  <c r="K58" i="4"/>
  <c r="K53" i="4"/>
  <c r="K49" i="4"/>
  <c r="K50" i="4"/>
  <c r="K42" i="4"/>
  <c r="K51" i="4"/>
  <c r="K44" i="4"/>
  <c r="K45" i="4"/>
  <c r="K52" i="4"/>
  <c r="K46" i="4"/>
  <c r="K47" i="4"/>
  <c r="K34" i="4"/>
  <c r="K35" i="4"/>
  <c r="K41" i="4"/>
  <c r="K36" i="4"/>
  <c r="K37" i="4"/>
  <c r="K29" i="4"/>
  <c r="K38" i="4"/>
  <c r="K30" i="4"/>
  <c r="K43" i="4"/>
  <c r="K39" i="4"/>
  <c r="K31" i="4"/>
  <c r="K56" i="4"/>
  <c r="K48" i="4"/>
  <c r="K40" i="4"/>
  <c r="K32" i="4"/>
  <c r="K24" i="4"/>
  <c r="K27" i="4"/>
  <c r="K17" i="4"/>
  <c r="K9" i="4"/>
  <c r="K18" i="4"/>
  <c r="K10" i="4"/>
  <c r="K25" i="4"/>
  <c r="K19" i="4"/>
  <c r="K11" i="4"/>
  <c r="K20" i="4"/>
  <c r="K12" i="4"/>
  <c r="K4" i="4"/>
  <c r="K21" i="4"/>
  <c r="K13" i="4"/>
  <c r="K5" i="4"/>
  <c r="K26" i="4"/>
  <c r="K22" i="4"/>
  <c r="K14" i="4"/>
  <c r="K6" i="4"/>
  <c r="K28" i="4"/>
  <c r="K23" i="4"/>
  <c r="K15" i="4"/>
  <c r="K7" i="4"/>
  <c r="K33" i="4"/>
  <c r="K16" i="4"/>
  <c r="K8" i="4"/>
  <c r="L1" i="3"/>
  <c r="K2" i="3"/>
  <c r="K3" i="3"/>
  <c r="M1" i="4"/>
  <c r="L3" i="4"/>
  <c r="L2" i="4"/>
  <c r="K2" i="6" l="1"/>
  <c r="K3" i="6"/>
  <c r="L1" i="6"/>
  <c r="N1" i="5"/>
  <c r="M3" i="5"/>
  <c r="M2" i="5"/>
  <c r="L99" i="4"/>
  <c r="L100" i="4"/>
  <c r="L101" i="4"/>
  <c r="L102" i="4"/>
  <c r="L94" i="4"/>
  <c r="L103" i="4"/>
  <c r="L95" i="4"/>
  <c r="L104" i="4"/>
  <c r="L96" i="4"/>
  <c r="L105" i="4"/>
  <c r="L97" i="4"/>
  <c r="L91" i="4"/>
  <c r="L84" i="4"/>
  <c r="L92" i="4"/>
  <c r="L86" i="4"/>
  <c r="L87" i="4"/>
  <c r="L88" i="4"/>
  <c r="L93" i="4"/>
  <c r="L89" i="4"/>
  <c r="L78" i="4"/>
  <c r="L79" i="4"/>
  <c r="L90" i="4"/>
  <c r="L80" i="4"/>
  <c r="L85" i="4"/>
  <c r="L81" i="4"/>
  <c r="L73" i="4"/>
  <c r="L74" i="4"/>
  <c r="L83" i="4"/>
  <c r="L75" i="4"/>
  <c r="L98" i="4"/>
  <c r="L82" i="4"/>
  <c r="L76" i="4"/>
  <c r="L66" i="4"/>
  <c r="L67" i="4"/>
  <c r="L72" i="4"/>
  <c r="L68" i="4"/>
  <c r="L69" i="4"/>
  <c r="L70" i="4"/>
  <c r="L77" i="4"/>
  <c r="L71" i="4"/>
  <c r="L63" i="4"/>
  <c r="L60" i="4"/>
  <c r="L64" i="4"/>
  <c r="L61" i="4"/>
  <c r="L54" i="4"/>
  <c r="L65" i="4"/>
  <c r="L62" i="4"/>
  <c r="L55" i="4"/>
  <c r="L56" i="4"/>
  <c r="L58" i="4"/>
  <c r="L59" i="4"/>
  <c r="L51" i="4"/>
  <c r="L50" i="4"/>
  <c r="L57" i="4"/>
  <c r="L43" i="4"/>
  <c r="L45" i="4"/>
  <c r="L52" i="4"/>
  <c r="L46" i="4"/>
  <c r="L47" i="4"/>
  <c r="L48" i="4"/>
  <c r="L49" i="4"/>
  <c r="L35" i="4"/>
  <c r="L41" i="4"/>
  <c r="L36" i="4"/>
  <c r="L28" i="4"/>
  <c r="L37" i="4"/>
  <c r="L44" i="4"/>
  <c r="L38" i="4"/>
  <c r="L30" i="4"/>
  <c r="L39" i="4"/>
  <c r="L31" i="4"/>
  <c r="L53" i="4"/>
  <c r="L40" i="4"/>
  <c r="L32" i="4"/>
  <c r="L42" i="4"/>
  <c r="L33" i="4"/>
  <c r="L25" i="4"/>
  <c r="L18" i="4"/>
  <c r="L10" i="4"/>
  <c r="L34" i="4"/>
  <c r="L19" i="4"/>
  <c r="L11" i="4"/>
  <c r="L20" i="4"/>
  <c r="L12" i="4"/>
  <c r="L4" i="4"/>
  <c r="L21" i="4"/>
  <c r="L13" i="4"/>
  <c r="L5" i="4"/>
  <c r="L29" i="4"/>
  <c r="L26" i="4"/>
  <c r="L22" i="4"/>
  <c r="L14" i="4"/>
  <c r="L6" i="4"/>
  <c r="L23" i="4"/>
  <c r="L15" i="4"/>
  <c r="L7" i="4"/>
  <c r="L27" i="4"/>
  <c r="L24" i="4"/>
  <c r="L16" i="4"/>
  <c r="L8" i="4"/>
  <c r="L9" i="4"/>
  <c r="L17" i="4"/>
  <c r="M1" i="3"/>
  <c r="L2" i="3"/>
  <c r="L3" i="3"/>
  <c r="N1" i="4"/>
  <c r="M3" i="4"/>
  <c r="M2" i="4"/>
  <c r="L3" i="6" l="1"/>
  <c r="L2" i="6"/>
  <c r="M1" i="6"/>
  <c r="O1" i="5"/>
  <c r="N3" i="5"/>
  <c r="N2" i="5"/>
  <c r="M100" i="4"/>
  <c r="M101" i="4"/>
  <c r="M102" i="4"/>
  <c r="M103" i="4"/>
  <c r="M95" i="4"/>
  <c r="M104" i="4"/>
  <c r="M96" i="4"/>
  <c r="M105" i="4"/>
  <c r="M97" i="4"/>
  <c r="M98" i="4"/>
  <c r="M85" i="4"/>
  <c r="M92" i="4"/>
  <c r="M87" i="4"/>
  <c r="M88" i="4"/>
  <c r="M93" i="4"/>
  <c r="M89" i="4"/>
  <c r="M94" i="4"/>
  <c r="M90" i="4"/>
  <c r="M79" i="4"/>
  <c r="M86" i="4"/>
  <c r="M80" i="4"/>
  <c r="M91" i="4"/>
  <c r="M81" i="4"/>
  <c r="M74" i="4"/>
  <c r="M99" i="4"/>
  <c r="M83" i="4"/>
  <c r="M75" i="4"/>
  <c r="M82" i="4"/>
  <c r="M76" i="4"/>
  <c r="M77" i="4"/>
  <c r="M78" i="4"/>
  <c r="M67" i="4"/>
  <c r="M84" i="4"/>
  <c r="M72" i="4"/>
  <c r="M68" i="4"/>
  <c r="M69" i="4"/>
  <c r="M70" i="4"/>
  <c r="M73" i="4"/>
  <c r="M71" i="4"/>
  <c r="M64" i="4"/>
  <c r="M61" i="4"/>
  <c r="M66" i="4"/>
  <c r="M65" i="4"/>
  <c r="M62" i="4"/>
  <c r="M55" i="4"/>
  <c r="M56" i="4"/>
  <c r="M57" i="4"/>
  <c r="M59" i="4"/>
  <c r="M63" i="4"/>
  <c r="M60" i="4"/>
  <c r="M52" i="4"/>
  <c r="M54" i="4"/>
  <c r="M44" i="4"/>
  <c r="M51" i="4"/>
  <c r="M58" i="4"/>
  <c r="M46" i="4"/>
  <c r="M47" i="4"/>
  <c r="M48" i="4"/>
  <c r="M53" i="4"/>
  <c r="M49" i="4"/>
  <c r="M41" i="4"/>
  <c r="M36" i="4"/>
  <c r="M45" i="4"/>
  <c r="M37" i="4"/>
  <c r="M29" i="4"/>
  <c r="M50" i="4"/>
  <c r="M38" i="4"/>
  <c r="M30" i="4"/>
  <c r="M39" i="4"/>
  <c r="M31" i="4"/>
  <c r="M43" i="4"/>
  <c r="M40" i="4"/>
  <c r="M32" i="4"/>
  <c r="M24" i="4"/>
  <c r="M42" i="4"/>
  <c r="M33" i="4"/>
  <c r="M34" i="4"/>
  <c r="M26" i="4"/>
  <c r="M19" i="4"/>
  <c r="M11" i="4"/>
  <c r="M25" i="4"/>
  <c r="M20" i="4"/>
  <c r="M12" i="4"/>
  <c r="M4" i="4"/>
  <c r="M21" i="4"/>
  <c r="M13" i="4"/>
  <c r="M5" i="4"/>
  <c r="M35" i="4"/>
  <c r="M22" i="4"/>
  <c r="M14" i="4"/>
  <c r="M6" i="4"/>
  <c r="M23" i="4"/>
  <c r="M15" i="4"/>
  <c r="M7" i="4"/>
  <c r="M28" i="4"/>
  <c r="M16" i="4"/>
  <c r="M8" i="4"/>
  <c r="M27" i="4"/>
  <c r="M17" i="4"/>
  <c r="M9" i="4"/>
  <c r="M10" i="4"/>
  <c r="M18" i="4"/>
  <c r="N1" i="3"/>
  <c r="M2" i="3"/>
  <c r="M3" i="3"/>
  <c r="N3" i="4"/>
  <c r="N2" i="4"/>
  <c r="O1" i="4"/>
  <c r="M2" i="6" l="1"/>
  <c r="M3" i="6"/>
  <c r="N1" i="6"/>
  <c r="O3" i="5"/>
  <c r="O2" i="5"/>
  <c r="P1" i="5"/>
  <c r="N101" i="4"/>
  <c r="N102" i="4"/>
  <c r="N94" i="4"/>
  <c r="N103" i="4"/>
  <c r="N104" i="4"/>
  <c r="N96" i="4"/>
  <c r="N105" i="4"/>
  <c r="N97" i="4"/>
  <c r="N98" i="4"/>
  <c r="N99" i="4"/>
  <c r="N100" i="4"/>
  <c r="N92" i="4"/>
  <c r="N86" i="4"/>
  <c r="N88" i="4"/>
  <c r="N95" i="4"/>
  <c r="N93" i="4"/>
  <c r="N89" i="4"/>
  <c r="N90" i="4"/>
  <c r="N82" i="4"/>
  <c r="N91" i="4"/>
  <c r="N80" i="4"/>
  <c r="N81" i="4"/>
  <c r="N85" i="4"/>
  <c r="N83" i="4"/>
  <c r="N75" i="4"/>
  <c r="N76" i="4"/>
  <c r="N77" i="4"/>
  <c r="N84" i="4"/>
  <c r="N78" i="4"/>
  <c r="N67" i="4"/>
  <c r="N74" i="4"/>
  <c r="N72" i="4"/>
  <c r="N68" i="4"/>
  <c r="N87" i="4"/>
  <c r="N79" i="4"/>
  <c r="N69" i="4"/>
  <c r="N61" i="4"/>
  <c r="N70" i="4"/>
  <c r="N73" i="4"/>
  <c r="N71" i="4"/>
  <c r="N65" i="4"/>
  <c r="N66" i="4"/>
  <c r="N64" i="4"/>
  <c r="N62" i="4"/>
  <c r="N56" i="4"/>
  <c r="N57" i="4"/>
  <c r="N58" i="4"/>
  <c r="N63" i="4"/>
  <c r="N60" i="4"/>
  <c r="N53" i="4"/>
  <c r="N51" i="4"/>
  <c r="N45" i="4"/>
  <c r="N46" i="4"/>
  <c r="N52" i="4"/>
  <c r="N47" i="4"/>
  <c r="N48" i="4"/>
  <c r="N59" i="4"/>
  <c r="N49" i="4"/>
  <c r="N41" i="4"/>
  <c r="N55" i="4"/>
  <c r="N50" i="4"/>
  <c r="N42" i="4"/>
  <c r="N37" i="4"/>
  <c r="N38" i="4"/>
  <c r="N30" i="4"/>
  <c r="N54" i="4"/>
  <c r="N44" i="4"/>
  <c r="N39" i="4"/>
  <c r="N31" i="4"/>
  <c r="N43" i="4"/>
  <c r="N40" i="4"/>
  <c r="N32" i="4"/>
  <c r="N24" i="4"/>
  <c r="N33" i="4"/>
  <c r="N25" i="4"/>
  <c r="N34" i="4"/>
  <c r="N35" i="4"/>
  <c r="N27" i="4"/>
  <c r="N20" i="4"/>
  <c r="N12" i="4"/>
  <c r="N4" i="4"/>
  <c r="N21" i="4"/>
  <c r="N13" i="4"/>
  <c r="N5" i="4"/>
  <c r="N22" i="4"/>
  <c r="N14" i="4"/>
  <c r="N6" i="4"/>
  <c r="N29" i="4"/>
  <c r="N26" i="4"/>
  <c r="N23" i="4"/>
  <c r="N15" i="4"/>
  <c r="N7" i="4"/>
  <c r="N28" i="4"/>
  <c r="N16" i="4"/>
  <c r="N8" i="4"/>
  <c r="N36" i="4"/>
  <c r="N17" i="4"/>
  <c r="N9" i="4"/>
  <c r="N18" i="4"/>
  <c r="N10" i="4"/>
  <c r="N11" i="4"/>
  <c r="N19" i="4"/>
  <c r="O1" i="3"/>
  <c r="N2" i="3"/>
  <c r="N3" i="3"/>
  <c r="O3" i="4"/>
  <c r="O2" i="4"/>
  <c r="P1" i="4"/>
  <c r="N3" i="6" l="1"/>
  <c r="N2" i="6"/>
  <c r="O1" i="6"/>
  <c r="Q1" i="5"/>
  <c r="P3" i="5"/>
  <c r="P2" i="5"/>
  <c r="O102" i="4"/>
  <c r="O103" i="4"/>
  <c r="O95" i="4"/>
  <c r="O104" i="4"/>
  <c r="O105" i="4"/>
  <c r="O97" i="4"/>
  <c r="O98" i="4"/>
  <c r="O99" i="4"/>
  <c r="O100" i="4"/>
  <c r="O92" i="4"/>
  <c r="O87" i="4"/>
  <c r="O96" i="4"/>
  <c r="O101" i="4"/>
  <c r="O93" i="4"/>
  <c r="O89" i="4"/>
  <c r="O90" i="4"/>
  <c r="O94" i="4"/>
  <c r="O91" i="4"/>
  <c r="O83" i="4"/>
  <c r="O86" i="4"/>
  <c r="O81" i="4"/>
  <c r="O85" i="4"/>
  <c r="O74" i="4"/>
  <c r="O76" i="4"/>
  <c r="O82" i="4"/>
  <c r="O77" i="4"/>
  <c r="O88" i="4"/>
  <c r="O84" i="4"/>
  <c r="O78" i="4"/>
  <c r="O79" i="4"/>
  <c r="O72" i="4"/>
  <c r="O68" i="4"/>
  <c r="O69" i="4"/>
  <c r="O70" i="4"/>
  <c r="O62" i="4"/>
  <c r="O73" i="4"/>
  <c r="O71" i="4"/>
  <c r="O80" i="4"/>
  <c r="O64" i="4"/>
  <c r="O65" i="4"/>
  <c r="O66" i="4"/>
  <c r="O67" i="4"/>
  <c r="O56" i="4"/>
  <c r="O75" i="4"/>
  <c r="O57" i="4"/>
  <c r="O58" i="4"/>
  <c r="O59" i="4"/>
  <c r="O61" i="4"/>
  <c r="O54" i="4"/>
  <c r="O63" i="4"/>
  <c r="O51" i="4"/>
  <c r="O46" i="4"/>
  <c r="O52" i="4"/>
  <c r="O47" i="4"/>
  <c r="O48" i="4"/>
  <c r="O49" i="4"/>
  <c r="O41" i="4"/>
  <c r="O55" i="4"/>
  <c r="O53" i="4"/>
  <c r="O50" i="4"/>
  <c r="O42" i="4"/>
  <c r="O43" i="4"/>
  <c r="O45" i="4"/>
  <c r="O38" i="4"/>
  <c r="O30" i="4"/>
  <c r="O44" i="4"/>
  <c r="O39" i="4"/>
  <c r="O31" i="4"/>
  <c r="O40" i="4"/>
  <c r="O32" i="4"/>
  <c r="O60" i="4"/>
  <c r="O33" i="4"/>
  <c r="O25" i="4"/>
  <c r="O34" i="4"/>
  <c r="O26" i="4"/>
  <c r="O35" i="4"/>
  <c r="O36" i="4"/>
  <c r="O28" i="4"/>
  <c r="O21" i="4"/>
  <c r="O13" i="4"/>
  <c r="O5" i="4"/>
  <c r="O22" i="4"/>
  <c r="O14" i="4"/>
  <c r="O6" i="4"/>
  <c r="O37" i="4"/>
  <c r="O29" i="4"/>
  <c r="O23" i="4"/>
  <c r="O15" i="4"/>
  <c r="O7" i="4"/>
  <c r="O16" i="4"/>
  <c r="O8" i="4"/>
  <c r="O17" i="4"/>
  <c r="O9" i="4"/>
  <c r="O27" i="4"/>
  <c r="O18" i="4"/>
  <c r="O10" i="4"/>
  <c r="O24" i="4"/>
  <c r="O19" i="4"/>
  <c r="O11" i="4"/>
  <c r="O20" i="4"/>
  <c r="O4" i="4"/>
  <c r="O12" i="4"/>
  <c r="P1" i="3"/>
  <c r="O2" i="3"/>
  <c r="O3" i="3"/>
  <c r="Q1" i="4"/>
  <c r="P3" i="4"/>
  <c r="P2" i="4"/>
  <c r="O2" i="6" l="1"/>
  <c r="P1" i="6"/>
  <c r="O3" i="6"/>
  <c r="R1" i="5"/>
  <c r="Q3" i="5"/>
  <c r="Q2" i="5"/>
  <c r="P103" i="4"/>
  <c r="P104" i="4"/>
  <c r="P96" i="4"/>
  <c r="P105" i="4"/>
  <c r="P98" i="4"/>
  <c r="P99" i="4"/>
  <c r="P100" i="4"/>
  <c r="P101" i="4"/>
  <c r="P93" i="4"/>
  <c r="P97" i="4"/>
  <c r="P92" i="4"/>
  <c r="P88" i="4"/>
  <c r="P95" i="4"/>
  <c r="P90" i="4"/>
  <c r="P94" i="4"/>
  <c r="P91" i="4"/>
  <c r="P83" i="4"/>
  <c r="P102" i="4"/>
  <c r="P84" i="4"/>
  <c r="P85" i="4"/>
  <c r="P75" i="4"/>
  <c r="P89" i="4"/>
  <c r="P82" i="4"/>
  <c r="P77" i="4"/>
  <c r="P78" i="4"/>
  <c r="P79" i="4"/>
  <c r="P87" i="4"/>
  <c r="P80" i="4"/>
  <c r="P72" i="4"/>
  <c r="P74" i="4"/>
  <c r="P69" i="4"/>
  <c r="P70" i="4"/>
  <c r="P73" i="4"/>
  <c r="P71" i="4"/>
  <c r="P63" i="4"/>
  <c r="P86" i="4"/>
  <c r="P65" i="4"/>
  <c r="P76" i="4"/>
  <c r="P66" i="4"/>
  <c r="P81" i="4"/>
  <c r="P67" i="4"/>
  <c r="P62" i="4"/>
  <c r="P56" i="4"/>
  <c r="P57" i="4"/>
  <c r="P68" i="4"/>
  <c r="P58" i="4"/>
  <c r="P59" i="4"/>
  <c r="P51" i="4"/>
  <c r="P60" i="4"/>
  <c r="P52" i="4"/>
  <c r="P61" i="4"/>
  <c r="P54" i="4"/>
  <c r="P64" i="4"/>
  <c r="P55" i="4"/>
  <c r="P46" i="4"/>
  <c r="P47" i="4"/>
  <c r="P48" i="4"/>
  <c r="P49" i="4"/>
  <c r="P53" i="4"/>
  <c r="P50" i="4"/>
  <c r="P42" i="4"/>
  <c r="P43" i="4"/>
  <c r="P44" i="4"/>
  <c r="P39" i="4"/>
  <c r="P31" i="4"/>
  <c r="P40" i="4"/>
  <c r="P32" i="4"/>
  <c r="P33" i="4"/>
  <c r="P34" i="4"/>
  <c r="P26" i="4"/>
  <c r="P35" i="4"/>
  <c r="P27" i="4"/>
  <c r="P36" i="4"/>
  <c r="P28" i="4"/>
  <c r="P37" i="4"/>
  <c r="P29" i="4"/>
  <c r="P30" i="4"/>
  <c r="P25" i="4"/>
  <c r="P22" i="4"/>
  <c r="P14" i="4"/>
  <c r="P6" i="4"/>
  <c r="P41" i="4"/>
  <c r="P38" i="4"/>
  <c r="P23" i="4"/>
  <c r="P15" i="4"/>
  <c r="P7" i="4"/>
  <c r="P16" i="4"/>
  <c r="P8" i="4"/>
  <c r="P17" i="4"/>
  <c r="P9" i="4"/>
  <c r="P18" i="4"/>
  <c r="P10" i="4"/>
  <c r="P24" i="4"/>
  <c r="P19" i="4"/>
  <c r="P11" i="4"/>
  <c r="P20" i="4"/>
  <c r="P12" i="4"/>
  <c r="P4" i="4"/>
  <c r="P45" i="4"/>
  <c r="P5" i="4"/>
  <c r="P13" i="4"/>
  <c r="P21" i="4"/>
  <c r="Q1" i="3"/>
  <c r="P2" i="3"/>
  <c r="P3" i="3"/>
  <c r="R1" i="4"/>
  <c r="Q3" i="4"/>
  <c r="Q2" i="4"/>
  <c r="P3" i="6" l="1"/>
  <c r="P2" i="6"/>
  <c r="Q1" i="6"/>
  <c r="R3" i="5"/>
  <c r="R2" i="5"/>
  <c r="S1" i="5"/>
  <c r="Q104" i="4"/>
  <c r="Q105" i="4"/>
  <c r="Q97" i="4"/>
  <c r="Q99" i="4"/>
  <c r="Q100" i="4"/>
  <c r="Q92" i="4"/>
  <c r="Q101" i="4"/>
  <c r="Q102" i="4"/>
  <c r="Q94" i="4"/>
  <c r="Q96" i="4"/>
  <c r="Q89" i="4"/>
  <c r="Q95" i="4"/>
  <c r="Q93" i="4"/>
  <c r="Q91" i="4"/>
  <c r="Q84" i="4"/>
  <c r="Q85" i="4"/>
  <c r="Q98" i="4"/>
  <c r="Q86" i="4"/>
  <c r="Q103" i="4"/>
  <c r="Q90" i="4"/>
  <c r="Q76" i="4"/>
  <c r="Q83" i="4"/>
  <c r="Q82" i="4"/>
  <c r="Q77" i="4"/>
  <c r="Q78" i="4"/>
  <c r="Q88" i="4"/>
  <c r="Q79" i="4"/>
  <c r="Q87" i="4"/>
  <c r="Q80" i="4"/>
  <c r="Q81" i="4"/>
  <c r="Q73" i="4"/>
  <c r="Q70" i="4"/>
  <c r="Q71" i="4"/>
  <c r="Q64" i="4"/>
  <c r="Q66" i="4"/>
  <c r="Q67" i="4"/>
  <c r="Q75" i="4"/>
  <c r="Q68" i="4"/>
  <c r="Q57" i="4"/>
  <c r="Q65" i="4"/>
  <c r="Q58" i="4"/>
  <c r="Q59" i="4"/>
  <c r="Q72" i="4"/>
  <c r="Q60" i="4"/>
  <c r="Q52" i="4"/>
  <c r="Q74" i="4"/>
  <c r="Q69" i="4"/>
  <c r="Q63" i="4"/>
  <c r="Q53" i="4"/>
  <c r="Q55" i="4"/>
  <c r="Q62" i="4"/>
  <c r="Q56" i="4"/>
  <c r="Q47" i="4"/>
  <c r="Q61" i="4"/>
  <c r="Q48" i="4"/>
  <c r="Q49" i="4"/>
  <c r="Q50" i="4"/>
  <c r="Q42" i="4"/>
  <c r="Q43" i="4"/>
  <c r="Q44" i="4"/>
  <c r="Q54" i="4"/>
  <c r="Q45" i="4"/>
  <c r="Q40" i="4"/>
  <c r="Q32" i="4"/>
  <c r="Q46" i="4"/>
  <c r="Q33" i="4"/>
  <c r="Q34" i="4"/>
  <c r="Q35" i="4"/>
  <c r="Q27" i="4"/>
  <c r="Q51" i="4"/>
  <c r="Q36" i="4"/>
  <c r="Q28" i="4"/>
  <c r="Q37" i="4"/>
  <c r="Q29" i="4"/>
  <c r="Q41" i="4"/>
  <c r="Q38" i="4"/>
  <c r="Q30" i="4"/>
  <c r="Q23" i="4"/>
  <c r="Q15" i="4"/>
  <c r="Q7" i="4"/>
  <c r="Q16" i="4"/>
  <c r="Q8" i="4"/>
  <c r="Q31" i="4"/>
  <c r="Q26" i="4"/>
  <c r="Q17" i="4"/>
  <c r="Q9" i="4"/>
  <c r="Q39" i="4"/>
  <c r="Q18" i="4"/>
  <c r="Q10" i="4"/>
  <c r="Q22" i="4"/>
  <c r="Q24" i="4"/>
  <c r="Q19" i="4"/>
  <c r="Q11" i="4"/>
  <c r="Q20" i="4"/>
  <c r="Q12" i="4"/>
  <c r="Q4" i="4"/>
  <c r="Q21" i="4"/>
  <c r="Q13" i="4"/>
  <c r="Q5" i="4"/>
  <c r="Q25" i="4"/>
  <c r="Q6" i="4"/>
  <c r="Q14" i="4"/>
  <c r="R1" i="3"/>
  <c r="Q2" i="3"/>
  <c r="Q3" i="3"/>
  <c r="S1" i="4"/>
  <c r="R3" i="4"/>
  <c r="R2" i="4"/>
  <c r="R1" i="6" l="1"/>
  <c r="Q3" i="6"/>
  <c r="Q2" i="6"/>
  <c r="S3" i="5"/>
  <c r="S2" i="5"/>
  <c r="T1" i="5"/>
  <c r="R105" i="4"/>
  <c r="R98" i="4"/>
  <c r="R99" i="4"/>
  <c r="R100" i="4"/>
  <c r="R92" i="4"/>
  <c r="R101" i="4"/>
  <c r="R93" i="4"/>
  <c r="R102" i="4"/>
  <c r="R94" i="4"/>
  <c r="R103" i="4"/>
  <c r="R95" i="4"/>
  <c r="R96" i="4"/>
  <c r="R104" i="4"/>
  <c r="R90" i="4"/>
  <c r="R82" i="4"/>
  <c r="R91" i="4"/>
  <c r="R85" i="4"/>
  <c r="R86" i="4"/>
  <c r="R87" i="4"/>
  <c r="R97" i="4"/>
  <c r="R83" i="4"/>
  <c r="R77" i="4"/>
  <c r="R89" i="4"/>
  <c r="R78" i="4"/>
  <c r="R88" i="4"/>
  <c r="R79" i="4"/>
  <c r="R84" i="4"/>
  <c r="R80" i="4"/>
  <c r="R72" i="4"/>
  <c r="R81" i="4"/>
  <c r="R74" i="4"/>
  <c r="R71" i="4"/>
  <c r="R73" i="4"/>
  <c r="R65" i="4"/>
  <c r="R76" i="4"/>
  <c r="R67" i="4"/>
  <c r="R75" i="4"/>
  <c r="R68" i="4"/>
  <c r="R69" i="4"/>
  <c r="R58" i="4"/>
  <c r="R59" i="4"/>
  <c r="R60" i="4"/>
  <c r="R63" i="4"/>
  <c r="R53" i="4"/>
  <c r="R61" i="4"/>
  <c r="R54" i="4"/>
  <c r="R70" i="4"/>
  <c r="R64" i="4"/>
  <c r="R62" i="4"/>
  <c r="R56" i="4"/>
  <c r="R66" i="4"/>
  <c r="R57" i="4"/>
  <c r="R48" i="4"/>
  <c r="R52" i="4"/>
  <c r="R49" i="4"/>
  <c r="R41" i="4"/>
  <c r="R50" i="4"/>
  <c r="R43" i="4"/>
  <c r="R55" i="4"/>
  <c r="R44" i="4"/>
  <c r="R45" i="4"/>
  <c r="R51" i="4"/>
  <c r="R46" i="4"/>
  <c r="R33" i="4"/>
  <c r="R34" i="4"/>
  <c r="R35" i="4"/>
  <c r="R47" i="4"/>
  <c r="R36" i="4"/>
  <c r="R28" i="4"/>
  <c r="R42" i="4"/>
  <c r="R37" i="4"/>
  <c r="R29" i="4"/>
  <c r="R38" i="4"/>
  <c r="R30" i="4"/>
  <c r="R39" i="4"/>
  <c r="R31" i="4"/>
  <c r="R16" i="4"/>
  <c r="R8" i="4"/>
  <c r="R23" i="4"/>
  <c r="R26" i="4"/>
  <c r="R17" i="4"/>
  <c r="R9" i="4"/>
  <c r="R18" i="4"/>
  <c r="R10" i="4"/>
  <c r="R24" i="4"/>
  <c r="R19" i="4"/>
  <c r="R11" i="4"/>
  <c r="R32" i="4"/>
  <c r="R27" i="4"/>
  <c r="R20" i="4"/>
  <c r="R12" i="4"/>
  <c r="R4" i="4"/>
  <c r="R40" i="4"/>
  <c r="R21" i="4"/>
  <c r="R13" i="4"/>
  <c r="R5" i="4"/>
  <c r="R25" i="4"/>
  <c r="R22" i="4"/>
  <c r="R14" i="4"/>
  <c r="R6" i="4"/>
  <c r="R7" i="4"/>
  <c r="R15" i="4"/>
  <c r="S1" i="3"/>
  <c r="R2" i="3"/>
  <c r="R3" i="3"/>
  <c r="T1" i="4"/>
  <c r="S3" i="4"/>
  <c r="S2" i="4"/>
  <c r="R3" i="6" l="1"/>
  <c r="S1" i="6"/>
  <c r="R2" i="6"/>
  <c r="U1" i="5"/>
  <c r="T3" i="5"/>
  <c r="T2" i="5"/>
  <c r="S99" i="4"/>
  <c r="S100" i="4"/>
  <c r="S101" i="4"/>
  <c r="S93" i="4"/>
  <c r="S102" i="4"/>
  <c r="S94" i="4"/>
  <c r="S103" i="4"/>
  <c r="S95" i="4"/>
  <c r="S104" i="4"/>
  <c r="S96" i="4"/>
  <c r="S91" i="4"/>
  <c r="S83" i="4"/>
  <c r="S105" i="4"/>
  <c r="S85" i="4"/>
  <c r="S86" i="4"/>
  <c r="S98" i="4"/>
  <c r="S87" i="4"/>
  <c r="S97" i="4"/>
  <c r="S88" i="4"/>
  <c r="S90" i="4"/>
  <c r="S77" i="4"/>
  <c r="S89" i="4"/>
  <c r="S82" i="4"/>
  <c r="S78" i="4"/>
  <c r="S79" i="4"/>
  <c r="S84" i="4"/>
  <c r="S80" i="4"/>
  <c r="S72" i="4"/>
  <c r="S81" i="4"/>
  <c r="S73" i="4"/>
  <c r="S92" i="4"/>
  <c r="S74" i="4"/>
  <c r="S75" i="4"/>
  <c r="S65" i="4"/>
  <c r="S66" i="4"/>
  <c r="S76" i="4"/>
  <c r="S67" i="4"/>
  <c r="S68" i="4"/>
  <c r="S69" i="4"/>
  <c r="S70" i="4"/>
  <c r="S62" i="4"/>
  <c r="S71" i="4"/>
  <c r="S59" i="4"/>
  <c r="S60" i="4"/>
  <c r="S63" i="4"/>
  <c r="S61" i="4"/>
  <c r="S54" i="4"/>
  <c r="S55" i="4"/>
  <c r="S57" i="4"/>
  <c r="S58" i="4"/>
  <c r="S52" i="4"/>
  <c r="S49" i="4"/>
  <c r="S50" i="4"/>
  <c r="S42" i="4"/>
  <c r="S53" i="4"/>
  <c r="S44" i="4"/>
  <c r="S64" i="4"/>
  <c r="S45" i="4"/>
  <c r="S51" i="4"/>
  <c r="S46" i="4"/>
  <c r="S56" i="4"/>
  <c r="S47" i="4"/>
  <c r="S34" i="4"/>
  <c r="S35" i="4"/>
  <c r="S43" i="4"/>
  <c r="S36" i="4"/>
  <c r="S37" i="4"/>
  <c r="S29" i="4"/>
  <c r="S38" i="4"/>
  <c r="S30" i="4"/>
  <c r="S48" i="4"/>
  <c r="S41" i="4"/>
  <c r="S39" i="4"/>
  <c r="S31" i="4"/>
  <c r="S40" i="4"/>
  <c r="S32" i="4"/>
  <c r="S24" i="4"/>
  <c r="S26" i="4"/>
  <c r="S17" i="4"/>
  <c r="S9" i="4"/>
  <c r="S18" i="4"/>
  <c r="S10" i="4"/>
  <c r="S19" i="4"/>
  <c r="S11" i="4"/>
  <c r="S28" i="4"/>
  <c r="S27" i="4"/>
  <c r="S20" i="4"/>
  <c r="S12" i="4"/>
  <c r="S4" i="4"/>
  <c r="S21" i="4"/>
  <c r="S13" i="4"/>
  <c r="S5" i="4"/>
  <c r="S25" i="4"/>
  <c r="S22" i="4"/>
  <c r="S14" i="4"/>
  <c r="S6" i="4"/>
  <c r="S33" i="4"/>
  <c r="S23" i="4"/>
  <c r="S15" i="4"/>
  <c r="S7" i="4"/>
  <c r="S8" i="4"/>
  <c r="S16" i="4"/>
  <c r="T1" i="3"/>
  <c r="S2" i="3"/>
  <c r="S3" i="3"/>
  <c r="U1" i="4"/>
  <c r="T3" i="4"/>
  <c r="T2" i="4"/>
  <c r="T1" i="6" l="1"/>
  <c r="S2" i="6"/>
  <c r="S3" i="6"/>
  <c r="V1" i="5"/>
  <c r="U3" i="5"/>
  <c r="U2" i="5"/>
  <c r="T99" i="4"/>
  <c r="T100" i="4"/>
  <c r="T101" i="4"/>
  <c r="T102" i="4"/>
  <c r="T94" i="4"/>
  <c r="T103" i="4"/>
  <c r="T95" i="4"/>
  <c r="T104" i="4"/>
  <c r="T96" i="4"/>
  <c r="T105" i="4"/>
  <c r="T97" i="4"/>
  <c r="T91" i="4"/>
  <c r="T93" i="4"/>
  <c r="T84" i="4"/>
  <c r="T86" i="4"/>
  <c r="T98" i="4"/>
  <c r="T87" i="4"/>
  <c r="T88" i="4"/>
  <c r="T92" i="4"/>
  <c r="T89" i="4"/>
  <c r="T85" i="4"/>
  <c r="T83" i="4"/>
  <c r="T82" i="4"/>
  <c r="T78" i="4"/>
  <c r="T79" i="4"/>
  <c r="T80" i="4"/>
  <c r="T81" i="4"/>
  <c r="T73" i="4"/>
  <c r="T74" i="4"/>
  <c r="T75" i="4"/>
  <c r="T76" i="4"/>
  <c r="T66" i="4"/>
  <c r="T67" i="4"/>
  <c r="T90" i="4"/>
  <c r="T68" i="4"/>
  <c r="T69" i="4"/>
  <c r="T77" i="4"/>
  <c r="T70" i="4"/>
  <c r="T72" i="4"/>
  <c r="T71" i="4"/>
  <c r="T63" i="4"/>
  <c r="T65" i="4"/>
  <c r="T60" i="4"/>
  <c r="T61" i="4"/>
  <c r="T54" i="4"/>
  <c r="T55" i="4"/>
  <c r="T64" i="4"/>
  <c r="T56" i="4"/>
  <c r="T58" i="4"/>
  <c r="T59" i="4"/>
  <c r="T51" i="4"/>
  <c r="T57" i="4"/>
  <c r="T50" i="4"/>
  <c r="T43" i="4"/>
  <c r="T53" i="4"/>
  <c r="T45" i="4"/>
  <c r="T62" i="4"/>
  <c r="T46" i="4"/>
  <c r="T47" i="4"/>
  <c r="T48" i="4"/>
  <c r="T52" i="4"/>
  <c r="T44" i="4"/>
  <c r="T35" i="4"/>
  <c r="T36" i="4"/>
  <c r="T28" i="4"/>
  <c r="T37" i="4"/>
  <c r="T42" i="4"/>
  <c r="T38" i="4"/>
  <c r="T30" i="4"/>
  <c r="T41" i="4"/>
  <c r="T39" i="4"/>
  <c r="T31" i="4"/>
  <c r="T40" i="4"/>
  <c r="T32" i="4"/>
  <c r="T33" i="4"/>
  <c r="T25" i="4"/>
  <c r="T34" i="4"/>
  <c r="T18" i="4"/>
  <c r="T10" i="4"/>
  <c r="T29" i="4"/>
  <c r="T19" i="4"/>
  <c r="T11" i="4"/>
  <c r="T27" i="4"/>
  <c r="T24" i="4"/>
  <c r="T20" i="4"/>
  <c r="T12" i="4"/>
  <c r="T4" i="4"/>
  <c r="T49" i="4"/>
  <c r="T21" i="4"/>
  <c r="T13" i="4"/>
  <c r="T5" i="4"/>
  <c r="T26" i="4"/>
  <c r="T22" i="4"/>
  <c r="T14" i="4"/>
  <c r="T6" i="4"/>
  <c r="T23" i="4"/>
  <c r="T15" i="4"/>
  <c r="T7" i="4"/>
  <c r="T16" i="4"/>
  <c r="T8" i="4"/>
  <c r="T9" i="4"/>
  <c r="T17" i="4"/>
  <c r="T3" i="3"/>
  <c r="U1" i="3"/>
  <c r="T2" i="3"/>
  <c r="V1" i="4"/>
  <c r="U3" i="4"/>
  <c r="U2" i="4"/>
  <c r="T3" i="6" l="1"/>
  <c r="T2" i="6"/>
  <c r="U1" i="6"/>
  <c r="W1" i="5"/>
  <c r="V3" i="5"/>
  <c r="V2" i="5"/>
  <c r="U100" i="4"/>
  <c r="U101" i="4"/>
  <c r="U102" i="4"/>
  <c r="U103" i="4"/>
  <c r="U95" i="4"/>
  <c r="U104" i="4"/>
  <c r="U96" i="4"/>
  <c r="U105" i="4"/>
  <c r="U97" i="4"/>
  <c r="U98" i="4"/>
  <c r="U93" i="4"/>
  <c r="U85" i="4"/>
  <c r="U94" i="4"/>
  <c r="U87" i="4"/>
  <c r="U88" i="4"/>
  <c r="U92" i="4"/>
  <c r="U89" i="4"/>
  <c r="U81" i="4"/>
  <c r="U99" i="4"/>
  <c r="U90" i="4"/>
  <c r="U79" i="4"/>
  <c r="U91" i="4"/>
  <c r="U80" i="4"/>
  <c r="U84" i="4"/>
  <c r="U74" i="4"/>
  <c r="U75" i="4"/>
  <c r="U76" i="4"/>
  <c r="U86" i="4"/>
  <c r="U77" i="4"/>
  <c r="U73" i="4"/>
  <c r="U82" i="4"/>
  <c r="U67" i="4"/>
  <c r="U68" i="4"/>
  <c r="U69" i="4"/>
  <c r="U70" i="4"/>
  <c r="U83" i="4"/>
  <c r="U72" i="4"/>
  <c r="U71" i="4"/>
  <c r="U64" i="4"/>
  <c r="U63" i="4"/>
  <c r="U61" i="4"/>
  <c r="U55" i="4"/>
  <c r="U56" i="4"/>
  <c r="U62" i="4"/>
  <c r="U57" i="4"/>
  <c r="U66" i="4"/>
  <c r="U59" i="4"/>
  <c r="U65" i="4"/>
  <c r="U60" i="4"/>
  <c r="U52" i="4"/>
  <c r="U78" i="4"/>
  <c r="U53" i="4"/>
  <c r="U44" i="4"/>
  <c r="U58" i="4"/>
  <c r="U46" i="4"/>
  <c r="U51" i="4"/>
  <c r="U47" i="4"/>
  <c r="U54" i="4"/>
  <c r="U48" i="4"/>
  <c r="U49" i="4"/>
  <c r="U36" i="4"/>
  <c r="U50" i="4"/>
  <c r="U43" i="4"/>
  <c r="U37" i="4"/>
  <c r="U29" i="4"/>
  <c r="U42" i="4"/>
  <c r="U38" i="4"/>
  <c r="U30" i="4"/>
  <c r="U41" i="4"/>
  <c r="U39" i="4"/>
  <c r="U31" i="4"/>
  <c r="U40" i="4"/>
  <c r="U32" i="4"/>
  <c r="U24" i="4"/>
  <c r="U33" i="4"/>
  <c r="U45" i="4"/>
  <c r="U34" i="4"/>
  <c r="U26" i="4"/>
  <c r="U19" i="4"/>
  <c r="U11" i="4"/>
  <c r="U27" i="4"/>
  <c r="U20" i="4"/>
  <c r="U12" i="4"/>
  <c r="U4" i="4"/>
  <c r="U35" i="4"/>
  <c r="U28" i="4"/>
  <c r="U21" i="4"/>
  <c r="U13" i="4"/>
  <c r="U5" i="4"/>
  <c r="U22" i="4"/>
  <c r="U14" i="4"/>
  <c r="U6" i="4"/>
  <c r="U25" i="4"/>
  <c r="U23" i="4"/>
  <c r="U15" i="4"/>
  <c r="U7" i="4"/>
  <c r="U16" i="4"/>
  <c r="U8" i="4"/>
  <c r="U17" i="4"/>
  <c r="U9" i="4"/>
  <c r="U10" i="4"/>
  <c r="U18" i="4"/>
  <c r="U3" i="3"/>
  <c r="V1" i="3"/>
  <c r="U2" i="3"/>
  <c r="V3" i="4"/>
  <c r="V2" i="4"/>
  <c r="W1" i="4"/>
  <c r="V1" i="6" l="1"/>
  <c r="U2" i="6"/>
  <c r="U3" i="6"/>
  <c r="W3" i="5"/>
  <c r="W2" i="5"/>
  <c r="X1" i="5"/>
  <c r="V101" i="4"/>
  <c r="V102" i="4"/>
  <c r="V94" i="4"/>
  <c r="V103" i="4"/>
  <c r="V104" i="4"/>
  <c r="V96" i="4"/>
  <c r="V105" i="4"/>
  <c r="V97" i="4"/>
  <c r="V98" i="4"/>
  <c r="V99" i="4"/>
  <c r="V100" i="4"/>
  <c r="V95" i="4"/>
  <c r="V86" i="4"/>
  <c r="V88" i="4"/>
  <c r="V92" i="4"/>
  <c r="V89" i="4"/>
  <c r="V90" i="4"/>
  <c r="V82" i="4"/>
  <c r="V91" i="4"/>
  <c r="V80" i="4"/>
  <c r="V93" i="4"/>
  <c r="V84" i="4"/>
  <c r="V81" i="4"/>
  <c r="V75" i="4"/>
  <c r="V87" i="4"/>
  <c r="V76" i="4"/>
  <c r="V77" i="4"/>
  <c r="V83" i="4"/>
  <c r="V78" i="4"/>
  <c r="V67" i="4"/>
  <c r="V79" i="4"/>
  <c r="V68" i="4"/>
  <c r="V69" i="4"/>
  <c r="V61" i="4"/>
  <c r="V70" i="4"/>
  <c r="V72" i="4"/>
  <c r="V71" i="4"/>
  <c r="V63" i="4"/>
  <c r="V85" i="4"/>
  <c r="V74" i="4"/>
  <c r="V65" i="4"/>
  <c r="V56" i="4"/>
  <c r="V64" i="4"/>
  <c r="V62" i="4"/>
  <c r="V57" i="4"/>
  <c r="V58" i="4"/>
  <c r="V60" i="4"/>
  <c r="V73" i="4"/>
  <c r="V53" i="4"/>
  <c r="V45" i="4"/>
  <c r="V46" i="4"/>
  <c r="V55" i="4"/>
  <c r="V51" i="4"/>
  <c r="V47" i="4"/>
  <c r="V59" i="4"/>
  <c r="V54" i="4"/>
  <c r="V48" i="4"/>
  <c r="V40" i="4"/>
  <c r="V49" i="4"/>
  <c r="V41" i="4"/>
  <c r="V52" i="4"/>
  <c r="V50" i="4"/>
  <c r="V42" i="4"/>
  <c r="V66" i="4"/>
  <c r="V43" i="4"/>
  <c r="V37" i="4"/>
  <c r="V38" i="4"/>
  <c r="V30" i="4"/>
  <c r="V39" i="4"/>
  <c r="V31" i="4"/>
  <c r="V32" i="4"/>
  <c r="V24" i="4"/>
  <c r="V33" i="4"/>
  <c r="V25" i="4"/>
  <c r="V34" i="4"/>
  <c r="V35" i="4"/>
  <c r="V27" i="4"/>
  <c r="V29" i="4"/>
  <c r="V20" i="4"/>
  <c r="V12" i="4"/>
  <c r="V4" i="4"/>
  <c r="V44" i="4"/>
  <c r="V28" i="4"/>
  <c r="V21" i="4"/>
  <c r="V13" i="4"/>
  <c r="V5" i="4"/>
  <c r="V22" i="4"/>
  <c r="V14" i="4"/>
  <c r="V6" i="4"/>
  <c r="V23" i="4"/>
  <c r="V15" i="4"/>
  <c r="V7" i="4"/>
  <c r="V36" i="4"/>
  <c r="V16" i="4"/>
  <c r="V8" i="4"/>
  <c r="V17" i="4"/>
  <c r="V9" i="4"/>
  <c r="V26" i="4"/>
  <c r="V18" i="4"/>
  <c r="V10" i="4"/>
  <c r="V11" i="4"/>
  <c r="V19" i="4"/>
  <c r="V3" i="3"/>
  <c r="W1" i="3"/>
  <c r="V2" i="3"/>
  <c r="W3" i="4"/>
  <c r="W2" i="4"/>
  <c r="X1" i="4"/>
  <c r="W1" i="6" l="1"/>
  <c r="V2" i="6"/>
  <c r="V3" i="6"/>
  <c r="Y1" i="5"/>
  <c r="X3" i="5"/>
  <c r="X2" i="5"/>
  <c r="W102" i="4"/>
  <c r="W103" i="4"/>
  <c r="W95" i="4"/>
  <c r="W104" i="4"/>
  <c r="W105" i="4"/>
  <c r="W97" i="4"/>
  <c r="W98" i="4"/>
  <c r="W99" i="4"/>
  <c r="W100" i="4"/>
  <c r="W92" i="4"/>
  <c r="W87" i="4"/>
  <c r="W101" i="4"/>
  <c r="W94" i="4"/>
  <c r="W89" i="4"/>
  <c r="W90" i="4"/>
  <c r="W91" i="4"/>
  <c r="W83" i="4"/>
  <c r="W93" i="4"/>
  <c r="W84" i="4"/>
  <c r="W81" i="4"/>
  <c r="W74" i="4"/>
  <c r="W96" i="4"/>
  <c r="W88" i="4"/>
  <c r="W76" i="4"/>
  <c r="W77" i="4"/>
  <c r="W86" i="4"/>
  <c r="W78" i="4"/>
  <c r="W85" i="4"/>
  <c r="W82" i="4"/>
  <c r="W79" i="4"/>
  <c r="W68" i="4"/>
  <c r="W69" i="4"/>
  <c r="W70" i="4"/>
  <c r="W62" i="4"/>
  <c r="W80" i="4"/>
  <c r="W72" i="4"/>
  <c r="W71" i="4"/>
  <c r="W75" i="4"/>
  <c r="W64" i="4"/>
  <c r="W65" i="4"/>
  <c r="W73" i="4"/>
  <c r="W66" i="4"/>
  <c r="W63" i="4"/>
  <c r="W61" i="4"/>
  <c r="W56" i="4"/>
  <c r="W57" i="4"/>
  <c r="W58" i="4"/>
  <c r="W59" i="4"/>
  <c r="W51" i="4"/>
  <c r="W67" i="4"/>
  <c r="W54" i="4"/>
  <c r="W53" i="4"/>
  <c r="W46" i="4"/>
  <c r="W55" i="4"/>
  <c r="W47" i="4"/>
  <c r="W48" i="4"/>
  <c r="W49" i="4"/>
  <c r="W41" i="4"/>
  <c r="W52" i="4"/>
  <c r="W50" i="4"/>
  <c r="W42" i="4"/>
  <c r="W60" i="4"/>
  <c r="W43" i="4"/>
  <c r="W38" i="4"/>
  <c r="W30" i="4"/>
  <c r="W39" i="4"/>
  <c r="W31" i="4"/>
  <c r="W32" i="4"/>
  <c r="W40" i="4"/>
  <c r="W33" i="4"/>
  <c r="W25" i="4"/>
  <c r="W34" i="4"/>
  <c r="W26" i="4"/>
  <c r="W45" i="4"/>
  <c r="W35" i="4"/>
  <c r="W44" i="4"/>
  <c r="W36" i="4"/>
  <c r="W28" i="4"/>
  <c r="W27" i="4"/>
  <c r="W21" i="4"/>
  <c r="W13" i="4"/>
  <c r="W5" i="4"/>
  <c r="W24" i="4"/>
  <c r="W22" i="4"/>
  <c r="W14" i="4"/>
  <c r="W6" i="4"/>
  <c r="W23" i="4"/>
  <c r="W15" i="4"/>
  <c r="W7" i="4"/>
  <c r="W16" i="4"/>
  <c r="W8" i="4"/>
  <c r="W17" i="4"/>
  <c r="W9" i="4"/>
  <c r="W18" i="4"/>
  <c r="W10" i="4"/>
  <c r="W37" i="4"/>
  <c r="W19" i="4"/>
  <c r="W11" i="4"/>
  <c r="W29" i="4"/>
  <c r="W4" i="4"/>
  <c r="W12" i="4"/>
  <c r="W20" i="4"/>
  <c r="X1" i="3"/>
  <c r="W3" i="3"/>
  <c r="W2" i="3"/>
  <c r="Y1" i="4"/>
  <c r="X3" i="4"/>
  <c r="X2" i="4"/>
  <c r="W2" i="6" l="1"/>
  <c r="X1" i="6"/>
  <c r="W3" i="6"/>
  <c r="Z1" i="5"/>
  <c r="Y3" i="5"/>
  <c r="Y2" i="5"/>
  <c r="X103" i="4"/>
  <c r="X104" i="4"/>
  <c r="X96" i="4"/>
  <c r="X105" i="4"/>
  <c r="X98" i="4"/>
  <c r="X99" i="4"/>
  <c r="X100" i="4"/>
  <c r="X101" i="4"/>
  <c r="X93" i="4"/>
  <c r="X95" i="4"/>
  <c r="X94" i="4"/>
  <c r="X88" i="4"/>
  <c r="X92" i="4"/>
  <c r="X90" i="4"/>
  <c r="X102" i="4"/>
  <c r="X91" i="4"/>
  <c r="X83" i="4"/>
  <c r="X97" i="4"/>
  <c r="X84" i="4"/>
  <c r="X85" i="4"/>
  <c r="X89" i="4"/>
  <c r="X81" i="4"/>
  <c r="X75" i="4"/>
  <c r="X87" i="4"/>
  <c r="X77" i="4"/>
  <c r="X86" i="4"/>
  <c r="X78" i="4"/>
  <c r="X82" i="4"/>
  <c r="X79" i="4"/>
  <c r="X80" i="4"/>
  <c r="X72" i="4"/>
  <c r="X69" i="4"/>
  <c r="X70" i="4"/>
  <c r="X76" i="4"/>
  <c r="X71" i="4"/>
  <c r="X63" i="4"/>
  <c r="X65" i="4"/>
  <c r="X74" i="4"/>
  <c r="X73" i="4"/>
  <c r="X66" i="4"/>
  <c r="X67" i="4"/>
  <c r="X56" i="4"/>
  <c r="X68" i="4"/>
  <c r="X57" i="4"/>
  <c r="X64" i="4"/>
  <c r="X62" i="4"/>
  <c r="X58" i="4"/>
  <c r="X59" i="4"/>
  <c r="X51" i="4"/>
  <c r="X60" i="4"/>
  <c r="X52" i="4"/>
  <c r="X54" i="4"/>
  <c r="X61" i="4"/>
  <c r="X55" i="4"/>
  <c r="X46" i="4"/>
  <c r="X47" i="4"/>
  <c r="X48" i="4"/>
  <c r="X49" i="4"/>
  <c r="X50" i="4"/>
  <c r="X42" i="4"/>
  <c r="X43" i="4"/>
  <c r="X44" i="4"/>
  <c r="X39" i="4"/>
  <c r="X31" i="4"/>
  <c r="X32" i="4"/>
  <c r="X41" i="4"/>
  <c r="X40" i="4"/>
  <c r="X33" i="4"/>
  <c r="X34" i="4"/>
  <c r="X26" i="4"/>
  <c r="X53" i="4"/>
  <c r="X45" i="4"/>
  <c r="X35" i="4"/>
  <c r="X27" i="4"/>
  <c r="X36" i="4"/>
  <c r="X28" i="4"/>
  <c r="X37" i="4"/>
  <c r="X29" i="4"/>
  <c r="X38" i="4"/>
  <c r="X24" i="4"/>
  <c r="X22" i="4"/>
  <c r="X14" i="4"/>
  <c r="X6" i="4"/>
  <c r="X23" i="4"/>
  <c r="X15" i="4"/>
  <c r="X7" i="4"/>
  <c r="X16" i="4"/>
  <c r="X8" i="4"/>
  <c r="X25" i="4"/>
  <c r="X17" i="4"/>
  <c r="X9" i="4"/>
  <c r="X18" i="4"/>
  <c r="X10" i="4"/>
  <c r="X19" i="4"/>
  <c r="X11" i="4"/>
  <c r="X20" i="4"/>
  <c r="X12" i="4"/>
  <c r="X4" i="4"/>
  <c r="X30" i="4"/>
  <c r="X13" i="4"/>
  <c r="X21" i="4"/>
  <c r="X5" i="4"/>
  <c r="Y1" i="3"/>
  <c r="X3" i="3"/>
  <c r="X2" i="3"/>
  <c r="Z1" i="4"/>
  <c r="Y3" i="4"/>
  <c r="Y2" i="4"/>
  <c r="X3" i="6" l="1"/>
  <c r="X2" i="6"/>
  <c r="Y1" i="6"/>
  <c r="Z3" i="5"/>
  <c r="Z2" i="5"/>
  <c r="AA1" i="5"/>
  <c r="Y104" i="4"/>
  <c r="Y105" i="4"/>
  <c r="Y97" i="4"/>
  <c r="Y99" i="4"/>
  <c r="Y100" i="4"/>
  <c r="Y92" i="4"/>
  <c r="Y101" i="4"/>
  <c r="Y102" i="4"/>
  <c r="Y94" i="4"/>
  <c r="Y89" i="4"/>
  <c r="Y81" i="4"/>
  <c r="Y90" i="4"/>
  <c r="Y98" i="4"/>
  <c r="Y91" i="4"/>
  <c r="Y84" i="4"/>
  <c r="Y93" i="4"/>
  <c r="Y85" i="4"/>
  <c r="Y103" i="4"/>
  <c r="Y96" i="4"/>
  <c r="Y86" i="4"/>
  <c r="Y88" i="4"/>
  <c r="Y76" i="4"/>
  <c r="Y87" i="4"/>
  <c r="Y77" i="4"/>
  <c r="Y78" i="4"/>
  <c r="Y95" i="4"/>
  <c r="Y82" i="4"/>
  <c r="Y79" i="4"/>
  <c r="Y83" i="4"/>
  <c r="Y80" i="4"/>
  <c r="Y73" i="4"/>
  <c r="Y70" i="4"/>
  <c r="Y71" i="4"/>
  <c r="Y72" i="4"/>
  <c r="Y64" i="4"/>
  <c r="Y75" i="4"/>
  <c r="Y74" i="4"/>
  <c r="Y66" i="4"/>
  <c r="Y67" i="4"/>
  <c r="Y68" i="4"/>
  <c r="Y57" i="4"/>
  <c r="Y62" i="4"/>
  <c r="Y58" i="4"/>
  <c r="Y59" i="4"/>
  <c r="Y69" i="4"/>
  <c r="Y60" i="4"/>
  <c r="Y52" i="4"/>
  <c r="Y53" i="4"/>
  <c r="Y65" i="4"/>
  <c r="Y61" i="4"/>
  <c r="Y55" i="4"/>
  <c r="Y63" i="4"/>
  <c r="Y56" i="4"/>
  <c r="Y47" i="4"/>
  <c r="Y48" i="4"/>
  <c r="Y51" i="4"/>
  <c r="Y49" i="4"/>
  <c r="Y54" i="4"/>
  <c r="Y50" i="4"/>
  <c r="Y42" i="4"/>
  <c r="Y43" i="4"/>
  <c r="Y44" i="4"/>
  <c r="Y45" i="4"/>
  <c r="Y46" i="4"/>
  <c r="Y32" i="4"/>
  <c r="Y41" i="4"/>
  <c r="Y40" i="4"/>
  <c r="Y33" i="4"/>
  <c r="Y34" i="4"/>
  <c r="Y35" i="4"/>
  <c r="Y27" i="4"/>
  <c r="Y36" i="4"/>
  <c r="Y28" i="4"/>
  <c r="Y37" i="4"/>
  <c r="Y29" i="4"/>
  <c r="Y38" i="4"/>
  <c r="Y30" i="4"/>
  <c r="Y23" i="4"/>
  <c r="Y15" i="4"/>
  <c r="Y7" i="4"/>
  <c r="Y31" i="4"/>
  <c r="Y16" i="4"/>
  <c r="Y8" i="4"/>
  <c r="Y22" i="4"/>
  <c r="Y39" i="4"/>
  <c r="Y25" i="4"/>
  <c r="Y17" i="4"/>
  <c r="Y9" i="4"/>
  <c r="Y18" i="4"/>
  <c r="Y10" i="4"/>
  <c r="Y19" i="4"/>
  <c r="Y11" i="4"/>
  <c r="Y24" i="4"/>
  <c r="Y26" i="4"/>
  <c r="Y20" i="4"/>
  <c r="Y12" i="4"/>
  <c r="Y4" i="4"/>
  <c r="Y21" i="4"/>
  <c r="Y13" i="4"/>
  <c r="Y5" i="4"/>
  <c r="Y6" i="4"/>
  <c r="Y14" i="4"/>
  <c r="Z1" i="3"/>
  <c r="Y2" i="3"/>
  <c r="Y3" i="3"/>
  <c r="AA1" i="4"/>
  <c r="Z3" i="4"/>
  <c r="Z2" i="4"/>
  <c r="Y3" i="6" l="1"/>
  <c r="Y2" i="6"/>
  <c r="Z1" i="6"/>
  <c r="AA3" i="5"/>
  <c r="AA2" i="5"/>
  <c r="AB1" i="5"/>
  <c r="Z105" i="4"/>
  <c r="Z98" i="4"/>
  <c r="Z99" i="4"/>
  <c r="Z100" i="4"/>
  <c r="Z92" i="4"/>
  <c r="Z101" i="4"/>
  <c r="Z93" i="4"/>
  <c r="Z102" i="4"/>
  <c r="Z94" i="4"/>
  <c r="Z103" i="4"/>
  <c r="Z95" i="4"/>
  <c r="Z104" i="4"/>
  <c r="Z90" i="4"/>
  <c r="Z82" i="4"/>
  <c r="Z91" i="4"/>
  <c r="Z97" i="4"/>
  <c r="Z85" i="4"/>
  <c r="Z96" i="4"/>
  <c r="Z86" i="4"/>
  <c r="Z87" i="4"/>
  <c r="Z88" i="4"/>
  <c r="Z77" i="4"/>
  <c r="Z78" i="4"/>
  <c r="Z79" i="4"/>
  <c r="Z83" i="4"/>
  <c r="Z80" i="4"/>
  <c r="Z72" i="4"/>
  <c r="Z74" i="4"/>
  <c r="Z71" i="4"/>
  <c r="Z84" i="4"/>
  <c r="Z76" i="4"/>
  <c r="Z75" i="4"/>
  <c r="Z65" i="4"/>
  <c r="Z73" i="4"/>
  <c r="Z67" i="4"/>
  <c r="Z89" i="4"/>
  <c r="Z81" i="4"/>
  <c r="Z68" i="4"/>
  <c r="Z69" i="4"/>
  <c r="Z62" i="4"/>
  <c r="Z58" i="4"/>
  <c r="Z64" i="4"/>
  <c r="Z59" i="4"/>
  <c r="Z60" i="4"/>
  <c r="Z53" i="4"/>
  <c r="Z66" i="4"/>
  <c r="Z54" i="4"/>
  <c r="Z63" i="4"/>
  <c r="Z56" i="4"/>
  <c r="Z57" i="4"/>
  <c r="Z61" i="4"/>
  <c r="Z48" i="4"/>
  <c r="Z55" i="4"/>
  <c r="Z51" i="4"/>
  <c r="Z49" i="4"/>
  <c r="Z41" i="4"/>
  <c r="Z50" i="4"/>
  <c r="Z70" i="4"/>
  <c r="Z43" i="4"/>
  <c r="Z52" i="4"/>
  <c r="Z44" i="4"/>
  <c r="Z45" i="4"/>
  <c r="Z46" i="4"/>
  <c r="Z40" i="4"/>
  <c r="Z33" i="4"/>
  <c r="Z42" i="4"/>
  <c r="Z34" i="4"/>
  <c r="Z47" i="4"/>
  <c r="Z35" i="4"/>
  <c r="Z36" i="4"/>
  <c r="Z28" i="4"/>
  <c r="Z37" i="4"/>
  <c r="Z29" i="4"/>
  <c r="Z38" i="4"/>
  <c r="Z30" i="4"/>
  <c r="Z39" i="4"/>
  <c r="Z31" i="4"/>
  <c r="Z23" i="4"/>
  <c r="Z16" i="4"/>
  <c r="Z8" i="4"/>
  <c r="Z25" i="4"/>
  <c r="Z17" i="4"/>
  <c r="Z9" i="4"/>
  <c r="Z27" i="4"/>
  <c r="Z18" i="4"/>
  <c r="Z10" i="4"/>
  <c r="Z32" i="4"/>
  <c r="Z19" i="4"/>
  <c r="Z11" i="4"/>
  <c r="Z26" i="4"/>
  <c r="Z20" i="4"/>
  <c r="Z12" i="4"/>
  <c r="Z4" i="4"/>
  <c r="Z21" i="4"/>
  <c r="Z13" i="4"/>
  <c r="Z5" i="4"/>
  <c r="Z24" i="4"/>
  <c r="Z22" i="4"/>
  <c r="Z14" i="4"/>
  <c r="Z6" i="4"/>
  <c r="Z7" i="4"/>
  <c r="Z15" i="4"/>
  <c r="AA1" i="3"/>
  <c r="Z3" i="3"/>
  <c r="Z2" i="3"/>
  <c r="AB1" i="4"/>
  <c r="AA3" i="4"/>
  <c r="AA2" i="4"/>
  <c r="Z3" i="6" l="1"/>
  <c r="Z2" i="6"/>
  <c r="AA1" i="6"/>
  <c r="AC1" i="5"/>
  <c r="AB3" i="5"/>
  <c r="AB2" i="5"/>
  <c r="AA99" i="4"/>
  <c r="AA100" i="4"/>
  <c r="AA101" i="4"/>
  <c r="AA93" i="4"/>
  <c r="AA102" i="4"/>
  <c r="AA94" i="4"/>
  <c r="AA103" i="4"/>
  <c r="AA95" i="4"/>
  <c r="AA104" i="4"/>
  <c r="AA96" i="4"/>
  <c r="AA90" i="4"/>
  <c r="AA91" i="4"/>
  <c r="AA83" i="4"/>
  <c r="AA105" i="4"/>
  <c r="AA98" i="4"/>
  <c r="AA92" i="4"/>
  <c r="AA97" i="4"/>
  <c r="AA85" i="4"/>
  <c r="AA86" i="4"/>
  <c r="AA87" i="4"/>
  <c r="AA88" i="4"/>
  <c r="AA77" i="4"/>
  <c r="AA78" i="4"/>
  <c r="AA79" i="4"/>
  <c r="AA82" i="4"/>
  <c r="AA80" i="4"/>
  <c r="AA72" i="4"/>
  <c r="AA73" i="4"/>
  <c r="AA74" i="4"/>
  <c r="AA89" i="4"/>
  <c r="AA84" i="4"/>
  <c r="AA81" i="4"/>
  <c r="AA75" i="4"/>
  <c r="AA76" i="4"/>
  <c r="AA65" i="4"/>
  <c r="AA66" i="4"/>
  <c r="AA67" i="4"/>
  <c r="AA68" i="4"/>
  <c r="AA69" i="4"/>
  <c r="AA70" i="4"/>
  <c r="AA62" i="4"/>
  <c r="AA64" i="4"/>
  <c r="AA59" i="4"/>
  <c r="AA60" i="4"/>
  <c r="AA53" i="4"/>
  <c r="AA54" i="4"/>
  <c r="AA61" i="4"/>
  <c r="AA55" i="4"/>
  <c r="AA57" i="4"/>
  <c r="AA71" i="4"/>
  <c r="AA58" i="4"/>
  <c r="AA51" i="4"/>
  <c r="AA49" i="4"/>
  <c r="AA50" i="4"/>
  <c r="AA42" i="4"/>
  <c r="AA52" i="4"/>
  <c r="AA44" i="4"/>
  <c r="AA45" i="4"/>
  <c r="AA56" i="4"/>
  <c r="AA46" i="4"/>
  <c r="AA47" i="4"/>
  <c r="AA41" i="4"/>
  <c r="AA34" i="4"/>
  <c r="AA63" i="4"/>
  <c r="AA35" i="4"/>
  <c r="AA36" i="4"/>
  <c r="AA37" i="4"/>
  <c r="AA29" i="4"/>
  <c r="AA48" i="4"/>
  <c r="AA38" i="4"/>
  <c r="AA30" i="4"/>
  <c r="AA39" i="4"/>
  <c r="AA31" i="4"/>
  <c r="AA32" i="4"/>
  <c r="AA24" i="4"/>
  <c r="AA28" i="4"/>
  <c r="AA25" i="4"/>
  <c r="AA17" i="4"/>
  <c r="AA9" i="4"/>
  <c r="AA18" i="4"/>
  <c r="AA10" i="4"/>
  <c r="AA19" i="4"/>
  <c r="AA11" i="4"/>
  <c r="AA43" i="4"/>
  <c r="AA26" i="4"/>
  <c r="AA20" i="4"/>
  <c r="AA12" i="4"/>
  <c r="AA4" i="4"/>
  <c r="AA23" i="4"/>
  <c r="AA40" i="4"/>
  <c r="AA21" i="4"/>
  <c r="AA13" i="4"/>
  <c r="AA5" i="4"/>
  <c r="AA33" i="4"/>
  <c r="AA22" i="4"/>
  <c r="AA14" i="4"/>
  <c r="AA6" i="4"/>
  <c r="AA27" i="4"/>
  <c r="AA15" i="4"/>
  <c r="AA7" i="4"/>
  <c r="AA8" i="4"/>
  <c r="AA16" i="4"/>
  <c r="AB1" i="3"/>
  <c r="AA3" i="3"/>
  <c r="AA2" i="3"/>
  <c r="AC1" i="4"/>
  <c r="AB3" i="4"/>
  <c r="AB2" i="4"/>
  <c r="AB1" i="6" l="1"/>
  <c r="AA2" i="6"/>
  <c r="AA3" i="6"/>
  <c r="AD1" i="5"/>
  <c r="AC3" i="5"/>
  <c r="AC2" i="5"/>
  <c r="AB99" i="4"/>
  <c r="AB100" i="4"/>
  <c r="AB101" i="4"/>
  <c r="AB102" i="4"/>
  <c r="AB94" i="4"/>
  <c r="AB103" i="4"/>
  <c r="AB95" i="4"/>
  <c r="AB104" i="4"/>
  <c r="AB96" i="4"/>
  <c r="AB105" i="4"/>
  <c r="AB97" i="4"/>
  <c r="AB91" i="4"/>
  <c r="AB98" i="4"/>
  <c r="AB92" i="4"/>
  <c r="AB84" i="4"/>
  <c r="AB86" i="4"/>
  <c r="AB93" i="4"/>
  <c r="AB87" i="4"/>
  <c r="AB88" i="4"/>
  <c r="AB89" i="4"/>
  <c r="AB78" i="4"/>
  <c r="AB79" i="4"/>
  <c r="AB82" i="4"/>
  <c r="AB80" i="4"/>
  <c r="AB83" i="4"/>
  <c r="AB73" i="4"/>
  <c r="AB74" i="4"/>
  <c r="AB85" i="4"/>
  <c r="AB81" i="4"/>
  <c r="AB75" i="4"/>
  <c r="AB90" i="4"/>
  <c r="AB76" i="4"/>
  <c r="AB72" i="4"/>
  <c r="AB66" i="4"/>
  <c r="AB67" i="4"/>
  <c r="AB68" i="4"/>
  <c r="AB77" i="4"/>
  <c r="AB69" i="4"/>
  <c r="AB70" i="4"/>
  <c r="AB71" i="4"/>
  <c r="AB63" i="4"/>
  <c r="AB60" i="4"/>
  <c r="AB54" i="4"/>
  <c r="AB61" i="4"/>
  <c r="AB55" i="4"/>
  <c r="AB56" i="4"/>
  <c r="AB58" i="4"/>
  <c r="AB64" i="4"/>
  <c r="AB62" i="4"/>
  <c r="AB59" i="4"/>
  <c r="AB51" i="4"/>
  <c r="AB50" i="4"/>
  <c r="AB65" i="4"/>
  <c r="AB43" i="4"/>
  <c r="AB52" i="4"/>
  <c r="AB45" i="4"/>
  <c r="AB46" i="4"/>
  <c r="AB47" i="4"/>
  <c r="AB53" i="4"/>
  <c r="AB48" i="4"/>
  <c r="AB42" i="4"/>
  <c r="AB35" i="4"/>
  <c r="AB36" i="4"/>
  <c r="AB28" i="4"/>
  <c r="AB37" i="4"/>
  <c r="AB38" i="4"/>
  <c r="AB30" i="4"/>
  <c r="AB39" i="4"/>
  <c r="AB31" i="4"/>
  <c r="AB57" i="4"/>
  <c r="AB44" i="4"/>
  <c r="AB32" i="4"/>
  <c r="AB49" i="4"/>
  <c r="AB40" i="4"/>
  <c r="AB33" i="4"/>
  <c r="AB25" i="4"/>
  <c r="AB41" i="4"/>
  <c r="AB18" i="4"/>
  <c r="AB10" i="4"/>
  <c r="AB19" i="4"/>
  <c r="AB11" i="4"/>
  <c r="AB26" i="4"/>
  <c r="AB20" i="4"/>
  <c r="AB12" i="4"/>
  <c r="AB4" i="4"/>
  <c r="AB34" i="4"/>
  <c r="AB21" i="4"/>
  <c r="AB13" i="4"/>
  <c r="AB5" i="4"/>
  <c r="AB22" i="4"/>
  <c r="AB14" i="4"/>
  <c r="AB6" i="4"/>
  <c r="AB27" i="4"/>
  <c r="AB24" i="4"/>
  <c r="AB15" i="4"/>
  <c r="AB7" i="4"/>
  <c r="AB29" i="4"/>
  <c r="AB23" i="4"/>
  <c r="AB16" i="4"/>
  <c r="AB8" i="4"/>
  <c r="AB17" i="4"/>
  <c r="AB9" i="4"/>
  <c r="AC1" i="3"/>
  <c r="AB3" i="3"/>
  <c r="AB2" i="3"/>
  <c r="AD1" i="4"/>
  <c r="AC3" i="4"/>
  <c r="AC2" i="4"/>
  <c r="AB3" i="6" l="1"/>
  <c r="AB2" i="6"/>
  <c r="AC1" i="6"/>
  <c r="AE1" i="5"/>
  <c r="AD3" i="5"/>
  <c r="AD2" i="5"/>
  <c r="AC100" i="4"/>
  <c r="AC101" i="4"/>
  <c r="AC102" i="4"/>
  <c r="AC103" i="4"/>
  <c r="AC95" i="4"/>
  <c r="AC104" i="4"/>
  <c r="AC96" i="4"/>
  <c r="AC105" i="4"/>
  <c r="AC97" i="4"/>
  <c r="AC98" i="4"/>
  <c r="AC94" i="4"/>
  <c r="AC92" i="4"/>
  <c r="AC85" i="4"/>
  <c r="AC93" i="4"/>
  <c r="AC87" i="4"/>
  <c r="AC88" i="4"/>
  <c r="AC99" i="4"/>
  <c r="AC89" i="4"/>
  <c r="AC81" i="4"/>
  <c r="AC90" i="4"/>
  <c r="AC91" i="4"/>
  <c r="AC79" i="4"/>
  <c r="AC82" i="4"/>
  <c r="AC80" i="4"/>
  <c r="AC83" i="4"/>
  <c r="AC86" i="4"/>
  <c r="AC74" i="4"/>
  <c r="AC75" i="4"/>
  <c r="AC84" i="4"/>
  <c r="AC76" i="4"/>
  <c r="AC77" i="4"/>
  <c r="AC72" i="4"/>
  <c r="AC67" i="4"/>
  <c r="AC68" i="4"/>
  <c r="AC73" i="4"/>
  <c r="AC69" i="4"/>
  <c r="AC70" i="4"/>
  <c r="AC71" i="4"/>
  <c r="AC78" i="4"/>
  <c r="AC64" i="4"/>
  <c r="AC61" i="4"/>
  <c r="AC55" i="4"/>
  <c r="AC66" i="4"/>
  <c r="AC56" i="4"/>
  <c r="AC65" i="4"/>
  <c r="AC63" i="4"/>
  <c r="AC57" i="4"/>
  <c r="AC62" i="4"/>
  <c r="AC59" i="4"/>
  <c r="AC60" i="4"/>
  <c r="AC52" i="4"/>
  <c r="AC58" i="4"/>
  <c r="AC44" i="4"/>
  <c r="AC54" i="4"/>
  <c r="AC46" i="4"/>
  <c r="AC47" i="4"/>
  <c r="AC53" i="4"/>
  <c r="AC48" i="4"/>
  <c r="AC49" i="4"/>
  <c r="AC50" i="4"/>
  <c r="AC36" i="4"/>
  <c r="AC37" i="4"/>
  <c r="AC29" i="4"/>
  <c r="AC38" i="4"/>
  <c r="AC30" i="4"/>
  <c r="AC51" i="4"/>
  <c r="AC45" i="4"/>
  <c r="AC39" i="4"/>
  <c r="AC31" i="4"/>
  <c r="AC23" i="4"/>
  <c r="AC32" i="4"/>
  <c r="AC24" i="4"/>
  <c r="AC40" i="4"/>
  <c r="AC33" i="4"/>
  <c r="AC43" i="4"/>
  <c r="AC41" i="4"/>
  <c r="AC34" i="4"/>
  <c r="AC26" i="4"/>
  <c r="AC19" i="4"/>
  <c r="AC11" i="4"/>
  <c r="AC35" i="4"/>
  <c r="AC20" i="4"/>
  <c r="AC12" i="4"/>
  <c r="AC4" i="4"/>
  <c r="AC21" i="4"/>
  <c r="AC13" i="4"/>
  <c r="AC5" i="4"/>
  <c r="AC22" i="4"/>
  <c r="AC14" i="4"/>
  <c r="AC6" i="4"/>
  <c r="AC27" i="4"/>
  <c r="AC15" i="4"/>
  <c r="AC7" i="4"/>
  <c r="AC42" i="4"/>
  <c r="AC16" i="4"/>
  <c r="AC8" i="4"/>
  <c r="AC25" i="4"/>
  <c r="AC17" i="4"/>
  <c r="AC9" i="4"/>
  <c r="AC28" i="4"/>
  <c r="AC10" i="4"/>
  <c r="AC18" i="4"/>
  <c r="AD1" i="3"/>
  <c r="AC2" i="3"/>
  <c r="AC3" i="3"/>
  <c r="AD3" i="4"/>
  <c r="AD2" i="4"/>
  <c r="AE1" i="4"/>
  <c r="AC3" i="6" l="1"/>
  <c r="AD1" i="6"/>
  <c r="AC2" i="6"/>
  <c r="AE3" i="5"/>
  <c r="AE2" i="5"/>
  <c r="AF1" i="5"/>
  <c r="AD101" i="4"/>
  <c r="AD102" i="4"/>
  <c r="AD94" i="4"/>
  <c r="AD103" i="4"/>
  <c r="AD104" i="4"/>
  <c r="AD96" i="4"/>
  <c r="AD105" i="4"/>
  <c r="AD97" i="4"/>
  <c r="AD98" i="4"/>
  <c r="AD99" i="4"/>
  <c r="AD91" i="4"/>
  <c r="AD86" i="4"/>
  <c r="AD93" i="4"/>
  <c r="AD88" i="4"/>
  <c r="AD89" i="4"/>
  <c r="AD90" i="4"/>
  <c r="AD82" i="4"/>
  <c r="AD95" i="4"/>
  <c r="AD80" i="4"/>
  <c r="AD87" i="4"/>
  <c r="AD83" i="4"/>
  <c r="AD100" i="4"/>
  <c r="AD75" i="4"/>
  <c r="AD92" i="4"/>
  <c r="AD85" i="4"/>
  <c r="AD84" i="4"/>
  <c r="AD81" i="4"/>
  <c r="AD76" i="4"/>
  <c r="AD77" i="4"/>
  <c r="AD78" i="4"/>
  <c r="AD79" i="4"/>
  <c r="AD67" i="4"/>
  <c r="AD68" i="4"/>
  <c r="AD73" i="4"/>
  <c r="AD69" i="4"/>
  <c r="AD61" i="4"/>
  <c r="AD74" i="4"/>
  <c r="AD70" i="4"/>
  <c r="AD71" i="4"/>
  <c r="AD63" i="4"/>
  <c r="AD65" i="4"/>
  <c r="AD72" i="4"/>
  <c r="AD66" i="4"/>
  <c r="AD56" i="4"/>
  <c r="AD57" i="4"/>
  <c r="AD58" i="4"/>
  <c r="AD64" i="4"/>
  <c r="AD60" i="4"/>
  <c r="AD53" i="4"/>
  <c r="AD55" i="4"/>
  <c r="AD54" i="4"/>
  <c r="AD52" i="4"/>
  <c r="AD45" i="4"/>
  <c r="AD46" i="4"/>
  <c r="AD62" i="4"/>
  <c r="AD59" i="4"/>
  <c r="AD47" i="4"/>
  <c r="AD48" i="4"/>
  <c r="AD40" i="4"/>
  <c r="AD49" i="4"/>
  <c r="AD41" i="4"/>
  <c r="AD51" i="4"/>
  <c r="AD50" i="4"/>
  <c r="AD42" i="4"/>
  <c r="AD37" i="4"/>
  <c r="AD38" i="4"/>
  <c r="AD30" i="4"/>
  <c r="AD39" i="4"/>
  <c r="AD31" i="4"/>
  <c r="AD32" i="4"/>
  <c r="AD24" i="4"/>
  <c r="AD44" i="4"/>
  <c r="AD33" i="4"/>
  <c r="AD25" i="4"/>
  <c r="AD43" i="4"/>
  <c r="AD34" i="4"/>
  <c r="AD35" i="4"/>
  <c r="AD27" i="4"/>
  <c r="AD20" i="4"/>
  <c r="AD12" i="4"/>
  <c r="AD4" i="4"/>
  <c r="AD26" i="4"/>
  <c r="AD21" i="4"/>
  <c r="AD13" i="4"/>
  <c r="AD5" i="4"/>
  <c r="AD22" i="4"/>
  <c r="AD14" i="4"/>
  <c r="AD6" i="4"/>
  <c r="AD36" i="4"/>
  <c r="AD15" i="4"/>
  <c r="AD7" i="4"/>
  <c r="AD16" i="4"/>
  <c r="AD8" i="4"/>
  <c r="AD29" i="4"/>
  <c r="AD23" i="4"/>
  <c r="AD17" i="4"/>
  <c r="AD9" i="4"/>
  <c r="AD28" i="4"/>
  <c r="AD18" i="4"/>
  <c r="AD10" i="4"/>
  <c r="AD11" i="4"/>
  <c r="AD19" i="4"/>
  <c r="AE1" i="3"/>
  <c r="AD2" i="3"/>
  <c r="AD3" i="3"/>
  <c r="AE3" i="4"/>
  <c r="AE2" i="4"/>
  <c r="AF1" i="4"/>
  <c r="AE1" i="6" l="1"/>
  <c r="AD2" i="6"/>
  <c r="AD3" i="6"/>
  <c r="AG1" i="5"/>
  <c r="AF3" i="5"/>
  <c r="AF2" i="5"/>
  <c r="AE102" i="4"/>
  <c r="AE103" i="4"/>
  <c r="AE95" i="4"/>
  <c r="AE104" i="4"/>
  <c r="AE105" i="4"/>
  <c r="AE97" i="4"/>
  <c r="AE98" i="4"/>
  <c r="AE99" i="4"/>
  <c r="AE100" i="4"/>
  <c r="AE92" i="4"/>
  <c r="AE101" i="4"/>
  <c r="AE93" i="4"/>
  <c r="AE87" i="4"/>
  <c r="AE89" i="4"/>
  <c r="AE96" i="4"/>
  <c r="AE90" i="4"/>
  <c r="AE83" i="4"/>
  <c r="AE91" i="4"/>
  <c r="AE82" i="4"/>
  <c r="AE74" i="4"/>
  <c r="AE86" i="4"/>
  <c r="AE85" i="4"/>
  <c r="AE84" i="4"/>
  <c r="AE81" i="4"/>
  <c r="AE76" i="4"/>
  <c r="AE77" i="4"/>
  <c r="AE78" i="4"/>
  <c r="AE94" i="4"/>
  <c r="AE79" i="4"/>
  <c r="AE68" i="4"/>
  <c r="AE75" i="4"/>
  <c r="AE73" i="4"/>
  <c r="AE69" i="4"/>
  <c r="AE80" i="4"/>
  <c r="AE70" i="4"/>
  <c r="AE62" i="4"/>
  <c r="AE71" i="4"/>
  <c r="AE64" i="4"/>
  <c r="AE65" i="4"/>
  <c r="AE72" i="4"/>
  <c r="AE66" i="4"/>
  <c r="AE88" i="4"/>
  <c r="AE61" i="4"/>
  <c r="AE56" i="4"/>
  <c r="AE57" i="4"/>
  <c r="AE63" i="4"/>
  <c r="AE58" i="4"/>
  <c r="AE59" i="4"/>
  <c r="AE51" i="4"/>
  <c r="AE67" i="4"/>
  <c r="AE54" i="4"/>
  <c r="AE52" i="4"/>
  <c r="AE46" i="4"/>
  <c r="AE47" i="4"/>
  <c r="AE48" i="4"/>
  <c r="AE53" i="4"/>
  <c r="AE49" i="4"/>
  <c r="AE41" i="4"/>
  <c r="AE60" i="4"/>
  <c r="AE50" i="4"/>
  <c r="AE42" i="4"/>
  <c r="AE43" i="4"/>
  <c r="AE38" i="4"/>
  <c r="AE30" i="4"/>
  <c r="AE39" i="4"/>
  <c r="AE31" i="4"/>
  <c r="AE45" i="4"/>
  <c r="AE32" i="4"/>
  <c r="AE44" i="4"/>
  <c r="AE33" i="4"/>
  <c r="AE25" i="4"/>
  <c r="AE40" i="4"/>
  <c r="AE34" i="4"/>
  <c r="AE26" i="4"/>
  <c r="AE35" i="4"/>
  <c r="AE36" i="4"/>
  <c r="AE28" i="4"/>
  <c r="AE55" i="4"/>
  <c r="AE21" i="4"/>
  <c r="AE13" i="4"/>
  <c r="AE5" i="4"/>
  <c r="AE22" i="4"/>
  <c r="AE14" i="4"/>
  <c r="AE6" i="4"/>
  <c r="AE15" i="4"/>
  <c r="AE7" i="4"/>
  <c r="AE27" i="4"/>
  <c r="AE16" i="4"/>
  <c r="AE8" i="4"/>
  <c r="AE29" i="4"/>
  <c r="AE24" i="4"/>
  <c r="AE23" i="4"/>
  <c r="AE17" i="4"/>
  <c r="AE9" i="4"/>
  <c r="AE37" i="4"/>
  <c r="AE18" i="4"/>
  <c r="AE10" i="4"/>
  <c r="AE19" i="4"/>
  <c r="AE11" i="4"/>
  <c r="AE4" i="4"/>
  <c r="AE12" i="4"/>
  <c r="AE20" i="4"/>
  <c r="AF1" i="3"/>
  <c r="AE2" i="3"/>
  <c r="AE3" i="3"/>
  <c r="AG1" i="4"/>
  <c r="AF3" i="4"/>
  <c r="AF2" i="4"/>
  <c r="AF1" i="6" l="1"/>
  <c r="AE2" i="6"/>
  <c r="AE3" i="6"/>
  <c r="AH1" i="5"/>
  <c r="AG3" i="5"/>
  <c r="AG2" i="5"/>
  <c r="AF103" i="4"/>
  <c r="AF104" i="4"/>
  <c r="AF96" i="4"/>
  <c r="AF105" i="4"/>
  <c r="AF98" i="4"/>
  <c r="AF99" i="4"/>
  <c r="AF100" i="4"/>
  <c r="AF101" i="4"/>
  <c r="AF93" i="4"/>
  <c r="AF88" i="4"/>
  <c r="AF97" i="4"/>
  <c r="AF102" i="4"/>
  <c r="AF90" i="4"/>
  <c r="AF83" i="4"/>
  <c r="AF95" i="4"/>
  <c r="AF91" i="4"/>
  <c r="AF84" i="4"/>
  <c r="AF94" i="4"/>
  <c r="AF92" i="4"/>
  <c r="AF85" i="4"/>
  <c r="AF87" i="4"/>
  <c r="AF86" i="4"/>
  <c r="AF75" i="4"/>
  <c r="AF81" i="4"/>
  <c r="AF77" i="4"/>
  <c r="AF78" i="4"/>
  <c r="AF89" i="4"/>
  <c r="AF79" i="4"/>
  <c r="AF80" i="4"/>
  <c r="AF72" i="4"/>
  <c r="AF82" i="4"/>
  <c r="AF73" i="4"/>
  <c r="AF69" i="4"/>
  <c r="AF70" i="4"/>
  <c r="AF74" i="4"/>
  <c r="AF71" i="4"/>
  <c r="AF63" i="4"/>
  <c r="AF65" i="4"/>
  <c r="AF66" i="4"/>
  <c r="AF67" i="4"/>
  <c r="AF68" i="4"/>
  <c r="AF61" i="4"/>
  <c r="AF56" i="4"/>
  <c r="AF57" i="4"/>
  <c r="AF58" i="4"/>
  <c r="AF59" i="4"/>
  <c r="AF51" i="4"/>
  <c r="AF62" i="4"/>
  <c r="AF60" i="4"/>
  <c r="AF52" i="4"/>
  <c r="AF54" i="4"/>
  <c r="AF76" i="4"/>
  <c r="AF55" i="4"/>
  <c r="AF46" i="4"/>
  <c r="AF47" i="4"/>
  <c r="AF48" i="4"/>
  <c r="AF64" i="4"/>
  <c r="AF53" i="4"/>
  <c r="AF49" i="4"/>
  <c r="AF50" i="4"/>
  <c r="AF42" i="4"/>
  <c r="AF43" i="4"/>
  <c r="AF44" i="4"/>
  <c r="AF39" i="4"/>
  <c r="AF31" i="4"/>
  <c r="AF45" i="4"/>
  <c r="AF32" i="4"/>
  <c r="AF33" i="4"/>
  <c r="AF40" i="4"/>
  <c r="AF34" i="4"/>
  <c r="AF26" i="4"/>
  <c r="AF35" i="4"/>
  <c r="AF27" i="4"/>
  <c r="AF41" i="4"/>
  <c r="AF36" i="4"/>
  <c r="AF28" i="4"/>
  <c r="AF37" i="4"/>
  <c r="AF29" i="4"/>
  <c r="AF22" i="4"/>
  <c r="AF14" i="4"/>
  <c r="AF6" i="4"/>
  <c r="AF38" i="4"/>
  <c r="AF15" i="4"/>
  <c r="AF7" i="4"/>
  <c r="AF16" i="4"/>
  <c r="AF8" i="4"/>
  <c r="AF24" i="4"/>
  <c r="AF23" i="4"/>
  <c r="AF17" i="4"/>
  <c r="AF9" i="4"/>
  <c r="AF21" i="4"/>
  <c r="AF18" i="4"/>
  <c r="AF10" i="4"/>
  <c r="AF19" i="4"/>
  <c r="AF11" i="4"/>
  <c r="AF30" i="4"/>
  <c r="AF25" i="4"/>
  <c r="AF20" i="4"/>
  <c r="AF12" i="4"/>
  <c r="AF4" i="4"/>
  <c r="AF5" i="4"/>
  <c r="AF13" i="4"/>
  <c r="AF3" i="3"/>
  <c r="AF2" i="3"/>
  <c r="AG1" i="3"/>
  <c r="AH1" i="4"/>
  <c r="AG3" i="4"/>
  <c r="AG2" i="4"/>
  <c r="AF3" i="6" l="1"/>
  <c r="AF2" i="6"/>
  <c r="AG1" i="6"/>
  <c r="AH3" i="5"/>
  <c r="AH2" i="5"/>
  <c r="AI1" i="5"/>
  <c r="AG104" i="4"/>
  <c r="AG105" i="4"/>
  <c r="AG97" i="4"/>
  <c r="AG99" i="4"/>
  <c r="AG91" i="4"/>
  <c r="AG100" i="4"/>
  <c r="AG92" i="4"/>
  <c r="AG101" i="4"/>
  <c r="AG102" i="4"/>
  <c r="AG94" i="4"/>
  <c r="AG98" i="4"/>
  <c r="AG93" i="4"/>
  <c r="AG89" i="4"/>
  <c r="AG81" i="4"/>
  <c r="AG90" i="4"/>
  <c r="AG96" i="4"/>
  <c r="AG95" i="4"/>
  <c r="AG84" i="4"/>
  <c r="AG103" i="4"/>
  <c r="AG85" i="4"/>
  <c r="AG86" i="4"/>
  <c r="AG83" i="4"/>
  <c r="AG76" i="4"/>
  <c r="AG77" i="4"/>
  <c r="AG78" i="4"/>
  <c r="AG79" i="4"/>
  <c r="AG80" i="4"/>
  <c r="AG88" i="4"/>
  <c r="AG82" i="4"/>
  <c r="AG73" i="4"/>
  <c r="AG75" i="4"/>
  <c r="AG70" i="4"/>
  <c r="AG87" i="4"/>
  <c r="AG74" i="4"/>
  <c r="AG71" i="4"/>
  <c r="AG64" i="4"/>
  <c r="AG66" i="4"/>
  <c r="AG72" i="4"/>
  <c r="AG67" i="4"/>
  <c r="AG68" i="4"/>
  <c r="AG57" i="4"/>
  <c r="AG58" i="4"/>
  <c r="AG69" i="4"/>
  <c r="AG63" i="4"/>
  <c r="AG59" i="4"/>
  <c r="AG65" i="4"/>
  <c r="AG62" i="4"/>
  <c r="AG60" i="4"/>
  <c r="AG52" i="4"/>
  <c r="AG53" i="4"/>
  <c r="AG55" i="4"/>
  <c r="AG61" i="4"/>
  <c r="AG56" i="4"/>
  <c r="AG54" i="4"/>
  <c r="AG47" i="4"/>
  <c r="AG48" i="4"/>
  <c r="AG40" i="4"/>
  <c r="AG49" i="4"/>
  <c r="AG50" i="4"/>
  <c r="AG42" i="4"/>
  <c r="AG43" i="4"/>
  <c r="AG51" i="4"/>
  <c r="AG44" i="4"/>
  <c r="AG45" i="4"/>
  <c r="AG32" i="4"/>
  <c r="AG33" i="4"/>
  <c r="AG34" i="4"/>
  <c r="AG35" i="4"/>
  <c r="AG27" i="4"/>
  <c r="AG41" i="4"/>
  <c r="AG36" i="4"/>
  <c r="AG28" i="4"/>
  <c r="AG37" i="4"/>
  <c r="AG29" i="4"/>
  <c r="AG38" i="4"/>
  <c r="AG30" i="4"/>
  <c r="AG31" i="4"/>
  <c r="AG26" i="4"/>
  <c r="AG15" i="4"/>
  <c r="AG7" i="4"/>
  <c r="AG22" i="4"/>
  <c r="AG39" i="4"/>
  <c r="AG16" i="4"/>
  <c r="AG8" i="4"/>
  <c r="AG24" i="4"/>
  <c r="AG23" i="4"/>
  <c r="AG17" i="4"/>
  <c r="AG9" i="4"/>
  <c r="AG18" i="4"/>
  <c r="AG10" i="4"/>
  <c r="AG19" i="4"/>
  <c r="AG11" i="4"/>
  <c r="AG46" i="4"/>
  <c r="AG25" i="4"/>
  <c r="AG20" i="4"/>
  <c r="AG12" i="4"/>
  <c r="AG4" i="4"/>
  <c r="AG21" i="4"/>
  <c r="AG13" i="4"/>
  <c r="AG5" i="4"/>
  <c r="AG6" i="4"/>
  <c r="AG14" i="4"/>
  <c r="AG3" i="3"/>
  <c r="AG2" i="3"/>
  <c r="AH1" i="3"/>
  <c r="AI1" i="4"/>
  <c r="AH3" i="4"/>
  <c r="AH2" i="4"/>
  <c r="AG2" i="6" l="1"/>
  <c r="AG3" i="6"/>
  <c r="AH1" i="6"/>
  <c r="AI3" i="5"/>
  <c r="AI2" i="5"/>
  <c r="AJ1" i="5"/>
  <c r="AH105" i="4"/>
  <c r="AH98" i="4"/>
  <c r="AH99" i="4"/>
  <c r="AH100" i="4"/>
  <c r="AH92" i="4"/>
  <c r="AH101" i="4"/>
  <c r="AH93" i="4"/>
  <c r="AH102" i="4"/>
  <c r="AH94" i="4"/>
  <c r="AH103" i="4"/>
  <c r="AH95" i="4"/>
  <c r="AH97" i="4"/>
  <c r="AH90" i="4"/>
  <c r="AH82" i="4"/>
  <c r="AH96" i="4"/>
  <c r="AH91" i="4"/>
  <c r="AH85" i="4"/>
  <c r="AH86" i="4"/>
  <c r="AH87" i="4"/>
  <c r="AH104" i="4"/>
  <c r="AH81" i="4"/>
  <c r="AH77" i="4"/>
  <c r="AH84" i="4"/>
  <c r="AH78" i="4"/>
  <c r="AH79" i="4"/>
  <c r="AH89" i="4"/>
  <c r="AH80" i="4"/>
  <c r="AH72" i="4"/>
  <c r="AH88" i="4"/>
  <c r="AH74" i="4"/>
  <c r="AH71" i="4"/>
  <c r="AH64" i="4"/>
  <c r="AH65" i="4"/>
  <c r="AH83" i="4"/>
  <c r="AH67" i="4"/>
  <c r="AH68" i="4"/>
  <c r="AH76" i="4"/>
  <c r="AH69" i="4"/>
  <c r="AH58" i="4"/>
  <c r="AH75" i="4"/>
  <c r="AH66" i="4"/>
  <c r="AH63" i="4"/>
  <c r="AH59" i="4"/>
  <c r="AH62" i="4"/>
  <c r="AH60" i="4"/>
  <c r="AH53" i="4"/>
  <c r="AH70" i="4"/>
  <c r="AH54" i="4"/>
  <c r="AH73" i="4"/>
  <c r="AH61" i="4"/>
  <c r="AH56" i="4"/>
  <c r="AH57" i="4"/>
  <c r="AH48" i="4"/>
  <c r="AH49" i="4"/>
  <c r="AH41" i="4"/>
  <c r="AH50" i="4"/>
  <c r="AH43" i="4"/>
  <c r="AH51" i="4"/>
  <c r="AH44" i="4"/>
  <c r="AH45" i="4"/>
  <c r="AH55" i="4"/>
  <c r="AH46" i="4"/>
  <c r="AH33" i="4"/>
  <c r="AH47" i="4"/>
  <c r="AH34" i="4"/>
  <c r="AH40" i="4"/>
  <c r="AH35" i="4"/>
  <c r="AH36" i="4"/>
  <c r="AH28" i="4"/>
  <c r="AH37" i="4"/>
  <c r="AH29" i="4"/>
  <c r="AH38" i="4"/>
  <c r="AH30" i="4"/>
  <c r="AH42" i="4"/>
  <c r="AH39" i="4"/>
  <c r="AH31" i="4"/>
  <c r="AH23" i="4"/>
  <c r="AH16" i="4"/>
  <c r="AH8" i="4"/>
  <c r="AH52" i="4"/>
  <c r="AH24" i="4"/>
  <c r="AH17" i="4"/>
  <c r="AH9" i="4"/>
  <c r="AH32" i="4"/>
  <c r="AH27" i="4"/>
  <c r="AH18" i="4"/>
  <c r="AH10" i="4"/>
  <c r="AH19" i="4"/>
  <c r="AH11" i="4"/>
  <c r="AH25" i="4"/>
  <c r="AH20" i="4"/>
  <c r="AH12" i="4"/>
  <c r="AH4" i="4"/>
  <c r="AH21" i="4"/>
  <c r="AH13" i="4"/>
  <c r="AH5" i="4"/>
  <c r="AH22" i="4"/>
  <c r="AH14" i="4"/>
  <c r="AH6" i="4"/>
  <c r="AH26" i="4"/>
  <c r="AH7" i="4"/>
  <c r="AH15" i="4"/>
  <c r="AH3" i="3"/>
  <c r="AI1" i="3"/>
  <c r="AH2" i="3"/>
  <c r="AJ1" i="4"/>
  <c r="AI3" i="4"/>
  <c r="AI2" i="4"/>
  <c r="AH2" i="6" l="1"/>
  <c r="AH3" i="6"/>
  <c r="AI1" i="6"/>
  <c r="AK1" i="5"/>
  <c r="AJ3" i="5"/>
  <c r="AJ2" i="5"/>
  <c r="AI99" i="4"/>
  <c r="AI100" i="4"/>
  <c r="AI101" i="4"/>
  <c r="AI93" i="4"/>
  <c r="AI102" i="4"/>
  <c r="AI94" i="4"/>
  <c r="AI103" i="4"/>
  <c r="AI95" i="4"/>
  <c r="AI104" i="4"/>
  <c r="AI96" i="4"/>
  <c r="AI97" i="4"/>
  <c r="AI90" i="4"/>
  <c r="AI105" i="4"/>
  <c r="AI83" i="4"/>
  <c r="AI91" i="4"/>
  <c r="AI85" i="4"/>
  <c r="AI86" i="4"/>
  <c r="AI92" i="4"/>
  <c r="AI87" i="4"/>
  <c r="AI88" i="4"/>
  <c r="AI81" i="4"/>
  <c r="AI77" i="4"/>
  <c r="AI84" i="4"/>
  <c r="AI78" i="4"/>
  <c r="AI79" i="4"/>
  <c r="AI89" i="4"/>
  <c r="AI80" i="4"/>
  <c r="AI72" i="4"/>
  <c r="AI73" i="4"/>
  <c r="AI98" i="4"/>
  <c r="AI82" i="4"/>
  <c r="AI74" i="4"/>
  <c r="AI75" i="4"/>
  <c r="AI65" i="4"/>
  <c r="AI66" i="4"/>
  <c r="AI67" i="4"/>
  <c r="AI68" i="4"/>
  <c r="AI76" i="4"/>
  <c r="AI69" i="4"/>
  <c r="AI70" i="4"/>
  <c r="AI62" i="4"/>
  <c r="AI63" i="4"/>
  <c r="AI59" i="4"/>
  <c r="AI60" i="4"/>
  <c r="AI53" i="4"/>
  <c r="AI54" i="4"/>
  <c r="AI64" i="4"/>
  <c r="AI55" i="4"/>
  <c r="AI71" i="4"/>
  <c r="AI57" i="4"/>
  <c r="AI58" i="4"/>
  <c r="AI49" i="4"/>
  <c r="AI50" i="4"/>
  <c r="AI42" i="4"/>
  <c r="AI51" i="4"/>
  <c r="AI44" i="4"/>
  <c r="AI56" i="4"/>
  <c r="AI45" i="4"/>
  <c r="AI46" i="4"/>
  <c r="AI52" i="4"/>
  <c r="AI47" i="4"/>
  <c r="AI34" i="4"/>
  <c r="AI40" i="4"/>
  <c r="AI35" i="4"/>
  <c r="AI61" i="4"/>
  <c r="AI36" i="4"/>
  <c r="AI48" i="4"/>
  <c r="AI41" i="4"/>
  <c r="AI37" i="4"/>
  <c r="AI29" i="4"/>
  <c r="AI43" i="4"/>
  <c r="AI38" i="4"/>
  <c r="AI30" i="4"/>
  <c r="AI39" i="4"/>
  <c r="AI31" i="4"/>
  <c r="AI32" i="4"/>
  <c r="AI24" i="4"/>
  <c r="AI17" i="4"/>
  <c r="AI9" i="4"/>
  <c r="AI27" i="4"/>
  <c r="AI23" i="4"/>
  <c r="AI18" i="4"/>
  <c r="AI10" i="4"/>
  <c r="AI19" i="4"/>
  <c r="AI11" i="4"/>
  <c r="AI25" i="4"/>
  <c r="AI20" i="4"/>
  <c r="AI12" i="4"/>
  <c r="AI4" i="4"/>
  <c r="AI33" i="4"/>
  <c r="AI21" i="4"/>
  <c r="AI13" i="4"/>
  <c r="AI5" i="4"/>
  <c r="AI28" i="4"/>
  <c r="AI22" i="4"/>
  <c r="AI14" i="4"/>
  <c r="AI6" i="4"/>
  <c r="AI26" i="4"/>
  <c r="AI15" i="4"/>
  <c r="AI7" i="4"/>
  <c r="AI8" i="4"/>
  <c r="AI16" i="4"/>
  <c r="AI3" i="3"/>
  <c r="AJ1" i="3"/>
  <c r="AI2" i="3"/>
  <c r="AK1" i="4"/>
  <c r="AJ3" i="4"/>
  <c r="AJ2" i="4"/>
  <c r="AI3" i="6" l="1"/>
  <c r="AI2" i="6"/>
  <c r="AJ1" i="6"/>
  <c r="AL1" i="5"/>
  <c r="AK3" i="5"/>
  <c r="AK2" i="5"/>
  <c r="AJ99" i="4"/>
  <c r="AJ100" i="4"/>
  <c r="AJ101" i="4"/>
  <c r="AJ102" i="4"/>
  <c r="AJ94" i="4"/>
  <c r="AJ103" i="4"/>
  <c r="AJ95" i="4"/>
  <c r="AJ104" i="4"/>
  <c r="AJ96" i="4"/>
  <c r="AJ105" i="4"/>
  <c r="AJ97" i="4"/>
  <c r="AJ84" i="4"/>
  <c r="AJ91" i="4"/>
  <c r="AJ86" i="4"/>
  <c r="AJ92" i="4"/>
  <c r="AJ87" i="4"/>
  <c r="AJ88" i="4"/>
  <c r="AJ98" i="4"/>
  <c r="AJ89" i="4"/>
  <c r="AJ93" i="4"/>
  <c r="AJ78" i="4"/>
  <c r="AJ79" i="4"/>
  <c r="AJ85" i="4"/>
  <c r="AJ80" i="4"/>
  <c r="AJ73" i="4"/>
  <c r="AJ82" i="4"/>
  <c r="AJ74" i="4"/>
  <c r="AJ90" i="4"/>
  <c r="AJ75" i="4"/>
  <c r="AJ83" i="4"/>
  <c r="AJ76" i="4"/>
  <c r="AJ66" i="4"/>
  <c r="AJ67" i="4"/>
  <c r="AJ77" i="4"/>
  <c r="AJ68" i="4"/>
  <c r="AJ81" i="4"/>
  <c r="AJ72" i="4"/>
  <c r="AJ69" i="4"/>
  <c r="AJ70" i="4"/>
  <c r="AJ71" i="4"/>
  <c r="AJ63" i="4"/>
  <c r="AJ60" i="4"/>
  <c r="AJ62" i="4"/>
  <c r="AJ65" i="4"/>
  <c r="AJ54" i="4"/>
  <c r="AJ64" i="4"/>
  <c r="AJ55" i="4"/>
  <c r="AJ61" i="4"/>
  <c r="AJ56" i="4"/>
  <c r="AJ58" i="4"/>
  <c r="AJ59" i="4"/>
  <c r="AJ51" i="4"/>
  <c r="AJ50" i="4"/>
  <c r="AJ43" i="4"/>
  <c r="AJ53" i="4"/>
  <c r="AJ45" i="4"/>
  <c r="AJ46" i="4"/>
  <c r="AJ52" i="4"/>
  <c r="AJ47" i="4"/>
  <c r="AJ57" i="4"/>
  <c r="AJ48" i="4"/>
  <c r="AJ40" i="4"/>
  <c r="AJ35" i="4"/>
  <c r="AJ36" i="4"/>
  <c r="AJ28" i="4"/>
  <c r="AJ44" i="4"/>
  <c r="AJ41" i="4"/>
  <c r="AJ37" i="4"/>
  <c r="AJ29" i="4"/>
  <c r="AJ38" i="4"/>
  <c r="AJ30" i="4"/>
  <c r="AJ39" i="4"/>
  <c r="AJ31" i="4"/>
  <c r="AJ49" i="4"/>
  <c r="AJ42" i="4"/>
  <c r="AJ32" i="4"/>
  <c r="AJ33" i="4"/>
  <c r="AJ25" i="4"/>
  <c r="AJ27" i="4"/>
  <c r="AJ24" i="4"/>
  <c r="AJ23" i="4"/>
  <c r="AJ18" i="4"/>
  <c r="AJ10" i="4"/>
  <c r="AJ19" i="4"/>
  <c r="AJ11" i="4"/>
  <c r="AJ20" i="4"/>
  <c r="AJ12" i="4"/>
  <c r="AJ4" i="4"/>
  <c r="AJ21" i="4"/>
  <c r="AJ13" i="4"/>
  <c r="AJ5" i="4"/>
  <c r="AJ22" i="4"/>
  <c r="AJ14" i="4"/>
  <c r="AJ6" i="4"/>
  <c r="AJ26" i="4"/>
  <c r="AJ15" i="4"/>
  <c r="AJ7" i="4"/>
  <c r="AJ34" i="4"/>
  <c r="AJ16" i="4"/>
  <c r="AJ8" i="4"/>
  <c r="AJ9" i="4"/>
  <c r="AJ17" i="4"/>
  <c r="AJ3" i="3"/>
  <c r="AJ2" i="3"/>
  <c r="AK1" i="3"/>
  <c r="AL1" i="4"/>
  <c r="AK3" i="4"/>
  <c r="AK2" i="4"/>
  <c r="AJ3" i="6" l="1"/>
  <c r="AJ2" i="6"/>
  <c r="AK1" i="6"/>
  <c r="AM1" i="5"/>
  <c r="AL3" i="5"/>
  <c r="AL2" i="5"/>
  <c r="AK100" i="4"/>
  <c r="AK101" i="4"/>
  <c r="AK93" i="4"/>
  <c r="AK102" i="4"/>
  <c r="AK103" i="4"/>
  <c r="AK95" i="4"/>
  <c r="AK104" i="4"/>
  <c r="AK96" i="4"/>
  <c r="AK105" i="4"/>
  <c r="AK97" i="4"/>
  <c r="AK98" i="4"/>
  <c r="AK91" i="4"/>
  <c r="AK85" i="4"/>
  <c r="AK92" i="4"/>
  <c r="AK87" i="4"/>
  <c r="AK99" i="4"/>
  <c r="AK88" i="4"/>
  <c r="AK94" i="4"/>
  <c r="AK89" i="4"/>
  <c r="AK81" i="4"/>
  <c r="AK90" i="4"/>
  <c r="AK86" i="4"/>
  <c r="AK84" i="4"/>
  <c r="AK79" i="4"/>
  <c r="AK80" i="4"/>
  <c r="AK82" i="4"/>
  <c r="AK74" i="4"/>
  <c r="AK75" i="4"/>
  <c r="AK83" i="4"/>
  <c r="AK76" i="4"/>
  <c r="AK77" i="4"/>
  <c r="AK67" i="4"/>
  <c r="AK68" i="4"/>
  <c r="AK72" i="4"/>
  <c r="AK69" i="4"/>
  <c r="AK70" i="4"/>
  <c r="AK78" i="4"/>
  <c r="AK71" i="4"/>
  <c r="AK73" i="4"/>
  <c r="AK64" i="4"/>
  <c r="AK66" i="4"/>
  <c r="AK62" i="4"/>
  <c r="AK65" i="4"/>
  <c r="AK55" i="4"/>
  <c r="AK61" i="4"/>
  <c r="AK56" i="4"/>
  <c r="AK57" i="4"/>
  <c r="AK59" i="4"/>
  <c r="AK63" i="4"/>
  <c r="AK60" i="4"/>
  <c r="AK52" i="4"/>
  <c r="AK58" i="4"/>
  <c r="AK53" i="4"/>
  <c r="AK44" i="4"/>
  <c r="AK51" i="4"/>
  <c r="AK46" i="4"/>
  <c r="AK47" i="4"/>
  <c r="AK48" i="4"/>
  <c r="AK49" i="4"/>
  <c r="AK45" i="4"/>
  <c r="AK36" i="4"/>
  <c r="AK54" i="4"/>
  <c r="AK41" i="4"/>
  <c r="AK37" i="4"/>
  <c r="AK29" i="4"/>
  <c r="AK38" i="4"/>
  <c r="AK30" i="4"/>
  <c r="AK43" i="4"/>
  <c r="AK39" i="4"/>
  <c r="AK31" i="4"/>
  <c r="AK23" i="4"/>
  <c r="AK42" i="4"/>
  <c r="AK32" i="4"/>
  <c r="AK24" i="4"/>
  <c r="AK33" i="4"/>
  <c r="AK34" i="4"/>
  <c r="AK26" i="4"/>
  <c r="AK35" i="4"/>
  <c r="AK19" i="4"/>
  <c r="AK11" i="4"/>
  <c r="AK20" i="4"/>
  <c r="AK12" i="4"/>
  <c r="AK4" i="4"/>
  <c r="AK50" i="4"/>
  <c r="AK25" i="4"/>
  <c r="AK21" i="4"/>
  <c r="AK13" i="4"/>
  <c r="AK5" i="4"/>
  <c r="AK40" i="4"/>
  <c r="AK22" i="4"/>
  <c r="AK14" i="4"/>
  <c r="AK6" i="4"/>
  <c r="AK27" i="4"/>
  <c r="AK28" i="4"/>
  <c r="AK15" i="4"/>
  <c r="AK7" i="4"/>
  <c r="AK16" i="4"/>
  <c r="AK8" i="4"/>
  <c r="AK17" i="4"/>
  <c r="AK9" i="4"/>
  <c r="AK10" i="4"/>
  <c r="AK18" i="4"/>
  <c r="AK3" i="3"/>
  <c r="AK2" i="3"/>
  <c r="AL1" i="3"/>
  <c r="AL3" i="4"/>
  <c r="AL2" i="4"/>
  <c r="AM1" i="4"/>
  <c r="AK3" i="6" l="1"/>
  <c r="AK2" i="6"/>
  <c r="AL1" i="6"/>
  <c r="AM3" i="5"/>
  <c r="AM2" i="5"/>
  <c r="AN1" i="5"/>
  <c r="AL101" i="4"/>
  <c r="AL102" i="4"/>
  <c r="AL94" i="4"/>
  <c r="AL103" i="4"/>
  <c r="AL104" i="4"/>
  <c r="AL96" i="4"/>
  <c r="AL105" i="4"/>
  <c r="AL97" i="4"/>
  <c r="AL98" i="4"/>
  <c r="AL99" i="4"/>
  <c r="AL91" i="4"/>
  <c r="AL86" i="4"/>
  <c r="AL92" i="4"/>
  <c r="AL95" i="4"/>
  <c r="AL88" i="4"/>
  <c r="AL89" i="4"/>
  <c r="AL90" i="4"/>
  <c r="AL82" i="4"/>
  <c r="AL100" i="4"/>
  <c r="AL93" i="4"/>
  <c r="AL80" i="4"/>
  <c r="AL85" i="4"/>
  <c r="AL75" i="4"/>
  <c r="AL83" i="4"/>
  <c r="AL76" i="4"/>
  <c r="AL77" i="4"/>
  <c r="AL87" i="4"/>
  <c r="AL81" i="4"/>
  <c r="AL78" i="4"/>
  <c r="AL84" i="4"/>
  <c r="AL74" i="4"/>
  <c r="AL67" i="4"/>
  <c r="AL68" i="4"/>
  <c r="AL72" i="4"/>
  <c r="AL69" i="4"/>
  <c r="AL61" i="4"/>
  <c r="AL70" i="4"/>
  <c r="AL71" i="4"/>
  <c r="AL63" i="4"/>
  <c r="AL73" i="4"/>
  <c r="AL64" i="4"/>
  <c r="AL65" i="4"/>
  <c r="AL56" i="4"/>
  <c r="AL57" i="4"/>
  <c r="AL79" i="4"/>
  <c r="AL58" i="4"/>
  <c r="AL60" i="4"/>
  <c r="AL66" i="4"/>
  <c r="AL62" i="4"/>
  <c r="AL53" i="4"/>
  <c r="AL51" i="4"/>
  <c r="AL45" i="4"/>
  <c r="AL59" i="4"/>
  <c r="AL46" i="4"/>
  <c r="AL47" i="4"/>
  <c r="AL52" i="4"/>
  <c r="AL48" i="4"/>
  <c r="AL40" i="4"/>
  <c r="AL55" i="4"/>
  <c r="AL49" i="4"/>
  <c r="AL41" i="4"/>
  <c r="AL54" i="4"/>
  <c r="AL50" i="4"/>
  <c r="AL42" i="4"/>
  <c r="AL37" i="4"/>
  <c r="AL29" i="4"/>
  <c r="AL44" i="4"/>
  <c r="AL38" i="4"/>
  <c r="AL30" i="4"/>
  <c r="AL43" i="4"/>
  <c r="AL39" i="4"/>
  <c r="AL31" i="4"/>
  <c r="AL32" i="4"/>
  <c r="AL24" i="4"/>
  <c r="AL33" i="4"/>
  <c r="AL25" i="4"/>
  <c r="AL34" i="4"/>
  <c r="AL35" i="4"/>
  <c r="AL27" i="4"/>
  <c r="AL20" i="4"/>
  <c r="AL12" i="4"/>
  <c r="AL4" i="4"/>
  <c r="AL21" i="4"/>
  <c r="AL13" i="4"/>
  <c r="AL5" i="4"/>
  <c r="AL36" i="4"/>
  <c r="AL22" i="4"/>
  <c r="AL14" i="4"/>
  <c r="AL6" i="4"/>
  <c r="AL28" i="4"/>
  <c r="AL15" i="4"/>
  <c r="AL7" i="4"/>
  <c r="AL26" i="4"/>
  <c r="AL16" i="4"/>
  <c r="AL8" i="4"/>
  <c r="AL17" i="4"/>
  <c r="AL9" i="4"/>
  <c r="AL18" i="4"/>
  <c r="AL10" i="4"/>
  <c r="AL23" i="4"/>
  <c r="AL11" i="4"/>
  <c r="AL19" i="4"/>
  <c r="AM1" i="3"/>
  <c r="AL3" i="3"/>
  <c r="AL2" i="3"/>
  <c r="AM3" i="4"/>
  <c r="AM2" i="4"/>
  <c r="AN1" i="4"/>
  <c r="AL3" i="6" l="1"/>
  <c r="AL2" i="6"/>
  <c r="AM1" i="6"/>
  <c r="AO1" i="5"/>
  <c r="AN3" i="5"/>
  <c r="AN2" i="5"/>
  <c r="AM102" i="4"/>
  <c r="AM103" i="4"/>
  <c r="AM95" i="4"/>
  <c r="AM104" i="4"/>
  <c r="AM105" i="4"/>
  <c r="AM97" i="4"/>
  <c r="AM98" i="4"/>
  <c r="AM99" i="4"/>
  <c r="AM100" i="4"/>
  <c r="AM92" i="4"/>
  <c r="AM101" i="4"/>
  <c r="AM91" i="4"/>
  <c r="AM96" i="4"/>
  <c r="AM87" i="4"/>
  <c r="AM89" i="4"/>
  <c r="AM94" i="4"/>
  <c r="AM90" i="4"/>
  <c r="AM93" i="4"/>
  <c r="AM83" i="4"/>
  <c r="AM85" i="4"/>
  <c r="AM74" i="4"/>
  <c r="AM82" i="4"/>
  <c r="AM76" i="4"/>
  <c r="AM88" i="4"/>
  <c r="AM77" i="4"/>
  <c r="AM81" i="4"/>
  <c r="AM78" i="4"/>
  <c r="AM84" i="4"/>
  <c r="AM79" i="4"/>
  <c r="AM68" i="4"/>
  <c r="AM80" i="4"/>
  <c r="AM72" i="4"/>
  <c r="AM69" i="4"/>
  <c r="AM70" i="4"/>
  <c r="AM62" i="4"/>
  <c r="AM86" i="4"/>
  <c r="AM71" i="4"/>
  <c r="AM73" i="4"/>
  <c r="AM64" i="4"/>
  <c r="AM65" i="4"/>
  <c r="AM75" i="4"/>
  <c r="AM66" i="4"/>
  <c r="AM56" i="4"/>
  <c r="AM61" i="4"/>
  <c r="AM57" i="4"/>
  <c r="AM58" i="4"/>
  <c r="AM59" i="4"/>
  <c r="AM51" i="4"/>
  <c r="AM63" i="4"/>
  <c r="AM54" i="4"/>
  <c r="AM53" i="4"/>
  <c r="AM46" i="4"/>
  <c r="AM47" i="4"/>
  <c r="AM52" i="4"/>
  <c r="AM48" i="4"/>
  <c r="AM60" i="4"/>
  <c r="AM55" i="4"/>
  <c r="AM49" i="4"/>
  <c r="AM41" i="4"/>
  <c r="AM67" i="4"/>
  <c r="AM50" i="4"/>
  <c r="AM42" i="4"/>
  <c r="AM43" i="4"/>
  <c r="AM44" i="4"/>
  <c r="AM38" i="4"/>
  <c r="AM30" i="4"/>
  <c r="AM39" i="4"/>
  <c r="AM31" i="4"/>
  <c r="AM32" i="4"/>
  <c r="AM33" i="4"/>
  <c r="AM25" i="4"/>
  <c r="AM34" i="4"/>
  <c r="AM26" i="4"/>
  <c r="AM35" i="4"/>
  <c r="AM40" i="4"/>
  <c r="AM36" i="4"/>
  <c r="AM28" i="4"/>
  <c r="AM21" i="4"/>
  <c r="AM13" i="4"/>
  <c r="AM5" i="4"/>
  <c r="AM24" i="4"/>
  <c r="AM22" i="4"/>
  <c r="AM14" i="4"/>
  <c r="AM6" i="4"/>
  <c r="AM15" i="4"/>
  <c r="AM7" i="4"/>
  <c r="AM29" i="4"/>
  <c r="AM16" i="4"/>
  <c r="AM8" i="4"/>
  <c r="AM37" i="4"/>
  <c r="AM17" i="4"/>
  <c r="AM9" i="4"/>
  <c r="AM18" i="4"/>
  <c r="AM10" i="4"/>
  <c r="AM45" i="4"/>
  <c r="AM27" i="4"/>
  <c r="AM23" i="4"/>
  <c r="AM19" i="4"/>
  <c r="AM11" i="4"/>
  <c r="AM4" i="4"/>
  <c r="AM12" i="4"/>
  <c r="AM20" i="4"/>
  <c r="AN1" i="3"/>
  <c r="AM3" i="3"/>
  <c r="AM2" i="3"/>
  <c r="AO1" i="4"/>
  <c r="AN3" i="4"/>
  <c r="AN2" i="4"/>
  <c r="AM3" i="6" l="1"/>
  <c r="AN1" i="6"/>
  <c r="AM2" i="6"/>
  <c r="AP1" i="5"/>
  <c r="AO3" i="5"/>
  <c r="AO2" i="5"/>
  <c r="AN103" i="4"/>
  <c r="AN104" i="4"/>
  <c r="AN96" i="4"/>
  <c r="AN105" i="4"/>
  <c r="AN98" i="4"/>
  <c r="AN99" i="4"/>
  <c r="AN100" i="4"/>
  <c r="AN101" i="4"/>
  <c r="AN93" i="4"/>
  <c r="AN92" i="4"/>
  <c r="AN88" i="4"/>
  <c r="AN102" i="4"/>
  <c r="AN95" i="4"/>
  <c r="AN94" i="4"/>
  <c r="AN90" i="4"/>
  <c r="AN83" i="4"/>
  <c r="AN84" i="4"/>
  <c r="AN85" i="4"/>
  <c r="AN82" i="4"/>
  <c r="AN75" i="4"/>
  <c r="AN89" i="4"/>
  <c r="AN77" i="4"/>
  <c r="AN81" i="4"/>
  <c r="AN78" i="4"/>
  <c r="AN87" i="4"/>
  <c r="AN79" i="4"/>
  <c r="AN86" i="4"/>
  <c r="AN80" i="4"/>
  <c r="AN72" i="4"/>
  <c r="AN97" i="4"/>
  <c r="AN69" i="4"/>
  <c r="AN70" i="4"/>
  <c r="AN91" i="4"/>
  <c r="AN71" i="4"/>
  <c r="AN63" i="4"/>
  <c r="AN73" i="4"/>
  <c r="AN76" i="4"/>
  <c r="AN65" i="4"/>
  <c r="AN66" i="4"/>
  <c r="AN67" i="4"/>
  <c r="AN56" i="4"/>
  <c r="AN61" i="4"/>
  <c r="AN57" i="4"/>
  <c r="AN64" i="4"/>
  <c r="AN58" i="4"/>
  <c r="AN74" i="4"/>
  <c r="AN59" i="4"/>
  <c r="AN51" i="4"/>
  <c r="AN60" i="4"/>
  <c r="AN52" i="4"/>
  <c r="AN62" i="4"/>
  <c r="AN54" i="4"/>
  <c r="AN68" i="4"/>
  <c r="AN55" i="4"/>
  <c r="AN46" i="4"/>
  <c r="AN47" i="4"/>
  <c r="AN48" i="4"/>
  <c r="AN49" i="4"/>
  <c r="AN50" i="4"/>
  <c r="AN42" i="4"/>
  <c r="AN43" i="4"/>
  <c r="AN44" i="4"/>
  <c r="AN41" i="4"/>
  <c r="AN39" i="4"/>
  <c r="AN31" i="4"/>
  <c r="AN32" i="4"/>
  <c r="AN33" i="4"/>
  <c r="AN53" i="4"/>
  <c r="AN34" i="4"/>
  <c r="AN26" i="4"/>
  <c r="AN35" i="4"/>
  <c r="AN27" i="4"/>
  <c r="AN40" i="4"/>
  <c r="AN36" i="4"/>
  <c r="AN28" i="4"/>
  <c r="AN45" i="4"/>
  <c r="AN37" i="4"/>
  <c r="AN29" i="4"/>
  <c r="AN22" i="4"/>
  <c r="AN14" i="4"/>
  <c r="AN6" i="4"/>
  <c r="AN21" i="4"/>
  <c r="AN25" i="4"/>
  <c r="AN15" i="4"/>
  <c r="AN7" i="4"/>
  <c r="AN16" i="4"/>
  <c r="AN8" i="4"/>
  <c r="AN17" i="4"/>
  <c r="AN9" i="4"/>
  <c r="AN18" i="4"/>
  <c r="AN10" i="4"/>
  <c r="AN30" i="4"/>
  <c r="AN23" i="4"/>
  <c r="AN19" i="4"/>
  <c r="AN11" i="4"/>
  <c r="AN38" i="4"/>
  <c r="AN24" i="4"/>
  <c r="AN20" i="4"/>
  <c r="AN12" i="4"/>
  <c r="AN4" i="4"/>
  <c r="AN5" i="4"/>
  <c r="AN13" i="4"/>
  <c r="AO1" i="3"/>
  <c r="AN3" i="3"/>
  <c r="AN2" i="3"/>
  <c r="AP1" i="4"/>
  <c r="AO3" i="4"/>
  <c r="AO2" i="4"/>
  <c r="AN3" i="6" l="1"/>
  <c r="AN2" i="6"/>
  <c r="AO1" i="6"/>
  <c r="AP3" i="5"/>
  <c r="AP2" i="5"/>
  <c r="AQ1" i="5"/>
  <c r="AO104" i="4"/>
  <c r="AO105" i="4"/>
  <c r="AO97" i="4"/>
  <c r="AO99" i="4"/>
  <c r="AO91" i="4"/>
  <c r="AO100" i="4"/>
  <c r="AO92" i="4"/>
  <c r="AO101" i="4"/>
  <c r="AO93" i="4"/>
  <c r="AO102" i="4"/>
  <c r="AO94" i="4"/>
  <c r="AO96" i="4"/>
  <c r="AO95" i="4"/>
  <c r="AO89" i="4"/>
  <c r="AO81" i="4"/>
  <c r="AO90" i="4"/>
  <c r="AO103" i="4"/>
  <c r="AO84" i="4"/>
  <c r="AO98" i="4"/>
  <c r="AO85" i="4"/>
  <c r="AO86" i="4"/>
  <c r="AO82" i="4"/>
  <c r="AO76" i="4"/>
  <c r="AO77" i="4"/>
  <c r="AO88" i="4"/>
  <c r="AO83" i="4"/>
  <c r="AO78" i="4"/>
  <c r="AO87" i="4"/>
  <c r="AO79" i="4"/>
  <c r="AO80" i="4"/>
  <c r="AO73" i="4"/>
  <c r="AO72" i="4"/>
  <c r="AO70" i="4"/>
  <c r="AO71" i="4"/>
  <c r="AO64" i="4"/>
  <c r="AO66" i="4"/>
  <c r="AO75" i="4"/>
  <c r="AO67" i="4"/>
  <c r="AO74" i="4"/>
  <c r="AO68" i="4"/>
  <c r="AO65" i="4"/>
  <c r="AO61" i="4"/>
  <c r="AO57" i="4"/>
  <c r="AO69" i="4"/>
  <c r="AO58" i="4"/>
  <c r="AO59" i="4"/>
  <c r="AO60" i="4"/>
  <c r="AO52" i="4"/>
  <c r="AO53" i="4"/>
  <c r="AO55" i="4"/>
  <c r="AO56" i="4"/>
  <c r="AO51" i="4"/>
  <c r="AO47" i="4"/>
  <c r="AO48" i="4"/>
  <c r="AO40" i="4"/>
  <c r="AO62" i="4"/>
  <c r="AO49" i="4"/>
  <c r="AO50" i="4"/>
  <c r="AO42" i="4"/>
  <c r="AO43" i="4"/>
  <c r="AO54" i="4"/>
  <c r="AO44" i="4"/>
  <c r="AO63" i="4"/>
  <c r="AO45" i="4"/>
  <c r="AO32" i="4"/>
  <c r="AO33" i="4"/>
  <c r="AO34" i="4"/>
  <c r="AO35" i="4"/>
  <c r="AO27" i="4"/>
  <c r="AO36" i="4"/>
  <c r="AO28" i="4"/>
  <c r="AO37" i="4"/>
  <c r="AO29" i="4"/>
  <c r="AO46" i="4"/>
  <c r="AO38" i="4"/>
  <c r="AO30" i="4"/>
  <c r="AO39" i="4"/>
  <c r="AO25" i="4"/>
  <c r="AO15" i="4"/>
  <c r="AO7" i="4"/>
  <c r="AO16" i="4"/>
  <c r="AO8" i="4"/>
  <c r="AO17" i="4"/>
  <c r="AO9" i="4"/>
  <c r="AO26" i="4"/>
  <c r="AO18" i="4"/>
  <c r="AO10" i="4"/>
  <c r="AO23" i="4"/>
  <c r="AO19" i="4"/>
  <c r="AO11" i="4"/>
  <c r="AO24" i="4"/>
  <c r="AO20" i="4"/>
  <c r="AO12" i="4"/>
  <c r="AO4" i="4"/>
  <c r="AO41" i="4"/>
  <c r="AO22" i="4"/>
  <c r="AO21" i="4"/>
  <c r="AO13" i="4"/>
  <c r="AO5" i="4"/>
  <c r="AO31" i="4"/>
  <c r="AO14" i="4"/>
  <c r="AO6" i="4"/>
  <c r="AO2" i="3"/>
  <c r="AO3" i="3"/>
  <c r="AP1" i="3"/>
  <c r="AQ1" i="4"/>
  <c r="AP3" i="4"/>
  <c r="AP2" i="4"/>
  <c r="AP1" i="6" l="1"/>
  <c r="AO2" i="6"/>
  <c r="AO3" i="6"/>
  <c r="AQ3" i="5"/>
  <c r="AQ2" i="5"/>
  <c r="AR1" i="5"/>
  <c r="AP105" i="4"/>
  <c r="AP98" i="4"/>
  <c r="AP99" i="4"/>
  <c r="AP100" i="4"/>
  <c r="AP92" i="4"/>
  <c r="AP101" i="4"/>
  <c r="AP93" i="4"/>
  <c r="AP102" i="4"/>
  <c r="AP94" i="4"/>
  <c r="AP103" i="4"/>
  <c r="AP95" i="4"/>
  <c r="AP90" i="4"/>
  <c r="AP82" i="4"/>
  <c r="AP85" i="4"/>
  <c r="AP86" i="4"/>
  <c r="AP104" i="4"/>
  <c r="AP97" i="4"/>
  <c r="AP91" i="4"/>
  <c r="AP87" i="4"/>
  <c r="AP96" i="4"/>
  <c r="AP89" i="4"/>
  <c r="AP77" i="4"/>
  <c r="AP88" i="4"/>
  <c r="AP83" i="4"/>
  <c r="AP78" i="4"/>
  <c r="AP81" i="4"/>
  <c r="AP79" i="4"/>
  <c r="AP80" i="4"/>
  <c r="AP72" i="4"/>
  <c r="AP84" i="4"/>
  <c r="AP74" i="4"/>
  <c r="AP71" i="4"/>
  <c r="AP64" i="4"/>
  <c r="AP73" i="4"/>
  <c r="AP65" i="4"/>
  <c r="AP76" i="4"/>
  <c r="AP75" i="4"/>
  <c r="AP67" i="4"/>
  <c r="AP68" i="4"/>
  <c r="AP69" i="4"/>
  <c r="AP61" i="4"/>
  <c r="AP58" i="4"/>
  <c r="AP59" i="4"/>
  <c r="AP60" i="4"/>
  <c r="AP70" i="4"/>
  <c r="AP53" i="4"/>
  <c r="AP63" i="4"/>
  <c r="AP62" i="4"/>
  <c r="AP54" i="4"/>
  <c r="AP66" i="4"/>
  <c r="AP56" i="4"/>
  <c r="AP57" i="4"/>
  <c r="AP48" i="4"/>
  <c r="AP49" i="4"/>
  <c r="AP41" i="4"/>
  <c r="AP52" i="4"/>
  <c r="AP50" i="4"/>
  <c r="AP55" i="4"/>
  <c r="AP43" i="4"/>
  <c r="AP44" i="4"/>
  <c r="AP45" i="4"/>
  <c r="AP46" i="4"/>
  <c r="AP47" i="4"/>
  <c r="AP33" i="4"/>
  <c r="AP34" i="4"/>
  <c r="AP51" i="4"/>
  <c r="AP35" i="4"/>
  <c r="AP42" i="4"/>
  <c r="AP36" i="4"/>
  <c r="AP28" i="4"/>
  <c r="AP40" i="4"/>
  <c r="AP37" i="4"/>
  <c r="AP29" i="4"/>
  <c r="AP38" i="4"/>
  <c r="AP30" i="4"/>
  <c r="AP39" i="4"/>
  <c r="AP31" i="4"/>
  <c r="AP23" i="4"/>
  <c r="AP16" i="4"/>
  <c r="AP8" i="4"/>
  <c r="AP32" i="4"/>
  <c r="AP17" i="4"/>
  <c r="AP9" i="4"/>
  <c r="AP25" i="4"/>
  <c r="AP26" i="4"/>
  <c r="AP18" i="4"/>
  <c r="AP10" i="4"/>
  <c r="AP19" i="4"/>
  <c r="AP11" i="4"/>
  <c r="AP24" i="4"/>
  <c r="AP20" i="4"/>
  <c r="AP12" i="4"/>
  <c r="AP4" i="4"/>
  <c r="AP27" i="4"/>
  <c r="AP21" i="4"/>
  <c r="AP13" i="4"/>
  <c r="AP5" i="4"/>
  <c r="AP22" i="4"/>
  <c r="AP14" i="4"/>
  <c r="AP6" i="4"/>
  <c r="AP7" i="4"/>
  <c r="AP15" i="4"/>
  <c r="AQ1" i="3"/>
  <c r="AP3" i="3"/>
  <c r="AP2" i="3"/>
  <c r="AR1" i="4"/>
  <c r="AQ3" i="4"/>
  <c r="AQ2" i="4"/>
  <c r="AQ1" i="6" l="1"/>
  <c r="AP2" i="6"/>
  <c r="AP3" i="6"/>
  <c r="AS1" i="5"/>
  <c r="AR3" i="5"/>
  <c r="AR2" i="5"/>
  <c r="AQ99" i="4"/>
  <c r="AQ100" i="4"/>
  <c r="AQ101" i="4"/>
  <c r="AQ93" i="4"/>
  <c r="AQ102" i="4"/>
  <c r="AQ94" i="4"/>
  <c r="AQ103" i="4"/>
  <c r="AQ95" i="4"/>
  <c r="AQ104" i="4"/>
  <c r="AQ96" i="4"/>
  <c r="AQ105" i="4"/>
  <c r="AQ92" i="4"/>
  <c r="AQ90" i="4"/>
  <c r="AQ83" i="4"/>
  <c r="AQ85" i="4"/>
  <c r="AQ98" i="4"/>
  <c r="AQ86" i="4"/>
  <c r="AQ97" i="4"/>
  <c r="AQ91" i="4"/>
  <c r="AQ87" i="4"/>
  <c r="AQ88" i="4"/>
  <c r="AQ89" i="4"/>
  <c r="AQ77" i="4"/>
  <c r="AQ78" i="4"/>
  <c r="AQ81" i="4"/>
  <c r="AQ79" i="4"/>
  <c r="AQ80" i="4"/>
  <c r="AQ72" i="4"/>
  <c r="AQ84" i="4"/>
  <c r="AQ73" i="4"/>
  <c r="AQ74" i="4"/>
  <c r="AQ75" i="4"/>
  <c r="AQ65" i="4"/>
  <c r="AQ76" i="4"/>
  <c r="AQ66" i="4"/>
  <c r="AQ67" i="4"/>
  <c r="AQ68" i="4"/>
  <c r="AQ69" i="4"/>
  <c r="AQ70" i="4"/>
  <c r="AQ62" i="4"/>
  <c r="AQ59" i="4"/>
  <c r="AQ64" i="4"/>
  <c r="AQ60" i="4"/>
  <c r="AQ82" i="4"/>
  <c r="AQ53" i="4"/>
  <c r="AQ63" i="4"/>
  <c r="AQ54" i="4"/>
  <c r="AQ55" i="4"/>
  <c r="AQ57" i="4"/>
  <c r="AQ61" i="4"/>
  <c r="AQ58" i="4"/>
  <c r="AQ49" i="4"/>
  <c r="AQ52" i="4"/>
  <c r="AQ50" i="4"/>
  <c r="AQ42" i="4"/>
  <c r="AQ71" i="4"/>
  <c r="AQ56" i="4"/>
  <c r="AQ44" i="4"/>
  <c r="AQ45" i="4"/>
  <c r="AQ46" i="4"/>
  <c r="AQ51" i="4"/>
  <c r="AQ47" i="4"/>
  <c r="AQ34" i="4"/>
  <c r="AQ43" i="4"/>
  <c r="AQ35" i="4"/>
  <c r="AQ48" i="4"/>
  <c r="AQ36" i="4"/>
  <c r="AQ40" i="4"/>
  <c r="AQ37" i="4"/>
  <c r="AQ29" i="4"/>
  <c r="AQ38" i="4"/>
  <c r="AQ30" i="4"/>
  <c r="AQ39" i="4"/>
  <c r="AQ31" i="4"/>
  <c r="AQ41" i="4"/>
  <c r="AQ32" i="4"/>
  <c r="AQ24" i="4"/>
  <c r="AQ17" i="4"/>
  <c r="AQ9" i="4"/>
  <c r="AQ26" i="4"/>
  <c r="AQ18" i="4"/>
  <c r="AQ10" i="4"/>
  <c r="AQ28" i="4"/>
  <c r="AQ19" i="4"/>
  <c r="AQ11" i="4"/>
  <c r="AQ33" i="4"/>
  <c r="AQ23" i="4"/>
  <c r="AQ20" i="4"/>
  <c r="AQ12" i="4"/>
  <c r="AQ4" i="4"/>
  <c r="AQ27" i="4"/>
  <c r="AQ21" i="4"/>
  <c r="AQ13" i="4"/>
  <c r="AQ5" i="4"/>
  <c r="AQ22" i="4"/>
  <c r="AQ14" i="4"/>
  <c r="AQ6" i="4"/>
  <c r="AQ25" i="4"/>
  <c r="AQ15" i="4"/>
  <c r="AQ7" i="4"/>
  <c r="AQ8" i="4"/>
  <c r="AQ16" i="4"/>
  <c r="AQ3" i="3"/>
  <c r="AR1" i="3"/>
  <c r="AQ2" i="3"/>
  <c r="AS1" i="4"/>
  <c r="AR3" i="4"/>
  <c r="AR2" i="4"/>
  <c r="AR1" i="6" l="1"/>
  <c r="AQ2" i="6"/>
  <c r="AQ3" i="6"/>
  <c r="AT1" i="5"/>
  <c r="AS3" i="5"/>
  <c r="AS2" i="5"/>
  <c r="AR99" i="4"/>
  <c r="AR100" i="4"/>
  <c r="AR101" i="4"/>
  <c r="AR102" i="4"/>
  <c r="AR94" i="4"/>
  <c r="AR103" i="4"/>
  <c r="AR95" i="4"/>
  <c r="AR104" i="4"/>
  <c r="AR96" i="4"/>
  <c r="AR105" i="4"/>
  <c r="AR97" i="4"/>
  <c r="AR84" i="4"/>
  <c r="AR98" i="4"/>
  <c r="AR86" i="4"/>
  <c r="AR93" i="4"/>
  <c r="AR91" i="4"/>
  <c r="AR87" i="4"/>
  <c r="AR88" i="4"/>
  <c r="AR89" i="4"/>
  <c r="AR78" i="4"/>
  <c r="AR83" i="4"/>
  <c r="AR81" i="4"/>
  <c r="AR79" i="4"/>
  <c r="AR80" i="4"/>
  <c r="AR92" i="4"/>
  <c r="AR73" i="4"/>
  <c r="AR90" i="4"/>
  <c r="AR74" i="4"/>
  <c r="AR75" i="4"/>
  <c r="AR82" i="4"/>
  <c r="AR76" i="4"/>
  <c r="AR66" i="4"/>
  <c r="AR77" i="4"/>
  <c r="AR67" i="4"/>
  <c r="AR68" i="4"/>
  <c r="AR69" i="4"/>
  <c r="AR85" i="4"/>
  <c r="AR70" i="4"/>
  <c r="AR71" i="4"/>
  <c r="AR63" i="4"/>
  <c r="AR64" i="4"/>
  <c r="AR60" i="4"/>
  <c r="AR72" i="4"/>
  <c r="AR54" i="4"/>
  <c r="AR62" i="4"/>
  <c r="AR55" i="4"/>
  <c r="AR56" i="4"/>
  <c r="AR61" i="4"/>
  <c r="AR58" i="4"/>
  <c r="AR65" i="4"/>
  <c r="AR59" i="4"/>
  <c r="AR51" i="4"/>
  <c r="AR52" i="4"/>
  <c r="AR50" i="4"/>
  <c r="AR43" i="4"/>
  <c r="AR45" i="4"/>
  <c r="AR46" i="4"/>
  <c r="AR57" i="4"/>
  <c r="AR47" i="4"/>
  <c r="AR53" i="4"/>
  <c r="AR48" i="4"/>
  <c r="AR35" i="4"/>
  <c r="AR36" i="4"/>
  <c r="AR28" i="4"/>
  <c r="AR42" i="4"/>
  <c r="AR40" i="4"/>
  <c r="AR37" i="4"/>
  <c r="AR29" i="4"/>
  <c r="AR38" i="4"/>
  <c r="AR30" i="4"/>
  <c r="AR49" i="4"/>
  <c r="AR39" i="4"/>
  <c r="AR31" i="4"/>
  <c r="AR41" i="4"/>
  <c r="AR32" i="4"/>
  <c r="AR33" i="4"/>
  <c r="AR25" i="4"/>
  <c r="AR44" i="4"/>
  <c r="AR26" i="4"/>
  <c r="AR18" i="4"/>
  <c r="AR10" i="4"/>
  <c r="AR19" i="4"/>
  <c r="AR11" i="4"/>
  <c r="AR23" i="4"/>
  <c r="AR20" i="4"/>
  <c r="AR12" i="4"/>
  <c r="AR4" i="4"/>
  <c r="AR27" i="4"/>
  <c r="AR24" i="4"/>
  <c r="AR21" i="4"/>
  <c r="AR13" i="4"/>
  <c r="AR5" i="4"/>
  <c r="AR22" i="4"/>
  <c r="AR14" i="4"/>
  <c r="AR6" i="4"/>
  <c r="AR34" i="4"/>
  <c r="AR15" i="4"/>
  <c r="AR7" i="4"/>
  <c r="AR16" i="4"/>
  <c r="AR8" i="4"/>
  <c r="AR9" i="4"/>
  <c r="AR17" i="4"/>
  <c r="AS1" i="3"/>
  <c r="AR3" i="3"/>
  <c r="AR2" i="3"/>
  <c r="AT1" i="4"/>
  <c r="AS3" i="4"/>
  <c r="AS2" i="4"/>
  <c r="AR3" i="6" l="1"/>
  <c r="AR2" i="6"/>
  <c r="AS1" i="6"/>
  <c r="AU1" i="5"/>
  <c r="AT3" i="5"/>
  <c r="AT2" i="5"/>
  <c r="AS100" i="4"/>
  <c r="AS101" i="4"/>
  <c r="AS93" i="4"/>
  <c r="AS102" i="4"/>
  <c r="AS103" i="4"/>
  <c r="AS95" i="4"/>
  <c r="AS104" i="4"/>
  <c r="AS96" i="4"/>
  <c r="AS105" i="4"/>
  <c r="AS97" i="4"/>
  <c r="AS98" i="4"/>
  <c r="AS85" i="4"/>
  <c r="AS94" i="4"/>
  <c r="AS99" i="4"/>
  <c r="AS91" i="4"/>
  <c r="AS87" i="4"/>
  <c r="AS88" i="4"/>
  <c r="AS89" i="4"/>
  <c r="AS81" i="4"/>
  <c r="AS92" i="4"/>
  <c r="AS90" i="4"/>
  <c r="AS83" i="4"/>
  <c r="AS79" i="4"/>
  <c r="AS80" i="4"/>
  <c r="AS84" i="4"/>
  <c r="AS74" i="4"/>
  <c r="AS75" i="4"/>
  <c r="AS86" i="4"/>
  <c r="AS82" i="4"/>
  <c r="AS76" i="4"/>
  <c r="AS77" i="4"/>
  <c r="AS73" i="4"/>
  <c r="AS67" i="4"/>
  <c r="AS68" i="4"/>
  <c r="AS69" i="4"/>
  <c r="AS78" i="4"/>
  <c r="AS70" i="4"/>
  <c r="AS71" i="4"/>
  <c r="AS72" i="4"/>
  <c r="AS64" i="4"/>
  <c r="AS63" i="4"/>
  <c r="AS62" i="4"/>
  <c r="AS55" i="4"/>
  <c r="AS56" i="4"/>
  <c r="AS57" i="4"/>
  <c r="AS65" i="4"/>
  <c r="AS59" i="4"/>
  <c r="AS60" i="4"/>
  <c r="AS52" i="4"/>
  <c r="AS44" i="4"/>
  <c r="AS46" i="4"/>
  <c r="AS54" i="4"/>
  <c r="AS47" i="4"/>
  <c r="AS53" i="4"/>
  <c r="AS51" i="4"/>
  <c r="AS48" i="4"/>
  <c r="AS40" i="4"/>
  <c r="AS66" i="4"/>
  <c r="AS61" i="4"/>
  <c r="AS49" i="4"/>
  <c r="AS43" i="4"/>
  <c r="AS36" i="4"/>
  <c r="AS42" i="4"/>
  <c r="AS37" i="4"/>
  <c r="AS29" i="4"/>
  <c r="AS38" i="4"/>
  <c r="AS30" i="4"/>
  <c r="AS39" i="4"/>
  <c r="AS31" i="4"/>
  <c r="AS23" i="4"/>
  <c r="AS58" i="4"/>
  <c r="AS41" i="4"/>
  <c r="AS32" i="4"/>
  <c r="AS24" i="4"/>
  <c r="AS45" i="4"/>
  <c r="AS33" i="4"/>
  <c r="AS50" i="4"/>
  <c r="AS34" i="4"/>
  <c r="AS26" i="4"/>
  <c r="AS19" i="4"/>
  <c r="AS11" i="4"/>
  <c r="AS28" i="4"/>
  <c r="AS20" i="4"/>
  <c r="AS12" i="4"/>
  <c r="AS4" i="4"/>
  <c r="AS27" i="4"/>
  <c r="AS21" i="4"/>
  <c r="AS13" i="4"/>
  <c r="AS5" i="4"/>
  <c r="AS22" i="4"/>
  <c r="AS14" i="4"/>
  <c r="AS6" i="4"/>
  <c r="AS15" i="4"/>
  <c r="AS7" i="4"/>
  <c r="AS35" i="4"/>
  <c r="AS25" i="4"/>
  <c r="AS16" i="4"/>
  <c r="AS8" i="4"/>
  <c r="AS17" i="4"/>
  <c r="AS9" i="4"/>
  <c r="AS18" i="4"/>
  <c r="AS10" i="4"/>
  <c r="AS3" i="3"/>
  <c r="AT1" i="3"/>
  <c r="AS2" i="3"/>
  <c r="AT3" i="4"/>
  <c r="AT2" i="4"/>
  <c r="AU1" i="4"/>
  <c r="AS2" i="6" l="1"/>
  <c r="AT1" i="6"/>
  <c r="AS3" i="6"/>
  <c r="AU3" i="5"/>
  <c r="AU2" i="5"/>
  <c r="AV1" i="5"/>
  <c r="AT101" i="4"/>
  <c r="AT102" i="4"/>
  <c r="AT94" i="4"/>
  <c r="AT103" i="4"/>
  <c r="AT104" i="4"/>
  <c r="AT96" i="4"/>
  <c r="AT105" i="4"/>
  <c r="AT97" i="4"/>
  <c r="AT98" i="4"/>
  <c r="AT99" i="4"/>
  <c r="AT91" i="4"/>
  <c r="AT95" i="4"/>
  <c r="AT86" i="4"/>
  <c r="AT93" i="4"/>
  <c r="AT88" i="4"/>
  <c r="AT89" i="4"/>
  <c r="AT100" i="4"/>
  <c r="AT92" i="4"/>
  <c r="AT90" i="4"/>
  <c r="AT82" i="4"/>
  <c r="AT81" i="4"/>
  <c r="AT80" i="4"/>
  <c r="AT84" i="4"/>
  <c r="AT87" i="4"/>
  <c r="AT75" i="4"/>
  <c r="AT76" i="4"/>
  <c r="AT77" i="4"/>
  <c r="AT85" i="4"/>
  <c r="AT78" i="4"/>
  <c r="AT73" i="4"/>
  <c r="AT67" i="4"/>
  <c r="AT68" i="4"/>
  <c r="AT69" i="4"/>
  <c r="AT61" i="4"/>
  <c r="AT83" i="4"/>
  <c r="AT70" i="4"/>
  <c r="AT71" i="4"/>
  <c r="AT63" i="4"/>
  <c r="AT74" i="4"/>
  <c r="AT72" i="4"/>
  <c r="AT64" i="4"/>
  <c r="AT79" i="4"/>
  <c r="AT65" i="4"/>
  <c r="AT62" i="4"/>
  <c r="AT56" i="4"/>
  <c r="AT57" i="4"/>
  <c r="AT66" i="4"/>
  <c r="AT58" i="4"/>
  <c r="AT60" i="4"/>
  <c r="AT53" i="4"/>
  <c r="AT59" i="4"/>
  <c r="AT45" i="4"/>
  <c r="AT55" i="4"/>
  <c r="AT46" i="4"/>
  <c r="AT54" i="4"/>
  <c r="AT47" i="4"/>
  <c r="AT51" i="4"/>
  <c r="AT48" i="4"/>
  <c r="AT40" i="4"/>
  <c r="AT49" i="4"/>
  <c r="AT41" i="4"/>
  <c r="AT50" i="4"/>
  <c r="AT42" i="4"/>
  <c r="AT37" i="4"/>
  <c r="AT29" i="4"/>
  <c r="AT38" i="4"/>
  <c r="AT30" i="4"/>
  <c r="AT39" i="4"/>
  <c r="AT31" i="4"/>
  <c r="AT32" i="4"/>
  <c r="AT24" i="4"/>
  <c r="AT33" i="4"/>
  <c r="AT25" i="4"/>
  <c r="AT34" i="4"/>
  <c r="AT52" i="4"/>
  <c r="AT44" i="4"/>
  <c r="AT35" i="4"/>
  <c r="AT27" i="4"/>
  <c r="AT28" i="4"/>
  <c r="AT20" i="4"/>
  <c r="AT12" i="4"/>
  <c r="AT4" i="4"/>
  <c r="AT36" i="4"/>
  <c r="AT23" i="4"/>
  <c r="AT21" i="4"/>
  <c r="AT13" i="4"/>
  <c r="AT5" i="4"/>
  <c r="AT43" i="4"/>
  <c r="AT22" i="4"/>
  <c r="AT14" i="4"/>
  <c r="AT6" i="4"/>
  <c r="AT15" i="4"/>
  <c r="AT7" i="4"/>
  <c r="AT16" i="4"/>
  <c r="AT8" i="4"/>
  <c r="AT17" i="4"/>
  <c r="AT9" i="4"/>
  <c r="AT18" i="4"/>
  <c r="AT10" i="4"/>
  <c r="AT26" i="4"/>
  <c r="AT11" i="4"/>
  <c r="AT19" i="4"/>
  <c r="AU1" i="3"/>
  <c r="AT3" i="3"/>
  <c r="AT2" i="3"/>
  <c r="AU3" i="4"/>
  <c r="AU2" i="4"/>
  <c r="AV1" i="4"/>
  <c r="AU1" i="6" l="1"/>
  <c r="AT3" i="6"/>
  <c r="AT2" i="6"/>
  <c r="AW1" i="5"/>
  <c r="AV3" i="5"/>
  <c r="AV2" i="5"/>
  <c r="AU102" i="4"/>
  <c r="AU103" i="4"/>
  <c r="AU95" i="4"/>
  <c r="AU104" i="4"/>
  <c r="AU105" i="4"/>
  <c r="AU97" i="4"/>
  <c r="AU98" i="4"/>
  <c r="AU99" i="4"/>
  <c r="AU100" i="4"/>
  <c r="AU92" i="4"/>
  <c r="AU94" i="4"/>
  <c r="AU87" i="4"/>
  <c r="AU93" i="4"/>
  <c r="AU91" i="4"/>
  <c r="AU89" i="4"/>
  <c r="AU90" i="4"/>
  <c r="AU82" i="4"/>
  <c r="AU83" i="4"/>
  <c r="AU96" i="4"/>
  <c r="AU88" i="4"/>
  <c r="AU84" i="4"/>
  <c r="AU74" i="4"/>
  <c r="AU101" i="4"/>
  <c r="AU76" i="4"/>
  <c r="AU86" i="4"/>
  <c r="AU77" i="4"/>
  <c r="AU85" i="4"/>
  <c r="AU78" i="4"/>
  <c r="AU79" i="4"/>
  <c r="AU80" i="4"/>
  <c r="AU68" i="4"/>
  <c r="AU69" i="4"/>
  <c r="AU70" i="4"/>
  <c r="AU62" i="4"/>
  <c r="AU81" i="4"/>
  <c r="AU75" i="4"/>
  <c r="AU71" i="4"/>
  <c r="AU72" i="4"/>
  <c r="AU64" i="4"/>
  <c r="AU65" i="4"/>
  <c r="AU66" i="4"/>
  <c r="AU63" i="4"/>
  <c r="AU56" i="4"/>
  <c r="AU57" i="4"/>
  <c r="AU58" i="4"/>
  <c r="AU67" i="4"/>
  <c r="AU61" i="4"/>
  <c r="AU59" i="4"/>
  <c r="AU51" i="4"/>
  <c r="AU53" i="4"/>
  <c r="AU54" i="4"/>
  <c r="AU73" i="4"/>
  <c r="AU55" i="4"/>
  <c r="AU46" i="4"/>
  <c r="AU47" i="4"/>
  <c r="AU60" i="4"/>
  <c r="AU48" i="4"/>
  <c r="AU49" i="4"/>
  <c r="AU41" i="4"/>
  <c r="AU50" i="4"/>
  <c r="AU42" i="4"/>
  <c r="AU52" i="4"/>
  <c r="AU43" i="4"/>
  <c r="AU38" i="4"/>
  <c r="AU30" i="4"/>
  <c r="AU40" i="4"/>
  <c r="AU39" i="4"/>
  <c r="AU31" i="4"/>
  <c r="AU32" i="4"/>
  <c r="AU33" i="4"/>
  <c r="AU25" i="4"/>
  <c r="AU45" i="4"/>
  <c r="AU34" i="4"/>
  <c r="AU26" i="4"/>
  <c r="AU44" i="4"/>
  <c r="AU35" i="4"/>
  <c r="AU27" i="4"/>
  <c r="AU36" i="4"/>
  <c r="AU28" i="4"/>
  <c r="AU23" i="4"/>
  <c r="AU21" i="4"/>
  <c r="AU13" i="4"/>
  <c r="AU5" i="4"/>
  <c r="AU22" i="4"/>
  <c r="AU14" i="4"/>
  <c r="AU6" i="4"/>
  <c r="AU29" i="4"/>
  <c r="AU24" i="4"/>
  <c r="AU15" i="4"/>
  <c r="AU7" i="4"/>
  <c r="AU37" i="4"/>
  <c r="AU16" i="4"/>
  <c r="AU8" i="4"/>
  <c r="AU17" i="4"/>
  <c r="AU9" i="4"/>
  <c r="AU18" i="4"/>
  <c r="AU10" i="4"/>
  <c r="AU19" i="4"/>
  <c r="AU11" i="4"/>
  <c r="AU4" i="4"/>
  <c r="AU12" i="4"/>
  <c r="AU20" i="4"/>
  <c r="AV1" i="3"/>
  <c r="AU3" i="3"/>
  <c r="AU2" i="3"/>
  <c r="AW1" i="4"/>
  <c r="AV3" i="4"/>
  <c r="AV2" i="4"/>
  <c r="AV1" i="6" l="1"/>
  <c r="AU3" i="6"/>
  <c r="AU2" i="6"/>
  <c r="AX1" i="5"/>
  <c r="AW3" i="5"/>
  <c r="AW2" i="5"/>
  <c r="AV103" i="4"/>
  <c r="AV104" i="4"/>
  <c r="AV96" i="4"/>
  <c r="AV105" i="4"/>
  <c r="AV98" i="4"/>
  <c r="AV99" i="4"/>
  <c r="AV91" i="4"/>
  <c r="AV100" i="4"/>
  <c r="AV101" i="4"/>
  <c r="AV93" i="4"/>
  <c r="AV94" i="4"/>
  <c r="AV102" i="4"/>
  <c r="AV88" i="4"/>
  <c r="AV90" i="4"/>
  <c r="AV97" i="4"/>
  <c r="AV92" i="4"/>
  <c r="AV83" i="4"/>
  <c r="AV84" i="4"/>
  <c r="AV85" i="4"/>
  <c r="AV75" i="4"/>
  <c r="AV87" i="4"/>
  <c r="AV95" i="4"/>
  <c r="AV86" i="4"/>
  <c r="AV77" i="4"/>
  <c r="AV82" i="4"/>
  <c r="AV78" i="4"/>
  <c r="AV79" i="4"/>
  <c r="AV81" i="4"/>
  <c r="AV80" i="4"/>
  <c r="AV72" i="4"/>
  <c r="AV69" i="4"/>
  <c r="AV76" i="4"/>
  <c r="AV70" i="4"/>
  <c r="AV71" i="4"/>
  <c r="AV63" i="4"/>
  <c r="AV89" i="4"/>
  <c r="AV74" i="4"/>
  <c r="AV65" i="4"/>
  <c r="AV66" i="4"/>
  <c r="AV73" i="4"/>
  <c r="AV67" i="4"/>
  <c r="AV62" i="4"/>
  <c r="AV56" i="4"/>
  <c r="AV57" i="4"/>
  <c r="AV58" i="4"/>
  <c r="AV61" i="4"/>
  <c r="AV59" i="4"/>
  <c r="AV51" i="4"/>
  <c r="AV60" i="4"/>
  <c r="AV52" i="4"/>
  <c r="AV68" i="4"/>
  <c r="AV54" i="4"/>
  <c r="AV64" i="4"/>
  <c r="AV55" i="4"/>
  <c r="AV46" i="4"/>
  <c r="AV47" i="4"/>
  <c r="AV48" i="4"/>
  <c r="AV49" i="4"/>
  <c r="AV41" i="4"/>
  <c r="AV53" i="4"/>
  <c r="AV50" i="4"/>
  <c r="AV42" i="4"/>
  <c r="AV43" i="4"/>
  <c r="AV44" i="4"/>
  <c r="AV40" i="4"/>
  <c r="AV39" i="4"/>
  <c r="AV31" i="4"/>
  <c r="AV32" i="4"/>
  <c r="AV33" i="4"/>
  <c r="AV45" i="4"/>
  <c r="AV34" i="4"/>
  <c r="AV26" i="4"/>
  <c r="AV35" i="4"/>
  <c r="AV27" i="4"/>
  <c r="AV36" i="4"/>
  <c r="AV28" i="4"/>
  <c r="AV37" i="4"/>
  <c r="AV29" i="4"/>
  <c r="AV22" i="4"/>
  <c r="AV14" i="4"/>
  <c r="AV6" i="4"/>
  <c r="AV24" i="4"/>
  <c r="AV15" i="4"/>
  <c r="AV7" i="4"/>
  <c r="AV23" i="4"/>
  <c r="AV16" i="4"/>
  <c r="AV8" i="4"/>
  <c r="AV17" i="4"/>
  <c r="AV9" i="4"/>
  <c r="AV30" i="4"/>
  <c r="AV25" i="4"/>
  <c r="AV18" i="4"/>
  <c r="AV10" i="4"/>
  <c r="AV38" i="4"/>
  <c r="AV19" i="4"/>
  <c r="AV11" i="4"/>
  <c r="AV20" i="4"/>
  <c r="AV12" i="4"/>
  <c r="AV4" i="4"/>
  <c r="AV21" i="4"/>
  <c r="AV5" i="4"/>
  <c r="AV13" i="4"/>
  <c r="AV3" i="3"/>
  <c r="AV2" i="3"/>
  <c r="AW1" i="3"/>
  <c r="AX1" i="4"/>
  <c r="AW3" i="4"/>
  <c r="AW2" i="4"/>
  <c r="AV3" i="6" l="1"/>
  <c r="AV2" i="6"/>
  <c r="AW1" i="6"/>
  <c r="AX3" i="5"/>
  <c r="AX2" i="5"/>
  <c r="AW104" i="4"/>
  <c r="AW105" i="4"/>
  <c r="AW97" i="4"/>
  <c r="AW99" i="4"/>
  <c r="AW91" i="4"/>
  <c r="AW100" i="4"/>
  <c r="AW92" i="4"/>
  <c r="AW101" i="4"/>
  <c r="AW93" i="4"/>
  <c r="AW102" i="4"/>
  <c r="AW94" i="4"/>
  <c r="AW89" i="4"/>
  <c r="AW81" i="4"/>
  <c r="AW98" i="4"/>
  <c r="AW90" i="4"/>
  <c r="AW103" i="4"/>
  <c r="AW84" i="4"/>
  <c r="AW96" i="4"/>
  <c r="AW85" i="4"/>
  <c r="AW95" i="4"/>
  <c r="AW86" i="4"/>
  <c r="AW88" i="4"/>
  <c r="AW87" i="4"/>
  <c r="AW76" i="4"/>
  <c r="AW77" i="4"/>
  <c r="AW82" i="4"/>
  <c r="AW78" i="4"/>
  <c r="AW79" i="4"/>
  <c r="AW80" i="4"/>
  <c r="AW83" i="4"/>
  <c r="AW73" i="4"/>
  <c r="AW70" i="4"/>
  <c r="AW71" i="4"/>
  <c r="AW75" i="4"/>
  <c r="AW64" i="4"/>
  <c r="AW74" i="4"/>
  <c r="AW72" i="4"/>
  <c r="AW66" i="4"/>
  <c r="AW67" i="4"/>
  <c r="AW68" i="4"/>
  <c r="AW69" i="4"/>
  <c r="AW63" i="4"/>
  <c r="AW57" i="4"/>
  <c r="AW58" i="4"/>
  <c r="AW61" i="4"/>
  <c r="AW59" i="4"/>
  <c r="AW60" i="4"/>
  <c r="AW52" i="4"/>
  <c r="AW53" i="4"/>
  <c r="AW55" i="4"/>
  <c r="AW62" i="4"/>
  <c r="AW56" i="4"/>
  <c r="AW65" i="4"/>
  <c r="AW47" i="4"/>
  <c r="AW48" i="4"/>
  <c r="AW40" i="4"/>
  <c r="AW54" i="4"/>
  <c r="AW49" i="4"/>
  <c r="AW51" i="4"/>
  <c r="AW50" i="4"/>
  <c r="AW42" i="4"/>
  <c r="AW43" i="4"/>
  <c r="AW44" i="4"/>
  <c r="AW45" i="4"/>
  <c r="AW32" i="4"/>
  <c r="AW33" i="4"/>
  <c r="AW34" i="4"/>
  <c r="AW41" i="4"/>
  <c r="AW35" i="4"/>
  <c r="AW27" i="4"/>
  <c r="AW36" i="4"/>
  <c r="AW28" i="4"/>
  <c r="AW46" i="4"/>
  <c r="AW37" i="4"/>
  <c r="AW29" i="4"/>
  <c r="AW38" i="4"/>
  <c r="AW30" i="4"/>
  <c r="AW24" i="4"/>
  <c r="AW15" i="4"/>
  <c r="AW7" i="4"/>
  <c r="AW16" i="4"/>
  <c r="AW8" i="4"/>
  <c r="AW17" i="4"/>
  <c r="AW9" i="4"/>
  <c r="AW25" i="4"/>
  <c r="AW18" i="4"/>
  <c r="AW10" i="4"/>
  <c r="AW39" i="4"/>
  <c r="AW19" i="4"/>
  <c r="AW11" i="4"/>
  <c r="AW20" i="4"/>
  <c r="AW12" i="4"/>
  <c r="AW4" i="4"/>
  <c r="AW31" i="4"/>
  <c r="AW26" i="4"/>
  <c r="AW23" i="4"/>
  <c r="AW21" i="4"/>
  <c r="AW13" i="4"/>
  <c r="AW5" i="4"/>
  <c r="AW22" i="4"/>
  <c r="AW6" i="4"/>
  <c r="AW14" i="4"/>
  <c r="AW3" i="3"/>
  <c r="AW2" i="3"/>
  <c r="AX1" i="3"/>
  <c r="AX3" i="4"/>
  <c r="AX2" i="4"/>
  <c r="AX1" i="6" l="1"/>
  <c r="AW3" i="6"/>
  <c r="AW2" i="6"/>
  <c r="AX105" i="4"/>
  <c r="AX98" i="4"/>
  <c r="AX99" i="4"/>
  <c r="AX100" i="4"/>
  <c r="AX92" i="4"/>
  <c r="AX101" i="4"/>
  <c r="AX93" i="4"/>
  <c r="AX102" i="4"/>
  <c r="AX94" i="4"/>
  <c r="AX103" i="4"/>
  <c r="AX95" i="4"/>
  <c r="AX91" i="4"/>
  <c r="AX90" i="4"/>
  <c r="AX82" i="4"/>
  <c r="AX97" i="4"/>
  <c r="AX96" i="4"/>
  <c r="AX85" i="4"/>
  <c r="AX104" i="4"/>
  <c r="AX86" i="4"/>
  <c r="AX87" i="4"/>
  <c r="AX84" i="4"/>
  <c r="AX77" i="4"/>
  <c r="AX78" i="4"/>
  <c r="AX79" i="4"/>
  <c r="AX71" i="4"/>
  <c r="AX80" i="4"/>
  <c r="AX72" i="4"/>
  <c r="AX83" i="4"/>
  <c r="AX81" i="4"/>
  <c r="AX89" i="4"/>
  <c r="AX74" i="4"/>
  <c r="AX76" i="4"/>
  <c r="AX75" i="4"/>
  <c r="AX64" i="4"/>
  <c r="AX65" i="4"/>
  <c r="AX67" i="4"/>
  <c r="AX73" i="4"/>
  <c r="AX68" i="4"/>
  <c r="AX88" i="4"/>
  <c r="AX69" i="4"/>
  <c r="AX61" i="4"/>
  <c r="AX58" i="4"/>
  <c r="AX59" i="4"/>
  <c r="AX70" i="4"/>
  <c r="AX60" i="4"/>
  <c r="AX66" i="4"/>
  <c r="AX53" i="4"/>
  <c r="AX54" i="4"/>
  <c r="AX62" i="4"/>
  <c r="AX56" i="4"/>
  <c r="AX63" i="4"/>
  <c r="AX57" i="4"/>
  <c r="AX55" i="4"/>
  <c r="AX48" i="4"/>
  <c r="AX49" i="4"/>
  <c r="AX41" i="4"/>
  <c r="AX51" i="4"/>
  <c r="AX50" i="4"/>
  <c r="AX43" i="4"/>
  <c r="AX44" i="4"/>
  <c r="AX52" i="4"/>
  <c r="AX45" i="4"/>
  <c r="AX46" i="4"/>
  <c r="AX42" i="4"/>
  <c r="AX33" i="4"/>
  <c r="AX34" i="4"/>
  <c r="AX35" i="4"/>
  <c r="AX36" i="4"/>
  <c r="AX28" i="4"/>
  <c r="AX37" i="4"/>
  <c r="AX29" i="4"/>
  <c r="AX38" i="4"/>
  <c r="AX30" i="4"/>
  <c r="AX39" i="4"/>
  <c r="AX31" i="4"/>
  <c r="AX23" i="4"/>
  <c r="AX32" i="4"/>
  <c r="AX16" i="4"/>
  <c r="AX8" i="4"/>
  <c r="AX27" i="4"/>
  <c r="AX17" i="4"/>
  <c r="AX9" i="4"/>
  <c r="AX40" i="4"/>
  <c r="AX25" i="4"/>
  <c r="AX18" i="4"/>
  <c r="AX10" i="4"/>
  <c r="AX19" i="4"/>
  <c r="AX11" i="4"/>
  <c r="AX24" i="4"/>
  <c r="AX47" i="4"/>
  <c r="AX20" i="4"/>
  <c r="AX12" i="4"/>
  <c r="AX4" i="4"/>
  <c r="AX26" i="4"/>
  <c r="AX21" i="4"/>
  <c r="AX13" i="4"/>
  <c r="AX5" i="4"/>
  <c r="AX22" i="4"/>
  <c r="AX14" i="4"/>
  <c r="AX6" i="4"/>
  <c r="AX7" i="4"/>
  <c r="AX15" i="4"/>
  <c r="AX3" i="3"/>
  <c r="AX2" i="3"/>
  <c r="AX3" i="6" l="1"/>
  <c r="AX2" i="6"/>
</calcChain>
</file>

<file path=xl/sharedStrings.xml><?xml version="1.0" encoding="utf-8"?>
<sst xmlns="http://schemas.openxmlformats.org/spreadsheetml/2006/main" count="15814" uniqueCount="1401">
  <si>
    <t>날짜</t>
  </si>
  <si>
    <t>적    요    란</t>
  </si>
  <si>
    <t>코드</t>
  </si>
  <si>
    <t>거래처</t>
  </si>
  <si>
    <t>차   변</t>
  </si>
  <si>
    <t>대   변</t>
  </si>
  <si>
    <t>잔   액</t>
  </si>
  <si>
    <t>년</t>
  </si>
  <si>
    <t>계정명</t>
  </si>
  <si>
    <t>전기이월</t>
  </si>
  <si>
    <t>[108] 외상매출금</t>
  </si>
  <si>
    <t>01-01</t>
  </si>
  <si>
    <t>전기분</t>
  </si>
  <si>
    <t>00175</t>
  </si>
  <si>
    <t>하이콘(주)</t>
  </si>
  <si>
    <t>00178</t>
  </si>
  <si>
    <t>(주)마이크로컨텍솔루션</t>
  </si>
  <si>
    <t>00184</t>
  </si>
  <si>
    <t>(주)디아이</t>
  </si>
  <si>
    <t>00187</t>
  </si>
  <si>
    <t>센사타테크놀러지스코리아(주)</t>
  </si>
  <si>
    <t>03109</t>
  </si>
  <si>
    <t>한국남부발전(주) 본사</t>
  </si>
  <si>
    <t>01-02</t>
  </si>
  <si>
    <t>（주）진성시스템</t>
  </si>
  <si>
    <t>03133</t>
  </si>
  <si>
    <t>(주)진성시스템</t>
  </si>
  <si>
    <t>실리콘일렉</t>
  </si>
  <si>
    <t>02609</t>
  </si>
  <si>
    <t>프라임텍주식회사</t>
  </si>
  <si>
    <t>00260</t>
  </si>
  <si>
    <t>프라임텍(주)</t>
  </si>
  <si>
    <t>01-05</t>
  </si>
  <si>
    <t>아주야마이찌전기공업</t>
  </si>
  <si>
    <t>01608</t>
  </si>
  <si>
    <t>아주야마이찌전기공업(주)</t>
  </si>
  <si>
    <t>01-11</t>
  </si>
  <si>
    <t>오디텍</t>
  </si>
  <si>
    <t>00189</t>
  </si>
  <si>
    <t>(주)오디텍</t>
  </si>
  <si>
    <t>외상대금 보통예금입금</t>
  </si>
  <si>
    <t>01-15</t>
  </si>
  <si>
    <t>IR FRONT ASSY 300 X 19,700</t>
  </si>
  <si>
    <t>00124</t>
  </si>
  <si>
    <t>(주)히타치터미널-(주)씨텍</t>
  </si>
  <si>
    <t>주식회사티에스텍</t>
  </si>
  <si>
    <t>02419</t>
  </si>
  <si>
    <t>주식회사 티에스텍</t>
  </si>
  <si>
    <t>01-18</t>
  </si>
  <si>
    <t>MALE 30P 1,000 X 810</t>
  </si>
  <si>
    <t>01-23</t>
  </si>
  <si>
    <t>IR FRONT ASSY 200 X 19,700</t>
  </si>
  <si>
    <t>01-25</t>
  </si>
  <si>
    <t>물품대금</t>
  </si>
  <si>
    <t>금형대금 1 X 14,000,000</t>
  </si>
  <si>
    <t>$13,465.00 * 1,070.60</t>
  </si>
  <si>
    <t>03106</t>
  </si>
  <si>
    <t>RJR TECHNOLOGIES INC</t>
  </si>
  <si>
    <t>01-26</t>
  </si>
  <si>
    <t>금형대금</t>
  </si>
  <si>
    <t>마이크로컨텍솔루션</t>
  </si>
  <si>
    <t>SENSATATE</t>
  </si>
  <si>
    <t>（주）디아이</t>
  </si>
  <si>
    <t>01-29</t>
  </si>
  <si>
    <t>하이콘（주）</t>
  </si>
  <si>
    <t>(주)대한가스기</t>
  </si>
  <si>
    <t>00851</t>
  </si>
  <si>
    <t>(주)대한가스기기</t>
  </si>
  <si>
    <t>01-30</t>
  </si>
  <si>
    <t>PR-11 20 X 22,000</t>
  </si>
  <si>
    <t>03016</t>
  </si>
  <si>
    <t>(주)제이앤에스엘인터내셔널</t>
  </si>
  <si>
    <t>01-31</t>
  </si>
  <si>
    <t>00176</t>
  </si>
  <si>
    <t>(주)포스텔</t>
  </si>
  <si>
    <t>CONNECTOR 대금</t>
  </si>
  <si>
    <t>00185</t>
  </si>
  <si>
    <t>(주)티엠에스피</t>
  </si>
  <si>
    <t>00177</t>
  </si>
  <si>
    <t>(주)메카텍시스템즈</t>
  </si>
  <si>
    <t>00186</t>
  </si>
  <si>
    <t>(주)오킨스전자</t>
  </si>
  <si>
    <t>$312,679.58 * 1,071.50 WOOD PELLET</t>
  </si>
  <si>
    <t>넥스트솔루션</t>
  </si>
  <si>
    <t>01616</t>
  </si>
  <si>
    <t>(주)윈탑</t>
  </si>
  <si>
    <t>00188</t>
  </si>
  <si>
    <t>코리아인스트루먼트</t>
  </si>
  <si>
    <t>00719</t>
  </si>
  <si>
    <t>주식회사 코리아인스트루먼트</t>
  </si>
  <si>
    <t>（주）티엠에스피</t>
  </si>
  <si>
    <t>(주)티에스티</t>
  </si>
  <si>
    <t>00191</t>
  </si>
  <si>
    <t>에이에치엔（주）</t>
  </si>
  <si>
    <t>02729</t>
  </si>
  <si>
    <t>에이에이치엔(주)</t>
  </si>
  <si>
    <t>(주)메카텍시스템</t>
  </si>
  <si>
    <t>테라마이크론</t>
  </si>
  <si>
    <t>02243</t>
  </si>
  <si>
    <t>(주)테라마이크론</t>
  </si>
  <si>
    <t>(주)제이앤에스엘인</t>
  </si>
  <si>
    <t>02-02</t>
  </si>
  <si>
    <t>02-05</t>
  </si>
  <si>
    <t>아주야마이찌전기</t>
  </si>
  <si>
    <t>02-07</t>
  </si>
  <si>
    <t>$12,000 * 1,141.10(17.08.12)</t>
  </si>
  <si>
    <t>02897</t>
  </si>
  <si>
    <t>TUNG D INTERNATIONAL DEVELOPME</t>
  </si>
  <si>
    <t>$19,949.87 * 1,126.20(17.08.30중 일부)</t>
  </si>
  <si>
    <t>02-08</t>
  </si>
  <si>
    <t>엠피티</t>
  </si>
  <si>
    <t>01779</t>
  </si>
  <si>
    <t>(주)엠피티</t>
  </si>
  <si>
    <t>02-09</t>
  </si>
  <si>
    <t>（주）오킨스전자</t>
  </si>
  <si>
    <t>02-12</t>
  </si>
  <si>
    <t>NP599-290-002#LB 1 X 11,000,000</t>
  </si>
  <si>
    <t>$634.00 * 1,070.30</t>
  </si>
  <si>
    <t>03284</t>
  </si>
  <si>
    <t>BIOMETRIC CABLES</t>
  </si>
  <si>
    <t>02-13</t>
  </si>
  <si>
    <t>INSULATOR 60,000 X 6.86</t>
  </si>
  <si>
    <t>02-14</t>
  </si>
  <si>
    <t>02-19</t>
  </si>
  <si>
    <t>WOOD PELLET</t>
  </si>
  <si>
    <t>03025</t>
  </si>
  <si>
    <t>한국남동발전(주) 영동에코발전본부</t>
  </si>
  <si>
    <t>$917,620.62 *1,079.90 WOOD PELLET</t>
  </si>
  <si>
    <t>02-22</t>
  </si>
  <si>
    <t>02-23</t>
  </si>
  <si>
    <t>IR FRONT ASSY 500 X 19,700</t>
  </si>
  <si>
    <t>02-25</t>
  </si>
  <si>
    <t>02-26</t>
  </si>
  <si>
    <t>80P 10,000 X 300</t>
  </si>
  <si>
    <t>02-27</t>
  </si>
  <si>
    <t>02-28</t>
  </si>
  <si>
    <t>금형대금 1 X 30,000,000</t>
  </si>
  <si>
    <t>금형수정대금 1 X 3,200,000</t>
  </si>
  <si>
    <t>금형수정대금 1 X 1,000,000</t>
  </si>
  <si>
    <t>Index Box 1 X 10,400,000</t>
  </si>
  <si>
    <t>（주）히타치터미널</t>
  </si>
  <si>
    <t>03-05</t>
  </si>
  <si>
    <t>플렉시스톤</t>
  </si>
  <si>
    <t>03-07</t>
  </si>
  <si>
    <t>03-08</t>
  </si>
  <si>
    <t>03-09</t>
  </si>
  <si>
    <t>금형socket 계약금 50%</t>
  </si>
  <si>
    <t>00394</t>
  </si>
  <si>
    <t>(주)에이디엔티</t>
  </si>
  <si>
    <t>03-13</t>
  </si>
  <si>
    <t>$2,700 * 1,064.30</t>
  </si>
  <si>
    <t>（주）에이디엔티</t>
  </si>
  <si>
    <t>03-15</t>
  </si>
  <si>
    <t>NP571-178-025#LB 1 X 4,700,000</t>
  </si>
  <si>
    <t>03-16</t>
  </si>
  <si>
    <t>03-19</t>
  </si>
  <si>
    <t>NP628-1056-001#IN-B 1 X 17,500,000</t>
  </si>
  <si>
    <t>03-21</t>
  </si>
  <si>
    <t>NP628-1056-001#IN-B -1 X 17,500,000</t>
  </si>
  <si>
    <t>03-22</t>
  </si>
  <si>
    <t>00853</t>
  </si>
  <si>
    <t>주식회사 테스트메카</t>
  </si>
  <si>
    <t>NP504-432-074#SP-A, B, C 1 X 20,000,000</t>
  </si>
  <si>
    <t>03-23</t>
  </si>
  <si>
    <t>MALE 30PIN 500 X 810</t>
  </si>
  <si>
    <t>03223</t>
  </si>
  <si>
    <t>(주)아우름전자</t>
  </si>
  <si>
    <t>03-25</t>
  </si>
  <si>
    <t>03-26</t>
  </si>
  <si>
    <t>LEVER 10 1,000 X 1,200</t>
  </si>
  <si>
    <t>03-28</t>
  </si>
  <si>
    <t>03-29</t>
  </si>
  <si>
    <t>03-30</t>
  </si>
  <si>
    <t>$290,352.48 * 1,066.50 WOOD PELLET</t>
  </si>
  <si>
    <t>$101,693.78 * 1,066.50 WOOD PELLET</t>
  </si>
  <si>
    <t>초소형센서(WPS-SMVN) 1,000 X 14,500</t>
  </si>
  <si>
    <t>01522</t>
  </si>
  <si>
    <t>(주)비전에스엔씨</t>
  </si>
  <si>
    <t>$13,041 * 1,066.50</t>
  </si>
  <si>
    <t>㈜포스텔</t>
  </si>
  <si>
    <t>((주)티에스티</t>
  </si>
  <si>
    <t>03-31</t>
  </si>
  <si>
    <t>04-01</t>
  </si>
  <si>
    <t>MIDDLE PLATE 1,100 X 1,500</t>
  </si>
  <si>
    <t>04-04</t>
  </si>
  <si>
    <t>04-05</t>
  </si>
  <si>
    <t>$8,860.00 * 1,079.70</t>
  </si>
  <si>
    <t>03308</t>
  </si>
  <si>
    <t>EXPLORE MEDICAL ACCESSORIES</t>
  </si>
  <si>
    <t>$530.00 * 1,066.40</t>
  </si>
  <si>
    <t>03306</t>
  </si>
  <si>
    <t>ENVITEC GMBH</t>
  </si>
  <si>
    <t>04-06</t>
  </si>
  <si>
    <t>04-11</t>
  </si>
  <si>
    <t>04-12</t>
  </si>
  <si>
    <t>$1,790.00 * 1,066.50</t>
  </si>
  <si>
    <t>04-16</t>
  </si>
  <si>
    <t>04-18</t>
  </si>
  <si>
    <t>NP595-362-011#IN 1 X 10,000,000</t>
  </si>
  <si>
    <t>NP595-362-011#IN  외 4건 -1</t>
  </si>
  <si>
    <t>NP595-362-011#IN  외 4건 1</t>
  </si>
  <si>
    <t>04-19</t>
  </si>
  <si>
    <t>$1,790.00* 1,066.50</t>
  </si>
  <si>
    <t>$19,500.00* 1,066.50</t>
  </si>
  <si>
    <t>04-20</t>
  </si>
  <si>
    <t>04-23</t>
  </si>
  <si>
    <t>04-24</t>
  </si>
  <si>
    <t>IR FRONT ASSY 1,050 X 19,700</t>
  </si>
  <si>
    <t>04-25</t>
  </si>
  <si>
    <t>04-26</t>
  </si>
  <si>
    <t>금형 socket 잔금50%</t>
  </si>
  <si>
    <t>04-27</t>
  </si>
  <si>
    <t>$173,229.01 * 1,079.70 WOOD PELLET</t>
  </si>
  <si>
    <t>테스트메카</t>
  </si>
  <si>
    <t>04-28</t>
  </si>
  <si>
    <t>04-30</t>
  </si>
  <si>
    <t>0.8P-BASE 1 X 9,000,000</t>
  </si>
  <si>
    <t>TOP(금형옵션대금) 1 X 2,800,000</t>
  </si>
  <si>
    <t>03107</t>
  </si>
  <si>
    <t>GTS</t>
  </si>
  <si>
    <t>05-02</t>
  </si>
  <si>
    <t>05-04</t>
  </si>
  <si>
    <t>BASE 500 X 1,000</t>
  </si>
  <si>
    <t>PCB Support외 금형수정대금</t>
  </si>
  <si>
    <t>05-08</t>
  </si>
  <si>
    <t>PCB Support외 금형수정대금 1 X 8,300,000</t>
  </si>
  <si>
    <t>$150.00 * 1,066.60</t>
  </si>
  <si>
    <t>05-09</t>
  </si>
  <si>
    <t>플라이 애쉬보드 40 X 39,000</t>
  </si>
  <si>
    <t>03285</t>
  </si>
  <si>
    <t>한길인테크주식회사</t>
  </si>
  <si>
    <t>한길인테크（주）</t>
  </si>
  <si>
    <t>05-11</t>
  </si>
  <si>
    <t>MIDDLE PLATE 사출 600 X 1,500</t>
  </si>
  <si>
    <t>05-15</t>
  </si>
  <si>
    <t>05-17</t>
  </si>
  <si>
    <t>$5,920.00 * 1,078.70</t>
  </si>
  <si>
    <t>03307</t>
  </si>
  <si>
    <t>ENVISEN INTERNATIONAL LIMITED</t>
  </si>
  <si>
    <t>05-18</t>
  </si>
  <si>
    <t>03287</t>
  </si>
  <si>
    <t>주식회사 비이링크</t>
  </si>
  <si>
    <t>05-23</t>
  </si>
  <si>
    <t>$852,940.04 * 1,083.80 WOOD PELLET</t>
  </si>
  <si>
    <t>05-25</t>
  </si>
  <si>
    <t>IR FRONT ASSY 700 X 19,700</t>
  </si>
  <si>
    <t>큐브</t>
  </si>
  <si>
    <t>03013</t>
  </si>
  <si>
    <t>큐브(CUBE)</t>
  </si>
  <si>
    <t>05-28</t>
  </si>
  <si>
    <t>05-29</t>
  </si>
  <si>
    <t>18.05.29 OP38-18051600001271</t>
  </si>
  <si>
    <t>05-30</t>
  </si>
  <si>
    <t>05-31</t>
  </si>
  <si>
    <t>02927</t>
  </si>
  <si>
    <t>주식회사 케미텍</t>
  </si>
  <si>
    <t>금형대금 1 X 8,150,000</t>
  </si>
  <si>
    <t>우드펠릿 1,656.58 X 178,500</t>
  </si>
  <si>
    <t>03288</t>
  </si>
  <si>
    <t>(주)대림코퍼레이션</t>
  </si>
  <si>
    <t>GTS이승용</t>
  </si>
  <si>
    <t>프라임텍</t>
  </si>
  <si>
    <t>06-01</t>
  </si>
  <si>
    <t>06-04</t>
  </si>
  <si>
    <t>강진규</t>
  </si>
  <si>
    <t>06-05</t>
  </si>
  <si>
    <t>MIDDLE PLATE 사출 1,000 X 1,500</t>
  </si>
  <si>
    <t>비누CASE 5,000 X 300</t>
  </si>
  <si>
    <t>06-07</t>
  </si>
  <si>
    <t>$1,480.00 * 1,108.00</t>
  </si>
  <si>
    <t>06-10</t>
  </si>
  <si>
    <t>06-11</t>
  </si>
  <si>
    <t>06-14</t>
  </si>
  <si>
    <t>$90,309.12 * 1,075.10 WOOD PELLET</t>
  </si>
  <si>
    <t>06-15</t>
  </si>
  <si>
    <t>NP612-352-002#IN-B 1 X 8,000,000</t>
  </si>
  <si>
    <t>06-20</t>
  </si>
  <si>
    <t>06-21</t>
  </si>
  <si>
    <t>$2,700.00 * 1,108.00</t>
  </si>
  <si>
    <t>06-22</t>
  </si>
  <si>
    <t>06-25</t>
  </si>
  <si>
    <t>대림코퍼레이션</t>
  </si>
  <si>
    <t>06-27</t>
  </si>
  <si>
    <t>06-28</t>
  </si>
  <si>
    <t>06-29</t>
  </si>
  <si>
    <t>（주）케미텍</t>
  </si>
  <si>
    <t>06-30</t>
  </si>
  <si>
    <t>07-02</t>
  </si>
  <si>
    <t>코일지그 사출 간이금형 1 X 1,500,000</t>
  </si>
  <si>
    <t>03342</t>
  </si>
  <si>
    <t>유한프리시전(주)</t>
  </si>
  <si>
    <t>이승용GTS</t>
  </si>
  <si>
    <t>07-03</t>
  </si>
  <si>
    <t>（주）비이링크</t>
  </si>
  <si>
    <t>07-04</t>
  </si>
  <si>
    <t>07-09</t>
  </si>
  <si>
    <t>NP595-362-011#IN 외 4건 1</t>
  </si>
  <si>
    <t>07-10</t>
  </si>
  <si>
    <t>$2,700.00 * 1,112.30</t>
  </si>
  <si>
    <t>（주）티에스티</t>
  </si>
  <si>
    <t>07-11</t>
  </si>
  <si>
    <t>07-13</t>
  </si>
  <si>
    <t>$9,959.00 * 1,066.50</t>
  </si>
  <si>
    <t>07-16</t>
  </si>
  <si>
    <t>$5,400.00 * 1,123.40</t>
  </si>
  <si>
    <t>07-18</t>
  </si>
  <si>
    <t>07-19</t>
  </si>
  <si>
    <t>INSULATOR 35,000 X 6.86</t>
  </si>
  <si>
    <t>07-20</t>
  </si>
  <si>
    <t>07-24</t>
  </si>
  <si>
    <t>PCB GUIDE 2,000 X 62</t>
  </si>
  <si>
    <t>07-25</t>
  </si>
  <si>
    <t>$800 * 1,135.20</t>
  </si>
  <si>
    <t>$3,082.0*1,066.50+19,500*1,066.5</t>
  </si>
  <si>
    <t>07-26</t>
  </si>
  <si>
    <t>07-27</t>
  </si>
  <si>
    <t>07-30</t>
  </si>
  <si>
    <t>07-31</t>
  </si>
  <si>
    <t>08-01</t>
  </si>
  <si>
    <t>08-08</t>
  </si>
  <si>
    <t>08-09</t>
  </si>
  <si>
    <t>08-10</t>
  </si>
  <si>
    <t>08-16</t>
  </si>
  <si>
    <t>NP628-1056-001#IN-B</t>
  </si>
  <si>
    <t>08-17</t>
  </si>
  <si>
    <t>사출물 B 1,000 X 260</t>
  </si>
  <si>
    <t>$4,928.00 * 1,130.70</t>
  </si>
  <si>
    <t>18.08.17 OP38-18080200000085</t>
  </si>
  <si>
    <t>08-20</t>
  </si>
  <si>
    <t>(주)마이크로컨텍솔</t>
  </si>
  <si>
    <t>08-21</t>
  </si>
  <si>
    <t>WOOD PELLET 424.92 X 169,376.7</t>
  </si>
  <si>
    <t>03343</t>
  </si>
  <si>
    <t>주식회사 파이니어</t>
  </si>
  <si>
    <t>08-24</t>
  </si>
  <si>
    <t>WOOD PELLET 496.69 X 169,240.8</t>
  </si>
  <si>
    <t>$16,200.00 * 1,120.80</t>
  </si>
  <si>
    <t>08-25</t>
  </si>
  <si>
    <t>08-27</t>
  </si>
  <si>
    <t>08-28</t>
  </si>
  <si>
    <t>주식회사파이니어</t>
  </si>
  <si>
    <t>08-29</t>
  </si>
  <si>
    <t>03344</t>
  </si>
  <si>
    <t>유니크</t>
  </si>
  <si>
    <t>08.08.29 OP180809000000264</t>
  </si>
  <si>
    <t>18.08.29 OP38-180809000000264</t>
  </si>
  <si>
    <t>08-30</t>
  </si>
  <si>
    <t>556FBGA-0.43T Dummy PKG 1 X 100,000</t>
  </si>
  <si>
    <t>$64,162.92 * 1,108.80</t>
  </si>
  <si>
    <t>08-31</t>
  </si>
  <si>
    <t>금형수정대금 1 X 250,000</t>
  </si>
  <si>
    <t>03350</t>
  </si>
  <si>
    <t>주식회사 현명</t>
  </si>
  <si>
    <t>$800.00 * 1,108.80</t>
  </si>
  <si>
    <t>$75,000.19 * 1,108.8</t>
  </si>
  <si>
    <t>09-03</t>
  </si>
  <si>
    <t>LEVER 500 X 3,000</t>
  </si>
  <si>
    <t>09-05</t>
  </si>
  <si>
    <t>$11,400.00 * 1,114.20</t>
  </si>
  <si>
    <t>유한프리시전（주）</t>
  </si>
  <si>
    <t>09-06</t>
  </si>
  <si>
    <t>WOOD PELLET 499.55 X 168,757.6</t>
  </si>
  <si>
    <t>09-07</t>
  </si>
  <si>
    <t>우드펠릿 929 X 155,000</t>
  </si>
  <si>
    <t>우드펠릿 -836.1 X 155,000</t>
  </si>
  <si>
    <t>우드펠릿 836.1 X 155,000</t>
  </si>
  <si>
    <t>09-10</t>
  </si>
  <si>
    <t>LATCH BOTTOM 1,000 X 1,200</t>
  </si>
  <si>
    <t>09-11</t>
  </si>
  <si>
    <t>09-12</t>
  </si>
  <si>
    <t>NP504-556-126#LB-1</t>
  </si>
  <si>
    <t>09-13</t>
  </si>
  <si>
    <t>우드펠릿 -84.72 X 155,000</t>
  </si>
  <si>
    <t>우드펠릿</t>
  </si>
  <si>
    <t>우드펠릿 84.72 X 155,000</t>
  </si>
  <si>
    <t>아주</t>
  </si>
  <si>
    <t>$1,535.00 * 1,127.30</t>
  </si>
  <si>
    <t>09-14</t>
  </si>
  <si>
    <t>09-15</t>
  </si>
  <si>
    <t>09-17</t>
  </si>
  <si>
    <t>WOOD PELLET 670.24 X 168,999.2</t>
  </si>
  <si>
    <t>$2,000.00 * 1,119.20</t>
  </si>
  <si>
    <t>09-19</t>
  </si>
  <si>
    <t>（주）현명</t>
  </si>
  <si>
    <t>$75,432.05 * 1,126.30</t>
  </si>
  <si>
    <t>09-20</t>
  </si>
  <si>
    <t>09-21</t>
  </si>
  <si>
    <t>NP612-352-002#IN-B</t>
  </si>
  <si>
    <t>09-25</t>
  </si>
  <si>
    <t>09-27</t>
  </si>
  <si>
    <t>NP612-352-002#IN-B-1</t>
  </si>
  <si>
    <t>09-28</t>
  </si>
  <si>
    <t>(주)파이니어</t>
  </si>
  <si>
    <t>$101,206.24 * 1,112.70</t>
  </si>
  <si>
    <t>09-29</t>
  </si>
  <si>
    <t>$28,500 * 1,112.70</t>
  </si>
  <si>
    <t>09-30</t>
  </si>
  <si>
    <t>L11.85 34P 금형수정비</t>
  </si>
  <si>
    <t>10-01</t>
  </si>
  <si>
    <t>10-04</t>
  </si>
  <si>
    <t>10-09</t>
  </si>
  <si>
    <t>$13,800.00 * 1,130.70</t>
  </si>
  <si>
    <t>10-15</t>
  </si>
  <si>
    <t>TOP PLATE(40P) 100 X 2,000</t>
  </si>
  <si>
    <t>03415</t>
  </si>
  <si>
    <t>(주)현대리바트</t>
  </si>
  <si>
    <t>10-17</t>
  </si>
  <si>
    <t>03416</t>
  </si>
  <si>
    <t>(주)라라테크</t>
  </si>
  <si>
    <t>10-19</t>
  </si>
  <si>
    <t>10-20</t>
  </si>
  <si>
    <t>10-22</t>
  </si>
  <si>
    <t>MALE 30PIN 1,000 X 810</t>
  </si>
  <si>
    <t>현대리바트(주)</t>
  </si>
  <si>
    <t>10-23</t>
  </si>
  <si>
    <t>10-24</t>
  </si>
  <si>
    <t>10-25</t>
  </si>
  <si>
    <t>$6,170.00 * 1,132.20</t>
  </si>
  <si>
    <t>10-27</t>
  </si>
  <si>
    <t>사출성형기 매각(9호기) -1 X 710,000</t>
  </si>
  <si>
    <t>03417</t>
  </si>
  <si>
    <t>팔복상사</t>
  </si>
  <si>
    <t>사출성형기 매각(9호기) 1 X 710,000</t>
  </si>
  <si>
    <t>10-29</t>
  </si>
  <si>
    <t>$31,660.00 * 1,140.60</t>
  </si>
  <si>
    <t>10-30</t>
  </si>
  <si>
    <t>10-31</t>
  </si>
  <si>
    <t>금형수정대금(PUSHER)</t>
  </si>
  <si>
    <t>금형대금 1 X 17,500,000</t>
  </si>
  <si>
    <t>금형대금 1 X 68,000,000</t>
  </si>
  <si>
    <t>（주）　현명</t>
  </si>
  <si>
    <t>11-02</t>
  </si>
  <si>
    <t>11-05</t>
  </si>
  <si>
    <t>11-07</t>
  </si>
  <si>
    <t>$17,100.00 * 1,122.50</t>
  </si>
  <si>
    <t>11-08</t>
  </si>
  <si>
    <t>11-09</t>
  </si>
  <si>
    <t>11-10</t>
  </si>
  <si>
    <t>11-15</t>
  </si>
  <si>
    <t>11-19</t>
  </si>
  <si>
    <t>불연용건자재(PR-11)</t>
  </si>
  <si>
    <t>11-20</t>
  </si>
  <si>
    <t>11-21</t>
  </si>
  <si>
    <t>11-22</t>
  </si>
  <si>
    <t>불연용건자재(PR-20)</t>
  </si>
  <si>
    <t>11-23</t>
  </si>
  <si>
    <t>$11,400.00 * 1,142.20</t>
  </si>
  <si>
    <t>11-25</t>
  </si>
  <si>
    <t>11-26</t>
  </si>
  <si>
    <t>불연용건자재(PR-23)</t>
  </si>
  <si>
    <t>11-27</t>
  </si>
  <si>
    <t>$6,210.00 * 1,129.90</t>
  </si>
  <si>
    <t>$3,347.00 * 1,129.90</t>
  </si>
  <si>
    <t>03485</t>
  </si>
  <si>
    <t xml:space="preserve">LUB DUB MEDICAL TECHNOLOSGIES </t>
  </si>
  <si>
    <t>11-28</t>
  </si>
  <si>
    <t>$3,380.00 * 1,130.30</t>
  </si>
  <si>
    <t>11-29</t>
  </si>
  <si>
    <t>11-30</t>
  </si>
  <si>
    <t>금형대금 1 X 8,000,000</t>
  </si>
  <si>
    <t>금형수정대금 1 X 500,000</t>
  </si>
  <si>
    <t>금형대금(LATCH TOP )</t>
  </si>
  <si>
    <t>03422</t>
  </si>
  <si>
    <t>(주)코아시스</t>
  </si>
  <si>
    <t>2018년 민자노선 하이패스</t>
  </si>
  <si>
    <t>00852</t>
  </si>
  <si>
    <t>㈜아이트로닉스</t>
  </si>
  <si>
    <t>12-01</t>
  </si>
  <si>
    <t>12-03</t>
  </si>
  <si>
    <t>(주)제이앤에스엘인터</t>
  </si>
  <si>
    <t>12-04</t>
  </si>
  <si>
    <t>불연용 건자재(PR-25-5) 8 X 450,000</t>
  </si>
  <si>
    <t>12-05</t>
  </si>
  <si>
    <t>12-07</t>
  </si>
  <si>
    <t>$6,200.00 * 1,117.80</t>
  </si>
  <si>
    <t>(주)아이트로닉스</t>
  </si>
  <si>
    <t>$1,535.00 * 1,117.80</t>
  </si>
  <si>
    <t>12-10</t>
  </si>
  <si>
    <t>LATCH TOP 500 X 1,200</t>
  </si>
  <si>
    <t>12-11</t>
  </si>
  <si>
    <t>12-12</t>
  </si>
  <si>
    <t>03427</t>
  </si>
  <si>
    <t>주식회사 티씨에스</t>
  </si>
  <si>
    <t>$6,793.76 * 1,129.40</t>
  </si>
  <si>
    <t>12-13</t>
  </si>
  <si>
    <t>$32,500.00 * 1,127.60</t>
  </si>
  <si>
    <t>12-14</t>
  </si>
  <si>
    <t>불연용 건자재(PR-16-2-L) 5 X 900,000</t>
  </si>
  <si>
    <t>(주)이엔피에스</t>
  </si>
  <si>
    <t>03430</t>
  </si>
  <si>
    <t>주식회사 이엔피에스</t>
  </si>
  <si>
    <t>12-17</t>
  </si>
  <si>
    <t>12-19</t>
  </si>
  <si>
    <t>12-20</t>
  </si>
  <si>
    <t>불연용 건자재(PR-16-2-L) 4 X 900,000</t>
  </si>
  <si>
    <t>12-21</t>
  </si>
  <si>
    <t>MIDDLE PLATE(인써트) 1,000 X 3,200</t>
  </si>
  <si>
    <t>$15,206.04 * 1,128.90</t>
  </si>
  <si>
    <t>12-24</t>
  </si>
  <si>
    <t>불연용 건자재(PR-16-1-L) 10 X 900,000</t>
  </si>
  <si>
    <t>12-26</t>
  </si>
  <si>
    <t>민자 노후 교체사업 관련</t>
  </si>
  <si>
    <t>00155</t>
  </si>
  <si>
    <t>대보정보통신(주)</t>
  </si>
  <si>
    <t>불연용 건자재(PR-16-3-L) 9 X 900,000</t>
  </si>
  <si>
    <t>12-27</t>
  </si>
  <si>
    <t>12-28</t>
  </si>
  <si>
    <t>12/31 $81,650.13 * 1,118.10</t>
  </si>
  <si>
    <t>12-29</t>
  </si>
  <si>
    <t>$4,200.00 * 1,121.30</t>
  </si>
  <si>
    <t>12-31</t>
  </si>
  <si>
    <t>WOOD PELLET 24.05 X 190,000</t>
  </si>
  <si>
    <t>03429</t>
  </si>
  <si>
    <t>유한회사 진승로지스틱</t>
  </si>
  <si>
    <t>2018년 민자노선 하이패스 1 X 5,275,000</t>
  </si>
  <si>
    <t>WOOD PELLET 478.59 X 157,000</t>
  </si>
  <si>
    <t>WOOD PELLET 479.16 X 157,000</t>
  </si>
  <si>
    <t>$405 * 1,118.10</t>
  </si>
  <si>
    <t>03152</t>
  </si>
  <si>
    <t>ARTHA JAYA MANDIRI</t>
  </si>
  <si>
    <t>$26,199.80 * 1,118.10</t>
  </si>
  <si>
    <t>$18,521 * 1,118.10</t>
  </si>
  <si>
    <t>02913</t>
  </si>
  <si>
    <t>LLP KASKOR LED</t>
  </si>
  <si>
    <t>결산대체</t>
  </si>
  <si>
    <t>$20,400.00 * 1,118.10</t>
  </si>
  <si>
    <t>01-03</t>
  </si>
  <si>
    <t>01-04</t>
  </si>
  <si>
    <t>$5,600.00* 1,127.50</t>
  </si>
  <si>
    <t>03500</t>
  </si>
  <si>
    <t>INPHI CORPORATION</t>
  </si>
  <si>
    <t>01-08</t>
  </si>
  <si>
    <t>$13,200.00 * 1,118.00</t>
  </si>
  <si>
    <t>01-09</t>
  </si>
  <si>
    <t>01-10</t>
  </si>
  <si>
    <t>（주）비전에스엔씨</t>
  </si>
  <si>
    <t>01-20</t>
  </si>
  <si>
    <t>01-21</t>
  </si>
  <si>
    <t>불연용 건자재(PR-02-1-L) 1 X 900,000</t>
  </si>
  <si>
    <t>01-28</t>
  </si>
  <si>
    <t>$17,063.59 * 1,116.00</t>
  </si>
  <si>
    <t>BODY,BOTTOM 금형대금</t>
  </si>
  <si>
    <t>(주) 코아시스</t>
  </si>
  <si>
    <t>02-01</t>
  </si>
  <si>
    <t>아주야마이찌</t>
  </si>
  <si>
    <t>02-11</t>
  </si>
  <si>
    <t>MALE 22P 400 X 110</t>
  </si>
  <si>
    <t>02-15</t>
  </si>
  <si>
    <t>$22,000.00 * 1,125.00</t>
  </si>
  <si>
    <t>$34,000 * 1,125.00</t>
  </si>
  <si>
    <t>정기물품대</t>
  </si>
  <si>
    <t>02-18</t>
  </si>
  <si>
    <t>（주）티씨에스</t>
  </si>
  <si>
    <t>$2,275.00 * 1,127.00</t>
  </si>
  <si>
    <t>02-20</t>
  </si>
  <si>
    <t>$791.14 * 1,127.00</t>
  </si>
  <si>
    <t>$800.00 * 1,127.00</t>
  </si>
  <si>
    <t>02-21</t>
  </si>
  <si>
    <t>$13,824.00 * 1,122.60</t>
  </si>
  <si>
    <t>03-01</t>
  </si>
  <si>
    <t>03-02</t>
  </si>
  <si>
    <t>$30,800.00 * 1,117.80</t>
  </si>
  <si>
    <t>03-04</t>
  </si>
  <si>
    <t>(유)진승로지스틱</t>
  </si>
  <si>
    <t>03-10</t>
  </si>
  <si>
    <t>03-11</t>
  </si>
  <si>
    <t>$32,463.60 * 1,134.00</t>
  </si>
  <si>
    <t>03-12</t>
  </si>
  <si>
    <t>불연용 건자재(PR-07-1-L) 2 X 900,000</t>
  </si>
  <si>
    <t>03-14</t>
  </si>
  <si>
    <t>$385 * 1,131.00</t>
  </si>
  <si>
    <t>ADI 5.0x3.8 0.65T LCP Lid(TAZ) 외</t>
  </si>
  <si>
    <t>02935</t>
  </si>
  <si>
    <t>유한회사스태츠칩팩코리아</t>
  </si>
  <si>
    <t>불연용 건자재(PR-19-2-L) 3 X 900,000</t>
  </si>
  <si>
    <t>$385.00 * 1,131.00</t>
  </si>
  <si>
    <t>3월정기물품대</t>
  </si>
  <si>
    <t>03-18</t>
  </si>
  <si>
    <t>불연용 건자재(PR-20-2-L) 1 X 900,000</t>
  </si>
  <si>
    <t>03-20</t>
  </si>
  <si>
    <t>LEVER 500 X 2,500</t>
  </si>
  <si>
    <t>$800 * 1,127.00</t>
  </si>
  <si>
    <t>$20,400 * 1,125.80</t>
  </si>
  <si>
    <t>ASMD80-14-0S 70 X 145,000</t>
  </si>
  <si>
    <t>03492</t>
  </si>
  <si>
    <t>주식회사 포피스</t>
  </si>
  <si>
    <t>（주）코아시스</t>
  </si>
  <si>
    <t>$3,732.00 * 1,136.10</t>
  </si>
  <si>
    <t>03548</t>
  </si>
  <si>
    <t>LUB DUB MEDICAL TECHNOLOGIES P</t>
  </si>
  <si>
    <t>04-03</t>
  </si>
  <si>
    <t>$3,562 * 1,134.90</t>
  </si>
  <si>
    <t>$16,000 * 1,135.50</t>
  </si>
  <si>
    <t>주식회사포피스</t>
  </si>
  <si>
    <t>04-08</t>
  </si>
  <si>
    <t>ASMD80-14-OO 40 X 145,000</t>
  </si>
  <si>
    <t>04-10</t>
  </si>
  <si>
    <t>$1,155 * 1,141.20</t>
  </si>
  <si>
    <t>NP504-291-147#SP-A 1 X 6,000,000</t>
  </si>
  <si>
    <t>NP635-196-001#IN-B 1 X 11,500,000</t>
  </si>
  <si>
    <t>04-15</t>
  </si>
  <si>
    <t>METAL CAP 19.2X15.7(1X9.22)/(0.5X9.22)mm 외</t>
  </si>
  <si>
    <t>04-17</t>
  </si>
  <si>
    <t>NP595-352-012#IN 1 X 10,000,000</t>
  </si>
  <si>
    <t>$3,732.00* 1,136.10</t>
  </si>
  <si>
    <t>대금결제</t>
  </si>
  <si>
    <t>04-29</t>
  </si>
  <si>
    <t>BODY(M990-00008A-A2-01) 1 X 11,500,000</t>
  </si>
  <si>
    <t>BODY(M990-00008A-A1-01) 1 X 12,500,000</t>
  </si>
  <si>
    <t>금형대금 1 X 101,520,000</t>
  </si>
  <si>
    <t>$35,650 * 1,158.20</t>
  </si>
  <si>
    <t>(주)코리아인스트루</t>
  </si>
  <si>
    <t>05-07</t>
  </si>
  <si>
    <t>60P 5,000 X 280</t>
  </si>
  <si>
    <t>LEVER 600 X 2,500</t>
  </si>
  <si>
    <t>FEMALE 30PIN 54,000 X 495</t>
  </si>
  <si>
    <t>03536</t>
  </si>
  <si>
    <t>(주)티에스이</t>
  </si>
  <si>
    <t>$800 * 1,169.90</t>
  </si>
  <si>
    <t>05-10</t>
  </si>
  <si>
    <t>CONNCTOR 대금</t>
  </si>
  <si>
    <t>05-13</t>
  </si>
  <si>
    <t>$600 * 1,178.10</t>
  </si>
  <si>
    <t>05-16</t>
  </si>
  <si>
    <t>$17,850 * 1,189.40</t>
  </si>
  <si>
    <t>05-20</t>
  </si>
  <si>
    <t>05-21</t>
  </si>
  <si>
    <t>$15,221.04 * 1,192.90</t>
  </si>
  <si>
    <t>PCB GUIDE 10,000 X 62</t>
  </si>
  <si>
    <t>$800*1,169.90+$600*1,178.10</t>
  </si>
  <si>
    <t>05-27</t>
  </si>
  <si>
    <t>NP636-2406-001#LB 1 X 13,000,000</t>
  </si>
  <si>
    <t>$1,315 * 1,187.60</t>
  </si>
  <si>
    <t>$6,808.76 * 1,187.60</t>
  </si>
  <si>
    <t>물품대금(연구소)</t>
  </si>
  <si>
    <t>금형대금 50%</t>
  </si>
  <si>
    <t>금형대금(Davinci Model)</t>
  </si>
  <si>
    <t>F/ARM 옵션금형 1 X 1,400,000</t>
  </si>
  <si>
    <t>288BASE 200 X 3,000</t>
  </si>
  <si>
    <t>$34,000 * 1,190.00</t>
  </si>
  <si>
    <t>$6,570 * 1,190.00</t>
  </si>
  <si>
    <t>06-03</t>
  </si>
  <si>
    <t>$12,490 * 1,183.00</t>
  </si>
  <si>
    <t>아주야마전기공업</t>
  </si>
  <si>
    <t>$21,963.58 * 1,179.50</t>
  </si>
  <si>
    <t>06-13</t>
  </si>
  <si>
    <t>$8,777 * 1,181.70</t>
  </si>
  <si>
    <t>06-17</t>
  </si>
  <si>
    <t>$770 * 1,184.00</t>
  </si>
  <si>
    <t>06-19</t>
  </si>
  <si>
    <t>사출물 B 2,000 X 260</t>
  </si>
  <si>
    <t>$1,312 * 1,177.00</t>
  </si>
  <si>
    <t>06-24</t>
  </si>
  <si>
    <t>06-26</t>
  </si>
  <si>
    <t>금형수정대금 1 X 2,100,000</t>
  </si>
  <si>
    <t>$5,600.00 * 1,127.50</t>
  </si>
  <si>
    <t>$34,000 * 1,156.80</t>
  </si>
  <si>
    <t>스크린도어센서</t>
  </si>
  <si>
    <t>금형대금 잔금50%</t>
  </si>
  <si>
    <t>07-01</t>
  </si>
  <si>
    <t>(주)제이앤에스</t>
  </si>
  <si>
    <t>사출물 B 3,000 X 260</t>
  </si>
  <si>
    <t>07-05</t>
  </si>
  <si>
    <t>INSULATOR 20,000 X 6.86</t>
  </si>
  <si>
    <t>07-08</t>
  </si>
  <si>
    <t>$6,570.00 * 1,190.00</t>
  </si>
  <si>
    <t>07-12</t>
  </si>
  <si>
    <t>$10,792.00 * 1,173.80</t>
  </si>
  <si>
    <t>07-15</t>
  </si>
  <si>
    <t>NP595-352-012#IN</t>
  </si>
  <si>
    <t>지게차 매각비용</t>
  </si>
  <si>
    <t>03560</t>
  </si>
  <si>
    <t>에프엘 뱅크</t>
  </si>
  <si>
    <t>07-17</t>
  </si>
  <si>
    <t>$3,038.00 * 1,178.50</t>
  </si>
  <si>
    <t>김성곤</t>
  </si>
  <si>
    <t>$1.312 * 1,177.00</t>
  </si>
  <si>
    <t>07-22</t>
  </si>
  <si>
    <t>$4,172.00 * 1,178.40</t>
  </si>
  <si>
    <t>$1,535.00 * 1,178.40(선결재)</t>
  </si>
  <si>
    <t>$12,505.00 * 1,178.20</t>
  </si>
  <si>
    <t>금형대금 1 X 21,000,000</t>
  </si>
  <si>
    <t>CONNECTER 대금</t>
  </si>
  <si>
    <t>$2,170.00 * 1,181.90(선결재)</t>
  </si>
  <si>
    <t>08-02</t>
  </si>
  <si>
    <t>08-13</t>
  </si>
  <si>
    <t>08-14</t>
  </si>
  <si>
    <t>（주）마이크로컨텍</t>
  </si>
  <si>
    <t>$1,535.00 * 1,178.40</t>
  </si>
  <si>
    <t>08-19</t>
  </si>
  <si>
    <t>G257501-SENSOR PLATE GEAR 8TEETH 1 X 1,250,000</t>
  </si>
  <si>
    <t>$2,170.00 * 1,181.90</t>
  </si>
  <si>
    <t>08-26</t>
  </si>
  <si>
    <t>스크린도어센서 100 X 145,000</t>
  </si>
  <si>
    <t>03564</t>
  </si>
  <si>
    <t>주식회사 두윈테크</t>
  </si>
  <si>
    <t>NP413-187-092#IN-A 1 X 12,500,000</t>
  </si>
  <si>
    <t>금형수정대금 1 X 2,000,000</t>
  </si>
  <si>
    <t>강진규（넥스트솔루</t>
  </si>
  <si>
    <t>$15,270.00 * 1,215.20</t>
  </si>
  <si>
    <t>CONNCETOR 대금</t>
  </si>
  <si>
    <t>09-02</t>
  </si>
  <si>
    <t>JPY 130,000 * 1,139.57/100</t>
  </si>
  <si>
    <t>03579</t>
  </si>
  <si>
    <t>YAMAGUCHI MACHINERY CO.,LTD</t>
  </si>
  <si>
    <t>$10,807.00 * 1,209.60</t>
  </si>
  <si>
    <t>09-04</t>
  </si>
  <si>
    <t>2/15 $22,000 * 1,125.00</t>
  </si>
  <si>
    <t>09-09</t>
  </si>
  <si>
    <t>NP595-877-014#SP-A 1 X 5,000,000</t>
  </si>
  <si>
    <t>$34,000.00 * 1,191.90</t>
  </si>
  <si>
    <t>$1,370.00 * 1,191.90</t>
  </si>
  <si>
    <t>09-16</t>
  </si>
  <si>
    <t>09-22</t>
  </si>
  <si>
    <t>$6,350.00 * 1,195.10</t>
  </si>
  <si>
    <t>09-23</t>
  </si>
  <si>
    <t>9/11 $34,000 * 1,191.90</t>
  </si>
  <si>
    <t>09-24</t>
  </si>
  <si>
    <t>（주）두윈테크</t>
  </si>
  <si>
    <t>09-26</t>
  </si>
  <si>
    <t>$1,240.00 * 1,198.30</t>
  </si>
  <si>
    <t>9/12 $1,370.00 * 1,191.90</t>
  </si>
  <si>
    <t>금형대금 1 X 40,370,000</t>
  </si>
  <si>
    <t>초소형 빔센서(WPS-SMVN) 1,000 X 14,500</t>
  </si>
  <si>
    <t>$4,200.00 * 1,201.30</t>
  </si>
  <si>
    <t>10-02</t>
  </si>
  <si>
    <t>10-07</t>
  </si>
  <si>
    <t>$4,285.00 * 1,197.00</t>
  </si>
  <si>
    <t>10-08</t>
  </si>
  <si>
    <t>$10,792.00 * 1,196.50</t>
  </si>
  <si>
    <t>$21,000.00 * 1,196.50</t>
  </si>
  <si>
    <t>10-10</t>
  </si>
  <si>
    <t>$34,112.20 * 1,194.70</t>
  </si>
  <si>
    <t>19.10.31 OP38-19102400000234</t>
  </si>
  <si>
    <t>10-12</t>
  </si>
  <si>
    <t>JPY 4,950.00 * 1,108.48/100</t>
  </si>
  <si>
    <t>10-18</t>
  </si>
  <si>
    <t>ANT TOP COVER 1,050 X 800</t>
  </si>
  <si>
    <t>03620</t>
  </si>
  <si>
    <t>(주)씨앤엘케미컬</t>
  </si>
  <si>
    <t>$3,187.80 * 1,186.60</t>
  </si>
  <si>
    <t>10-21</t>
  </si>
  <si>
    <t>(PR-002)OCEAN GREEN 200 X 90,000</t>
  </si>
  <si>
    <t>분쇄품 재료</t>
  </si>
  <si>
    <t>01541</t>
  </si>
  <si>
    <t>해성폴리텍</t>
  </si>
  <si>
    <t>(PR-004)ABSOLUTE BLACK 200 X 90,000</t>
  </si>
  <si>
    <t>10-28</t>
  </si>
  <si>
    <t>$7,580.00 * 1,174.20</t>
  </si>
  <si>
    <t>$4,200.00 * 1,169.60</t>
  </si>
  <si>
    <t>9/26, 10/8 $1,240 * 1,198.30+$34,112.20*1,194.70</t>
  </si>
  <si>
    <t>9/22 $6,350.00 * 1,195.10</t>
  </si>
  <si>
    <t>$38,960.00 * 1,169.60</t>
  </si>
  <si>
    <t>WTPH-2D-22PIN(GUIDE)</t>
  </si>
  <si>
    <t>금형대금 1 X 40,000,000</t>
  </si>
  <si>
    <t>금형대금 1 X 130,000,000</t>
  </si>
  <si>
    <t>연구개발비</t>
  </si>
  <si>
    <t>11-01</t>
  </si>
  <si>
    <t>(PR-006)COPPER RED 200 X 90,000</t>
  </si>
  <si>
    <t>불연용 건자재(FR-4-1-L-10) 외 4건 1</t>
  </si>
  <si>
    <t>NP628-1056-001#IN-B 1 X 1,200,000</t>
  </si>
  <si>
    <t>11-06</t>
  </si>
  <si>
    <t>COONECTOR 대금</t>
  </si>
  <si>
    <t>11-13</t>
  </si>
  <si>
    <t>11-14</t>
  </si>
  <si>
    <t>불연용 건자재(FR-16-1-L3.5) 외 8건 1</t>
  </si>
  <si>
    <t>11-16</t>
  </si>
  <si>
    <t>$ 7,580 * 1,174.20</t>
  </si>
  <si>
    <t>차입금과 상계</t>
  </si>
  <si>
    <t>$ 2,500 * 1,170.10</t>
  </si>
  <si>
    <t>불연용 건자재(pr-7-2l-6) 1 X 540,000</t>
  </si>
  <si>
    <t>SRS COVER (SpO2 반사형 제품) 1 X 18,000,000</t>
  </si>
  <si>
    <t>00292</t>
  </si>
  <si>
    <t>에스엠플러스</t>
  </si>
  <si>
    <t>(주)테스트메카</t>
  </si>
  <si>
    <t>HOLDER 및 LENS 1 X 23,100,000</t>
  </si>
  <si>
    <t>$ 35,000 * 1,179.30</t>
  </si>
  <si>
    <t>12-02</t>
  </si>
  <si>
    <t>PCB GUIDE 1,000 X 62</t>
  </si>
  <si>
    <t>$ 5,396 * 1,180.30</t>
  </si>
  <si>
    <t>$485 * 1,180.30</t>
  </si>
  <si>
    <t>10/19 $3,187.80 * 1,186.60</t>
  </si>
  <si>
    <t>10/30 $38,960.0* 1,166.50</t>
  </si>
  <si>
    <t>불연용 건자재(PR-25-1-L-10) 11 X 900,000</t>
  </si>
  <si>
    <t>12-06</t>
  </si>
  <si>
    <t>$ 8,400 * 1,190.20</t>
  </si>
  <si>
    <t>연마기 매각대금 1 X 5,000,000</t>
  </si>
  <si>
    <t>00369</t>
  </si>
  <si>
    <t>씨에스 하이테크</t>
  </si>
  <si>
    <t>COVER BRACKET 500 X 2,000</t>
  </si>
  <si>
    <t>불연용 건자재(PR-16-1-L-10) 9 X 900,000</t>
  </si>
  <si>
    <t>$150 * 1,188.60</t>
  </si>
  <si>
    <t>12-16</t>
  </si>
  <si>
    <t>$4,959.00 * 1,171.70(10/7 $2,500, 11/19 $2,500)</t>
  </si>
  <si>
    <t>LATCH BOTTOM 500 X 1,200</t>
  </si>
  <si>
    <t>$10,807 * 1,172.90</t>
  </si>
  <si>
    <t>12-18</t>
  </si>
  <si>
    <t>$ 485 * 1,180.30</t>
  </si>
  <si>
    <t>$ 150 * 1,188.60</t>
  </si>
  <si>
    <t>$ 2,100 * 1,166.70</t>
  </si>
  <si>
    <t>2019년 하이패스시스템(중부권) 차량감지기 제조,구매</t>
  </si>
  <si>
    <t>00259</t>
  </si>
  <si>
    <t>(주)에스디시스템</t>
  </si>
  <si>
    <t>불연용 건자재(PR-25-1-L-10) 외 4건 1</t>
  </si>
  <si>
    <t>NP612-110-007#IN-B 1 X 32,000,000</t>
  </si>
  <si>
    <t>12-23</t>
  </si>
  <si>
    <t>HOLDER</t>
  </si>
  <si>
    <t>$5,411 * 1,161.70</t>
  </si>
  <si>
    <t>하이패스시스템 제조구매 남부권 차량검지기 구매 1 X 8,600,000</t>
  </si>
  <si>
    <t>차량감지장치(A,B 1식) 2 X 4,200,000</t>
  </si>
  <si>
    <t>스크린도어센서 150 X 145,000</t>
  </si>
  <si>
    <t>$ 41,600 * 1,161.20</t>
  </si>
  <si>
    <t>12-30</t>
  </si>
  <si>
    <t>LENS</t>
  </si>
  <si>
    <t>03643</t>
  </si>
  <si>
    <t>서울고속도로 하이패스 차량감지기 제조,구매</t>
  </si>
  <si>
    <t>차량감지장치 1:3방식 2 X 3,900,000</t>
  </si>
  <si>
    <t>FLOATING,BODY CAP 1 X 8,000,000</t>
  </si>
  <si>
    <t>에스디시스템</t>
  </si>
  <si>
    <t>대체</t>
  </si>
  <si>
    <t>$1,485.00 * 1,157.80</t>
  </si>
  <si>
    <t>매입매출상계</t>
  </si>
  <si>
    <t>외상대 현금수령</t>
  </si>
  <si>
    <t>01-06</t>
  </si>
  <si>
    <t>불연용 건자재(PR-1719-1-L-10) 15 X 600,000</t>
  </si>
  <si>
    <t>11/30 $35,000 * 1,179.30</t>
  </si>
  <si>
    <t>FEMALE 22P(IMECN00113) 1,000 X 363</t>
  </si>
  <si>
    <t>$6,300.00 * 1,165.30</t>
  </si>
  <si>
    <t>5.1MM, 7.5MM BODY -1 X 7,830,000</t>
  </si>
  <si>
    <t>03695</t>
  </si>
  <si>
    <t>(주)파인디앤씨</t>
  </si>
  <si>
    <t>5.1MM, 7.5MM BODY 1 X 7,830,000</t>
  </si>
  <si>
    <t>LEVER 10 500 X 1,200</t>
  </si>
  <si>
    <t>(주)아이트로닉</t>
  </si>
  <si>
    <t>01-13</t>
  </si>
  <si>
    <t>01-14</t>
  </si>
  <si>
    <t>불연용 건자재(PR-18-1-L-10) 10 X 900,000</t>
  </si>
  <si>
    <t>$41,600 * 1,161.20</t>
  </si>
  <si>
    <t>01-16</t>
  </si>
  <si>
    <t>01-17</t>
  </si>
  <si>
    <t>불연용 건자재(PR-19-1-L-10) 10 X 600,000</t>
  </si>
  <si>
    <t>01-22</t>
  </si>
  <si>
    <t>EC IR BAR ASSY 1,000 X 13,000</t>
  </si>
  <si>
    <t>MALE 24P9PO-BIB-1912002) 1,050 X 103.2</t>
  </si>
  <si>
    <t>$3.005 * 1,176.00</t>
  </si>
  <si>
    <t>$11,015</t>
  </si>
  <si>
    <t>$3,005.00 * 1,176.00</t>
  </si>
  <si>
    <t>금형수정대금 1 X 24,000,000</t>
  </si>
  <si>
    <t>$1,500 * 1,201.30</t>
  </si>
  <si>
    <t>02-04</t>
  </si>
  <si>
    <t>$10,100 * 1,197.00</t>
  </si>
  <si>
    <t>5.1MM, 7.5MM BODY -1 X 6,264,000</t>
  </si>
  <si>
    <t>5.1MM, 7.5MM BODY 1 X 6,264,000</t>
  </si>
  <si>
    <t>02-06</t>
  </si>
  <si>
    <t>02-10</t>
  </si>
  <si>
    <t>02-17</t>
  </si>
  <si>
    <t>$10,100.00 * 1,197.00</t>
  </si>
  <si>
    <t>지그</t>
  </si>
  <si>
    <t>01773</t>
  </si>
  <si>
    <t>cp로봇</t>
  </si>
  <si>
    <t>$300.00 * 1,212.70</t>
  </si>
  <si>
    <t>하이패스용 CD기 8 X 4,200,000</t>
  </si>
  <si>
    <t>$41,400.00 * 1,215.90</t>
  </si>
  <si>
    <t>02-29</t>
  </si>
  <si>
    <t>03-03</t>
  </si>
  <si>
    <t>NP599-290-002#LB 1 X 4,200,000</t>
  </si>
  <si>
    <t>NP413-187-092#IN-B 1 X 12,000,000</t>
  </si>
  <si>
    <t>Adapter type Mold Base 1 X 5,000,000</t>
  </si>
  <si>
    <t>$10,200.00 * 1,192.80</t>
  </si>
  <si>
    <t>7.5mm(Assy) 1,004 X 630</t>
  </si>
  <si>
    <t>㈜파인디앤씨</t>
  </si>
  <si>
    <t>$1,400.00 * 1,237.80</t>
  </si>
  <si>
    <t>금형계약금 50% 1 X 23,000,000</t>
  </si>
  <si>
    <t>03-27</t>
  </si>
  <si>
    <t>MALE 18P 2,688 X 90</t>
  </si>
  <si>
    <t>$34,000.00 * 1,227.90</t>
  </si>
  <si>
    <t>04-02</t>
  </si>
  <si>
    <t>LOWER PLATE B 500 X 1,400</t>
  </si>
  <si>
    <t>$12,015 (19년 $216 + $10,792 + $1,007)</t>
  </si>
  <si>
    <t>$41,400 + $10,200</t>
  </si>
  <si>
    <t>$517.00 * 1,229.80</t>
  </si>
  <si>
    <t>04-09</t>
  </si>
  <si>
    <t>$5,040.00 * 1,216.40</t>
  </si>
  <si>
    <t>04-14</t>
  </si>
  <si>
    <t>（유）보성물류</t>
  </si>
  <si>
    <t>02737</t>
  </si>
  <si>
    <t>유한회사 보성물류</t>
  </si>
  <si>
    <t>$1,400.00 * 1,227.50</t>
  </si>
  <si>
    <t>spo2외</t>
  </si>
  <si>
    <t>04-21</t>
  </si>
  <si>
    <t>(유)보성물류</t>
  </si>
  <si>
    <t>04-22</t>
  </si>
  <si>
    <t>금형대금 1 X 99,250,000</t>
  </si>
  <si>
    <t>비누CASE 3,000 X 300</t>
  </si>
  <si>
    <t>$71,860.00 * 1,225.20</t>
  </si>
  <si>
    <t>금형대금 1 X 19,000,000</t>
  </si>
  <si>
    <t>05-01</t>
  </si>
  <si>
    <t>LATCH TOP(小) 500 X 1,200</t>
  </si>
  <si>
    <t>05-12</t>
  </si>
  <si>
    <t>$10,080.00 * 1,226.70</t>
  </si>
  <si>
    <t>$1,400 * 1,237.80</t>
  </si>
  <si>
    <t>05-14</t>
  </si>
  <si>
    <t>$1,400.00 * 1,227.90</t>
  </si>
  <si>
    <t>05-19</t>
  </si>
  <si>
    <t>$1,910.00 * 1,224.50</t>
  </si>
  <si>
    <t>05-22</t>
  </si>
  <si>
    <t>05-26</t>
  </si>
  <si>
    <t>$65,000.00 * 1,239.40</t>
  </si>
  <si>
    <t>금형대금 1 X 85,380,000</t>
  </si>
  <si>
    <t>06-02</t>
  </si>
  <si>
    <t>06-09</t>
  </si>
  <si>
    <t>$1,400 * 1,197.70</t>
  </si>
  <si>
    <t>60P 10,000 X 280</t>
  </si>
  <si>
    <t>7.5mm(Assy) 1,800 X 630</t>
  </si>
  <si>
    <t>06-23</t>
  </si>
  <si>
    <t>MALE PIN 30PIN 2,000 X 150</t>
  </si>
  <si>
    <t>렌즈목업(한정반사용포토센서) 1 X 800,000</t>
  </si>
  <si>
    <t>금형수정대금</t>
  </si>
  <si>
    <t>WTPH-2D-30PIN</t>
  </si>
  <si>
    <t>금형대금 1 X 24,170,000</t>
  </si>
  <si>
    <t>금형대금 1 X 23,500,000</t>
  </si>
  <si>
    <t>$1,400</t>
  </si>
  <si>
    <t>$66,910($1,910 + $65,000)</t>
  </si>
  <si>
    <t>07-06</t>
  </si>
  <si>
    <t>주식회사오디텍</t>
  </si>
  <si>
    <t>7.5mm(Assy) 1,595 X 630</t>
  </si>
  <si>
    <t>H과제 FLOATING_A1-01 1,000 X 800</t>
  </si>
  <si>
    <t>07-14</t>
  </si>
  <si>
    <t>비누CASE -5,000 X 300</t>
  </si>
  <si>
    <t>방수/6PIN 24 X 3,900</t>
  </si>
  <si>
    <t>07-21</t>
  </si>
  <si>
    <t>공용LEVER 1,000 X 350</t>
  </si>
  <si>
    <t>NP612-110-007#IN-B</t>
  </si>
  <si>
    <t>07-28</t>
  </si>
  <si>
    <t>07-29</t>
  </si>
  <si>
    <t>금형대금 1 X 110,000,000</t>
  </si>
  <si>
    <t>이체 계좌 변경요청</t>
  </si>
  <si>
    <t>금형대금 1 X 71,800,000</t>
  </si>
  <si>
    <t>08-05</t>
  </si>
  <si>
    <t>08-07</t>
  </si>
  <si>
    <t>ASM_AUTO_연결_수광기 50 X 1,460</t>
  </si>
  <si>
    <t>Patten Cover(금형계약금) 1 X 6,000,000</t>
  </si>
  <si>
    <t>03868</t>
  </si>
  <si>
    <t>주식회사 아람시스템</t>
  </si>
  <si>
    <t>（주）아람시스템</t>
  </si>
  <si>
    <t>08-18</t>
  </si>
  <si>
    <t>FEMALE 24P 1,000 X 396</t>
  </si>
  <si>
    <t>$40,797 외상대 전부결제됨</t>
  </si>
  <si>
    <t>히터글라스 1 X 550,000</t>
  </si>
  <si>
    <t>03869</t>
  </si>
  <si>
    <t>벽산기계</t>
  </si>
  <si>
    <t>금형대금 1 X 22,320,000</t>
  </si>
  <si>
    <t>금형대금 1 X 157,000,000</t>
  </si>
  <si>
    <t>2018년귀속지체상금 손비처리함</t>
  </si>
  <si>
    <t>09-01</t>
  </si>
  <si>
    <t>PCB GUIDE 35,000 X 62</t>
  </si>
  <si>
    <t>ASM_AUTO_연결_수광기</t>
  </si>
  <si>
    <t>Patten Cover(금형잔금) 1 X 6,000,000</t>
  </si>
  <si>
    <t>Li-Ion Battery Pack 6,990 X 580</t>
  </si>
  <si>
    <t>00119</t>
  </si>
  <si>
    <t>씬시어전자</t>
  </si>
  <si>
    <t>권오준(씬시어</t>
  </si>
  <si>
    <t>￦9,000,000</t>
  </si>
  <si>
    <t>03904</t>
  </si>
  <si>
    <t>SENSATA TECHNOLOGIES CHANGZHOU</t>
  </si>
  <si>
    <t>09-18</t>
  </si>
  <si>
    <t>MALE PIN 30PIN 260 X 150</t>
  </si>
  <si>
    <t>48광 투광기 1 X 1,450,000</t>
  </si>
  <si>
    <t>03891</t>
  </si>
  <si>
    <t>(주)스마트비전</t>
  </si>
  <si>
    <t>￦280,000</t>
  </si>
  <si>
    <t>주식회사지에스아이</t>
  </si>
  <si>
    <t>03892</t>
  </si>
  <si>
    <t>주식회사 지에스아이</t>
  </si>
  <si>
    <t>액체용 고정도 필터</t>
  </si>
  <si>
    <t>￦3,000,000</t>
  </si>
  <si>
    <t>스크린도어센서 70 X 145,000</t>
  </si>
  <si>
    <t>64채널 차량감지장치 1 X 1,600,000</t>
  </si>
  <si>
    <t>03893</t>
  </si>
  <si>
    <t>대보정보통신 주식회사</t>
  </si>
  <si>
    <t>￦28,550,600</t>
  </si>
  <si>
    <t>10-05</t>
  </si>
  <si>
    <t>물류비 청구액</t>
  </si>
  <si>
    <t>￦12,580,600</t>
  </si>
  <si>
    <t>10-11</t>
  </si>
  <si>
    <t>￦10.002.800</t>
  </si>
  <si>
    <t>10-13</t>
  </si>
  <si>
    <t>ASM_AUTO 6PIN 방수연결 40 X 7,260</t>
  </si>
  <si>
    <t>10-14</t>
  </si>
  <si>
    <t>64광 투광기 1 X 1,650,000</t>
  </si>
  <si>
    <t>03936</t>
  </si>
  <si>
    <t>(주)맥서브 (Maxerve Co..Ltd)</t>
  </si>
  <si>
    <t>대보정보통신호남</t>
  </si>
  <si>
    <t>NP413-77549#IN-B 2호 1 X 34,000,000</t>
  </si>
  <si>
    <t>차량감지기_B 1 X 3,000,000</t>
  </si>
  <si>
    <t>F과제 FLOATING_A1-01 2,000 X 800</t>
  </si>
  <si>
    <t>10-26</t>
  </si>
  <si>
    <t>Patten cover(수정) 1 X 5,800,000</t>
  </si>
  <si>
    <t>PATTERN COVER 3 X 5,600,000</t>
  </si>
  <si>
    <t>03937</t>
  </si>
  <si>
    <t>주식회사 라인브릿지</t>
  </si>
  <si>
    <t>스마트비전</t>
  </si>
  <si>
    <t>영업일보</t>
  </si>
  <si>
    <t>￦294,000</t>
  </si>
  <si>
    <t>11-03</t>
  </si>
  <si>
    <t>성활경</t>
  </si>
  <si>
    <t>11-04</t>
  </si>
  <si>
    <t>스크린도어센서 80 X 145,000</t>
  </si>
  <si>
    <t>（주）라인브릿지</t>
  </si>
  <si>
    <t>11-12</t>
  </si>
  <si>
    <t>￦1,330,000</t>
  </si>
  <si>
    <t>11-17</t>
  </si>
  <si>
    <t>SENSOR MODULE(J호환용) 1 X 3,300,000</t>
  </si>
  <si>
    <t>11-18</t>
  </si>
  <si>
    <t>NP595-352-012#LB-1 상측 코아비 1 X 9,600,000</t>
  </si>
  <si>
    <t>11-24</t>
  </si>
  <si>
    <t>금형대금 1 X 22,700,000</t>
  </si>
  <si>
    <t>케이블 가공 40 X 2,000</t>
  </si>
  <si>
    <t>￦1,045,000</t>
  </si>
  <si>
    <t>㈜맥서브</t>
  </si>
  <si>
    <t>￦4,600,000</t>
  </si>
  <si>
    <t>PATTERN COVER 수정대금 1 X 5,500,000</t>
  </si>
  <si>
    <t>㈜에스디시스템</t>
  </si>
  <si>
    <t>외화송금 ($39,957.26) 9/15,9/23,9/24,9/30</t>
  </si>
  <si>
    <t>NP635-315-006#IN-B 1 X 14,000,000</t>
  </si>
  <si>
    <t>￦769,000</t>
  </si>
  <si>
    <t>FEMALE 40PIN 2,900 X 576</t>
  </si>
  <si>
    <t>ASM_AUTO 6PIN 방수연결잭 20 X 7,260</t>
  </si>
  <si>
    <t>12-08</t>
  </si>
  <si>
    <t>외화송금($20,844.55)</t>
  </si>
  <si>
    <t>12-09</t>
  </si>
  <si>
    <t>ASM_AUTO(몰렉스 6PIN연결잭) 25 X 7,060</t>
  </si>
  <si>
    <t>12-15</t>
  </si>
  <si>
    <t>￦156,500</t>
  </si>
  <si>
    <t>SENSOR MODULE(J호환용) 2 X 3,300,000</t>
  </si>
  <si>
    <t>￦5,000,000</t>
  </si>
  <si>
    <t>12-22</t>
  </si>
  <si>
    <t>METAL JIG 가공 1 X 5,000,000</t>
  </si>
  <si>
    <t>MALE 30P 530 X 174</t>
  </si>
  <si>
    <t>12-25</t>
  </si>
  <si>
    <t>PATTERN COVER(금형잔금) 3 X 5,600,000</t>
  </si>
  <si>
    <t>외화송금($256.43)</t>
  </si>
  <si>
    <t>외상매출금의 대손</t>
  </si>
  <si>
    <t>00261</t>
  </si>
  <si>
    <t>(주)로케트전기/2016.04.20폐업</t>
  </si>
  <si>
    <t>01212</t>
  </si>
  <si>
    <t>（주）티라인/2017.03.21폐업</t>
  </si>
  <si>
    <t>(주)테라마이크론/2019.05.09폐업</t>
  </si>
  <si>
    <t>\950,000</t>
  </si>
  <si>
    <t>20년 샘플보낸건 수출로 매입잡혀서 손실처리함</t>
  </si>
  <si>
    <t>\5,508,500</t>
  </si>
  <si>
    <t>\9,212,000</t>
  </si>
  <si>
    <t>\6,645,600</t>
  </si>
  <si>
    <t>\4,326,000</t>
  </si>
  <si>
    <t>\1,861,000</t>
  </si>
  <si>
    <t>01-07</t>
  </si>
  <si>
    <t>ASM_AUTO(몰렉스/6PIN/연결잭) 7 X 7,060</t>
  </si>
  <si>
    <t>\994,500</t>
  </si>
  <si>
    <t>\11,224,000</t>
  </si>
  <si>
    <t>MALE 30P 2,000 X 150</t>
  </si>
  <si>
    <t>04026</t>
  </si>
  <si>
    <t>주식회사 엘에스이</t>
  </si>
  <si>
    <t>NP413-187-105#IN-A 1 X 15,000,000</t>
  </si>
  <si>
    <t>\14,824,000</t>
  </si>
  <si>
    <t>LATCH(33*35) 1,000 X 500</t>
  </si>
  <si>
    <t>04027</t>
  </si>
  <si>
    <t>주식회사 에이치솔루션</t>
  </si>
  <si>
    <t>외화송금 11/12</t>
  </si>
  <si>
    <t>MALE 40PIN 300 X 188</t>
  </si>
  <si>
    <t>\784,000</t>
  </si>
  <si>
    <t>\17,704,000</t>
  </si>
  <si>
    <t>\10,984,000</t>
  </si>
  <si>
    <t>\4,158,600</t>
  </si>
  <si>
    <t>\11,576,000</t>
  </si>
  <si>
    <t>01-27</t>
  </si>
  <si>
    <t>ASM_AUTO(방수/6PIN/연결잭) 20 X 7,260</t>
  </si>
  <si>
    <t>\10,062,000</t>
  </si>
  <si>
    <t>\4,219,000</t>
  </si>
  <si>
    <t>\6,336,400</t>
  </si>
  <si>
    <t>외화송금 11/25,11/28,12/2</t>
  </si>
  <si>
    <t>04028</t>
  </si>
  <si>
    <t>주식회사 제이티엔</t>
  </si>
  <si>
    <t>PCB GUIDE 6,000 X 62</t>
  </si>
  <si>
    <t>MALE 22P(P20201200451) 680 X 128</t>
  </si>
  <si>
    <t>MALE 30P 80 X 174</t>
  </si>
  <si>
    <t>H과제 FLOATING_A1-01 2,000 X 800</t>
  </si>
  <si>
    <t>NP635-315-007#LB 1 X 11,000,000</t>
  </si>
  <si>
    <t>\960,000</t>
  </si>
  <si>
    <t>02-03</t>
  </si>
  <si>
    <t>（주）포스텔</t>
  </si>
  <si>
    <t>\291,000</t>
  </si>
  <si>
    <t>\1,258,000</t>
  </si>
  <si>
    <t>릴레이 PCB ARRAY 2,700 X 1,990</t>
  </si>
  <si>
    <t>WTPH-2D-22PIN</t>
  </si>
  <si>
    <t>외화송금 12/15</t>
  </si>
  <si>
    <t>주)에이치솔루션</t>
  </si>
  <si>
    <t>NP635-315-006#LB 1 X 1,300,000</t>
  </si>
  <si>
    <t>02-16</t>
  </si>
  <si>
    <t>5.1mm(Assy) 10,000 X 610</t>
  </si>
  <si>
    <t>DETECTOR(홀더) 30,000 X 45</t>
  </si>
  <si>
    <t>\7,645,200</t>
  </si>
  <si>
    <t>\3,326,000</t>
  </si>
  <si>
    <t>\1,752,000</t>
  </si>
  <si>
    <t>\17,966,000</t>
  </si>
  <si>
    <t>CNT</t>
  </si>
  <si>
    <t>\2,343,300</t>
  </si>
  <si>
    <t>\8,570,000</t>
  </si>
  <si>
    <t>외화송금 12/18</t>
  </si>
  <si>
    <t>금형대금 1 X 94,000,000</t>
  </si>
  <si>
    <t>02-24</t>
  </si>
  <si>
    <t>\1,746,000</t>
  </si>
  <si>
    <t>NP595-352-012#LB 1 X 500,000</t>
  </si>
  <si>
    <t>\69,500</t>
  </si>
  <si>
    <t>\17,189,000</t>
  </si>
  <si>
    <t>차량감지장치 제어기 2 X 600,000</t>
  </si>
  <si>
    <t>\6,839,000</t>
  </si>
  <si>
    <t>\2,090,000</t>
  </si>
  <si>
    <t>릴레이 PCB ARREY 850 X 1,990</t>
  </si>
  <si>
    <t>\16,340,000</t>
  </si>
  <si>
    <t>\8,500,000</t>
  </si>
  <si>
    <t>PCB 설계 1 X 2,400,000</t>
  </si>
  <si>
    <t>04029</t>
  </si>
  <si>
    <t>한국그린에너지(주)</t>
  </si>
  <si>
    <t>외화송금 12/25</t>
  </si>
  <si>
    <t>차량감지장치 함체 2 X 1,900,000</t>
  </si>
  <si>
    <t>\9,316,000</t>
  </si>
  <si>
    <t>외화송금 1/1-1/5 3건</t>
  </si>
  <si>
    <t>차량감지장치 함체 1 X 1,700,000</t>
  </si>
  <si>
    <t>NP636-2406-001#LB 1 X 5,500,000</t>
  </si>
  <si>
    <t>\3,321,200</t>
  </si>
  <si>
    <t>NP595-877-014#LB 1 X 4,500,000</t>
  </si>
  <si>
    <t>\952,100</t>
  </si>
  <si>
    <t>\4,614,000</t>
  </si>
  <si>
    <t>외화송금 1/6-1/13 7건</t>
  </si>
  <si>
    <t>MALE 30P(POZ20210300948) 30 X 174</t>
  </si>
  <si>
    <t>광센서(64CH/J사 호환) 1 X 3,300,000</t>
  </si>
  <si>
    <t>04030</t>
  </si>
  <si>
    <t>태영TCS</t>
  </si>
  <si>
    <t>\873,000</t>
  </si>
  <si>
    <t>김영아(태영TCS)</t>
  </si>
  <si>
    <t>(주)엘에스이</t>
  </si>
  <si>
    <t>선수금의 외상매출금대체</t>
  </si>
  <si>
    <t>외화송금 1/15-1/20 4건</t>
  </si>
  <si>
    <t>MALE 22P 8,000 X 110</t>
  </si>
  <si>
    <t>03-24</t>
  </si>
  <si>
    <t>\216,500</t>
  </si>
  <si>
    <t>\180,000</t>
  </si>
  <si>
    <t>외화송금 1/21-1/27 4건</t>
  </si>
  <si>
    <t>New Plastic Cover Type 1 X 10,000,000</t>
  </si>
  <si>
    <t>함체 1 X 1,300,000</t>
  </si>
  <si>
    <t>04031</t>
  </si>
  <si>
    <t>주식회사 수호정보통신</t>
  </si>
  <si>
    <t>주식회사수호정보통신</t>
  </si>
  <si>
    <t>MALE 22P 530 X 128</t>
  </si>
  <si>
    <t>\1,446,000</t>
  </si>
  <si>
    <t>\5,086,000</t>
  </si>
  <si>
    <t>\7,112,000</t>
  </si>
  <si>
    <t>\4,952,000</t>
  </si>
  <si>
    <t>외화송금 1/29-2/2 3건</t>
  </si>
  <si>
    <t>04-07</t>
  </si>
  <si>
    <t>\3,284,000</t>
  </si>
  <si>
    <t>\9,766,500</t>
  </si>
  <si>
    <t>\4,952,000 인보이스변경</t>
  </si>
  <si>
    <t>\8,912,000 인보이스변경</t>
  </si>
  <si>
    <t>\5,207,000</t>
  </si>
  <si>
    <t>04-13</t>
  </si>
  <si>
    <t>ASM_AUTO(방수/6PIN/연결잭) 10 X 7,260</t>
  </si>
  <si>
    <t>CD기 제어기 1 X 600,000</t>
  </si>
  <si>
    <t>04098</t>
  </si>
  <si>
    <t>\7,227,000</t>
  </si>
  <si>
    <t>외화송금2/4-2/6 2건</t>
  </si>
  <si>
    <t>\14,815,000</t>
  </si>
  <si>
    <t>PCB(Relay Add On bd)</t>
  </si>
  <si>
    <t>외화송금 2/17</t>
  </si>
  <si>
    <t>FEMALE 24PIN(2.45/4P) 1,350 X 360</t>
  </si>
  <si>
    <t>01044</t>
  </si>
  <si>
    <t>주식회사 티에스에이</t>
  </si>
  <si>
    <t>\805,200</t>
  </si>
  <si>
    <t>\6,647,000</t>
  </si>
  <si>
    <t>\8,063,500</t>
  </si>
  <si>
    <t>외화송금 2/19-2/20 3건</t>
  </si>
  <si>
    <t>48차량감지장치 히터글라스 1 X 550,000</t>
  </si>
  <si>
    <t>SENSOR MODULE(S호환용) 1 X 3,300,000</t>
  </si>
  <si>
    <t>\11,562,500</t>
  </si>
  <si>
    <t>장애물검지센서 35 X 145,000</t>
  </si>
  <si>
    <t>금형대금 1 X 23,000,000</t>
  </si>
  <si>
    <t>금형대금 1 X 34,100,000</t>
  </si>
  <si>
    <t>05-03</t>
  </si>
  <si>
    <t>금형대금 1 X 53,000,000</t>
  </si>
  <si>
    <t>사출물 B 1,985 X 260</t>
  </si>
  <si>
    <t>외화송금 2/24,2/25, 2/27, 2/28 4건</t>
  </si>
  <si>
    <t>\769,000</t>
  </si>
  <si>
    <t>NP413-136-111#GP 1 X 19,000,000</t>
  </si>
  <si>
    <t>외화송금 3/4-3/10 3건</t>
  </si>
  <si>
    <t>MALE 24P 94,000 X 108</t>
  </si>
  <si>
    <t>외화송금 3/13 2건</t>
  </si>
  <si>
    <t>\5,180,000</t>
  </si>
  <si>
    <t>주식회사티에스에이</t>
  </si>
  <si>
    <t>\9,060,000</t>
  </si>
  <si>
    <t>05-24</t>
  </si>
  <si>
    <t>COVER BRACKET 1,000 X 2,000</t>
  </si>
  <si>
    <t>광센서(삼성64CH) 1 X 3,300,000</t>
  </si>
  <si>
    <t>외화송금 3/25-3/30 2건</t>
  </si>
  <si>
    <t>대보정보통신경북</t>
  </si>
  <si>
    <t>\12,755,000</t>
  </si>
  <si>
    <t>금형대금 1 X 29,000,000</t>
  </si>
  <si>
    <t>\8,320,000</t>
  </si>
  <si>
    <t>\313,000</t>
  </si>
  <si>
    <t>함체(차량감지장치/48H) 1 X 800,000</t>
  </si>
  <si>
    <t>제이티엔_1월</t>
  </si>
  <si>
    <t>제이티엔_2월</t>
  </si>
  <si>
    <t>제이티엔_3월</t>
  </si>
  <si>
    <t>외화송금 4/3-4/4, 4/10 6건</t>
  </si>
  <si>
    <t>XP2S 플로팅(0.175p) 3,200 X 800</t>
  </si>
  <si>
    <t>\2,164,000</t>
  </si>
  <si>
    <t>(주)티씨에스</t>
  </si>
  <si>
    <t>06-16</t>
  </si>
  <si>
    <t>\376,000</t>
  </si>
  <si>
    <t>\72,500</t>
  </si>
  <si>
    <t>06-18</t>
  </si>
  <si>
    <t>외화송금2/18,21,2425,26,28, 3/18, 4/7-14 18건</t>
  </si>
  <si>
    <t>\11,500,000</t>
  </si>
  <si>
    <t>차량감지기 사고복구 자재 1 X 2,000,000</t>
  </si>
  <si>
    <t>PCB GUIDE 3,000 X 62</t>
  </si>
  <si>
    <t>new plastic cover type 1 X 3,300,000</t>
  </si>
  <si>
    <t>New Pattern Cover</t>
  </si>
  <si>
    <t>금형대금(PO# 4601900020008)</t>
  </si>
  <si>
    <t>\2,344,000</t>
  </si>
  <si>
    <t>외화송금 4/15-4/21 8건</t>
  </si>
  <si>
    <t>FLOATING</t>
  </si>
  <si>
    <t>제어기 1 X 600,000</t>
  </si>
  <si>
    <t>외화송금 4/22-4/24 6건</t>
  </si>
  <si>
    <t>(주)라인브릿지</t>
  </si>
  <si>
    <t>\8,019,800</t>
  </si>
  <si>
    <t>\6,359,000</t>
  </si>
  <si>
    <t>\10,028,000</t>
  </si>
  <si>
    <t>외화송금 4/3,4/15,4/16,4/29 4건</t>
  </si>
  <si>
    <t>XP2S 플로팅(0.175p) 3,000 X 800</t>
  </si>
  <si>
    <t>\726,000</t>
  </si>
  <si>
    <t>07-07</t>
  </si>
  <si>
    <t>차로 인터폰 보수및 기술료 1 X 900,000</t>
  </si>
  <si>
    <t>04021</t>
  </si>
  <si>
    <t>비앤비정보기술(주)</t>
  </si>
  <si>
    <t>\6,579,800</t>
  </si>
  <si>
    <t>DETECTOR(홀더) 80,000 X 45</t>
  </si>
  <si>
    <t>\13,164,400</t>
  </si>
  <si>
    <t>차량감지기 사고복구 자재 1 X 200</t>
  </si>
  <si>
    <t>제어기(차량감지장치용) 1 X 600,000</t>
  </si>
  <si>
    <t>00123</t>
  </si>
  <si>
    <t>디비정보통신(주)</t>
  </si>
  <si>
    <t>외화송금 5/7</t>
  </si>
  <si>
    <t>\2,691,000</t>
  </si>
  <si>
    <t>NP413-078-043#GP-X 1 X 600,000</t>
  </si>
  <si>
    <t>\139,000</t>
  </si>
  <si>
    <t>ASM_AUTO 20 X 12,000</t>
  </si>
  <si>
    <t>\12,660,000</t>
  </si>
  <si>
    <t>07-23</t>
  </si>
  <si>
    <t>\9,190,000</t>
  </si>
  <si>
    <t>New Pattern Cover 1 X 10,000,000</t>
  </si>
  <si>
    <t>Pattern Cover-1 300,000 X 30</t>
  </si>
  <si>
    <t>인터폰 앰프 1 X 600,000</t>
  </si>
  <si>
    <t>외화송금 5/19</t>
  </si>
  <si>
    <t>외화송금 5/21</t>
  </si>
  <si>
    <t>금형대금 1 X 62,000,000</t>
  </si>
  <si>
    <t>차량감지장치 제어기 1 X 600,000</t>
  </si>
  <si>
    <t>ASM_AUTO 6PIN 방수연결 10 X 7,260</t>
  </si>
  <si>
    <t>\5,272,500</t>
  </si>
  <si>
    <t>금형대금 1 X 111,000,000</t>
  </si>
  <si>
    <t>\10,761,000</t>
  </si>
  <si>
    <t>New Pattern Cover-2 300,000 X 30</t>
  </si>
  <si>
    <t>광센서(64CH) 1 X 3,300,000</t>
  </si>
  <si>
    <t>04022</t>
  </si>
  <si>
    <t>한국도로공사 화성지사</t>
  </si>
  <si>
    <t>08-03</t>
  </si>
  <si>
    <t>외화송금 5/29-6/1 3건</t>
  </si>
  <si>
    <t>08-04</t>
  </si>
  <si>
    <t>\150,000</t>
  </si>
  <si>
    <t>\150,000 샘플</t>
  </si>
  <si>
    <t>\7,900,500</t>
  </si>
  <si>
    <t>08-06</t>
  </si>
  <si>
    <t>New Pattern Cover-2 400,000 X 30</t>
  </si>
  <si>
    <t>08-12</t>
  </si>
  <si>
    <t>한국도로공사</t>
  </si>
  <si>
    <t>\380,000</t>
  </si>
  <si>
    <t>New Pattern Cover-2 200,000 X 30</t>
  </si>
  <si>
    <t>외화송금 6/9</t>
  </si>
  <si>
    <t>\4,398,000</t>
  </si>
  <si>
    <t>외화송금 6/16-6/19 3건</t>
  </si>
  <si>
    <t>금형대금(PO#4601900020371)</t>
  </si>
  <si>
    <t>04024</t>
  </si>
  <si>
    <t>주식회사드림메카텍</t>
  </si>
  <si>
    <t>(주)드림메카텍</t>
  </si>
  <si>
    <t>\1,954,500</t>
  </si>
  <si>
    <t>\1,504,000</t>
  </si>
  <si>
    <t>$990 * 1,168.10</t>
  </si>
  <si>
    <t>대보정보통신중부</t>
  </si>
  <si>
    <t>광센서(64CH) 2 X 3,300,000</t>
  </si>
  <si>
    <t>금형대금 1 X 30,800,000</t>
  </si>
  <si>
    <t>외화송금 6/29</t>
  </si>
  <si>
    <t>\14,950,000</t>
  </si>
  <si>
    <t>공용LEVER 1,500 X 350</t>
  </si>
  <si>
    <t>\439,000</t>
  </si>
  <si>
    <t>\15,399,000</t>
  </si>
  <si>
    <t>\4,978,500</t>
  </si>
  <si>
    <t>외화송금 7/3-7/7 5건</t>
  </si>
  <si>
    <t>\5,750,000</t>
  </si>
  <si>
    <t>Pattern Cover-1 200,000 X 30</t>
  </si>
  <si>
    <t>외화송금 7/8-7/9 2건</t>
  </si>
  <si>
    <t>울산지사관내 하이패스 CD기 광센서 구매 1 X 3,000,000</t>
  </si>
  <si>
    <t>04025</t>
  </si>
  <si>
    <t>New Pattern Cover-2 1,000,000 X 30</t>
  </si>
  <si>
    <t>\9,079,500</t>
  </si>
  <si>
    <t>외화송금 7/18 7/22 2건</t>
  </si>
  <si>
    <t>$1,000.76</t>
  </si>
  <si>
    <t>\9,502,500</t>
  </si>
  <si>
    <t>외화송금 7/20, 7/23 2건</t>
  </si>
  <si>
    <t>히터글라스(80*1700) 1 X 600,000</t>
  </si>
  <si>
    <t>히터글라스(80*1700) 1 X 660,000</t>
  </si>
  <si>
    <t>스크린도어센서(ASMD80-14)</t>
  </si>
  <si>
    <t>프라임텍주식회</t>
  </si>
  <si>
    <t>아이트로닉스</t>
  </si>
  <si>
    <t>외화송금 7/30-8/1,8/5 4건</t>
  </si>
  <si>
    <t>10-06</t>
  </si>
  <si>
    <t>\10,168,000</t>
  </si>
  <si>
    <t>\1,251,500</t>
  </si>
  <si>
    <t>\20,938,500</t>
  </si>
  <si>
    <t>$10,990 * 1,190.30</t>
  </si>
  <si>
    <t>\8,605,500</t>
  </si>
  <si>
    <t>NP612-121-007#IN-B 1 X 20,000,000</t>
  </si>
  <si>
    <t>외화송금</t>
  </si>
  <si>
    <t>\188,000</t>
  </si>
  <si>
    <t>\8,406,000</t>
  </si>
  <si>
    <t>대보정보통신경남</t>
  </si>
  <si>
    <t>A광센서 호환보드 2 X 500,000</t>
  </si>
  <si>
    <t>외화송금 8/14</t>
  </si>
  <si>
    <t>NP635-315-010#IN-B 1 X 14,000,000</t>
  </si>
  <si>
    <t>금형대금 1 X 30,090,000</t>
  </si>
  <si>
    <t>금형대금 1 X 87,000,000</t>
  </si>
  <si>
    <t>광센서(64CH)</t>
  </si>
  <si>
    <t>유지보수 광센서(48채널 광센서) 1 X 2,900,000</t>
  </si>
  <si>
    <t>외화송금 8/20</t>
  </si>
  <si>
    <t>외화송금 8/27 2건</t>
  </si>
  <si>
    <t>NP413-77549#IN-B 3,000 X 361</t>
  </si>
  <si>
    <t>스크린도어센서(ASMD80-14) 95 X 145,000</t>
  </si>
  <si>
    <t>\2,820,000</t>
  </si>
  <si>
    <t>\538,500</t>
  </si>
  <si>
    <t>11-11</t>
  </si>
  <si>
    <t>차량감지장치 함체 1 X 1,500,000</t>
  </si>
  <si>
    <t>\1,824,400</t>
  </si>
  <si>
    <t>\21,004,500</t>
  </si>
  <si>
    <t>MALE 40PIN 2,470 X 188</t>
  </si>
  <si>
    <t>\465,500</t>
  </si>
  <si>
    <t>\9,724,500</t>
  </si>
  <si>
    <t>$2,800 * 1,179.60</t>
  </si>
  <si>
    <t>외화송금 9/5-9/7</t>
  </si>
  <si>
    <t>외화송금 9/9-/14 3건</t>
  </si>
  <si>
    <t>$11,005 * 1,179.60</t>
  </si>
  <si>
    <t>제어기(차량감지장치) 3 X 600,000</t>
  </si>
  <si>
    <t>SENSOR MODULE 1 X 3,300,000</t>
  </si>
  <si>
    <t>64채널 차량감지장치 1 X 1,900,000</t>
  </si>
  <si>
    <t>\524,500</t>
  </si>
  <si>
    <t>외화송금 9/19</t>
  </si>
  <si>
    <t>핀헤더소켓 F1820500(WTSH-2D-18-205)</t>
  </si>
  <si>
    <t>00165</t>
  </si>
  <si>
    <t>(주)엔티렉스</t>
  </si>
  <si>
    <t>NP652-316-001#IN-A 1 X 14,500,000</t>
  </si>
  <si>
    <t>\9,454,500</t>
  </si>
  <si>
    <t>\6,693,000</t>
  </si>
  <si>
    <t>\597,400</t>
  </si>
  <si>
    <t>외화송금 9/25-10/6 2건</t>
  </si>
  <si>
    <t>금형대금 1 X 36,000,000</t>
  </si>
  <si>
    <t>소형 sensor 12 X 20,000</t>
  </si>
  <si>
    <t>04289</t>
  </si>
  <si>
    <t>주식회사 레위</t>
  </si>
  <si>
    <t>주식회사레위</t>
  </si>
  <si>
    <t>차량감지장치 함체 1 X 1,600,000</t>
  </si>
  <si>
    <t>（주）엔티렉스</t>
  </si>
  <si>
    <t>IMSULATOR 326,000 X 8.5</t>
  </si>
  <si>
    <t>04301</t>
  </si>
  <si>
    <t>주식회사 이노링크</t>
  </si>
  <si>
    <t>\11,560,000</t>
  </si>
  <si>
    <t>외화송금 10/7-10/10 3건</t>
  </si>
  <si>
    <t>\20,509,500</t>
  </si>
  <si>
    <t>핀헤더소켓 F2620500(WTSH-2D-26-205) 200 X 410</t>
  </si>
  <si>
    <t>브라켓(SLC/SUS) 40 X 1,500</t>
  </si>
  <si>
    <t>\3,327,000</t>
  </si>
  <si>
    <t>\21,921,000</t>
  </si>
  <si>
    <t>외화송금 10/14 2건</t>
  </si>
  <si>
    <t>$2,815 * 1,184.40</t>
  </si>
  <si>
    <t>금형대금 1 X 3,700,000</t>
  </si>
  <si>
    <t>\16,146,000</t>
  </si>
  <si>
    <t>\1,882,500</t>
  </si>
  <si>
    <t>공용LEVER 3,000 X 350</t>
  </si>
  <si>
    <t>\6,000,000</t>
  </si>
  <si>
    <t>핀헤더 M3020500(WTPH-2D-30-205 100 X 220</t>
  </si>
  <si>
    <t>\3,964,000</t>
  </si>
  <si>
    <t>New Plastic Type-4 1 X 10,000,000</t>
  </si>
  <si>
    <t>금형대금 1 X 74,000,000</t>
  </si>
  <si>
    <t>월</t>
    <phoneticPr fontId="1" type="noConversion"/>
  </si>
  <si>
    <t>(주)제이앤에스엘인터내셔널/김현재</t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</si>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</sst>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80F0-F2AA-4D3C-94E8-32A9B02AAB25}">
  <dimension ref="A1:J2947"/>
  <sheetViews>
    <sheetView workbookViewId="0">
      <selection activeCell="J1" sqref="J1"/>
    </sheetView>
  </sheetViews>
  <sheetFormatPr defaultRowHeight="16.5" x14ac:dyDescent="0.3"/>
  <cols>
    <col min="1" max="1" width="6.25" bestFit="1" customWidth="1"/>
    <col min="2" max="2" width="60" bestFit="1" customWidth="1"/>
    <col min="3" max="3" width="6.5" bestFit="1" customWidth="1"/>
    <col min="4" max="4" width="39.25" bestFit="1" customWidth="1"/>
    <col min="5" max="5" width="11.625" bestFit="1" customWidth="1"/>
    <col min="6" max="6" width="10.5" bestFit="1" customWidth="1"/>
    <col min="7" max="7" width="11.625" bestFit="1" customWidth="1"/>
    <col min="8" max="8" width="5.5" bestFit="1" customWidth="1"/>
    <col min="9" max="9" width="3.625" bestFit="1" customWidth="1"/>
    <col min="10" max="10" width="16.37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1398</v>
      </c>
      <c r="J1" s="2" t="s">
        <v>8</v>
      </c>
    </row>
    <row r="2" spans="1:10" x14ac:dyDescent="0.3">
      <c r="A2" s="1"/>
      <c r="B2" s="1" t="s">
        <v>9</v>
      </c>
      <c r="C2" s="1"/>
      <c r="D2" s="1"/>
      <c r="E2" s="1">
        <v>1230514119</v>
      </c>
      <c r="F2" s="1"/>
      <c r="G2" s="1">
        <v>1230514119</v>
      </c>
      <c r="H2" s="1">
        <v>2018</v>
      </c>
      <c r="I2" s="1" t="str">
        <f>IFERROR(VALUE(LEFT(A2,2)),"")</f>
        <v/>
      </c>
      <c r="J2" s="1" t="s">
        <v>10</v>
      </c>
    </row>
    <row r="3" spans="1:10" x14ac:dyDescent="0.3">
      <c r="A3" s="1" t="s">
        <v>11</v>
      </c>
      <c r="B3" s="1" t="s">
        <v>12</v>
      </c>
      <c r="C3" s="1" t="s">
        <v>13</v>
      </c>
      <c r="D3" s="1" t="s">
        <v>14</v>
      </c>
      <c r="E3" s="1">
        <v>100000000</v>
      </c>
      <c r="F3" s="1"/>
      <c r="G3" s="1">
        <v>1330514119</v>
      </c>
      <c r="H3" s="1">
        <v>2018</v>
      </c>
      <c r="I3" s="1">
        <f t="shared" ref="I3:I66" si="0">IFERROR(VALUE(LEFT(A3,2)),"")</f>
        <v>1</v>
      </c>
      <c r="J3" s="1" t="s">
        <v>10</v>
      </c>
    </row>
    <row r="4" spans="1:10" x14ac:dyDescent="0.3">
      <c r="A4" s="1" t="s">
        <v>11</v>
      </c>
      <c r="B4" s="1" t="s">
        <v>12</v>
      </c>
      <c r="C4" s="1" t="s">
        <v>15</v>
      </c>
      <c r="D4" s="1" t="s">
        <v>16</v>
      </c>
      <c r="E4" s="1">
        <v>220000000</v>
      </c>
      <c r="F4" s="1"/>
      <c r="G4" s="1">
        <v>1550514119</v>
      </c>
      <c r="H4" s="1">
        <v>2018</v>
      </c>
      <c r="I4" s="1">
        <f t="shared" si="0"/>
        <v>1</v>
      </c>
      <c r="J4" s="1" t="s">
        <v>10</v>
      </c>
    </row>
    <row r="5" spans="1:10" x14ac:dyDescent="0.3">
      <c r="A5" s="1" t="s">
        <v>11</v>
      </c>
      <c r="B5" s="1" t="s">
        <v>12</v>
      </c>
      <c r="C5" s="1" t="s">
        <v>17</v>
      </c>
      <c r="D5" s="1" t="s">
        <v>18</v>
      </c>
      <c r="E5" s="1">
        <v>100000000</v>
      </c>
      <c r="F5" s="1"/>
      <c r="G5" s="1">
        <v>1650514119</v>
      </c>
      <c r="H5" s="1">
        <v>2018</v>
      </c>
      <c r="I5" s="1">
        <f t="shared" si="0"/>
        <v>1</v>
      </c>
      <c r="J5" s="1" t="s">
        <v>10</v>
      </c>
    </row>
    <row r="6" spans="1:10" x14ac:dyDescent="0.3">
      <c r="A6" s="1" t="s">
        <v>11</v>
      </c>
      <c r="B6" s="1" t="s">
        <v>12</v>
      </c>
      <c r="C6" s="1" t="s">
        <v>19</v>
      </c>
      <c r="D6" s="1" t="s">
        <v>20</v>
      </c>
      <c r="E6" s="1">
        <v>200000000</v>
      </c>
      <c r="F6" s="1"/>
      <c r="G6" s="1">
        <v>1850514119</v>
      </c>
      <c r="H6" s="1">
        <v>2018</v>
      </c>
      <c r="I6" s="1">
        <f t="shared" si="0"/>
        <v>1</v>
      </c>
      <c r="J6" s="1" t="s">
        <v>10</v>
      </c>
    </row>
    <row r="7" spans="1:10" x14ac:dyDescent="0.3">
      <c r="A7" s="1" t="s">
        <v>11</v>
      </c>
      <c r="B7" s="1" t="s">
        <v>12</v>
      </c>
      <c r="C7" s="1" t="s">
        <v>21</v>
      </c>
      <c r="D7" s="1" t="s">
        <v>22</v>
      </c>
      <c r="E7" s="1">
        <v>200000000</v>
      </c>
      <c r="F7" s="1"/>
      <c r="G7" s="1">
        <v>2050514119</v>
      </c>
      <c r="H7" s="1">
        <v>2018</v>
      </c>
      <c r="I7" s="1">
        <f t="shared" si="0"/>
        <v>1</v>
      </c>
      <c r="J7" s="1" t="s">
        <v>10</v>
      </c>
    </row>
    <row r="8" spans="1:10" x14ac:dyDescent="0.3">
      <c r="A8" s="1" t="s">
        <v>23</v>
      </c>
      <c r="B8" s="1" t="s">
        <v>24</v>
      </c>
      <c r="C8" s="1" t="s">
        <v>25</v>
      </c>
      <c r="D8" s="1" t="s">
        <v>26</v>
      </c>
      <c r="E8" s="1"/>
      <c r="F8" s="1">
        <v>148170000</v>
      </c>
      <c r="G8" s="1">
        <v>1902344119</v>
      </c>
      <c r="H8" s="1">
        <v>2018</v>
      </c>
      <c r="I8" s="1">
        <f t="shared" si="0"/>
        <v>1</v>
      </c>
      <c r="J8" s="1" t="s">
        <v>10</v>
      </c>
    </row>
    <row r="9" spans="1:10" x14ac:dyDescent="0.3">
      <c r="A9" s="1" t="s">
        <v>23</v>
      </c>
      <c r="B9" s="1" t="s">
        <v>27</v>
      </c>
      <c r="C9" s="1" t="s">
        <v>28</v>
      </c>
      <c r="D9" s="1" t="s">
        <v>27</v>
      </c>
      <c r="E9" s="1"/>
      <c r="F9" s="1">
        <v>445500</v>
      </c>
      <c r="G9" s="1">
        <v>1901898619</v>
      </c>
      <c r="H9" s="1">
        <v>2018</v>
      </c>
      <c r="I9" s="1">
        <f t="shared" si="0"/>
        <v>1</v>
      </c>
      <c r="J9" s="1" t="s">
        <v>10</v>
      </c>
    </row>
    <row r="10" spans="1:10" x14ac:dyDescent="0.3">
      <c r="A10" s="1" t="s">
        <v>23</v>
      </c>
      <c r="B10" s="1" t="s">
        <v>29</v>
      </c>
      <c r="C10" s="1" t="s">
        <v>30</v>
      </c>
      <c r="D10" s="1" t="s">
        <v>31</v>
      </c>
      <c r="E10" s="1"/>
      <c r="F10" s="1">
        <v>330000</v>
      </c>
      <c r="G10" s="1">
        <v>1901568619</v>
      </c>
      <c r="H10" s="1">
        <v>2018</v>
      </c>
      <c r="I10" s="1">
        <f t="shared" si="0"/>
        <v>1</v>
      </c>
      <c r="J10" s="1" t="s">
        <v>10</v>
      </c>
    </row>
    <row r="11" spans="1:10" x14ac:dyDescent="0.3">
      <c r="A11" s="1" t="s">
        <v>32</v>
      </c>
      <c r="B11" s="1" t="s">
        <v>33</v>
      </c>
      <c r="C11" s="1" t="s">
        <v>34</v>
      </c>
      <c r="D11" s="1" t="s">
        <v>35</v>
      </c>
      <c r="E11" s="1"/>
      <c r="F11" s="1">
        <v>5664780</v>
      </c>
      <c r="G11" s="1">
        <v>1895903839</v>
      </c>
      <c r="H11" s="1">
        <v>2018</v>
      </c>
      <c r="I11" s="1">
        <f t="shared" si="0"/>
        <v>1</v>
      </c>
      <c r="J11" s="1" t="s">
        <v>10</v>
      </c>
    </row>
    <row r="12" spans="1:10" x14ac:dyDescent="0.3">
      <c r="A12" s="1" t="s">
        <v>36</v>
      </c>
      <c r="B12" s="1" t="s">
        <v>37</v>
      </c>
      <c r="C12" s="1" t="s">
        <v>38</v>
      </c>
      <c r="D12" s="1" t="s">
        <v>39</v>
      </c>
      <c r="E12" s="1"/>
      <c r="F12" s="1">
        <v>3381950</v>
      </c>
      <c r="G12" s="1">
        <v>1892521889</v>
      </c>
      <c r="H12" s="1">
        <v>2018</v>
      </c>
      <c r="I12" s="1">
        <f t="shared" si="0"/>
        <v>1</v>
      </c>
      <c r="J12" s="1" t="s">
        <v>10</v>
      </c>
    </row>
    <row r="13" spans="1:10" x14ac:dyDescent="0.3">
      <c r="A13" s="1" t="s">
        <v>36</v>
      </c>
      <c r="B13" s="1" t="s">
        <v>40</v>
      </c>
      <c r="C13" s="1" t="s">
        <v>21</v>
      </c>
      <c r="D13" s="1" t="s">
        <v>22</v>
      </c>
      <c r="E13" s="1"/>
      <c r="F13" s="1">
        <v>248657626</v>
      </c>
      <c r="G13" s="1">
        <v>1643864263</v>
      </c>
      <c r="H13" s="1">
        <v>2018</v>
      </c>
      <c r="I13" s="1">
        <f t="shared" si="0"/>
        <v>1</v>
      </c>
      <c r="J13" s="1" t="s">
        <v>10</v>
      </c>
    </row>
    <row r="14" spans="1:10" x14ac:dyDescent="0.3">
      <c r="A14" s="1" t="s">
        <v>41</v>
      </c>
      <c r="B14" s="1" t="s">
        <v>42</v>
      </c>
      <c r="C14" s="1" t="s">
        <v>43</v>
      </c>
      <c r="D14" s="1" t="s">
        <v>44</v>
      </c>
      <c r="E14" s="1">
        <v>13002000</v>
      </c>
      <c r="F14" s="1"/>
      <c r="G14" s="1">
        <v>1656866263</v>
      </c>
      <c r="H14" s="1">
        <v>2018</v>
      </c>
      <c r="I14" s="1">
        <f t="shared" si="0"/>
        <v>1</v>
      </c>
      <c r="J14" s="1" t="s">
        <v>10</v>
      </c>
    </row>
    <row r="15" spans="1:10" x14ac:dyDescent="0.3">
      <c r="A15" s="1" t="s">
        <v>41</v>
      </c>
      <c r="B15" s="1" t="s">
        <v>45</v>
      </c>
      <c r="C15" s="1" t="s">
        <v>46</v>
      </c>
      <c r="D15" s="1" t="s">
        <v>47</v>
      </c>
      <c r="E15" s="1"/>
      <c r="F15" s="1">
        <v>21726320</v>
      </c>
      <c r="G15" s="1">
        <v>1635139943</v>
      </c>
      <c r="H15" s="1">
        <v>2018</v>
      </c>
      <c r="I15" s="1">
        <f t="shared" si="0"/>
        <v>1</v>
      </c>
      <c r="J15" s="1" t="s">
        <v>10</v>
      </c>
    </row>
    <row r="16" spans="1:10" x14ac:dyDescent="0.3">
      <c r="A16" s="1" t="s">
        <v>48</v>
      </c>
      <c r="B16" s="1" t="s">
        <v>49</v>
      </c>
      <c r="C16" s="1" t="s">
        <v>28</v>
      </c>
      <c r="D16" s="1" t="s">
        <v>27</v>
      </c>
      <c r="E16" s="1">
        <v>891000</v>
      </c>
      <c r="F16" s="1"/>
      <c r="G16" s="1">
        <v>1636030943</v>
      </c>
      <c r="H16" s="1">
        <v>2018</v>
      </c>
      <c r="I16" s="1">
        <f t="shared" si="0"/>
        <v>1</v>
      </c>
      <c r="J16" s="1" t="s">
        <v>10</v>
      </c>
    </row>
    <row r="17" spans="1:10" x14ac:dyDescent="0.3">
      <c r="A17" s="1" t="s">
        <v>50</v>
      </c>
      <c r="B17" s="1" t="s">
        <v>51</v>
      </c>
      <c r="C17" s="1" t="s">
        <v>43</v>
      </c>
      <c r="D17" s="1" t="s">
        <v>44</v>
      </c>
      <c r="E17" s="1">
        <v>8668000</v>
      </c>
      <c r="F17" s="1"/>
      <c r="G17" s="1">
        <v>1644698943</v>
      </c>
      <c r="H17" s="1">
        <v>2018</v>
      </c>
      <c r="I17" s="1">
        <f t="shared" si="0"/>
        <v>1</v>
      </c>
      <c r="J17" s="1" t="s">
        <v>10</v>
      </c>
    </row>
    <row r="18" spans="1:10" x14ac:dyDescent="0.3">
      <c r="A18" s="1" t="s">
        <v>52</v>
      </c>
      <c r="B18" s="1" t="s">
        <v>53</v>
      </c>
      <c r="C18" s="1" t="s">
        <v>46</v>
      </c>
      <c r="D18" s="1" t="s">
        <v>47</v>
      </c>
      <c r="E18" s="1">
        <v>13290684</v>
      </c>
      <c r="F18" s="1"/>
      <c r="G18" s="1">
        <v>1657989627</v>
      </c>
      <c r="H18" s="1">
        <v>2018</v>
      </c>
      <c r="I18" s="1">
        <f t="shared" si="0"/>
        <v>1</v>
      </c>
      <c r="J18" s="1" t="s">
        <v>10</v>
      </c>
    </row>
    <row r="19" spans="1:10" x14ac:dyDescent="0.3">
      <c r="A19" s="1" t="s">
        <v>52</v>
      </c>
      <c r="B19" s="1" t="s">
        <v>53</v>
      </c>
      <c r="C19" s="1" t="s">
        <v>38</v>
      </c>
      <c r="D19" s="1" t="s">
        <v>39</v>
      </c>
      <c r="E19" s="1">
        <v>2659734</v>
      </c>
      <c r="F19" s="1"/>
      <c r="G19" s="1">
        <v>1660649361</v>
      </c>
      <c r="H19" s="1">
        <v>2018</v>
      </c>
      <c r="I19" s="1">
        <f t="shared" si="0"/>
        <v>1</v>
      </c>
      <c r="J19" s="1" t="s">
        <v>10</v>
      </c>
    </row>
    <row r="20" spans="1:10" x14ac:dyDescent="0.3">
      <c r="A20" s="1" t="s">
        <v>52</v>
      </c>
      <c r="B20" s="1" t="s">
        <v>54</v>
      </c>
      <c r="C20" s="1" t="s">
        <v>38</v>
      </c>
      <c r="D20" s="1" t="s">
        <v>39</v>
      </c>
      <c r="E20" s="1">
        <v>15400000</v>
      </c>
      <c r="F20" s="1"/>
      <c r="G20" s="1">
        <v>1676049361</v>
      </c>
      <c r="H20" s="1">
        <v>2018</v>
      </c>
      <c r="I20" s="1">
        <f t="shared" si="0"/>
        <v>1</v>
      </c>
      <c r="J20" s="1" t="s">
        <v>10</v>
      </c>
    </row>
    <row r="21" spans="1:10" x14ac:dyDescent="0.3">
      <c r="A21" s="1" t="s">
        <v>52</v>
      </c>
      <c r="B21" s="1" t="s">
        <v>55</v>
      </c>
      <c r="C21" s="1" t="s">
        <v>56</v>
      </c>
      <c r="D21" s="1" t="s">
        <v>57</v>
      </c>
      <c r="E21" s="1"/>
      <c r="F21" s="1">
        <v>13805884</v>
      </c>
      <c r="G21" s="1">
        <v>1662243477</v>
      </c>
      <c r="H21" s="1">
        <v>2018</v>
      </c>
      <c r="I21" s="1">
        <f t="shared" si="0"/>
        <v>1</v>
      </c>
      <c r="J21" s="1" t="s">
        <v>10</v>
      </c>
    </row>
    <row r="22" spans="1:10" x14ac:dyDescent="0.3">
      <c r="A22" s="1" t="s">
        <v>58</v>
      </c>
      <c r="B22" s="1" t="s">
        <v>59</v>
      </c>
      <c r="C22" s="1" t="s">
        <v>19</v>
      </c>
      <c r="D22" s="1" t="s">
        <v>20</v>
      </c>
      <c r="E22" s="1">
        <v>114950000</v>
      </c>
      <c r="F22" s="1"/>
      <c r="G22" s="1">
        <v>1777193477</v>
      </c>
      <c r="H22" s="1">
        <v>2018</v>
      </c>
      <c r="I22" s="1">
        <f t="shared" si="0"/>
        <v>1</v>
      </c>
      <c r="J22" s="1" t="s">
        <v>10</v>
      </c>
    </row>
    <row r="23" spans="1:10" x14ac:dyDescent="0.3">
      <c r="A23" s="1" t="s">
        <v>58</v>
      </c>
      <c r="B23" s="1" t="s">
        <v>60</v>
      </c>
      <c r="C23" s="1" t="s">
        <v>15</v>
      </c>
      <c r="D23" s="1" t="s">
        <v>16</v>
      </c>
      <c r="E23" s="1"/>
      <c r="F23" s="1">
        <v>239252035</v>
      </c>
      <c r="G23" s="1">
        <v>1537941442</v>
      </c>
      <c r="H23" s="1">
        <v>2018</v>
      </c>
      <c r="I23" s="1">
        <f t="shared" si="0"/>
        <v>1</v>
      </c>
      <c r="J23" s="1" t="s">
        <v>10</v>
      </c>
    </row>
    <row r="24" spans="1:10" x14ac:dyDescent="0.3">
      <c r="A24" s="1" t="s">
        <v>58</v>
      </c>
      <c r="B24" s="1" t="s">
        <v>61</v>
      </c>
      <c r="C24" s="1" t="s">
        <v>19</v>
      </c>
      <c r="D24" s="1" t="s">
        <v>20</v>
      </c>
      <c r="E24" s="1"/>
      <c r="F24" s="1">
        <v>19800000</v>
      </c>
      <c r="G24" s="1">
        <v>1518141442</v>
      </c>
      <c r="H24" s="1">
        <v>2018</v>
      </c>
      <c r="I24" s="1">
        <f t="shared" si="0"/>
        <v>1</v>
      </c>
      <c r="J24" s="1" t="s">
        <v>10</v>
      </c>
    </row>
    <row r="25" spans="1:10" x14ac:dyDescent="0.3">
      <c r="A25" s="1" t="s">
        <v>58</v>
      </c>
      <c r="B25" s="1" t="s">
        <v>62</v>
      </c>
      <c r="C25" s="1" t="s">
        <v>17</v>
      </c>
      <c r="D25" s="1" t="s">
        <v>18</v>
      </c>
      <c r="E25" s="1"/>
      <c r="F25" s="1">
        <v>122955769</v>
      </c>
      <c r="G25" s="1">
        <v>1395185673</v>
      </c>
      <c r="H25" s="1">
        <v>2018</v>
      </c>
      <c r="I25" s="1">
        <f t="shared" si="0"/>
        <v>1</v>
      </c>
      <c r="J25" s="1" t="s">
        <v>10</v>
      </c>
    </row>
    <row r="26" spans="1:10" x14ac:dyDescent="0.3">
      <c r="A26" s="1" t="s">
        <v>63</v>
      </c>
      <c r="B26" s="1" t="s">
        <v>64</v>
      </c>
      <c r="C26" s="1" t="s">
        <v>13</v>
      </c>
      <c r="D26" s="1" t="s">
        <v>14</v>
      </c>
      <c r="E26" s="1"/>
      <c r="F26" s="1">
        <v>97882565</v>
      </c>
      <c r="G26" s="1">
        <v>1297303108</v>
      </c>
      <c r="H26" s="1">
        <v>2018</v>
      </c>
      <c r="I26" s="1">
        <f t="shared" si="0"/>
        <v>1</v>
      </c>
      <c r="J26" s="1" t="s">
        <v>10</v>
      </c>
    </row>
    <row r="27" spans="1:10" x14ac:dyDescent="0.3">
      <c r="A27" s="1" t="s">
        <v>63</v>
      </c>
      <c r="B27" s="1" t="s">
        <v>65</v>
      </c>
      <c r="C27" s="1" t="s">
        <v>66</v>
      </c>
      <c r="D27" s="1" t="s">
        <v>67</v>
      </c>
      <c r="E27" s="1"/>
      <c r="F27" s="1">
        <v>14660800</v>
      </c>
      <c r="G27" s="1">
        <v>1282642308</v>
      </c>
      <c r="H27" s="1">
        <v>2018</v>
      </c>
      <c r="I27" s="1">
        <f t="shared" si="0"/>
        <v>1</v>
      </c>
      <c r="J27" s="1" t="s">
        <v>10</v>
      </c>
    </row>
    <row r="28" spans="1:10" x14ac:dyDescent="0.3">
      <c r="A28" s="1" t="s">
        <v>68</v>
      </c>
      <c r="B28" s="1" t="s">
        <v>69</v>
      </c>
      <c r="C28" s="1" t="s">
        <v>70</v>
      </c>
      <c r="D28" s="1" t="s">
        <v>71</v>
      </c>
      <c r="E28" s="1">
        <v>1064800</v>
      </c>
      <c r="F28" s="1"/>
      <c r="G28" s="1">
        <v>1283707108</v>
      </c>
      <c r="H28" s="1">
        <v>2018</v>
      </c>
      <c r="I28" s="1">
        <f t="shared" si="0"/>
        <v>1</v>
      </c>
      <c r="J28" s="1" t="s">
        <v>10</v>
      </c>
    </row>
    <row r="29" spans="1:10" x14ac:dyDescent="0.3">
      <c r="A29" s="1" t="s">
        <v>68</v>
      </c>
      <c r="B29" s="1" t="s">
        <v>53</v>
      </c>
      <c r="C29" s="1" t="s">
        <v>19</v>
      </c>
      <c r="D29" s="1" t="s">
        <v>20</v>
      </c>
      <c r="E29" s="1">
        <v>84272375</v>
      </c>
      <c r="F29" s="1"/>
      <c r="G29" s="1">
        <v>1367979483</v>
      </c>
      <c r="H29" s="1">
        <v>2018</v>
      </c>
      <c r="I29" s="1">
        <f t="shared" si="0"/>
        <v>1</v>
      </c>
      <c r="J29" s="1" t="s">
        <v>10</v>
      </c>
    </row>
    <row r="30" spans="1:10" x14ac:dyDescent="0.3">
      <c r="A30" s="1" t="s">
        <v>68</v>
      </c>
      <c r="B30" s="1" t="s">
        <v>61</v>
      </c>
      <c r="C30" s="1" t="s">
        <v>19</v>
      </c>
      <c r="D30" s="1" t="s">
        <v>20</v>
      </c>
      <c r="E30" s="1"/>
      <c r="F30" s="1">
        <v>276082675</v>
      </c>
      <c r="G30" s="1">
        <v>1091896808</v>
      </c>
      <c r="H30" s="1">
        <v>2018</v>
      </c>
      <c r="I30" s="1">
        <f t="shared" si="0"/>
        <v>1</v>
      </c>
      <c r="J30" s="1" t="s">
        <v>10</v>
      </c>
    </row>
    <row r="31" spans="1:10" x14ac:dyDescent="0.3">
      <c r="A31" s="1" t="s">
        <v>72</v>
      </c>
      <c r="B31" s="1" t="s">
        <v>53</v>
      </c>
      <c r="C31" s="1" t="s">
        <v>13</v>
      </c>
      <c r="D31" s="1" t="s">
        <v>14</v>
      </c>
      <c r="E31" s="1">
        <v>115897650</v>
      </c>
      <c r="F31" s="1"/>
      <c r="G31" s="1">
        <v>1207794458</v>
      </c>
      <c r="H31" s="1">
        <v>2018</v>
      </c>
      <c r="I31" s="1">
        <f t="shared" si="0"/>
        <v>1</v>
      </c>
      <c r="J31" s="1" t="s">
        <v>10</v>
      </c>
    </row>
    <row r="32" spans="1:10" x14ac:dyDescent="0.3">
      <c r="A32" s="1" t="s">
        <v>72</v>
      </c>
      <c r="B32" s="1" t="s">
        <v>53</v>
      </c>
      <c r="C32" s="1" t="s">
        <v>73</v>
      </c>
      <c r="D32" s="1" t="s">
        <v>74</v>
      </c>
      <c r="E32" s="1">
        <v>45898416</v>
      </c>
      <c r="F32" s="1"/>
      <c r="G32" s="1">
        <v>1253692874</v>
      </c>
      <c r="H32" s="1">
        <v>2018</v>
      </c>
      <c r="I32" s="1">
        <f t="shared" si="0"/>
        <v>1</v>
      </c>
      <c r="J32" s="1" t="s">
        <v>10</v>
      </c>
    </row>
    <row r="33" spans="1:10" x14ac:dyDescent="0.3">
      <c r="A33" s="1" t="s">
        <v>72</v>
      </c>
      <c r="B33" s="1" t="s">
        <v>75</v>
      </c>
      <c r="C33" s="1" t="s">
        <v>17</v>
      </c>
      <c r="D33" s="1" t="s">
        <v>18</v>
      </c>
      <c r="E33" s="1">
        <v>22918601</v>
      </c>
      <c r="F33" s="1"/>
      <c r="G33" s="1">
        <v>1276611475</v>
      </c>
      <c r="H33" s="1">
        <v>2018</v>
      </c>
      <c r="I33" s="1">
        <f t="shared" si="0"/>
        <v>1</v>
      </c>
      <c r="J33" s="1" t="s">
        <v>10</v>
      </c>
    </row>
    <row r="34" spans="1:10" x14ac:dyDescent="0.3">
      <c r="A34" s="1" t="s">
        <v>72</v>
      </c>
      <c r="B34" s="1" t="s">
        <v>53</v>
      </c>
      <c r="C34" s="1" t="s">
        <v>15</v>
      </c>
      <c r="D34" s="1" t="s">
        <v>16</v>
      </c>
      <c r="E34" s="1">
        <v>26315410</v>
      </c>
      <c r="F34" s="1"/>
      <c r="G34" s="1">
        <v>1302926885</v>
      </c>
      <c r="H34" s="1">
        <v>2018</v>
      </c>
      <c r="I34" s="1">
        <f t="shared" si="0"/>
        <v>1</v>
      </c>
      <c r="J34" s="1" t="s">
        <v>10</v>
      </c>
    </row>
    <row r="35" spans="1:10" x14ac:dyDescent="0.3">
      <c r="A35" s="1" t="s">
        <v>72</v>
      </c>
      <c r="B35" s="1" t="s">
        <v>53</v>
      </c>
      <c r="C35" s="1" t="s">
        <v>66</v>
      </c>
      <c r="D35" s="1" t="s">
        <v>67</v>
      </c>
      <c r="E35" s="1">
        <v>14111480</v>
      </c>
      <c r="F35" s="1"/>
      <c r="G35" s="1">
        <v>1317038365</v>
      </c>
      <c r="H35" s="1">
        <v>2018</v>
      </c>
      <c r="I35" s="1">
        <f t="shared" si="0"/>
        <v>1</v>
      </c>
      <c r="J35" s="1" t="s">
        <v>10</v>
      </c>
    </row>
    <row r="36" spans="1:10" x14ac:dyDescent="0.3">
      <c r="A36" s="1" t="s">
        <v>72</v>
      </c>
      <c r="B36" s="1" t="s">
        <v>59</v>
      </c>
      <c r="C36" s="1" t="s">
        <v>15</v>
      </c>
      <c r="D36" s="1" t="s">
        <v>16</v>
      </c>
      <c r="E36" s="1">
        <v>25080000</v>
      </c>
      <c r="F36" s="1"/>
      <c r="G36" s="1">
        <v>1342118365</v>
      </c>
      <c r="H36" s="1">
        <v>2018</v>
      </c>
      <c r="I36" s="1">
        <f t="shared" si="0"/>
        <v>1</v>
      </c>
      <c r="J36" s="1" t="s">
        <v>10</v>
      </c>
    </row>
    <row r="37" spans="1:10" x14ac:dyDescent="0.3">
      <c r="A37" s="1" t="s">
        <v>72</v>
      </c>
      <c r="B37" s="1" t="s">
        <v>53</v>
      </c>
      <c r="C37" s="1" t="s">
        <v>76</v>
      </c>
      <c r="D37" s="1" t="s">
        <v>77</v>
      </c>
      <c r="E37" s="1">
        <v>22275000</v>
      </c>
      <c r="F37" s="1"/>
      <c r="G37" s="1">
        <v>1364393365</v>
      </c>
      <c r="H37" s="1">
        <v>2018</v>
      </c>
      <c r="I37" s="1">
        <f t="shared" si="0"/>
        <v>1</v>
      </c>
      <c r="J37" s="1" t="s">
        <v>10</v>
      </c>
    </row>
    <row r="38" spans="1:10" x14ac:dyDescent="0.3">
      <c r="A38" s="1" t="s">
        <v>72</v>
      </c>
      <c r="B38" s="1" t="s">
        <v>53</v>
      </c>
      <c r="C38" s="1" t="s">
        <v>34</v>
      </c>
      <c r="D38" s="1" t="s">
        <v>35</v>
      </c>
      <c r="E38" s="1">
        <v>1914000</v>
      </c>
      <c r="F38" s="1"/>
      <c r="G38" s="1">
        <v>1366307365</v>
      </c>
      <c r="H38" s="1">
        <v>2018</v>
      </c>
      <c r="I38" s="1">
        <f t="shared" si="0"/>
        <v>1</v>
      </c>
      <c r="J38" s="1" t="s">
        <v>10</v>
      </c>
    </row>
    <row r="39" spans="1:10" x14ac:dyDescent="0.3">
      <c r="A39" s="1" t="s">
        <v>72</v>
      </c>
      <c r="B39" s="1" t="s">
        <v>53</v>
      </c>
      <c r="C39" s="1" t="s">
        <v>78</v>
      </c>
      <c r="D39" s="1" t="s">
        <v>79</v>
      </c>
      <c r="E39" s="1">
        <v>6611000</v>
      </c>
      <c r="F39" s="1"/>
      <c r="G39" s="1">
        <v>1372918365</v>
      </c>
      <c r="H39" s="1">
        <v>2018</v>
      </c>
      <c r="I39" s="1">
        <f t="shared" si="0"/>
        <v>1</v>
      </c>
      <c r="J39" s="1" t="s">
        <v>10</v>
      </c>
    </row>
    <row r="40" spans="1:10" x14ac:dyDescent="0.3">
      <c r="A40" s="1" t="s">
        <v>72</v>
      </c>
      <c r="B40" s="1" t="s">
        <v>53</v>
      </c>
      <c r="C40" s="1" t="s">
        <v>80</v>
      </c>
      <c r="D40" s="1" t="s">
        <v>81</v>
      </c>
      <c r="E40" s="1">
        <v>4999940</v>
      </c>
      <c r="F40" s="1"/>
      <c r="G40" s="1">
        <v>1377918305</v>
      </c>
      <c r="H40" s="1">
        <v>2018</v>
      </c>
      <c r="I40" s="1">
        <f t="shared" si="0"/>
        <v>1</v>
      </c>
      <c r="J40" s="1" t="s">
        <v>10</v>
      </c>
    </row>
    <row r="41" spans="1:10" x14ac:dyDescent="0.3">
      <c r="A41" s="1" t="s">
        <v>72</v>
      </c>
      <c r="B41" s="1" t="s">
        <v>75</v>
      </c>
      <c r="C41" s="1" t="s">
        <v>17</v>
      </c>
      <c r="D41" s="1" t="s">
        <v>18</v>
      </c>
      <c r="E41" s="1">
        <v>23549406</v>
      </c>
      <c r="F41" s="1"/>
      <c r="G41" s="1">
        <v>1401467711</v>
      </c>
      <c r="H41" s="1">
        <v>2018</v>
      </c>
      <c r="I41" s="1">
        <f t="shared" si="0"/>
        <v>1</v>
      </c>
      <c r="J41" s="1" t="s">
        <v>10</v>
      </c>
    </row>
    <row r="42" spans="1:10" x14ac:dyDescent="0.3">
      <c r="A42" s="1" t="s">
        <v>72</v>
      </c>
      <c r="B42" s="1" t="s">
        <v>82</v>
      </c>
      <c r="C42" s="1" t="s">
        <v>21</v>
      </c>
      <c r="D42" s="1" t="s">
        <v>22</v>
      </c>
      <c r="E42" s="1">
        <v>331846838</v>
      </c>
      <c r="F42" s="1"/>
      <c r="G42" s="1">
        <v>1733314549</v>
      </c>
      <c r="H42" s="1">
        <v>2018</v>
      </c>
      <c r="I42" s="1">
        <f t="shared" si="0"/>
        <v>1</v>
      </c>
      <c r="J42" s="1" t="s">
        <v>10</v>
      </c>
    </row>
    <row r="43" spans="1:10" x14ac:dyDescent="0.3">
      <c r="A43" s="1" t="s">
        <v>72</v>
      </c>
      <c r="B43" s="1" t="s">
        <v>83</v>
      </c>
      <c r="C43" s="1" t="s">
        <v>84</v>
      </c>
      <c r="D43" s="1" t="s">
        <v>83</v>
      </c>
      <c r="E43" s="1"/>
      <c r="F43" s="1">
        <v>3168000</v>
      </c>
      <c r="G43" s="1">
        <v>1730146549</v>
      </c>
      <c r="H43" s="1">
        <v>2018</v>
      </c>
      <c r="I43" s="1">
        <f t="shared" si="0"/>
        <v>1</v>
      </c>
      <c r="J43" s="1" t="s">
        <v>10</v>
      </c>
    </row>
    <row r="44" spans="1:10" x14ac:dyDescent="0.3">
      <c r="A44" s="1" t="s">
        <v>72</v>
      </c>
      <c r="B44" s="1" t="s">
        <v>85</v>
      </c>
      <c r="C44" s="1" t="s">
        <v>86</v>
      </c>
      <c r="D44" s="1" t="s">
        <v>85</v>
      </c>
      <c r="E44" s="1"/>
      <c r="F44" s="1">
        <v>282150</v>
      </c>
      <c r="G44" s="1">
        <v>1729864399</v>
      </c>
      <c r="H44" s="1">
        <v>2018</v>
      </c>
      <c r="I44" s="1">
        <f t="shared" si="0"/>
        <v>1</v>
      </c>
      <c r="J44" s="1" t="s">
        <v>10</v>
      </c>
    </row>
    <row r="45" spans="1:10" x14ac:dyDescent="0.3">
      <c r="A45" s="1" t="s">
        <v>72</v>
      </c>
      <c r="B45" s="1" t="s">
        <v>87</v>
      </c>
      <c r="C45" s="1" t="s">
        <v>88</v>
      </c>
      <c r="D45" s="1" t="s">
        <v>89</v>
      </c>
      <c r="E45" s="1"/>
      <c r="F45" s="1">
        <v>3190000</v>
      </c>
      <c r="G45" s="1">
        <v>1726674399</v>
      </c>
      <c r="H45" s="1">
        <v>2018</v>
      </c>
      <c r="I45" s="1">
        <f t="shared" si="0"/>
        <v>1</v>
      </c>
      <c r="J45" s="1" t="s">
        <v>10</v>
      </c>
    </row>
    <row r="46" spans="1:10" x14ac:dyDescent="0.3">
      <c r="A46" s="1" t="s">
        <v>72</v>
      </c>
      <c r="B46" s="1" t="s">
        <v>37</v>
      </c>
      <c r="C46" s="1" t="s">
        <v>38</v>
      </c>
      <c r="D46" s="1" t="s">
        <v>39</v>
      </c>
      <c r="E46" s="1"/>
      <c r="F46" s="1">
        <v>792000</v>
      </c>
      <c r="G46" s="1">
        <v>1725882399</v>
      </c>
      <c r="H46" s="1">
        <v>2018</v>
      </c>
      <c r="I46" s="1">
        <f t="shared" si="0"/>
        <v>1</v>
      </c>
      <c r="J46" s="1" t="s">
        <v>10</v>
      </c>
    </row>
    <row r="47" spans="1:10" x14ac:dyDescent="0.3">
      <c r="A47" s="1" t="s">
        <v>72</v>
      </c>
      <c r="B47" s="1" t="s">
        <v>90</v>
      </c>
      <c r="C47" s="1" t="s">
        <v>76</v>
      </c>
      <c r="D47" s="1" t="s">
        <v>77</v>
      </c>
      <c r="E47" s="1"/>
      <c r="F47" s="1">
        <v>5000000</v>
      </c>
      <c r="G47" s="1">
        <v>1720882399</v>
      </c>
      <c r="H47" s="1">
        <v>2018</v>
      </c>
      <c r="I47" s="1">
        <f t="shared" si="0"/>
        <v>1</v>
      </c>
      <c r="J47" s="1" t="s">
        <v>10</v>
      </c>
    </row>
    <row r="48" spans="1:10" x14ac:dyDescent="0.3">
      <c r="A48" s="1" t="s">
        <v>72</v>
      </c>
      <c r="B48" s="1" t="s">
        <v>91</v>
      </c>
      <c r="C48" s="1" t="s">
        <v>92</v>
      </c>
      <c r="D48" s="1" t="s">
        <v>91</v>
      </c>
      <c r="E48" s="1"/>
      <c r="F48" s="1">
        <v>572000</v>
      </c>
      <c r="G48" s="1">
        <v>1720310399</v>
      </c>
      <c r="H48" s="1">
        <v>2018</v>
      </c>
      <c r="I48" s="1">
        <f t="shared" si="0"/>
        <v>1</v>
      </c>
      <c r="J48" s="1" t="s">
        <v>10</v>
      </c>
    </row>
    <row r="49" spans="1:10" x14ac:dyDescent="0.3">
      <c r="A49" s="1" t="s">
        <v>72</v>
      </c>
      <c r="B49" s="1" t="s">
        <v>93</v>
      </c>
      <c r="C49" s="1" t="s">
        <v>94</v>
      </c>
      <c r="D49" s="1" t="s">
        <v>95</v>
      </c>
      <c r="E49" s="1"/>
      <c r="F49" s="1">
        <v>51150</v>
      </c>
      <c r="G49" s="1">
        <v>1720259249</v>
      </c>
      <c r="H49" s="1">
        <v>2018</v>
      </c>
      <c r="I49" s="1">
        <f t="shared" si="0"/>
        <v>1</v>
      </c>
      <c r="J49" s="1" t="s">
        <v>10</v>
      </c>
    </row>
    <row r="50" spans="1:10" x14ac:dyDescent="0.3">
      <c r="A50" s="1" t="s">
        <v>72</v>
      </c>
      <c r="B50" s="1" t="s">
        <v>96</v>
      </c>
      <c r="C50" s="1" t="s">
        <v>78</v>
      </c>
      <c r="D50" s="1" t="s">
        <v>79</v>
      </c>
      <c r="E50" s="1"/>
      <c r="F50" s="1">
        <v>1908500</v>
      </c>
      <c r="G50" s="1">
        <v>1718350749</v>
      </c>
      <c r="H50" s="1">
        <v>2018</v>
      </c>
      <c r="I50" s="1">
        <f t="shared" si="0"/>
        <v>1</v>
      </c>
      <c r="J50" s="1" t="s">
        <v>10</v>
      </c>
    </row>
    <row r="51" spans="1:10" x14ac:dyDescent="0.3">
      <c r="A51" s="1" t="s">
        <v>72</v>
      </c>
      <c r="B51" s="1" t="s">
        <v>97</v>
      </c>
      <c r="C51" s="1" t="s">
        <v>98</v>
      </c>
      <c r="D51" s="1" t="s">
        <v>99</v>
      </c>
      <c r="E51" s="1"/>
      <c r="F51" s="1">
        <v>4125000</v>
      </c>
      <c r="G51" s="1">
        <v>1714225749</v>
      </c>
      <c r="H51" s="1">
        <v>2018</v>
      </c>
      <c r="I51" s="1">
        <f t="shared" si="0"/>
        <v>1</v>
      </c>
      <c r="J51" s="1" t="s">
        <v>10</v>
      </c>
    </row>
    <row r="52" spans="1:10" x14ac:dyDescent="0.3">
      <c r="A52" s="1" t="s">
        <v>72</v>
      </c>
      <c r="B52" s="1" t="s">
        <v>100</v>
      </c>
      <c r="C52" s="1" t="s">
        <v>70</v>
      </c>
      <c r="D52" s="1" t="s">
        <v>71</v>
      </c>
      <c r="E52" s="1"/>
      <c r="F52" s="1">
        <v>5676000</v>
      </c>
      <c r="G52" s="1">
        <v>1708549749</v>
      </c>
      <c r="H52" s="1">
        <v>2018</v>
      </c>
      <c r="I52" s="1">
        <f t="shared" si="0"/>
        <v>1</v>
      </c>
      <c r="J52" s="1" t="s">
        <v>10</v>
      </c>
    </row>
    <row r="53" spans="1:10" x14ac:dyDescent="0.3">
      <c r="A53" s="1" t="s">
        <v>101</v>
      </c>
      <c r="B53" s="1" t="s">
        <v>40</v>
      </c>
      <c r="C53" s="1" t="s">
        <v>21</v>
      </c>
      <c r="D53" s="1" t="s">
        <v>22</v>
      </c>
      <c r="E53" s="1"/>
      <c r="F53" s="1">
        <v>157014873</v>
      </c>
      <c r="G53" s="1">
        <v>1551534876</v>
      </c>
      <c r="H53" s="1">
        <v>2018</v>
      </c>
      <c r="I53" s="1">
        <f t="shared" si="0"/>
        <v>2</v>
      </c>
      <c r="J53" s="1" t="s">
        <v>10</v>
      </c>
    </row>
    <row r="54" spans="1:10" x14ac:dyDescent="0.3">
      <c r="A54" s="1" t="s">
        <v>102</v>
      </c>
      <c r="B54" s="1" t="s">
        <v>103</v>
      </c>
      <c r="C54" s="1" t="s">
        <v>34</v>
      </c>
      <c r="D54" s="1" t="s">
        <v>35</v>
      </c>
      <c r="E54" s="1"/>
      <c r="F54" s="1">
        <v>1914000</v>
      </c>
      <c r="G54" s="1">
        <v>1549620876</v>
      </c>
      <c r="H54" s="1">
        <v>2018</v>
      </c>
      <c r="I54" s="1">
        <f t="shared" si="0"/>
        <v>2</v>
      </c>
      <c r="J54" s="1" t="s">
        <v>10</v>
      </c>
    </row>
    <row r="55" spans="1:10" x14ac:dyDescent="0.3">
      <c r="A55" s="1" t="s">
        <v>104</v>
      </c>
      <c r="B55" s="1" t="s">
        <v>105</v>
      </c>
      <c r="C55" s="1" t="s">
        <v>106</v>
      </c>
      <c r="D55" s="1" t="s">
        <v>107</v>
      </c>
      <c r="E55" s="1"/>
      <c r="F55" s="1">
        <v>13693200</v>
      </c>
      <c r="G55" s="1">
        <v>1535927676</v>
      </c>
      <c r="H55" s="1">
        <v>2018</v>
      </c>
      <c r="I55" s="1">
        <f t="shared" si="0"/>
        <v>2</v>
      </c>
      <c r="J55" s="1" t="s">
        <v>10</v>
      </c>
    </row>
    <row r="56" spans="1:10" x14ac:dyDescent="0.3">
      <c r="A56" s="1" t="s">
        <v>104</v>
      </c>
      <c r="B56" s="1" t="s">
        <v>108</v>
      </c>
      <c r="C56" s="1" t="s">
        <v>106</v>
      </c>
      <c r="D56" s="1" t="s">
        <v>107</v>
      </c>
      <c r="E56" s="1"/>
      <c r="F56" s="1">
        <v>22467543</v>
      </c>
      <c r="G56" s="1">
        <v>1513460133</v>
      </c>
      <c r="H56" s="1">
        <v>2018</v>
      </c>
      <c r="I56" s="1">
        <f t="shared" si="0"/>
        <v>2</v>
      </c>
      <c r="J56" s="1" t="s">
        <v>10</v>
      </c>
    </row>
    <row r="57" spans="1:10" x14ac:dyDescent="0.3">
      <c r="A57" s="1" t="s">
        <v>109</v>
      </c>
      <c r="B57" s="1" t="s">
        <v>110</v>
      </c>
      <c r="C57" s="1" t="s">
        <v>111</v>
      </c>
      <c r="D57" s="1" t="s">
        <v>112</v>
      </c>
      <c r="E57" s="1"/>
      <c r="F57" s="1">
        <v>1000000</v>
      </c>
      <c r="G57" s="1">
        <v>1512460133</v>
      </c>
      <c r="H57" s="1">
        <v>2018</v>
      </c>
      <c r="I57" s="1">
        <f t="shared" si="0"/>
        <v>2</v>
      </c>
      <c r="J57" s="1" t="s">
        <v>10</v>
      </c>
    </row>
    <row r="58" spans="1:10" x14ac:dyDescent="0.3">
      <c r="A58" s="1" t="s">
        <v>113</v>
      </c>
      <c r="B58" s="1" t="s">
        <v>114</v>
      </c>
      <c r="C58" s="1" t="s">
        <v>80</v>
      </c>
      <c r="D58" s="1" t="s">
        <v>81</v>
      </c>
      <c r="E58" s="1"/>
      <c r="F58" s="1">
        <v>4877400</v>
      </c>
      <c r="G58" s="1">
        <v>1507582733</v>
      </c>
      <c r="H58" s="1">
        <v>2018</v>
      </c>
      <c r="I58" s="1">
        <f t="shared" si="0"/>
        <v>2</v>
      </c>
      <c r="J58" s="1" t="s">
        <v>10</v>
      </c>
    </row>
    <row r="59" spans="1:10" x14ac:dyDescent="0.3">
      <c r="A59" s="1" t="s">
        <v>115</v>
      </c>
      <c r="B59" s="1" t="s">
        <v>116</v>
      </c>
      <c r="C59" s="1" t="s">
        <v>34</v>
      </c>
      <c r="D59" s="1" t="s">
        <v>35</v>
      </c>
      <c r="E59" s="1">
        <v>36300000</v>
      </c>
      <c r="F59" s="1"/>
      <c r="G59" s="1">
        <v>1543882733</v>
      </c>
      <c r="H59" s="1">
        <v>2018</v>
      </c>
      <c r="I59" s="1">
        <f t="shared" si="0"/>
        <v>2</v>
      </c>
      <c r="J59" s="1" t="s">
        <v>10</v>
      </c>
    </row>
    <row r="60" spans="1:10" x14ac:dyDescent="0.3">
      <c r="A60" s="1" t="s">
        <v>115</v>
      </c>
      <c r="B60" s="1" t="s">
        <v>59</v>
      </c>
      <c r="C60" s="1" t="s">
        <v>34</v>
      </c>
      <c r="D60" s="1" t="s">
        <v>35</v>
      </c>
      <c r="E60" s="1">
        <v>-36300000</v>
      </c>
      <c r="F60" s="1"/>
      <c r="G60" s="1">
        <v>1507582733</v>
      </c>
      <c r="H60" s="1">
        <v>2018</v>
      </c>
      <c r="I60" s="1">
        <f t="shared" si="0"/>
        <v>2</v>
      </c>
      <c r="J60" s="1" t="s">
        <v>10</v>
      </c>
    </row>
    <row r="61" spans="1:10" x14ac:dyDescent="0.3">
      <c r="A61" s="1" t="s">
        <v>115</v>
      </c>
      <c r="B61" s="1" t="s">
        <v>59</v>
      </c>
      <c r="C61" s="1" t="s">
        <v>34</v>
      </c>
      <c r="D61" s="1" t="s">
        <v>35</v>
      </c>
      <c r="E61" s="1">
        <v>36300000</v>
      </c>
      <c r="F61" s="1"/>
      <c r="G61" s="1">
        <v>1543882733</v>
      </c>
      <c r="H61" s="1">
        <v>2018</v>
      </c>
      <c r="I61" s="1">
        <f t="shared" si="0"/>
        <v>2</v>
      </c>
      <c r="J61" s="1" t="s">
        <v>10</v>
      </c>
    </row>
    <row r="62" spans="1:10" x14ac:dyDescent="0.3">
      <c r="A62" s="1" t="s">
        <v>115</v>
      </c>
      <c r="B62" s="1" t="s">
        <v>117</v>
      </c>
      <c r="C62" s="1" t="s">
        <v>118</v>
      </c>
      <c r="D62" s="1" t="s">
        <v>119</v>
      </c>
      <c r="E62" s="1"/>
      <c r="F62" s="1">
        <v>678570</v>
      </c>
      <c r="G62" s="1">
        <v>1543204163</v>
      </c>
      <c r="H62" s="1">
        <v>2018</v>
      </c>
      <c r="I62" s="1">
        <f t="shared" si="0"/>
        <v>2</v>
      </c>
      <c r="J62" s="1" t="s">
        <v>10</v>
      </c>
    </row>
    <row r="63" spans="1:10" x14ac:dyDescent="0.3">
      <c r="A63" s="1" t="s">
        <v>120</v>
      </c>
      <c r="B63" s="1" t="s">
        <v>121</v>
      </c>
      <c r="C63" s="1" t="s">
        <v>111</v>
      </c>
      <c r="D63" s="1" t="s">
        <v>112</v>
      </c>
      <c r="E63" s="1">
        <v>452760</v>
      </c>
      <c r="F63" s="1"/>
      <c r="G63" s="1">
        <v>1543656923</v>
      </c>
      <c r="H63" s="1">
        <v>2018</v>
      </c>
      <c r="I63" s="1">
        <f t="shared" si="0"/>
        <v>2</v>
      </c>
      <c r="J63" s="1" t="s">
        <v>10</v>
      </c>
    </row>
    <row r="64" spans="1:10" x14ac:dyDescent="0.3">
      <c r="A64" s="1" t="s">
        <v>122</v>
      </c>
      <c r="B64" s="1" t="s">
        <v>45</v>
      </c>
      <c r="C64" s="1" t="s">
        <v>46</v>
      </c>
      <c r="D64" s="1" t="s">
        <v>47</v>
      </c>
      <c r="E64" s="1"/>
      <c r="F64" s="1">
        <v>23798632</v>
      </c>
      <c r="G64" s="1">
        <v>1519858291</v>
      </c>
      <c r="H64" s="1">
        <v>2018</v>
      </c>
      <c r="I64" s="1">
        <f t="shared" si="0"/>
        <v>2</v>
      </c>
      <c r="J64" s="1" t="s">
        <v>10</v>
      </c>
    </row>
    <row r="65" spans="1:10" x14ac:dyDescent="0.3">
      <c r="A65" s="1" t="s">
        <v>123</v>
      </c>
      <c r="B65" s="1" t="s">
        <v>124</v>
      </c>
      <c r="C65" s="1" t="s">
        <v>125</v>
      </c>
      <c r="D65" s="1" t="s">
        <v>126</v>
      </c>
      <c r="E65" s="1">
        <v>990938508</v>
      </c>
      <c r="F65" s="1"/>
      <c r="G65" s="1">
        <v>2510796799</v>
      </c>
      <c r="H65" s="1">
        <v>2018</v>
      </c>
      <c r="I65" s="1">
        <f t="shared" si="0"/>
        <v>2</v>
      </c>
      <c r="J65" s="1" t="s">
        <v>10</v>
      </c>
    </row>
    <row r="66" spans="1:10" x14ac:dyDescent="0.3">
      <c r="A66" s="1" t="s">
        <v>123</v>
      </c>
      <c r="B66" s="1" t="s">
        <v>124</v>
      </c>
      <c r="C66" s="1" t="s">
        <v>125</v>
      </c>
      <c r="D66" s="1" t="s">
        <v>126</v>
      </c>
      <c r="E66" s="1">
        <v>-990938506</v>
      </c>
      <c r="F66" s="1"/>
      <c r="G66" s="1">
        <v>1519858293</v>
      </c>
      <c r="H66" s="1">
        <v>2018</v>
      </c>
      <c r="I66" s="1">
        <f t="shared" si="0"/>
        <v>2</v>
      </c>
      <c r="J66" s="1" t="s">
        <v>10</v>
      </c>
    </row>
    <row r="67" spans="1:10" x14ac:dyDescent="0.3">
      <c r="A67" s="1" t="s">
        <v>123</v>
      </c>
      <c r="B67" s="1" t="s">
        <v>127</v>
      </c>
      <c r="C67" s="1" t="s">
        <v>125</v>
      </c>
      <c r="D67" s="1" t="s">
        <v>126</v>
      </c>
      <c r="E67" s="1">
        <v>990938506</v>
      </c>
      <c r="F67" s="1"/>
      <c r="G67" s="1">
        <v>2510796799</v>
      </c>
      <c r="H67" s="1">
        <v>2018</v>
      </c>
      <c r="I67" s="1">
        <f t="shared" ref="I67:I130" si="1">IFERROR(VALUE(LEFT(A67,2)),"")</f>
        <v>2</v>
      </c>
      <c r="J67" s="1" t="s">
        <v>10</v>
      </c>
    </row>
    <row r="68" spans="1:10" x14ac:dyDescent="0.3">
      <c r="A68" s="1" t="s">
        <v>123</v>
      </c>
      <c r="B68" s="1" t="s">
        <v>103</v>
      </c>
      <c r="C68" s="1" t="s">
        <v>34</v>
      </c>
      <c r="D68" s="1" t="s">
        <v>35</v>
      </c>
      <c r="E68" s="1"/>
      <c r="F68" s="1">
        <v>36300000</v>
      </c>
      <c r="G68" s="1">
        <v>2474496799</v>
      </c>
      <c r="H68" s="1">
        <v>2018</v>
      </c>
      <c r="I68" s="1">
        <f t="shared" si="1"/>
        <v>2</v>
      </c>
      <c r="J68" s="1" t="s">
        <v>10</v>
      </c>
    </row>
    <row r="69" spans="1:10" x14ac:dyDescent="0.3">
      <c r="A69" s="1" t="s">
        <v>128</v>
      </c>
      <c r="B69" s="1" t="s">
        <v>117</v>
      </c>
      <c r="C69" s="1" t="s">
        <v>118</v>
      </c>
      <c r="D69" s="1" t="s">
        <v>119</v>
      </c>
      <c r="E69" s="1">
        <v>678570</v>
      </c>
      <c r="F69" s="1"/>
      <c r="G69" s="1">
        <v>2475175369</v>
      </c>
      <c r="H69" s="1">
        <v>2018</v>
      </c>
      <c r="I69" s="1">
        <f t="shared" si="1"/>
        <v>2</v>
      </c>
      <c r="J69" s="1" t="s">
        <v>10</v>
      </c>
    </row>
    <row r="70" spans="1:10" x14ac:dyDescent="0.3">
      <c r="A70" s="1" t="s">
        <v>129</v>
      </c>
      <c r="B70" s="1" t="s">
        <v>53</v>
      </c>
      <c r="C70" s="1" t="s">
        <v>84</v>
      </c>
      <c r="D70" s="1" t="s">
        <v>83</v>
      </c>
      <c r="E70" s="1">
        <v>550000</v>
      </c>
      <c r="F70" s="1"/>
      <c r="G70" s="1">
        <v>2475725369</v>
      </c>
      <c r="H70" s="1">
        <v>2018</v>
      </c>
      <c r="I70" s="1">
        <f t="shared" si="1"/>
        <v>2</v>
      </c>
      <c r="J70" s="1" t="s">
        <v>10</v>
      </c>
    </row>
    <row r="71" spans="1:10" x14ac:dyDescent="0.3">
      <c r="A71" s="1" t="s">
        <v>129</v>
      </c>
      <c r="B71" s="1" t="s">
        <v>130</v>
      </c>
      <c r="C71" s="1" t="s">
        <v>43</v>
      </c>
      <c r="D71" s="1" t="s">
        <v>44</v>
      </c>
      <c r="E71" s="1">
        <v>21670000</v>
      </c>
      <c r="F71" s="1"/>
      <c r="G71" s="1">
        <v>2497395369</v>
      </c>
      <c r="H71" s="1">
        <v>2018</v>
      </c>
      <c r="I71" s="1">
        <f t="shared" si="1"/>
        <v>2</v>
      </c>
      <c r="J71" s="1" t="s">
        <v>10</v>
      </c>
    </row>
    <row r="72" spans="1:10" x14ac:dyDescent="0.3">
      <c r="A72" s="1" t="s">
        <v>131</v>
      </c>
      <c r="B72" s="1" t="s">
        <v>53</v>
      </c>
      <c r="C72" s="1" t="s">
        <v>46</v>
      </c>
      <c r="D72" s="1" t="s">
        <v>47</v>
      </c>
      <c r="E72" s="1">
        <v>42324040</v>
      </c>
      <c r="F72" s="1"/>
      <c r="G72" s="1">
        <v>2539719409</v>
      </c>
      <c r="H72" s="1">
        <v>2018</v>
      </c>
      <c r="I72" s="1">
        <f t="shared" si="1"/>
        <v>2</v>
      </c>
      <c r="J72" s="1" t="s">
        <v>10</v>
      </c>
    </row>
    <row r="73" spans="1:10" x14ac:dyDescent="0.3">
      <c r="A73" s="1" t="s">
        <v>132</v>
      </c>
      <c r="B73" s="1" t="s">
        <v>133</v>
      </c>
      <c r="C73" s="1" t="s">
        <v>88</v>
      </c>
      <c r="D73" s="1" t="s">
        <v>89</v>
      </c>
      <c r="E73" s="1">
        <v>3300000</v>
      </c>
      <c r="F73" s="1"/>
      <c r="G73" s="1">
        <v>2543019409</v>
      </c>
      <c r="H73" s="1">
        <v>2018</v>
      </c>
      <c r="I73" s="1">
        <f t="shared" si="1"/>
        <v>2</v>
      </c>
      <c r="J73" s="1" t="s">
        <v>10</v>
      </c>
    </row>
    <row r="74" spans="1:10" x14ac:dyDescent="0.3">
      <c r="A74" s="1" t="s">
        <v>132</v>
      </c>
      <c r="B74" s="1" t="s">
        <v>53</v>
      </c>
      <c r="C74" s="1" t="s">
        <v>86</v>
      </c>
      <c r="D74" s="1" t="s">
        <v>85</v>
      </c>
      <c r="E74" s="1">
        <v>301950</v>
      </c>
      <c r="F74" s="1"/>
      <c r="G74" s="1">
        <v>2543321359</v>
      </c>
      <c r="H74" s="1">
        <v>2018</v>
      </c>
      <c r="I74" s="1">
        <f t="shared" si="1"/>
        <v>2</v>
      </c>
      <c r="J74" s="1" t="s">
        <v>10</v>
      </c>
    </row>
    <row r="75" spans="1:10" x14ac:dyDescent="0.3">
      <c r="A75" s="1" t="s">
        <v>132</v>
      </c>
      <c r="B75" s="1" t="s">
        <v>53</v>
      </c>
      <c r="C75" s="1" t="s">
        <v>38</v>
      </c>
      <c r="D75" s="1" t="s">
        <v>39</v>
      </c>
      <c r="E75" s="1">
        <v>5659434</v>
      </c>
      <c r="F75" s="1"/>
      <c r="G75" s="1">
        <v>2548980793</v>
      </c>
      <c r="H75" s="1">
        <v>2018</v>
      </c>
      <c r="I75" s="1">
        <f t="shared" si="1"/>
        <v>2</v>
      </c>
      <c r="J75" s="1" t="s">
        <v>10</v>
      </c>
    </row>
    <row r="76" spans="1:10" x14ac:dyDescent="0.3">
      <c r="A76" s="1" t="s">
        <v>134</v>
      </c>
      <c r="B76" s="1" t="s">
        <v>59</v>
      </c>
      <c r="C76" s="1" t="s">
        <v>19</v>
      </c>
      <c r="D76" s="1" t="s">
        <v>20</v>
      </c>
      <c r="E76" s="1">
        <v>8800000</v>
      </c>
      <c r="F76" s="1"/>
      <c r="G76" s="1">
        <v>2557780793</v>
      </c>
      <c r="H76" s="1">
        <v>2018</v>
      </c>
      <c r="I76" s="1">
        <f t="shared" si="1"/>
        <v>2</v>
      </c>
      <c r="J76" s="1" t="s">
        <v>10</v>
      </c>
    </row>
    <row r="77" spans="1:10" x14ac:dyDescent="0.3">
      <c r="A77" s="1" t="s">
        <v>134</v>
      </c>
      <c r="B77" s="1" t="s">
        <v>53</v>
      </c>
      <c r="C77" s="1" t="s">
        <v>19</v>
      </c>
      <c r="D77" s="1" t="s">
        <v>20</v>
      </c>
      <c r="E77" s="1">
        <v>97314613</v>
      </c>
      <c r="F77" s="1"/>
      <c r="G77" s="1">
        <v>2655095406</v>
      </c>
      <c r="H77" s="1">
        <v>2018</v>
      </c>
      <c r="I77" s="1">
        <f t="shared" si="1"/>
        <v>2</v>
      </c>
      <c r="J77" s="1" t="s">
        <v>10</v>
      </c>
    </row>
    <row r="78" spans="1:10" x14ac:dyDescent="0.3">
      <c r="A78" s="1" t="s">
        <v>134</v>
      </c>
      <c r="B78" s="1" t="s">
        <v>61</v>
      </c>
      <c r="C78" s="1" t="s">
        <v>19</v>
      </c>
      <c r="D78" s="1" t="s">
        <v>20</v>
      </c>
      <c r="E78" s="1"/>
      <c r="F78" s="1">
        <v>214977070</v>
      </c>
      <c r="G78" s="1">
        <v>2440118336</v>
      </c>
      <c r="H78" s="1">
        <v>2018</v>
      </c>
      <c r="I78" s="1">
        <f t="shared" si="1"/>
        <v>2</v>
      </c>
      <c r="J78" s="1" t="s">
        <v>10</v>
      </c>
    </row>
    <row r="79" spans="1:10" x14ac:dyDescent="0.3">
      <c r="A79" s="1" t="s">
        <v>134</v>
      </c>
      <c r="B79" s="1" t="s">
        <v>40</v>
      </c>
      <c r="C79" s="1" t="s">
        <v>125</v>
      </c>
      <c r="D79" s="1" t="s">
        <v>126</v>
      </c>
      <c r="E79" s="1"/>
      <c r="F79" s="1">
        <v>774793290</v>
      </c>
      <c r="G79" s="1">
        <v>1665325046</v>
      </c>
      <c r="H79" s="1">
        <v>2018</v>
      </c>
      <c r="I79" s="1">
        <f t="shared" si="1"/>
        <v>2</v>
      </c>
      <c r="J79" s="1" t="s">
        <v>10</v>
      </c>
    </row>
    <row r="80" spans="1:10" x14ac:dyDescent="0.3">
      <c r="A80" s="1" t="s">
        <v>135</v>
      </c>
      <c r="B80" s="1" t="s">
        <v>53</v>
      </c>
      <c r="C80" s="1" t="s">
        <v>13</v>
      </c>
      <c r="D80" s="1" t="s">
        <v>14</v>
      </c>
      <c r="E80" s="1">
        <v>95518775</v>
      </c>
      <c r="F80" s="1"/>
      <c r="G80" s="1">
        <v>1760843821</v>
      </c>
      <c r="H80" s="1">
        <v>2018</v>
      </c>
      <c r="I80" s="1">
        <f t="shared" si="1"/>
        <v>2</v>
      </c>
      <c r="J80" s="1" t="s">
        <v>10</v>
      </c>
    </row>
    <row r="81" spans="1:10" x14ac:dyDescent="0.3">
      <c r="A81" s="1" t="s">
        <v>135</v>
      </c>
      <c r="B81" s="1" t="s">
        <v>136</v>
      </c>
      <c r="C81" s="1" t="s">
        <v>13</v>
      </c>
      <c r="D81" s="1" t="s">
        <v>14</v>
      </c>
      <c r="E81" s="1">
        <v>33000000</v>
      </c>
      <c r="F81" s="1"/>
      <c r="G81" s="1">
        <v>1793843821</v>
      </c>
      <c r="H81" s="1">
        <v>2018</v>
      </c>
      <c r="I81" s="1">
        <f t="shared" si="1"/>
        <v>2</v>
      </c>
      <c r="J81" s="1" t="s">
        <v>10</v>
      </c>
    </row>
    <row r="82" spans="1:10" x14ac:dyDescent="0.3">
      <c r="A82" s="1" t="s">
        <v>135</v>
      </c>
      <c r="B82" s="1" t="s">
        <v>137</v>
      </c>
      <c r="C82" s="1" t="s">
        <v>15</v>
      </c>
      <c r="D82" s="1" t="s">
        <v>16</v>
      </c>
      <c r="E82" s="1">
        <v>3520000</v>
      </c>
      <c r="F82" s="1"/>
      <c r="G82" s="1">
        <v>1797363821</v>
      </c>
      <c r="H82" s="1">
        <v>2018</v>
      </c>
      <c r="I82" s="1">
        <f t="shared" si="1"/>
        <v>2</v>
      </c>
      <c r="J82" s="1" t="s">
        <v>10</v>
      </c>
    </row>
    <row r="83" spans="1:10" x14ac:dyDescent="0.3">
      <c r="A83" s="1" t="s">
        <v>135</v>
      </c>
      <c r="B83" s="1" t="s">
        <v>53</v>
      </c>
      <c r="C83" s="1" t="s">
        <v>73</v>
      </c>
      <c r="D83" s="1" t="s">
        <v>74</v>
      </c>
      <c r="E83" s="1">
        <v>19157</v>
      </c>
      <c r="F83" s="1"/>
      <c r="G83" s="1">
        <v>1797382978</v>
      </c>
      <c r="H83" s="1">
        <v>2018</v>
      </c>
      <c r="I83" s="1">
        <f t="shared" si="1"/>
        <v>2</v>
      </c>
      <c r="J83" s="1" t="s">
        <v>10</v>
      </c>
    </row>
    <row r="84" spans="1:10" x14ac:dyDescent="0.3">
      <c r="A84" s="1" t="s">
        <v>135</v>
      </c>
      <c r="B84" s="1" t="s">
        <v>53</v>
      </c>
      <c r="C84" s="1" t="s">
        <v>15</v>
      </c>
      <c r="D84" s="1" t="s">
        <v>16</v>
      </c>
      <c r="E84" s="1">
        <v>12491820</v>
      </c>
      <c r="F84" s="1"/>
      <c r="G84" s="1">
        <v>1809874798</v>
      </c>
      <c r="H84" s="1">
        <v>2018</v>
      </c>
      <c r="I84" s="1">
        <f t="shared" si="1"/>
        <v>2</v>
      </c>
      <c r="J84" s="1" t="s">
        <v>10</v>
      </c>
    </row>
    <row r="85" spans="1:10" x14ac:dyDescent="0.3">
      <c r="A85" s="1" t="s">
        <v>135</v>
      </c>
      <c r="B85" s="1" t="s">
        <v>75</v>
      </c>
      <c r="C85" s="1" t="s">
        <v>17</v>
      </c>
      <c r="D85" s="1" t="s">
        <v>18</v>
      </c>
      <c r="E85" s="1">
        <v>29235869</v>
      </c>
      <c r="F85" s="1"/>
      <c r="G85" s="1">
        <v>1839110667</v>
      </c>
      <c r="H85" s="1">
        <v>2018</v>
      </c>
      <c r="I85" s="1">
        <f t="shared" si="1"/>
        <v>2</v>
      </c>
      <c r="J85" s="1" t="s">
        <v>10</v>
      </c>
    </row>
    <row r="86" spans="1:10" x14ac:dyDescent="0.3">
      <c r="A86" s="1" t="s">
        <v>135</v>
      </c>
      <c r="B86" s="1" t="s">
        <v>138</v>
      </c>
      <c r="C86" s="1" t="s">
        <v>80</v>
      </c>
      <c r="D86" s="1" t="s">
        <v>81</v>
      </c>
      <c r="E86" s="1">
        <v>1100000</v>
      </c>
      <c r="F86" s="1"/>
      <c r="G86" s="1">
        <v>1840210667</v>
      </c>
      <c r="H86" s="1">
        <v>2018</v>
      </c>
      <c r="I86" s="1">
        <f t="shared" si="1"/>
        <v>2</v>
      </c>
      <c r="J86" s="1" t="s">
        <v>10</v>
      </c>
    </row>
    <row r="87" spans="1:10" x14ac:dyDescent="0.3">
      <c r="A87" s="1" t="s">
        <v>135</v>
      </c>
      <c r="B87" s="1" t="s">
        <v>53</v>
      </c>
      <c r="C87" s="1" t="s">
        <v>80</v>
      </c>
      <c r="D87" s="1" t="s">
        <v>81</v>
      </c>
      <c r="E87" s="1">
        <v>5091911</v>
      </c>
      <c r="F87" s="1"/>
      <c r="G87" s="1">
        <v>1845302578</v>
      </c>
      <c r="H87" s="1">
        <v>2018</v>
      </c>
      <c r="I87" s="1">
        <f t="shared" si="1"/>
        <v>2</v>
      </c>
      <c r="J87" s="1" t="s">
        <v>10</v>
      </c>
    </row>
    <row r="88" spans="1:10" x14ac:dyDescent="0.3">
      <c r="A88" s="1" t="s">
        <v>135</v>
      </c>
      <c r="B88" s="1" t="s">
        <v>53</v>
      </c>
      <c r="C88" s="1" t="s">
        <v>34</v>
      </c>
      <c r="D88" s="1" t="s">
        <v>35</v>
      </c>
      <c r="E88" s="1">
        <v>29883315</v>
      </c>
      <c r="F88" s="1"/>
      <c r="G88" s="1">
        <v>1875185893</v>
      </c>
      <c r="H88" s="1">
        <v>2018</v>
      </c>
      <c r="I88" s="1">
        <f t="shared" si="1"/>
        <v>2</v>
      </c>
      <c r="J88" s="1" t="s">
        <v>10</v>
      </c>
    </row>
    <row r="89" spans="1:10" x14ac:dyDescent="0.3">
      <c r="A89" s="1" t="s">
        <v>135</v>
      </c>
      <c r="B89" s="1" t="s">
        <v>53</v>
      </c>
      <c r="C89" s="1" t="s">
        <v>66</v>
      </c>
      <c r="D89" s="1" t="s">
        <v>67</v>
      </c>
      <c r="E89" s="1">
        <v>25421578</v>
      </c>
      <c r="F89" s="1"/>
      <c r="G89" s="1">
        <v>1900607471</v>
      </c>
      <c r="H89" s="1">
        <v>2018</v>
      </c>
      <c r="I89" s="1">
        <f t="shared" si="1"/>
        <v>2</v>
      </c>
      <c r="J89" s="1" t="s">
        <v>10</v>
      </c>
    </row>
    <row r="90" spans="1:10" x14ac:dyDescent="0.3">
      <c r="A90" s="1" t="s">
        <v>135</v>
      </c>
      <c r="B90" s="1" t="s">
        <v>53</v>
      </c>
      <c r="C90" s="1" t="s">
        <v>76</v>
      </c>
      <c r="D90" s="1" t="s">
        <v>77</v>
      </c>
      <c r="E90" s="1">
        <v>1386000</v>
      </c>
      <c r="F90" s="1"/>
      <c r="G90" s="1">
        <v>1901993471</v>
      </c>
      <c r="H90" s="1">
        <v>2018</v>
      </c>
      <c r="I90" s="1">
        <f t="shared" si="1"/>
        <v>2</v>
      </c>
      <c r="J90" s="1" t="s">
        <v>10</v>
      </c>
    </row>
    <row r="91" spans="1:10" x14ac:dyDescent="0.3">
      <c r="A91" s="1" t="s">
        <v>135</v>
      </c>
      <c r="B91" s="1" t="s">
        <v>53</v>
      </c>
      <c r="C91" s="1" t="s">
        <v>92</v>
      </c>
      <c r="D91" s="1" t="s">
        <v>91</v>
      </c>
      <c r="E91" s="1">
        <v>858000</v>
      </c>
      <c r="F91" s="1"/>
      <c r="G91" s="1">
        <v>1902851471</v>
      </c>
      <c r="H91" s="1">
        <v>2018</v>
      </c>
      <c r="I91" s="1">
        <f t="shared" si="1"/>
        <v>2</v>
      </c>
      <c r="J91" s="1" t="s">
        <v>10</v>
      </c>
    </row>
    <row r="92" spans="1:10" x14ac:dyDescent="0.3">
      <c r="A92" s="1" t="s">
        <v>135</v>
      </c>
      <c r="B92" s="1" t="s">
        <v>75</v>
      </c>
      <c r="C92" s="1" t="s">
        <v>17</v>
      </c>
      <c r="D92" s="1" t="s">
        <v>18</v>
      </c>
      <c r="E92" s="1">
        <v>28504227</v>
      </c>
      <c r="F92" s="1"/>
      <c r="G92" s="1">
        <v>1931355698</v>
      </c>
      <c r="H92" s="1">
        <v>2018</v>
      </c>
      <c r="I92" s="1">
        <f t="shared" si="1"/>
        <v>2</v>
      </c>
      <c r="J92" s="1" t="s">
        <v>10</v>
      </c>
    </row>
    <row r="93" spans="1:10" x14ac:dyDescent="0.3">
      <c r="A93" s="1" t="s">
        <v>135</v>
      </c>
      <c r="B93" s="1" t="s">
        <v>139</v>
      </c>
      <c r="C93" s="1" t="s">
        <v>66</v>
      </c>
      <c r="D93" s="1" t="s">
        <v>67</v>
      </c>
      <c r="E93" s="1">
        <v>27500000</v>
      </c>
      <c r="F93" s="1"/>
      <c r="G93" s="1">
        <v>1958855698</v>
      </c>
      <c r="H93" s="1">
        <v>2018</v>
      </c>
      <c r="I93" s="1">
        <f t="shared" si="1"/>
        <v>2</v>
      </c>
      <c r="J93" s="1" t="s">
        <v>10</v>
      </c>
    </row>
    <row r="94" spans="1:10" x14ac:dyDescent="0.3">
      <c r="A94" s="1" t="s">
        <v>135</v>
      </c>
      <c r="B94" s="1" t="s">
        <v>140</v>
      </c>
      <c r="C94" s="1" t="s">
        <v>43</v>
      </c>
      <c r="D94" s="1" t="s">
        <v>44</v>
      </c>
      <c r="E94" s="1"/>
      <c r="F94" s="1">
        <v>21670000</v>
      </c>
      <c r="G94" s="1">
        <v>1937185698</v>
      </c>
      <c r="H94" s="1">
        <v>2018</v>
      </c>
      <c r="I94" s="1">
        <f t="shared" si="1"/>
        <v>2</v>
      </c>
      <c r="J94" s="1" t="s">
        <v>10</v>
      </c>
    </row>
    <row r="95" spans="1:10" x14ac:dyDescent="0.3">
      <c r="A95" s="1" t="s">
        <v>135</v>
      </c>
      <c r="B95" s="1" t="s">
        <v>74</v>
      </c>
      <c r="C95" s="1" t="s">
        <v>73</v>
      </c>
      <c r="D95" s="1" t="s">
        <v>74</v>
      </c>
      <c r="E95" s="1"/>
      <c r="F95" s="1">
        <v>41873476</v>
      </c>
      <c r="G95" s="1">
        <v>1895312222</v>
      </c>
      <c r="H95" s="1">
        <v>2018</v>
      </c>
      <c r="I95" s="1">
        <f t="shared" si="1"/>
        <v>2</v>
      </c>
      <c r="J95" s="1" t="s">
        <v>10</v>
      </c>
    </row>
    <row r="96" spans="1:10" x14ac:dyDescent="0.3">
      <c r="A96" s="1" t="s">
        <v>135</v>
      </c>
      <c r="B96" s="1" t="s">
        <v>60</v>
      </c>
      <c r="C96" s="1" t="s">
        <v>15</v>
      </c>
      <c r="D96" s="1" t="s">
        <v>16</v>
      </c>
      <c r="E96" s="1"/>
      <c r="F96" s="1">
        <v>232576905</v>
      </c>
      <c r="G96" s="1">
        <v>1662735317</v>
      </c>
      <c r="H96" s="1">
        <v>2018</v>
      </c>
      <c r="I96" s="1">
        <f t="shared" si="1"/>
        <v>2</v>
      </c>
      <c r="J96" s="1" t="s">
        <v>10</v>
      </c>
    </row>
    <row r="97" spans="1:10" x14ac:dyDescent="0.3">
      <c r="A97" s="1" t="s">
        <v>135</v>
      </c>
      <c r="B97" s="1" t="s">
        <v>90</v>
      </c>
      <c r="C97" s="1" t="s">
        <v>76</v>
      </c>
      <c r="D97" s="1" t="s">
        <v>77</v>
      </c>
      <c r="E97" s="1"/>
      <c r="F97" s="1">
        <v>5000000</v>
      </c>
      <c r="G97" s="1">
        <v>1657735317</v>
      </c>
      <c r="H97" s="1">
        <v>2018</v>
      </c>
      <c r="I97" s="1">
        <f t="shared" si="1"/>
        <v>2</v>
      </c>
      <c r="J97" s="1" t="s">
        <v>10</v>
      </c>
    </row>
    <row r="98" spans="1:10" x14ac:dyDescent="0.3">
      <c r="A98" s="1" t="s">
        <v>135</v>
      </c>
      <c r="B98" s="1" t="s">
        <v>29</v>
      </c>
      <c r="C98" s="1" t="s">
        <v>30</v>
      </c>
      <c r="D98" s="1" t="s">
        <v>31</v>
      </c>
      <c r="E98" s="1"/>
      <c r="F98" s="1">
        <v>660000</v>
      </c>
      <c r="G98" s="1">
        <v>1657075317</v>
      </c>
      <c r="H98" s="1">
        <v>2018</v>
      </c>
      <c r="I98" s="1">
        <f t="shared" si="1"/>
        <v>2</v>
      </c>
      <c r="J98" s="1" t="s">
        <v>10</v>
      </c>
    </row>
    <row r="99" spans="1:10" x14ac:dyDescent="0.3">
      <c r="A99" s="1" t="s">
        <v>135</v>
      </c>
      <c r="B99" s="1" t="s">
        <v>64</v>
      </c>
      <c r="C99" s="1" t="s">
        <v>13</v>
      </c>
      <c r="D99" s="1" t="s">
        <v>14</v>
      </c>
      <c r="E99" s="1"/>
      <c r="F99" s="1">
        <v>90055097</v>
      </c>
      <c r="G99" s="1">
        <v>1567020220</v>
      </c>
      <c r="H99" s="1">
        <v>2018</v>
      </c>
      <c r="I99" s="1">
        <f t="shared" si="1"/>
        <v>2</v>
      </c>
      <c r="J99" s="1" t="s">
        <v>10</v>
      </c>
    </row>
    <row r="100" spans="1:10" x14ac:dyDescent="0.3">
      <c r="A100" s="1" t="s">
        <v>135</v>
      </c>
      <c r="B100" s="1" t="s">
        <v>96</v>
      </c>
      <c r="C100" s="1" t="s">
        <v>78</v>
      </c>
      <c r="D100" s="1" t="s">
        <v>79</v>
      </c>
      <c r="E100" s="1"/>
      <c r="F100" s="1">
        <v>6611000</v>
      </c>
      <c r="G100" s="1">
        <v>1560409220</v>
      </c>
      <c r="H100" s="1">
        <v>2018</v>
      </c>
      <c r="I100" s="1">
        <f t="shared" si="1"/>
        <v>2</v>
      </c>
      <c r="J100" s="1" t="s">
        <v>10</v>
      </c>
    </row>
    <row r="101" spans="1:10" x14ac:dyDescent="0.3">
      <c r="A101" s="1" t="s">
        <v>135</v>
      </c>
      <c r="B101" s="1" t="s">
        <v>65</v>
      </c>
      <c r="C101" s="1" t="s">
        <v>66</v>
      </c>
      <c r="D101" s="1" t="s">
        <v>67</v>
      </c>
      <c r="E101" s="1"/>
      <c r="F101" s="1">
        <v>14963080</v>
      </c>
      <c r="G101" s="1">
        <v>1545446140</v>
      </c>
      <c r="H101" s="1">
        <v>2018</v>
      </c>
      <c r="I101" s="1">
        <f t="shared" si="1"/>
        <v>2</v>
      </c>
      <c r="J101" s="1" t="s">
        <v>10</v>
      </c>
    </row>
    <row r="102" spans="1:10" x14ac:dyDescent="0.3">
      <c r="A102" s="1" t="s">
        <v>135</v>
      </c>
      <c r="B102" s="1" t="s">
        <v>27</v>
      </c>
      <c r="C102" s="1" t="s">
        <v>28</v>
      </c>
      <c r="D102" s="1" t="s">
        <v>27</v>
      </c>
      <c r="E102" s="1"/>
      <c r="F102" s="1">
        <v>891000</v>
      </c>
      <c r="G102" s="1">
        <v>1544555140</v>
      </c>
      <c r="H102" s="1">
        <v>2018</v>
      </c>
      <c r="I102" s="1">
        <f t="shared" si="1"/>
        <v>2</v>
      </c>
      <c r="J102" s="1" t="s">
        <v>10</v>
      </c>
    </row>
    <row r="103" spans="1:10" x14ac:dyDescent="0.3">
      <c r="A103" s="1" t="s">
        <v>135</v>
      </c>
      <c r="B103" s="1" t="s">
        <v>62</v>
      </c>
      <c r="C103" s="1" t="s">
        <v>17</v>
      </c>
      <c r="D103" s="1" t="s">
        <v>18</v>
      </c>
      <c r="E103" s="1"/>
      <c r="F103" s="1">
        <v>46468007</v>
      </c>
      <c r="G103" s="1">
        <v>1498087133</v>
      </c>
      <c r="H103" s="1">
        <v>2018</v>
      </c>
      <c r="I103" s="1">
        <f t="shared" si="1"/>
        <v>2</v>
      </c>
      <c r="J103" s="1" t="s">
        <v>10</v>
      </c>
    </row>
    <row r="104" spans="1:10" x14ac:dyDescent="0.3">
      <c r="A104" s="1" t="s">
        <v>141</v>
      </c>
      <c r="B104" s="1" t="s">
        <v>142</v>
      </c>
      <c r="C104" s="1" t="s">
        <v>70</v>
      </c>
      <c r="D104" s="1" t="s">
        <v>71</v>
      </c>
      <c r="E104" s="1">
        <v>34056000</v>
      </c>
      <c r="F104" s="1"/>
      <c r="G104" s="1">
        <v>1532143133</v>
      </c>
      <c r="H104" s="1">
        <v>2018</v>
      </c>
      <c r="I104" s="1">
        <f t="shared" si="1"/>
        <v>3</v>
      </c>
      <c r="J104" s="1" t="s">
        <v>10</v>
      </c>
    </row>
    <row r="105" spans="1:10" x14ac:dyDescent="0.3">
      <c r="A105" s="1" t="s">
        <v>143</v>
      </c>
      <c r="B105" s="1" t="s">
        <v>103</v>
      </c>
      <c r="C105" s="1" t="s">
        <v>34</v>
      </c>
      <c r="D105" s="1" t="s">
        <v>35</v>
      </c>
      <c r="E105" s="1"/>
      <c r="F105" s="1">
        <v>29883315</v>
      </c>
      <c r="G105" s="1">
        <v>1502259818</v>
      </c>
      <c r="H105" s="1">
        <v>2018</v>
      </c>
      <c r="I105" s="1">
        <f t="shared" si="1"/>
        <v>3</v>
      </c>
      <c r="J105" s="1" t="s">
        <v>10</v>
      </c>
    </row>
    <row r="106" spans="1:10" x14ac:dyDescent="0.3">
      <c r="A106" s="1" t="s">
        <v>144</v>
      </c>
      <c r="B106" s="1" t="s">
        <v>53</v>
      </c>
      <c r="C106" s="1" t="s">
        <v>98</v>
      </c>
      <c r="D106" s="1" t="s">
        <v>99</v>
      </c>
      <c r="E106" s="1">
        <v>2750000</v>
      </c>
      <c r="F106" s="1"/>
      <c r="G106" s="1">
        <v>1505009818</v>
      </c>
      <c r="H106" s="1">
        <v>2018</v>
      </c>
      <c r="I106" s="1">
        <f t="shared" si="1"/>
        <v>3</v>
      </c>
      <c r="J106" s="1" t="s">
        <v>10</v>
      </c>
    </row>
    <row r="107" spans="1:10" x14ac:dyDescent="0.3">
      <c r="A107" s="1" t="s">
        <v>145</v>
      </c>
      <c r="B107" s="1" t="s">
        <v>146</v>
      </c>
      <c r="C107" s="1" t="s">
        <v>147</v>
      </c>
      <c r="D107" s="1" t="s">
        <v>148</v>
      </c>
      <c r="E107" s="1">
        <v>38500000</v>
      </c>
      <c r="F107" s="1"/>
      <c r="G107" s="1">
        <v>1543509818</v>
      </c>
      <c r="H107" s="1">
        <v>2018</v>
      </c>
      <c r="I107" s="1">
        <f t="shared" si="1"/>
        <v>3</v>
      </c>
      <c r="J107" s="1" t="s">
        <v>10</v>
      </c>
    </row>
    <row r="108" spans="1:10" x14ac:dyDescent="0.3">
      <c r="A108" s="1" t="s">
        <v>145</v>
      </c>
      <c r="B108" s="1" t="s">
        <v>114</v>
      </c>
      <c r="C108" s="1" t="s">
        <v>80</v>
      </c>
      <c r="D108" s="1" t="s">
        <v>81</v>
      </c>
      <c r="E108" s="1"/>
      <c r="F108" s="1">
        <v>4999940</v>
      </c>
      <c r="G108" s="1">
        <v>1538509878</v>
      </c>
      <c r="H108" s="1">
        <v>2018</v>
      </c>
      <c r="I108" s="1">
        <f t="shared" si="1"/>
        <v>3</v>
      </c>
      <c r="J108" s="1" t="s">
        <v>10</v>
      </c>
    </row>
    <row r="109" spans="1:10" x14ac:dyDescent="0.3">
      <c r="A109" s="1" t="s">
        <v>149</v>
      </c>
      <c r="B109" s="1" t="s">
        <v>150</v>
      </c>
      <c r="C109" s="1" t="s">
        <v>56</v>
      </c>
      <c r="D109" s="1" t="s">
        <v>57</v>
      </c>
      <c r="E109" s="1">
        <v>2873610</v>
      </c>
      <c r="F109" s="1"/>
      <c r="G109" s="1">
        <v>1541383488</v>
      </c>
      <c r="H109" s="1">
        <v>2018</v>
      </c>
      <c r="I109" s="1">
        <f t="shared" si="1"/>
        <v>3</v>
      </c>
      <c r="J109" s="1" t="s">
        <v>10</v>
      </c>
    </row>
    <row r="110" spans="1:10" x14ac:dyDescent="0.3">
      <c r="A110" s="1" t="s">
        <v>149</v>
      </c>
      <c r="B110" s="1" t="s">
        <v>151</v>
      </c>
      <c r="C110" s="1" t="s">
        <v>147</v>
      </c>
      <c r="D110" s="1" t="s">
        <v>148</v>
      </c>
      <c r="E110" s="1"/>
      <c r="F110" s="1">
        <v>38500000</v>
      </c>
      <c r="G110" s="1">
        <v>1502883488</v>
      </c>
      <c r="H110" s="1">
        <v>2018</v>
      </c>
      <c r="I110" s="1">
        <f t="shared" si="1"/>
        <v>3</v>
      </c>
      <c r="J110" s="1" t="s">
        <v>10</v>
      </c>
    </row>
    <row r="111" spans="1:10" x14ac:dyDescent="0.3">
      <c r="A111" s="1" t="s">
        <v>152</v>
      </c>
      <c r="B111" s="1" t="s">
        <v>153</v>
      </c>
      <c r="C111" s="1" t="s">
        <v>34</v>
      </c>
      <c r="D111" s="1" t="s">
        <v>35</v>
      </c>
      <c r="E111" s="1">
        <v>5170000</v>
      </c>
      <c r="F111" s="1"/>
      <c r="G111" s="1">
        <v>1508053488</v>
      </c>
      <c r="H111" s="1">
        <v>2018</v>
      </c>
      <c r="I111" s="1">
        <f t="shared" si="1"/>
        <v>3</v>
      </c>
      <c r="J111" s="1" t="s">
        <v>10</v>
      </c>
    </row>
    <row r="112" spans="1:10" x14ac:dyDescent="0.3">
      <c r="A112" s="1" t="s">
        <v>152</v>
      </c>
      <c r="B112" s="1" t="s">
        <v>45</v>
      </c>
      <c r="C112" s="1" t="s">
        <v>46</v>
      </c>
      <c r="D112" s="1" t="s">
        <v>47</v>
      </c>
      <c r="E112" s="1"/>
      <c r="F112" s="1">
        <v>11749056</v>
      </c>
      <c r="G112" s="1">
        <v>1496304432</v>
      </c>
      <c r="H112" s="1">
        <v>2018</v>
      </c>
      <c r="I112" s="1">
        <f t="shared" si="1"/>
        <v>3</v>
      </c>
      <c r="J112" s="1" t="s">
        <v>10</v>
      </c>
    </row>
    <row r="113" spans="1:10" x14ac:dyDescent="0.3">
      <c r="A113" s="1" t="s">
        <v>154</v>
      </c>
      <c r="B113" s="1" t="s">
        <v>37</v>
      </c>
      <c r="C113" s="1" t="s">
        <v>38</v>
      </c>
      <c r="D113" s="1" t="s">
        <v>39</v>
      </c>
      <c r="E113" s="1"/>
      <c r="F113" s="1">
        <v>18059734</v>
      </c>
      <c r="G113" s="1">
        <v>1478244698</v>
      </c>
      <c r="H113" s="1">
        <v>2018</v>
      </c>
      <c r="I113" s="1">
        <f t="shared" si="1"/>
        <v>3</v>
      </c>
      <c r="J113" s="1" t="s">
        <v>10</v>
      </c>
    </row>
    <row r="114" spans="1:10" x14ac:dyDescent="0.3">
      <c r="A114" s="1" t="s">
        <v>155</v>
      </c>
      <c r="B114" s="1" t="s">
        <v>156</v>
      </c>
      <c r="C114" s="1" t="s">
        <v>34</v>
      </c>
      <c r="D114" s="1" t="s">
        <v>35</v>
      </c>
      <c r="E114" s="1">
        <v>34650000</v>
      </c>
      <c r="F114" s="1"/>
      <c r="G114" s="1">
        <v>1512894698</v>
      </c>
      <c r="H114" s="1">
        <v>2018</v>
      </c>
      <c r="I114" s="1">
        <f t="shared" si="1"/>
        <v>3</v>
      </c>
      <c r="J114" s="1" t="s">
        <v>10</v>
      </c>
    </row>
    <row r="115" spans="1:10" x14ac:dyDescent="0.3">
      <c r="A115" s="1" t="s">
        <v>157</v>
      </c>
      <c r="B115" s="1" t="s">
        <v>158</v>
      </c>
      <c r="C115" s="1" t="s">
        <v>34</v>
      </c>
      <c r="D115" s="1" t="s">
        <v>35</v>
      </c>
      <c r="E115" s="1">
        <v>-34650000</v>
      </c>
      <c r="F115" s="1"/>
      <c r="G115" s="1">
        <v>1478244698</v>
      </c>
      <c r="H115" s="1">
        <v>2018</v>
      </c>
      <c r="I115" s="1">
        <f t="shared" si="1"/>
        <v>3</v>
      </c>
      <c r="J115" s="1" t="s">
        <v>10</v>
      </c>
    </row>
    <row r="116" spans="1:10" x14ac:dyDescent="0.3">
      <c r="A116" s="1" t="s">
        <v>157</v>
      </c>
      <c r="B116" s="1" t="s">
        <v>156</v>
      </c>
      <c r="C116" s="1" t="s">
        <v>34</v>
      </c>
      <c r="D116" s="1" t="s">
        <v>35</v>
      </c>
      <c r="E116" s="1">
        <v>34650000</v>
      </c>
      <c r="F116" s="1"/>
      <c r="G116" s="1">
        <v>1512894698</v>
      </c>
      <c r="H116" s="1">
        <v>2018</v>
      </c>
      <c r="I116" s="1">
        <f t="shared" si="1"/>
        <v>3</v>
      </c>
      <c r="J116" s="1" t="s">
        <v>10</v>
      </c>
    </row>
    <row r="117" spans="1:10" x14ac:dyDescent="0.3">
      <c r="A117" s="1" t="s">
        <v>159</v>
      </c>
      <c r="B117" s="1" t="s">
        <v>53</v>
      </c>
      <c r="C117" s="1" t="s">
        <v>160</v>
      </c>
      <c r="D117" s="1" t="s">
        <v>161</v>
      </c>
      <c r="E117" s="1">
        <v>17600000</v>
      </c>
      <c r="F117" s="1"/>
      <c r="G117" s="1">
        <v>1530494698</v>
      </c>
      <c r="H117" s="1">
        <v>2018</v>
      </c>
      <c r="I117" s="1">
        <f t="shared" si="1"/>
        <v>3</v>
      </c>
      <c r="J117" s="1" t="s">
        <v>10</v>
      </c>
    </row>
    <row r="118" spans="1:10" x14ac:dyDescent="0.3">
      <c r="A118" s="1" t="s">
        <v>159</v>
      </c>
      <c r="B118" s="1" t="s">
        <v>162</v>
      </c>
      <c r="C118" s="1" t="s">
        <v>34</v>
      </c>
      <c r="D118" s="1" t="s">
        <v>35</v>
      </c>
      <c r="E118" s="1">
        <v>55000000</v>
      </c>
      <c r="F118" s="1"/>
      <c r="G118" s="1">
        <v>1585494698</v>
      </c>
      <c r="H118" s="1">
        <v>2018</v>
      </c>
      <c r="I118" s="1">
        <f t="shared" si="1"/>
        <v>3</v>
      </c>
      <c r="J118" s="1" t="s">
        <v>10</v>
      </c>
    </row>
    <row r="119" spans="1:10" x14ac:dyDescent="0.3">
      <c r="A119" s="1" t="s">
        <v>163</v>
      </c>
      <c r="B119" s="1" t="s">
        <v>130</v>
      </c>
      <c r="C119" s="1" t="s">
        <v>43</v>
      </c>
      <c r="D119" s="1" t="s">
        <v>44</v>
      </c>
      <c r="E119" s="1">
        <v>21670000</v>
      </c>
      <c r="F119" s="1"/>
      <c r="G119" s="1">
        <v>1607164698</v>
      </c>
      <c r="H119" s="1">
        <v>2018</v>
      </c>
      <c r="I119" s="1">
        <f t="shared" si="1"/>
        <v>3</v>
      </c>
      <c r="J119" s="1" t="s">
        <v>10</v>
      </c>
    </row>
    <row r="120" spans="1:10" x14ac:dyDescent="0.3">
      <c r="A120" s="1" t="s">
        <v>163</v>
      </c>
      <c r="B120" s="1" t="s">
        <v>142</v>
      </c>
      <c r="C120" s="1" t="s">
        <v>70</v>
      </c>
      <c r="D120" s="1" t="s">
        <v>71</v>
      </c>
      <c r="E120" s="1">
        <v>-4950000</v>
      </c>
      <c r="F120" s="1"/>
      <c r="G120" s="1">
        <v>1602214698</v>
      </c>
      <c r="H120" s="1">
        <v>2018</v>
      </c>
      <c r="I120" s="1">
        <f t="shared" si="1"/>
        <v>3</v>
      </c>
      <c r="J120" s="1" t="s">
        <v>10</v>
      </c>
    </row>
    <row r="121" spans="1:10" x14ac:dyDescent="0.3">
      <c r="A121" s="1" t="s">
        <v>163</v>
      </c>
      <c r="B121" s="1" t="s">
        <v>164</v>
      </c>
      <c r="C121" s="1" t="s">
        <v>165</v>
      </c>
      <c r="D121" s="1" t="s">
        <v>166</v>
      </c>
      <c r="E121" s="1">
        <v>445500</v>
      </c>
      <c r="F121" s="1"/>
      <c r="G121" s="1">
        <v>1602660198</v>
      </c>
      <c r="H121" s="1">
        <v>2018</v>
      </c>
      <c r="I121" s="1">
        <f t="shared" si="1"/>
        <v>3</v>
      </c>
      <c r="J121" s="1" t="s">
        <v>10</v>
      </c>
    </row>
    <row r="122" spans="1:10" x14ac:dyDescent="0.3">
      <c r="A122" s="1" t="s">
        <v>163</v>
      </c>
      <c r="B122" s="1" t="s">
        <v>166</v>
      </c>
      <c r="C122" s="1" t="s">
        <v>165</v>
      </c>
      <c r="D122" s="1" t="s">
        <v>166</v>
      </c>
      <c r="E122" s="1"/>
      <c r="F122" s="1">
        <v>445500</v>
      </c>
      <c r="G122" s="1">
        <v>1602214698</v>
      </c>
      <c r="H122" s="1">
        <v>2018</v>
      </c>
      <c r="I122" s="1">
        <f t="shared" si="1"/>
        <v>3</v>
      </c>
      <c r="J122" s="1" t="s">
        <v>10</v>
      </c>
    </row>
    <row r="123" spans="1:10" x14ac:dyDescent="0.3">
      <c r="A123" s="1" t="s">
        <v>167</v>
      </c>
      <c r="B123" s="1" t="s">
        <v>53</v>
      </c>
      <c r="C123" s="1" t="s">
        <v>46</v>
      </c>
      <c r="D123" s="1" t="s">
        <v>47</v>
      </c>
      <c r="E123" s="1">
        <v>57064480</v>
      </c>
      <c r="F123" s="1"/>
      <c r="G123" s="1">
        <v>1659279178</v>
      </c>
      <c r="H123" s="1">
        <v>2018</v>
      </c>
      <c r="I123" s="1">
        <f t="shared" si="1"/>
        <v>3</v>
      </c>
      <c r="J123" s="1" t="s">
        <v>10</v>
      </c>
    </row>
    <row r="124" spans="1:10" x14ac:dyDescent="0.3">
      <c r="A124" s="1" t="s">
        <v>168</v>
      </c>
      <c r="B124" s="1" t="s">
        <v>169</v>
      </c>
      <c r="C124" s="1" t="s">
        <v>30</v>
      </c>
      <c r="D124" s="1" t="s">
        <v>31</v>
      </c>
      <c r="E124" s="1">
        <v>1320000</v>
      </c>
      <c r="F124" s="1"/>
      <c r="G124" s="1">
        <v>1660599178</v>
      </c>
      <c r="H124" s="1">
        <v>2018</v>
      </c>
      <c r="I124" s="1">
        <f t="shared" si="1"/>
        <v>3</v>
      </c>
      <c r="J124" s="1" t="s">
        <v>10</v>
      </c>
    </row>
    <row r="125" spans="1:10" x14ac:dyDescent="0.3">
      <c r="A125" s="1" t="s">
        <v>168</v>
      </c>
      <c r="B125" s="1" t="s">
        <v>53</v>
      </c>
      <c r="C125" s="1" t="s">
        <v>38</v>
      </c>
      <c r="D125" s="1" t="s">
        <v>39</v>
      </c>
      <c r="E125" s="1">
        <v>8805610</v>
      </c>
      <c r="F125" s="1"/>
      <c r="G125" s="1">
        <v>1669404788</v>
      </c>
      <c r="H125" s="1">
        <v>2018</v>
      </c>
      <c r="I125" s="1">
        <f t="shared" si="1"/>
        <v>3</v>
      </c>
      <c r="J125" s="1" t="s">
        <v>10</v>
      </c>
    </row>
    <row r="126" spans="1:10" x14ac:dyDescent="0.3">
      <c r="A126" s="1" t="s">
        <v>168</v>
      </c>
      <c r="B126" s="1" t="s">
        <v>53</v>
      </c>
      <c r="C126" s="1" t="s">
        <v>38</v>
      </c>
      <c r="D126" s="1" t="s">
        <v>39</v>
      </c>
      <c r="E126" s="1">
        <v>-5011182</v>
      </c>
      <c r="F126" s="1"/>
      <c r="G126" s="1">
        <v>1664393606</v>
      </c>
      <c r="H126" s="1">
        <v>2018</v>
      </c>
      <c r="I126" s="1">
        <f t="shared" si="1"/>
        <v>3</v>
      </c>
      <c r="J126" s="1" t="s">
        <v>10</v>
      </c>
    </row>
    <row r="127" spans="1:10" x14ac:dyDescent="0.3">
      <c r="A127" s="1" t="s">
        <v>168</v>
      </c>
      <c r="B127" s="1" t="s">
        <v>53</v>
      </c>
      <c r="C127" s="1" t="s">
        <v>38</v>
      </c>
      <c r="D127" s="1" t="s">
        <v>39</v>
      </c>
      <c r="E127" s="1">
        <v>5011182</v>
      </c>
      <c r="F127" s="1"/>
      <c r="G127" s="1">
        <v>1669404788</v>
      </c>
      <c r="H127" s="1">
        <v>2018</v>
      </c>
      <c r="I127" s="1">
        <f t="shared" si="1"/>
        <v>3</v>
      </c>
      <c r="J127" s="1" t="s">
        <v>10</v>
      </c>
    </row>
    <row r="128" spans="1:10" x14ac:dyDescent="0.3">
      <c r="A128" s="1" t="s">
        <v>170</v>
      </c>
      <c r="B128" s="1" t="s">
        <v>59</v>
      </c>
      <c r="C128" s="1" t="s">
        <v>19</v>
      </c>
      <c r="D128" s="1" t="s">
        <v>20</v>
      </c>
      <c r="E128" s="1">
        <v>134310000</v>
      </c>
      <c r="F128" s="1"/>
      <c r="G128" s="1">
        <v>1803714788</v>
      </c>
      <c r="H128" s="1">
        <v>2018</v>
      </c>
      <c r="I128" s="1">
        <f t="shared" si="1"/>
        <v>3</v>
      </c>
      <c r="J128" s="1" t="s">
        <v>10</v>
      </c>
    </row>
    <row r="129" spans="1:10" x14ac:dyDescent="0.3">
      <c r="A129" s="1" t="s">
        <v>170</v>
      </c>
      <c r="B129" s="1" t="s">
        <v>140</v>
      </c>
      <c r="C129" s="1" t="s">
        <v>43</v>
      </c>
      <c r="D129" s="1" t="s">
        <v>44</v>
      </c>
      <c r="E129" s="1"/>
      <c r="F129" s="1">
        <v>21670000</v>
      </c>
      <c r="G129" s="1">
        <v>1782044788</v>
      </c>
      <c r="H129" s="1">
        <v>2018</v>
      </c>
      <c r="I129" s="1">
        <f t="shared" si="1"/>
        <v>3</v>
      </c>
      <c r="J129" s="1" t="s">
        <v>10</v>
      </c>
    </row>
    <row r="130" spans="1:10" x14ac:dyDescent="0.3">
      <c r="A130" s="1" t="s">
        <v>171</v>
      </c>
      <c r="B130" s="1" t="s">
        <v>53</v>
      </c>
      <c r="C130" s="1" t="s">
        <v>19</v>
      </c>
      <c r="D130" s="1" t="s">
        <v>20</v>
      </c>
      <c r="E130" s="1">
        <v>91234858</v>
      </c>
      <c r="F130" s="1"/>
      <c r="G130" s="1">
        <v>1873279646</v>
      </c>
      <c r="H130" s="1">
        <v>2018</v>
      </c>
      <c r="I130" s="1">
        <f t="shared" si="1"/>
        <v>3</v>
      </c>
      <c r="J130" s="1" t="s">
        <v>10</v>
      </c>
    </row>
    <row r="131" spans="1:10" x14ac:dyDescent="0.3">
      <c r="A131" s="1" t="s">
        <v>171</v>
      </c>
      <c r="B131" s="1" t="s">
        <v>103</v>
      </c>
      <c r="C131" s="1" t="s">
        <v>34</v>
      </c>
      <c r="D131" s="1" t="s">
        <v>35</v>
      </c>
      <c r="E131" s="1"/>
      <c r="F131" s="1">
        <v>39820000</v>
      </c>
      <c r="G131" s="1">
        <v>1833459646</v>
      </c>
      <c r="H131" s="1">
        <v>2018</v>
      </c>
      <c r="I131" s="1">
        <f t="shared" ref="I131:I194" si="2">IFERROR(VALUE(LEFT(A131,2)),"")</f>
        <v>3</v>
      </c>
      <c r="J131" s="1" t="s">
        <v>10</v>
      </c>
    </row>
    <row r="132" spans="1:10" x14ac:dyDescent="0.3">
      <c r="A132" s="1" t="s">
        <v>171</v>
      </c>
      <c r="B132" s="1" t="s">
        <v>81</v>
      </c>
      <c r="C132" s="1" t="s">
        <v>80</v>
      </c>
      <c r="D132" s="1" t="s">
        <v>81</v>
      </c>
      <c r="E132" s="1"/>
      <c r="F132" s="1">
        <v>6191911</v>
      </c>
      <c r="G132" s="1">
        <v>1827267735</v>
      </c>
      <c r="H132" s="1">
        <v>2018</v>
      </c>
      <c r="I132" s="1">
        <f t="shared" si="2"/>
        <v>3</v>
      </c>
      <c r="J132" s="1" t="s">
        <v>10</v>
      </c>
    </row>
    <row r="133" spans="1:10" x14ac:dyDescent="0.3">
      <c r="A133" s="1" t="s">
        <v>171</v>
      </c>
      <c r="B133" s="1" t="s">
        <v>62</v>
      </c>
      <c r="C133" s="1" t="s">
        <v>17</v>
      </c>
      <c r="D133" s="1" t="s">
        <v>18</v>
      </c>
      <c r="E133" s="1"/>
      <c r="F133" s="1">
        <v>57740096</v>
      </c>
      <c r="G133" s="1">
        <v>1769527639</v>
      </c>
      <c r="H133" s="1">
        <v>2018</v>
      </c>
      <c r="I133" s="1">
        <f t="shared" si="2"/>
        <v>3</v>
      </c>
      <c r="J133" s="1" t="s">
        <v>10</v>
      </c>
    </row>
    <row r="134" spans="1:10" x14ac:dyDescent="0.3">
      <c r="A134" s="1" t="s">
        <v>172</v>
      </c>
      <c r="B134" s="1" t="s">
        <v>173</v>
      </c>
      <c r="C134" s="1" t="s">
        <v>21</v>
      </c>
      <c r="D134" s="1" t="s">
        <v>22</v>
      </c>
      <c r="E134" s="1">
        <v>309660920</v>
      </c>
      <c r="F134" s="1"/>
      <c r="G134" s="1">
        <v>2079188559</v>
      </c>
      <c r="H134" s="1">
        <v>2018</v>
      </c>
      <c r="I134" s="1">
        <f t="shared" si="2"/>
        <v>3</v>
      </c>
      <c r="J134" s="1" t="s">
        <v>10</v>
      </c>
    </row>
    <row r="135" spans="1:10" x14ac:dyDescent="0.3">
      <c r="A135" s="1" t="s">
        <v>172</v>
      </c>
      <c r="B135" s="1" t="s">
        <v>174</v>
      </c>
      <c r="C135" s="1" t="s">
        <v>125</v>
      </c>
      <c r="D135" s="1" t="s">
        <v>126</v>
      </c>
      <c r="E135" s="1">
        <v>108456416</v>
      </c>
      <c r="F135" s="1"/>
      <c r="G135" s="1">
        <v>2187644975</v>
      </c>
      <c r="H135" s="1">
        <v>2018</v>
      </c>
      <c r="I135" s="1">
        <f t="shared" si="2"/>
        <v>3</v>
      </c>
      <c r="J135" s="1" t="s">
        <v>10</v>
      </c>
    </row>
    <row r="136" spans="1:10" x14ac:dyDescent="0.3">
      <c r="A136" s="1" t="s">
        <v>172</v>
      </c>
      <c r="B136" s="1" t="s">
        <v>175</v>
      </c>
      <c r="C136" s="1" t="s">
        <v>176</v>
      </c>
      <c r="D136" s="1" t="s">
        <v>177</v>
      </c>
      <c r="E136" s="1">
        <v>15950000</v>
      </c>
      <c r="F136" s="1"/>
      <c r="G136" s="1">
        <v>2203594975</v>
      </c>
      <c r="H136" s="1">
        <v>2018</v>
      </c>
      <c r="I136" s="1">
        <f t="shared" si="2"/>
        <v>3</v>
      </c>
      <c r="J136" s="1" t="s">
        <v>10</v>
      </c>
    </row>
    <row r="137" spans="1:10" x14ac:dyDescent="0.3">
      <c r="A137" s="1" t="s">
        <v>172</v>
      </c>
      <c r="B137" s="1" t="s">
        <v>53</v>
      </c>
      <c r="C137" s="1" t="s">
        <v>73</v>
      </c>
      <c r="D137" s="1" t="s">
        <v>74</v>
      </c>
      <c r="E137" s="1">
        <v>42312553</v>
      </c>
      <c r="F137" s="1"/>
      <c r="G137" s="1">
        <v>2245907528</v>
      </c>
      <c r="H137" s="1">
        <v>2018</v>
      </c>
      <c r="I137" s="1">
        <f t="shared" si="2"/>
        <v>3</v>
      </c>
      <c r="J137" s="1" t="s">
        <v>10</v>
      </c>
    </row>
    <row r="138" spans="1:10" x14ac:dyDescent="0.3">
      <c r="A138" s="1" t="s">
        <v>172</v>
      </c>
      <c r="B138" s="1" t="s">
        <v>178</v>
      </c>
      <c r="C138" s="1" t="s">
        <v>106</v>
      </c>
      <c r="D138" s="1" t="s">
        <v>107</v>
      </c>
      <c r="E138" s="1">
        <v>13908226</v>
      </c>
      <c r="F138" s="1"/>
      <c r="G138" s="1">
        <v>2259815754</v>
      </c>
      <c r="H138" s="1">
        <v>2018</v>
      </c>
      <c r="I138" s="1">
        <f t="shared" si="2"/>
        <v>3</v>
      </c>
      <c r="J138" s="1" t="s">
        <v>10</v>
      </c>
    </row>
    <row r="139" spans="1:10" x14ac:dyDescent="0.3">
      <c r="A139" s="1" t="s">
        <v>172</v>
      </c>
      <c r="B139" s="1" t="s">
        <v>83</v>
      </c>
      <c r="C139" s="1" t="s">
        <v>84</v>
      </c>
      <c r="D139" s="1" t="s">
        <v>83</v>
      </c>
      <c r="E139" s="1"/>
      <c r="F139" s="1">
        <v>550000</v>
      </c>
      <c r="G139" s="1">
        <v>2259265754</v>
      </c>
      <c r="H139" s="1">
        <v>2018</v>
      </c>
      <c r="I139" s="1">
        <f t="shared" si="2"/>
        <v>3</v>
      </c>
      <c r="J139" s="1" t="s">
        <v>10</v>
      </c>
    </row>
    <row r="140" spans="1:10" x14ac:dyDescent="0.3">
      <c r="A140" s="1" t="s">
        <v>172</v>
      </c>
      <c r="B140" s="1" t="s">
        <v>90</v>
      </c>
      <c r="C140" s="1" t="s">
        <v>76</v>
      </c>
      <c r="D140" s="1" t="s">
        <v>77</v>
      </c>
      <c r="E140" s="1"/>
      <c r="F140" s="1">
        <v>5000000</v>
      </c>
      <c r="G140" s="1">
        <v>2254265754</v>
      </c>
      <c r="H140" s="1">
        <v>2018</v>
      </c>
      <c r="I140" s="1">
        <f t="shared" si="2"/>
        <v>3</v>
      </c>
      <c r="J140" s="1" t="s">
        <v>10</v>
      </c>
    </row>
    <row r="141" spans="1:10" x14ac:dyDescent="0.3">
      <c r="A141" s="1" t="s">
        <v>172</v>
      </c>
      <c r="B141" s="1" t="s">
        <v>85</v>
      </c>
      <c r="C141" s="1" t="s">
        <v>86</v>
      </c>
      <c r="D141" s="1" t="s">
        <v>85</v>
      </c>
      <c r="E141" s="1"/>
      <c r="F141" s="1">
        <v>301950</v>
      </c>
      <c r="G141" s="1">
        <v>2253963804</v>
      </c>
      <c r="H141" s="1">
        <v>2018</v>
      </c>
      <c r="I141" s="1">
        <f t="shared" si="2"/>
        <v>3</v>
      </c>
      <c r="J141" s="1" t="s">
        <v>10</v>
      </c>
    </row>
    <row r="142" spans="1:10" x14ac:dyDescent="0.3">
      <c r="A142" s="1" t="s">
        <v>172</v>
      </c>
      <c r="B142" s="1" t="s">
        <v>87</v>
      </c>
      <c r="C142" s="1" t="s">
        <v>88</v>
      </c>
      <c r="D142" s="1" t="s">
        <v>89</v>
      </c>
      <c r="E142" s="1"/>
      <c r="F142" s="1">
        <v>3300000</v>
      </c>
      <c r="G142" s="1">
        <v>2250663804</v>
      </c>
      <c r="H142" s="1">
        <v>2018</v>
      </c>
      <c r="I142" s="1">
        <f t="shared" si="2"/>
        <v>3</v>
      </c>
      <c r="J142" s="1" t="s">
        <v>10</v>
      </c>
    </row>
    <row r="143" spans="1:10" x14ac:dyDescent="0.3">
      <c r="A143" s="1" t="s">
        <v>172</v>
      </c>
      <c r="B143" s="1" t="s">
        <v>179</v>
      </c>
      <c r="C143" s="1" t="s">
        <v>73</v>
      </c>
      <c r="D143" s="1" t="s">
        <v>74</v>
      </c>
      <c r="E143" s="1"/>
      <c r="F143" s="1">
        <v>19157</v>
      </c>
      <c r="G143" s="1">
        <v>2250644647</v>
      </c>
      <c r="H143" s="1">
        <v>2018</v>
      </c>
      <c r="I143" s="1">
        <f t="shared" si="2"/>
        <v>3</v>
      </c>
      <c r="J143" s="1" t="s">
        <v>10</v>
      </c>
    </row>
    <row r="144" spans="1:10" x14ac:dyDescent="0.3">
      <c r="A144" s="1" t="s">
        <v>172</v>
      </c>
      <c r="B144" s="1" t="s">
        <v>74</v>
      </c>
      <c r="C144" s="1" t="s">
        <v>73</v>
      </c>
      <c r="D144" s="1" t="s">
        <v>74</v>
      </c>
      <c r="E144" s="1"/>
      <c r="F144" s="1">
        <v>45898416</v>
      </c>
      <c r="G144" s="1">
        <v>2204746231</v>
      </c>
      <c r="H144" s="1">
        <v>2018</v>
      </c>
      <c r="I144" s="1">
        <f t="shared" si="2"/>
        <v>3</v>
      </c>
      <c r="J144" s="1" t="s">
        <v>10</v>
      </c>
    </row>
    <row r="145" spans="1:10" x14ac:dyDescent="0.3">
      <c r="A145" s="1" t="s">
        <v>172</v>
      </c>
      <c r="B145" s="1" t="s">
        <v>60</v>
      </c>
      <c r="C145" s="1" t="s">
        <v>15</v>
      </c>
      <c r="D145" s="1" t="s">
        <v>16</v>
      </c>
      <c r="E145" s="1"/>
      <c r="F145" s="1">
        <v>51395410</v>
      </c>
      <c r="G145" s="1">
        <v>2153350821</v>
      </c>
      <c r="H145" s="1">
        <v>2018</v>
      </c>
      <c r="I145" s="1">
        <f t="shared" si="2"/>
        <v>3</v>
      </c>
      <c r="J145" s="1" t="s">
        <v>10</v>
      </c>
    </row>
    <row r="146" spans="1:10" x14ac:dyDescent="0.3">
      <c r="A146" s="1" t="s">
        <v>172</v>
      </c>
      <c r="B146" s="1" t="s">
        <v>64</v>
      </c>
      <c r="C146" s="1" t="s">
        <v>13</v>
      </c>
      <c r="D146" s="1" t="s">
        <v>14</v>
      </c>
      <c r="E146" s="1"/>
      <c r="F146" s="1">
        <v>115897650</v>
      </c>
      <c r="G146" s="1">
        <v>2037453171</v>
      </c>
      <c r="H146" s="1">
        <v>2018</v>
      </c>
      <c r="I146" s="1">
        <f t="shared" si="2"/>
        <v>3</v>
      </c>
      <c r="J146" s="1" t="s">
        <v>10</v>
      </c>
    </row>
    <row r="147" spans="1:10" x14ac:dyDescent="0.3">
      <c r="A147" s="1" t="s">
        <v>172</v>
      </c>
      <c r="B147" s="1" t="s">
        <v>180</v>
      </c>
      <c r="C147" s="1" t="s">
        <v>92</v>
      </c>
      <c r="D147" s="1" t="s">
        <v>91</v>
      </c>
      <c r="E147" s="1"/>
      <c r="F147" s="1">
        <v>858000</v>
      </c>
      <c r="G147" s="1">
        <v>2036595171</v>
      </c>
      <c r="H147" s="1">
        <v>2018</v>
      </c>
      <c r="I147" s="1">
        <f t="shared" si="2"/>
        <v>3</v>
      </c>
      <c r="J147" s="1" t="s">
        <v>10</v>
      </c>
    </row>
    <row r="148" spans="1:10" x14ac:dyDescent="0.3">
      <c r="A148" s="1" t="s">
        <v>172</v>
      </c>
      <c r="B148" s="1" t="s">
        <v>65</v>
      </c>
      <c r="C148" s="1" t="s">
        <v>66</v>
      </c>
      <c r="D148" s="1" t="s">
        <v>67</v>
      </c>
      <c r="E148" s="1"/>
      <c r="F148" s="1">
        <v>21611480</v>
      </c>
      <c r="G148" s="1">
        <v>2014983691</v>
      </c>
      <c r="H148" s="1">
        <v>2018</v>
      </c>
      <c r="I148" s="1">
        <f t="shared" si="2"/>
        <v>3</v>
      </c>
      <c r="J148" s="1" t="s">
        <v>10</v>
      </c>
    </row>
    <row r="149" spans="1:10" x14ac:dyDescent="0.3">
      <c r="A149" s="1" t="s">
        <v>172</v>
      </c>
      <c r="B149" s="1" t="s">
        <v>61</v>
      </c>
      <c r="C149" s="1" t="s">
        <v>19</v>
      </c>
      <c r="D149" s="1" t="s">
        <v>20</v>
      </c>
      <c r="E149" s="1"/>
      <c r="F149" s="1">
        <v>114950000</v>
      </c>
      <c r="G149" s="1">
        <v>1900033691</v>
      </c>
      <c r="H149" s="1">
        <v>2018</v>
      </c>
      <c r="I149" s="1">
        <f t="shared" si="2"/>
        <v>3</v>
      </c>
      <c r="J149" s="1" t="s">
        <v>10</v>
      </c>
    </row>
    <row r="150" spans="1:10" x14ac:dyDescent="0.3">
      <c r="A150" s="1" t="s">
        <v>181</v>
      </c>
      <c r="B150" s="1" t="s">
        <v>53</v>
      </c>
      <c r="C150" s="1" t="s">
        <v>147</v>
      </c>
      <c r="D150" s="1" t="s">
        <v>148</v>
      </c>
      <c r="E150" s="1">
        <v>-38500000</v>
      </c>
      <c r="F150" s="1"/>
      <c r="G150" s="1">
        <v>1861533691</v>
      </c>
      <c r="H150" s="1">
        <v>2018</v>
      </c>
      <c r="I150" s="1">
        <f t="shared" si="2"/>
        <v>3</v>
      </c>
      <c r="J150" s="1" t="s">
        <v>10</v>
      </c>
    </row>
    <row r="151" spans="1:10" x14ac:dyDescent="0.3">
      <c r="A151" s="1" t="s">
        <v>181</v>
      </c>
      <c r="B151" s="1" t="s">
        <v>53</v>
      </c>
      <c r="C151" s="1" t="s">
        <v>15</v>
      </c>
      <c r="D151" s="1" t="s">
        <v>16</v>
      </c>
      <c r="E151" s="1">
        <v>53862039</v>
      </c>
      <c r="F151" s="1"/>
      <c r="G151" s="1">
        <v>1915395730</v>
      </c>
      <c r="H151" s="1">
        <v>2018</v>
      </c>
      <c r="I151" s="1">
        <f t="shared" si="2"/>
        <v>3</v>
      </c>
      <c r="J151" s="1" t="s">
        <v>10</v>
      </c>
    </row>
    <row r="152" spans="1:10" x14ac:dyDescent="0.3">
      <c r="A152" s="1" t="s">
        <v>181</v>
      </c>
      <c r="B152" s="1" t="s">
        <v>59</v>
      </c>
      <c r="C152" s="1" t="s">
        <v>78</v>
      </c>
      <c r="D152" s="1" t="s">
        <v>79</v>
      </c>
      <c r="E152" s="1">
        <v>34598960</v>
      </c>
      <c r="F152" s="1"/>
      <c r="G152" s="1">
        <v>1949994690</v>
      </c>
      <c r="H152" s="1">
        <v>2018</v>
      </c>
      <c r="I152" s="1">
        <f t="shared" si="2"/>
        <v>3</v>
      </c>
      <c r="J152" s="1" t="s">
        <v>10</v>
      </c>
    </row>
    <row r="153" spans="1:10" x14ac:dyDescent="0.3">
      <c r="A153" s="1" t="s">
        <v>181</v>
      </c>
      <c r="B153" s="1" t="s">
        <v>53</v>
      </c>
      <c r="C153" s="1" t="s">
        <v>13</v>
      </c>
      <c r="D153" s="1" t="s">
        <v>14</v>
      </c>
      <c r="E153" s="1">
        <v>166958880</v>
      </c>
      <c r="F153" s="1"/>
      <c r="G153" s="1">
        <v>2116953570</v>
      </c>
      <c r="H153" s="1">
        <v>2018</v>
      </c>
      <c r="I153" s="1">
        <f t="shared" si="2"/>
        <v>3</v>
      </c>
      <c r="J153" s="1" t="s">
        <v>10</v>
      </c>
    </row>
    <row r="154" spans="1:10" x14ac:dyDescent="0.3">
      <c r="A154" s="1" t="s">
        <v>181</v>
      </c>
      <c r="B154" s="1" t="s">
        <v>53</v>
      </c>
      <c r="C154" s="1" t="s">
        <v>92</v>
      </c>
      <c r="D154" s="1" t="s">
        <v>91</v>
      </c>
      <c r="E154" s="1">
        <v>572000</v>
      </c>
      <c r="F154" s="1"/>
      <c r="G154" s="1">
        <v>2117525570</v>
      </c>
      <c r="H154" s="1">
        <v>2018</v>
      </c>
      <c r="I154" s="1">
        <f t="shared" si="2"/>
        <v>3</v>
      </c>
      <c r="J154" s="1" t="s">
        <v>10</v>
      </c>
    </row>
    <row r="155" spans="1:10" x14ac:dyDescent="0.3">
      <c r="A155" s="1" t="s">
        <v>181</v>
      </c>
      <c r="B155" s="1" t="s">
        <v>59</v>
      </c>
      <c r="C155" s="1" t="s">
        <v>13</v>
      </c>
      <c r="D155" s="1" t="s">
        <v>14</v>
      </c>
      <c r="E155" s="1">
        <v>77000000</v>
      </c>
      <c r="F155" s="1"/>
      <c r="G155" s="1">
        <v>2194525570</v>
      </c>
      <c r="H155" s="1">
        <v>2018</v>
      </c>
      <c r="I155" s="1">
        <f t="shared" si="2"/>
        <v>3</v>
      </c>
      <c r="J155" s="1" t="s">
        <v>10</v>
      </c>
    </row>
    <row r="156" spans="1:10" x14ac:dyDescent="0.3">
      <c r="A156" s="1" t="s">
        <v>181</v>
      </c>
      <c r="B156" s="1" t="s">
        <v>75</v>
      </c>
      <c r="C156" s="1" t="s">
        <v>17</v>
      </c>
      <c r="D156" s="1" t="s">
        <v>18</v>
      </c>
      <c r="E156" s="1">
        <v>28077255</v>
      </c>
      <c r="F156" s="1"/>
      <c r="G156" s="1">
        <v>2222602825</v>
      </c>
      <c r="H156" s="1">
        <v>2018</v>
      </c>
      <c r="I156" s="1">
        <f t="shared" si="2"/>
        <v>3</v>
      </c>
      <c r="J156" s="1" t="s">
        <v>10</v>
      </c>
    </row>
    <row r="157" spans="1:10" x14ac:dyDescent="0.3">
      <c r="A157" s="1" t="s">
        <v>181</v>
      </c>
      <c r="B157" s="1" t="s">
        <v>75</v>
      </c>
      <c r="C157" s="1" t="s">
        <v>17</v>
      </c>
      <c r="D157" s="1" t="s">
        <v>18</v>
      </c>
      <c r="E157" s="1">
        <v>101270928</v>
      </c>
      <c r="F157" s="1"/>
      <c r="G157" s="1">
        <v>2323873753</v>
      </c>
      <c r="H157" s="1">
        <v>2018</v>
      </c>
      <c r="I157" s="1">
        <f t="shared" si="2"/>
        <v>3</v>
      </c>
      <c r="J157" s="1" t="s">
        <v>10</v>
      </c>
    </row>
    <row r="158" spans="1:10" x14ac:dyDescent="0.3">
      <c r="A158" s="1" t="s">
        <v>181</v>
      </c>
      <c r="B158" s="1" t="s">
        <v>53</v>
      </c>
      <c r="C158" s="1" t="s">
        <v>34</v>
      </c>
      <c r="D158" s="1" t="s">
        <v>35</v>
      </c>
      <c r="E158" s="1">
        <v>62548376</v>
      </c>
      <c r="F158" s="1"/>
      <c r="G158" s="1">
        <v>2386422129</v>
      </c>
      <c r="H158" s="1">
        <v>2018</v>
      </c>
      <c r="I158" s="1">
        <f t="shared" si="2"/>
        <v>3</v>
      </c>
      <c r="J158" s="1" t="s">
        <v>10</v>
      </c>
    </row>
    <row r="159" spans="1:10" x14ac:dyDescent="0.3">
      <c r="A159" s="1" t="s">
        <v>181</v>
      </c>
      <c r="B159" s="1" t="s">
        <v>53</v>
      </c>
      <c r="C159" s="1" t="s">
        <v>66</v>
      </c>
      <c r="D159" s="1" t="s">
        <v>67</v>
      </c>
      <c r="E159" s="1">
        <v>41487985</v>
      </c>
      <c r="F159" s="1"/>
      <c r="G159" s="1">
        <v>2427910114</v>
      </c>
      <c r="H159" s="1">
        <v>2018</v>
      </c>
      <c r="I159" s="1">
        <f t="shared" si="2"/>
        <v>3</v>
      </c>
      <c r="J159" s="1" t="s">
        <v>10</v>
      </c>
    </row>
    <row r="160" spans="1:10" x14ac:dyDescent="0.3">
      <c r="A160" s="1" t="s">
        <v>181</v>
      </c>
      <c r="B160" s="1" t="s">
        <v>53</v>
      </c>
      <c r="C160" s="1" t="s">
        <v>147</v>
      </c>
      <c r="D160" s="1" t="s">
        <v>148</v>
      </c>
      <c r="E160" s="1">
        <v>38500000</v>
      </c>
      <c r="F160" s="1"/>
      <c r="G160" s="1">
        <v>2466410114</v>
      </c>
      <c r="H160" s="1">
        <v>2018</v>
      </c>
      <c r="I160" s="1">
        <f t="shared" si="2"/>
        <v>3</v>
      </c>
      <c r="J160" s="1" t="s">
        <v>10</v>
      </c>
    </row>
    <row r="161" spans="1:10" x14ac:dyDescent="0.3">
      <c r="A161" s="1" t="s">
        <v>181</v>
      </c>
      <c r="B161" s="1" t="s">
        <v>53</v>
      </c>
      <c r="C161" s="1" t="s">
        <v>80</v>
      </c>
      <c r="D161" s="1" t="s">
        <v>81</v>
      </c>
      <c r="E161" s="1">
        <v>23092300</v>
      </c>
      <c r="F161" s="1"/>
      <c r="G161" s="1">
        <v>2489502414</v>
      </c>
      <c r="H161" s="1">
        <v>2018</v>
      </c>
      <c r="I161" s="1">
        <f t="shared" si="2"/>
        <v>3</v>
      </c>
      <c r="J161" s="1" t="s">
        <v>10</v>
      </c>
    </row>
    <row r="162" spans="1:10" x14ac:dyDescent="0.3">
      <c r="A162" s="1" t="s">
        <v>181</v>
      </c>
      <c r="B162" s="1" t="s">
        <v>53</v>
      </c>
      <c r="C162" s="1" t="s">
        <v>78</v>
      </c>
      <c r="D162" s="1" t="s">
        <v>79</v>
      </c>
      <c r="E162" s="1">
        <v>7260000</v>
      </c>
      <c r="F162" s="1"/>
      <c r="G162" s="1">
        <v>2496762414</v>
      </c>
      <c r="H162" s="1">
        <v>2018</v>
      </c>
      <c r="I162" s="1">
        <f t="shared" si="2"/>
        <v>3</v>
      </c>
      <c r="J162" s="1" t="s">
        <v>10</v>
      </c>
    </row>
    <row r="163" spans="1:10" x14ac:dyDescent="0.3">
      <c r="A163" s="1" t="s">
        <v>182</v>
      </c>
      <c r="B163" s="1" t="s">
        <v>183</v>
      </c>
      <c r="C163" s="1" t="s">
        <v>84</v>
      </c>
      <c r="D163" s="1" t="s">
        <v>83</v>
      </c>
      <c r="E163" s="1">
        <v>1815000</v>
      </c>
      <c r="F163" s="1"/>
      <c r="G163" s="1">
        <v>2498577414</v>
      </c>
      <c r="H163" s="1">
        <v>2018</v>
      </c>
      <c r="I163" s="1">
        <f t="shared" si="2"/>
        <v>4</v>
      </c>
      <c r="J163" s="1" t="s">
        <v>10</v>
      </c>
    </row>
    <row r="164" spans="1:10" x14ac:dyDescent="0.3">
      <c r="A164" s="1" t="s">
        <v>184</v>
      </c>
      <c r="B164" s="1" t="s">
        <v>33</v>
      </c>
      <c r="C164" s="1" t="s">
        <v>34</v>
      </c>
      <c r="D164" s="1" t="s">
        <v>35</v>
      </c>
      <c r="E164" s="1"/>
      <c r="F164" s="1">
        <v>62548376</v>
      </c>
      <c r="G164" s="1">
        <v>2436029038</v>
      </c>
      <c r="H164" s="1">
        <v>2018</v>
      </c>
      <c r="I164" s="1">
        <f t="shared" si="2"/>
        <v>4</v>
      </c>
      <c r="J164" s="1" t="s">
        <v>10</v>
      </c>
    </row>
    <row r="165" spans="1:10" x14ac:dyDescent="0.3">
      <c r="A165" s="1" t="s">
        <v>185</v>
      </c>
      <c r="B165" s="1" t="s">
        <v>186</v>
      </c>
      <c r="C165" s="1" t="s">
        <v>187</v>
      </c>
      <c r="D165" s="1" t="s">
        <v>188</v>
      </c>
      <c r="E165" s="1"/>
      <c r="F165" s="1">
        <v>9566142</v>
      </c>
      <c r="G165" s="1">
        <v>2426462896</v>
      </c>
      <c r="H165" s="1">
        <v>2018</v>
      </c>
      <c r="I165" s="1">
        <f t="shared" si="2"/>
        <v>4</v>
      </c>
      <c r="J165" s="1" t="s">
        <v>10</v>
      </c>
    </row>
    <row r="166" spans="1:10" x14ac:dyDescent="0.3">
      <c r="A166" s="1" t="s">
        <v>185</v>
      </c>
      <c r="B166" s="1" t="s">
        <v>189</v>
      </c>
      <c r="C166" s="1" t="s">
        <v>190</v>
      </c>
      <c r="D166" s="1" t="s">
        <v>191</v>
      </c>
      <c r="E166" s="1"/>
      <c r="F166" s="1">
        <v>565192</v>
      </c>
      <c r="G166" s="1">
        <v>2425897704</v>
      </c>
      <c r="H166" s="1">
        <v>2018</v>
      </c>
      <c r="I166" s="1">
        <f t="shared" si="2"/>
        <v>4</v>
      </c>
      <c r="J166" s="1" t="s">
        <v>10</v>
      </c>
    </row>
    <row r="167" spans="1:10" x14ac:dyDescent="0.3">
      <c r="A167" s="1" t="s">
        <v>192</v>
      </c>
      <c r="B167" s="1" t="s">
        <v>61</v>
      </c>
      <c r="C167" s="1" t="s">
        <v>19</v>
      </c>
      <c r="D167" s="1" t="s">
        <v>20</v>
      </c>
      <c r="E167" s="1"/>
      <c r="F167" s="1">
        <v>84272375</v>
      </c>
      <c r="G167" s="1">
        <v>2341625329</v>
      </c>
      <c r="H167" s="1">
        <v>2018</v>
      </c>
      <c r="I167" s="1">
        <f t="shared" si="2"/>
        <v>4</v>
      </c>
      <c r="J167" s="1" t="s">
        <v>10</v>
      </c>
    </row>
    <row r="168" spans="1:10" x14ac:dyDescent="0.3">
      <c r="A168" s="1" t="s">
        <v>192</v>
      </c>
      <c r="B168" s="1" t="s">
        <v>40</v>
      </c>
      <c r="C168" s="1" t="s">
        <v>125</v>
      </c>
      <c r="D168" s="1" t="s">
        <v>126</v>
      </c>
      <c r="E168" s="1"/>
      <c r="F168" s="1">
        <v>108456416</v>
      </c>
      <c r="G168" s="1">
        <v>2233168913</v>
      </c>
      <c r="H168" s="1">
        <v>2018</v>
      </c>
      <c r="I168" s="1">
        <f t="shared" si="2"/>
        <v>4</v>
      </c>
      <c r="J168" s="1" t="s">
        <v>10</v>
      </c>
    </row>
    <row r="169" spans="1:10" x14ac:dyDescent="0.3">
      <c r="A169" s="1" t="s">
        <v>193</v>
      </c>
      <c r="B169" s="1" t="s">
        <v>40</v>
      </c>
      <c r="C169" s="1" t="s">
        <v>21</v>
      </c>
      <c r="D169" s="1" t="s">
        <v>22</v>
      </c>
      <c r="E169" s="1"/>
      <c r="F169" s="1">
        <v>291578545</v>
      </c>
      <c r="G169" s="1">
        <v>1941590368</v>
      </c>
      <c r="H169" s="1">
        <v>2018</v>
      </c>
      <c r="I169" s="1">
        <f t="shared" si="2"/>
        <v>4</v>
      </c>
      <c r="J169" s="1" t="s">
        <v>10</v>
      </c>
    </row>
    <row r="170" spans="1:10" x14ac:dyDescent="0.3">
      <c r="A170" s="1" t="s">
        <v>194</v>
      </c>
      <c r="B170" s="1" t="s">
        <v>189</v>
      </c>
      <c r="C170" s="1" t="s">
        <v>190</v>
      </c>
      <c r="D170" s="1" t="s">
        <v>191</v>
      </c>
      <c r="E170" s="1">
        <v>565192</v>
      </c>
      <c r="F170" s="1"/>
      <c r="G170" s="1">
        <v>1942155560</v>
      </c>
      <c r="H170" s="1">
        <v>2018</v>
      </c>
      <c r="I170" s="1">
        <f t="shared" si="2"/>
        <v>4</v>
      </c>
      <c r="J170" s="1" t="s">
        <v>10</v>
      </c>
    </row>
    <row r="171" spans="1:10" x14ac:dyDescent="0.3">
      <c r="A171" s="1" t="s">
        <v>194</v>
      </c>
      <c r="B171" s="1" t="s">
        <v>195</v>
      </c>
      <c r="C171" s="1" t="s">
        <v>118</v>
      </c>
      <c r="D171" s="1" t="s">
        <v>119</v>
      </c>
      <c r="E171" s="1"/>
      <c r="F171" s="1">
        <v>1909035</v>
      </c>
      <c r="G171" s="1">
        <v>1940246525</v>
      </c>
      <c r="H171" s="1">
        <v>2018</v>
      </c>
      <c r="I171" s="1">
        <f t="shared" si="2"/>
        <v>4</v>
      </c>
      <c r="J171" s="1" t="s">
        <v>10</v>
      </c>
    </row>
    <row r="172" spans="1:10" x14ac:dyDescent="0.3">
      <c r="A172" s="1" t="s">
        <v>196</v>
      </c>
      <c r="B172" s="1" t="s">
        <v>45</v>
      </c>
      <c r="C172" s="1" t="s">
        <v>46</v>
      </c>
      <c r="D172" s="1" t="s">
        <v>47</v>
      </c>
      <c r="E172" s="1"/>
      <c r="F172" s="1">
        <v>13290684</v>
      </c>
      <c r="G172" s="1">
        <v>1926955841</v>
      </c>
      <c r="H172" s="1">
        <v>2018</v>
      </c>
      <c r="I172" s="1">
        <f t="shared" si="2"/>
        <v>4</v>
      </c>
      <c r="J172" s="1" t="s">
        <v>10</v>
      </c>
    </row>
    <row r="173" spans="1:10" x14ac:dyDescent="0.3">
      <c r="A173" s="1" t="s">
        <v>197</v>
      </c>
      <c r="B173" s="1" t="s">
        <v>198</v>
      </c>
      <c r="C173" s="1" t="s">
        <v>34</v>
      </c>
      <c r="D173" s="1" t="s">
        <v>35</v>
      </c>
      <c r="E173" s="1">
        <v>50050000</v>
      </c>
      <c r="F173" s="1"/>
      <c r="G173" s="1">
        <v>1977005841</v>
      </c>
      <c r="H173" s="1">
        <v>2018</v>
      </c>
      <c r="I173" s="1">
        <f t="shared" si="2"/>
        <v>4</v>
      </c>
      <c r="J173" s="1" t="s">
        <v>10</v>
      </c>
    </row>
    <row r="174" spans="1:10" x14ac:dyDescent="0.3">
      <c r="A174" s="1" t="s">
        <v>197</v>
      </c>
      <c r="B174" s="1" t="s">
        <v>199</v>
      </c>
      <c r="C174" s="1" t="s">
        <v>34</v>
      </c>
      <c r="D174" s="1" t="s">
        <v>35</v>
      </c>
      <c r="E174" s="1">
        <v>-50050000</v>
      </c>
      <c r="F174" s="1"/>
      <c r="G174" s="1">
        <v>1926955841</v>
      </c>
      <c r="H174" s="1">
        <v>2018</v>
      </c>
      <c r="I174" s="1">
        <f t="shared" si="2"/>
        <v>4</v>
      </c>
      <c r="J174" s="1" t="s">
        <v>10</v>
      </c>
    </row>
    <row r="175" spans="1:10" x14ac:dyDescent="0.3">
      <c r="A175" s="1" t="s">
        <v>197</v>
      </c>
      <c r="B175" s="1" t="s">
        <v>200</v>
      </c>
      <c r="C175" s="1" t="s">
        <v>34</v>
      </c>
      <c r="D175" s="1" t="s">
        <v>35</v>
      </c>
      <c r="E175" s="1">
        <v>50050000</v>
      </c>
      <c r="F175" s="1"/>
      <c r="G175" s="1">
        <v>1977005841</v>
      </c>
      <c r="H175" s="1">
        <v>2018</v>
      </c>
      <c r="I175" s="1">
        <f t="shared" si="2"/>
        <v>4</v>
      </c>
      <c r="J175" s="1" t="s">
        <v>10</v>
      </c>
    </row>
    <row r="176" spans="1:10" x14ac:dyDescent="0.3">
      <c r="A176" s="1" t="s">
        <v>197</v>
      </c>
      <c r="B176" s="1" t="s">
        <v>116</v>
      </c>
      <c r="C176" s="1" t="s">
        <v>34</v>
      </c>
      <c r="D176" s="1" t="s">
        <v>35</v>
      </c>
      <c r="E176" s="1">
        <v>36300000</v>
      </c>
      <c r="F176" s="1"/>
      <c r="G176" s="1">
        <v>2013305841</v>
      </c>
      <c r="H176" s="1">
        <v>2018</v>
      </c>
      <c r="I176" s="1">
        <f t="shared" si="2"/>
        <v>4</v>
      </c>
      <c r="J176" s="1" t="s">
        <v>10</v>
      </c>
    </row>
    <row r="177" spans="1:10" x14ac:dyDescent="0.3">
      <c r="A177" s="1" t="s">
        <v>201</v>
      </c>
      <c r="B177" s="1" t="s">
        <v>202</v>
      </c>
      <c r="C177" s="1" t="s">
        <v>118</v>
      </c>
      <c r="D177" s="1" t="s">
        <v>119</v>
      </c>
      <c r="E177" s="1">
        <v>1909035</v>
      </c>
      <c r="F177" s="1"/>
      <c r="G177" s="1">
        <v>2015214876</v>
      </c>
      <c r="H177" s="1">
        <v>2018</v>
      </c>
      <c r="I177" s="1">
        <f t="shared" si="2"/>
        <v>4</v>
      </c>
      <c r="J177" s="1" t="s">
        <v>10</v>
      </c>
    </row>
    <row r="178" spans="1:10" x14ac:dyDescent="0.3">
      <c r="A178" s="1" t="s">
        <v>201</v>
      </c>
      <c r="B178" s="1" t="s">
        <v>203</v>
      </c>
      <c r="C178" s="1" t="s">
        <v>106</v>
      </c>
      <c r="D178" s="1" t="s">
        <v>107</v>
      </c>
      <c r="E178" s="1">
        <v>20796750</v>
      </c>
      <c r="F178" s="1"/>
      <c r="G178" s="1">
        <v>2036011626</v>
      </c>
      <c r="H178" s="1">
        <v>2018</v>
      </c>
      <c r="I178" s="1">
        <f t="shared" si="2"/>
        <v>4</v>
      </c>
      <c r="J178" s="1" t="s">
        <v>10</v>
      </c>
    </row>
    <row r="179" spans="1:10" x14ac:dyDescent="0.3">
      <c r="A179" s="1" t="s">
        <v>204</v>
      </c>
      <c r="B179" s="1" t="s">
        <v>103</v>
      </c>
      <c r="C179" s="1" t="s">
        <v>34</v>
      </c>
      <c r="D179" s="1" t="s">
        <v>35</v>
      </c>
      <c r="E179" s="1"/>
      <c r="F179" s="1">
        <v>86350000</v>
      </c>
      <c r="G179" s="1">
        <v>1949661626</v>
      </c>
      <c r="H179" s="1">
        <v>2018</v>
      </c>
      <c r="I179" s="1">
        <f t="shared" si="2"/>
        <v>4</v>
      </c>
      <c r="J179" s="1" t="s">
        <v>10</v>
      </c>
    </row>
    <row r="180" spans="1:10" x14ac:dyDescent="0.3">
      <c r="A180" s="1" t="s">
        <v>204</v>
      </c>
      <c r="B180" s="1" t="s">
        <v>65</v>
      </c>
      <c r="C180" s="1" t="s">
        <v>66</v>
      </c>
      <c r="D180" s="1" t="s">
        <v>67</v>
      </c>
      <c r="E180" s="1"/>
      <c r="F180" s="1">
        <v>20000000</v>
      </c>
      <c r="G180" s="1">
        <v>1929661626</v>
      </c>
      <c r="H180" s="1">
        <v>2018</v>
      </c>
      <c r="I180" s="1">
        <f t="shared" si="2"/>
        <v>4</v>
      </c>
      <c r="J180" s="1" t="s">
        <v>10</v>
      </c>
    </row>
    <row r="181" spans="1:10" x14ac:dyDescent="0.3">
      <c r="A181" s="1" t="s">
        <v>205</v>
      </c>
      <c r="B181" s="1" t="s">
        <v>103</v>
      </c>
      <c r="C181" s="1" t="s">
        <v>34</v>
      </c>
      <c r="D181" s="1" t="s">
        <v>35</v>
      </c>
      <c r="E181" s="1"/>
      <c r="F181" s="1">
        <v>55000000</v>
      </c>
      <c r="G181" s="1">
        <v>1874661626</v>
      </c>
      <c r="H181" s="1">
        <v>2018</v>
      </c>
      <c r="I181" s="1">
        <f t="shared" si="2"/>
        <v>4</v>
      </c>
      <c r="J181" s="1" t="s">
        <v>10</v>
      </c>
    </row>
    <row r="182" spans="1:10" x14ac:dyDescent="0.3">
      <c r="A182" s="1" t="s">
        <v>206</v>
      </c>
      <c r="B182" s="1" t="s">
        <v>207</v>
      </c>
      <c r="C182" s="1" t="s">
        <v>43</v>
      </c>
      <c r="D182" s="1" t="s">
        <v>44</v>
      </c>
      <c r="E182" s="1">
        <v>41173000</v>
      </c>
      <c r="F182" s="1"/>
      <c r="G182" s="1">
        <v>1915834626</v>
      </c>
      <c r="H182" s="1">
        <v>2018</v>
      </c>
      <c r="I182" s="1">
        <f t="shared" si="2"/>
        <v>4</v>
      </c>
      <c r="J182" s="1" t="s">
        <v>10</v>
      </c>
    </row>
    <row r="183" spans="1:10" x14ac:dyDescent="0.3">
      <c r="A183" s="1" t="s">
        <v>206</v>
      </c>
      <c r="B183" s="1" t="s">
        <v>39</v>
      </c>
      <c r="C183" s="1" t="s">
        <v>38</v>
      </c>
      <c r="D183" s="1" t="s">
        <v>39</v>
      </c>
      <c r="E183" s="1"/>
      <c r="F183" s="1">
        <v>5659434</v>
      </c>
      <c r="G183" s="1">
        <v>1910175192</v>
      </c>
      <c r="H183" s="1">
        <v>2018</v>
      </c>
      <c r="I183" s="1">
        <f t="shared" si="2"/>
        <v>4</v>
      </c>
      <c r="J183" s="1" t="s">
        <v>10</v>
      </c>
    </row>
    <row r="184" spans="1:10" x14ac:dyDescent="0.3">
      <c r="A184" s="1" t="s">
        <v>208</v>
      </c>
      <c r="B184" s="1" t="s">
        <v>53</v>
      </c>
      <c r="C184" s="1" t="s">
        <v>46</v>
      </c>
      <c r="D184" s="1" t="s">
        <v>47</v>
      </c>
      <c r="E184" s="1">
        <v>26995144</v>
      </c>
      <c r="F184" s="1"/>
      <c r="G184" s="1">
        <v>1937170336</v>
      </c>
      <c r="H184" s="1">
        <v>2018</v>
      </c>
      <c r="I184" s="1">
        <f t="shared" si="2"/>
        <v>4</v>
      </c>
      <c r="J184" s="1" t="s">
        <v>10</v>
      </c>
    </row>
    <row r="185" spans="1:10" x14ac:dyDescent="0.3">
      <c r="A185" s="1" t="s">
        <v>208</v>
      </c>
      <c r="B185" s="1" t="s">
        <v>124</v>
      </c>
      <c r="C185" s="1" t="s">
        <v>125</v>
      </c>
      <c r="D185" s="1" t="s">
        <v>126</v>
      </c>
      <c r="E185" s="1">
        <v>-186550418</v>
      </c>
      <c r="F185" s="1"/>
      <c r="G185" s="1">
        <v>1750619918</v>
      </c>
      <c r="H185" s="1">
        <v>2018</v>
      </c>
      <c r="I185" s="1">
        <f t="shared" si="2"/>
        <v>4</v>
      </c>
      <c r="J185" s="1" t="s">
        <v>10</v>
      </c>
    </row>
    <row r="186" spans="1:10" x14ac:dyDescent="0.3">
      <c r="A186" s="1" t="s">
        <v>208</v>
      </c>
      <c r="B186" s="1" t="s">
        <v>124</v>
      </c>
      <c r="C186" s="1" t="s">
        <v>125</v>
      </c>
      <c r="D186" s="1" t="s">
        <v>126</v>
      </c>
      <c r="E186" s="1">
        <v>186550418</v>
      </c>
      <c r="F186" s="1"/>
      <c r="G186" s="1">
        <v>1937170336</v>
      </c>
      <c r="H186" s="1">
        <v>2018</v>
      </c>
      <c r="I186" s="1">
        <f t="shared" si="2"/>
        <v>4</v>
      </c>
      <c r="J186" s="1" t="s">
        <v>10</v>
      </c>
    </row>
    <row r="187" spans="1:10" x14ac:dyDescent="0.3">
      <c r="A187" s="1" t="s">
        <v>209</v>
      </c>
      <c r="B187" s="1" t="s">
        <v>169</v>
      </c>
      <c r="C187" s="1" t="s">
        <v>30</v>
      </c>
      <c r="D187" s="1" t="s">
        <v>31</v>
      </c>
      <c r="E187" s="1">
        <v>1320000</v>
      </c>
      <c r="F187" s="1"/>
      <c r="G187" s="1">
        <v>1938490336</v>
      </c>
      <c r="H187" s="1">
        <v>2018</v>
      </c>
      <c r="I187" s="1">
        <f t="shared" si="2"/>
        <v>4</v>
      </c>
      <c r="J187" s="1" t="s">
        <v>10</v>
      </c>
    </row>
    <row r="188" spans="1:10" x14ac:dyDescent="0.3">
      <c r="A188" s="1" t="s">
        <v>209</v>
      </c>
      <c r="B188" s="1" t="s">
        <v>53</v>
      </c>
      <c r="C188" s="1" t="s">
        <v>38</v>
      </c>
      <c r="D188" s="1" t="s">
        <v>39</v>
      </c>
      <c r="E188" s="1">
        <v>2090990</v>
      </c>
      <c r="F188" s="1"/>
      <c r="G188" s="1">
        <v>1940581326</v>
      </c>
      <c r="H188" s="1">
        <v>2018</v>
      </c>
      <c r="I188" s="1">
        <f t="shared" si="2"/>
        <v>4</v>
      </c>
      <c r="J188" s="1" t="s">
        <v>10</v>
      </c>
    </row>
    <row r="189" spans="1:10" x14ac:dyDescent="0.3">
      <c r="A189" s="1" t="s">
        <v>209</v>
      </c>
      <c r="B189" s="1" t="s">
        <v>210</v>
      </c>
      <c r="C189" s="1" t="s">
        <v>147</v>
      </c>
      <c r="D189" s="1" t="s">
        <v>148</v>
      </c>
      <c r="E189" s="1">
        <v>38500000</v>
      </c>
      <c r="F189" s="1"/>
      <c r="G189" s="1">
        <v>1979081326</v>
      </c>
      <c r="H189" s="1">
        <v>2018</v>
      </c>
      <c r="I189" s="1">
        <f t="shared" si="2"/>
        <v>4</v>
      </c>
      <c r="J189" s="1" t="s">
        <v>10</v>
      </c>
    </row>
    <row r="190" spans="1:10" x14ac:dyDescent="0.3">
      <c r="A190" s="1" t="s">
        <v>211</v>
      </c>
      <c r="B190" s="1" t="s">
        <v>212</v>
      </c>
      <c r="C190" s="1" t="s">
        <v>125</v>
      </c>
      <c r="D190" s="1" t="s">
        <v>126</v>
      </c>
      <c r="E190" s="1">
        <v>187035460</v>
      </c>
      <c r="F190" s="1"/>
      <c r="G190" s="1">
        <v>2166116786</v>
      </c>
      <c r="H190" s="1">
        <v>2018</v>
      </c>
      <c r="I190" s="1">
        <f t="shared" si="2"/>
        <v>4</v>
      </c>
      <c r="J190" s="1" t="s">
        <v>10</v>
      </c>
    </row>
    <row r="191" spans="1:10" x14ac:dyDescent="0.3">
      <c r="A191" s="1" t="s">
        <v>211</v>
      </c>
      <c r="B191" s="1" t="s">
        <v>53</v>
      </c>
      <c r="C191" s="1" t="s">
        <v>19</v>
      </c>
      <c r="D191" s="1" t="s">
        <v>20</v>
      </c>
      <c r="E191" s="1">
        <v>106995460</v>
      </c>
      <c r="F191" s="1"/>
      <c r="G191" s="1">
        <v>2273112246</v>
      </c>
      <c r="H191" s="1">
        <v>2018</v>
      </c>
      <c r="I191" s="1">
        <f t="shared" si="2"/>
        <v>4</v>
      </c>
      <c r="J191" s="1" t="s">
        <v>10</v>
      </c>
    </row>
    <row r="192" spans="1:10" x14ac:dyDescent="0.3">
      <c r="A192" s="1" t="s">
        <v>211</v>
      </c>
      <c r="B192" s="1" t="s">
        <v>59</v>
      </c>
      <c r="C192" s="1" t="s">
        <v>19</v>
      </c>
      <c r="D192" s="1" t="s">
        <v>20</v>
      </c>
      <c r="E192" s="1">
        <v>30250000</v>
      </c>
      <c r="F192" s="1"/>
      <c r="G192" s="1">
        <v>2303362246</v>
      </c>
      <c r="H192" s="1">
        <v>2018</v>
      </c>
      <c r="I192" s="1">
        <f t="shared" si="2"/>
        <v>4</v>
      </c>
      <c r="J192" s="1" t="s">
        <v>10</v>
      </c>
    </row>
    <row r="193" spans="1:10" x14ac:dyDescent="0.3">
      <c r="A193" s="1" t="s">
        <v>211</v>
      </c>
      <c r="B193" s="1" t="s">
        <v>60</v>
      </c>
      <c r="C193" s="1" t="s">
        <v>15</v>
      </c>
      <c r="D193" s="1" t="s">
        <v>16</v>
      </c>
      <c r="E193" s="1"/>
      <c r="F193" s="1">
        <v>16011820</v>
      </c>
      <c r="G193" s="1">
        <v>2287350426</v>
      </c>
      <c r="H193" s="1">
        <v>2018</v>
      </c>
      <c r="I193" s="1">
        <f t="shared" si="2"/>
        <v>4</v>
      </c>
      <c r="J193" s="1" t="s">
        <v>10</v>
      </c>
    </row>
    <row r="194" spans="1:10" x14ac:dyDescent="0.3">
      <c r="A194" s="1" t="s">
        <v>211</v>
      </c>
      <c r="B194" s="1" t="s">
        <v>64</v>
      </c>
      <c r="C194" s="1" t="s">
        <v>13</v>
      </c>
      <c r="D194" s="1" t="s">
        <v>14</v>
      </c>
      <c r="E194" s="1"/>
      <c r="F194" s="1">
        <v>95518775</v>
      </c>
      <c r="G194" s="1">
        <v>2191831651</v>
      </c>
      <c r="H194" s="1">
        <v>2018</v>
      </c>
      <c r="I194" s="1">
        <f t="shared" si="2"/>
        <v>4</v>
      </c>
      <c r="J194" s="1" t="s">
        <v>10</v>
      </c>
    </row>
    <row r="195" spans="1:10" x14ac:dyDescent="0.3">
      <c r="A195" s="1" t="s">
        <v>211</v>
      </c>
      <c r="B195" s="1" t="s">
        <v>64</v>
      </c>
      <c r="C195" s="1" t="s">
        <v>13</v>
      </c>
      <c r="D195" s="1" t="s">
        <v>14</v>
      </c>
      <c r="E195" s="1"/>
      <c r="F195" s="1">
        <v>33000000</v>
      </c>
      <c r="G195" s="1">
        <v>2158831651</v>
      </c>
      <c r="H195" s="1">
        <v>2018</v>
      </c>
      <c r="I195" s="1">
        <f t="shared" ref="I195:I258" si="3">IFERROR(VALUE(LEFT(A195,2)),"")</f>
        <v>4</v>
      </c>
      <c r="J195" s="1" t="s">
        <v>10</v>
      </c>
    </row>
    <row r="196" spans="1:10" x14ac:dyDescent="0.3">
      <c r="A196" s="1" t="s">
        <v>211</v>
      </c>
      <c r="B196" s="1" t="s">
        <v>81</v>
      </c>
      <c r="C196" s="1" t="s">
        <v>80</v>
      </c>
      <c r="D196" s="1" t="s">
        <v>81</v>
      </c>
      <c r="E196" s="1"/>
      <c r="F196" s="1">
        <v>23092300</v>
      </c>
      <c r="G196" s="1">
        <v>2135739351</v>
      </c>
      <c r="H196" s="1">
        <v>2018</v>
      </c>
      <c r="I196" s="1">
        <f t="shared" si="3"/>
        <v>4</v>
      </c>
      <c r="J196" s="1" t="s">
        <v>10</v>
      </c>
    </row>
    <row r="197" spans="1:10" x14ac:dyDescent="0.3">
      <c r="A197" s="1" t="s">
        <v>211</v>
      </c>
      <c r="B197" s="1" t="s">
        <v>213</v>
      </c>
      <c r="C197" s="1" t="s">
        <v>160</v>
      </c>
      <c r="D197" s="1" t="s">
        <v>161</v>
      </c>
      <c r="E197" s="1"/>
      <c r="F197" s="1">
        <v>17600000</v>
      </c>
      <c r="G197" s="1">
        <v>2118139351</v>
      </c>
      <c r="H197" s="1">
        <v>2018</v>
      </c>
      <c r="I197" s="1">
        <f t="shared" si="3"/>
        <v>4</v>
      </c>
      <c r="J197" s="1" t="s">
        <v>10</v>
      </c>
    </row>
    <row r="198" spans="1:10" x14ac:dyDescent="0.3">
      <c r="A198" s="1" t="s">
        <v>211</v>
      </c>
      <c r="B198" s="1" t="s">
        <v>62</v>
      </c>
      <c r="C198" s="1" t="s">
        <v>17</v>
      </c>
      <c r="D198" s="1" t="s">
        <v>18</v>
      </c>
      <c r="E198" s="1"/>
      <c r="F198" s="1">
        <v>129348183</v>
      </c>
      <c r="G198" s="1">
        <v>1988791168</v>
      </c>
      <c r="H198" s="1">
        <v>2018</v>
      </c>
      <c r="I198" s="1">
        <f t="shared" si="3"/>
        <v>4</v>
      </c>
      <c r="J198" s="1" t="s">
        <v>10</v>
      </c>
    </row>
    <row r="199" spans="1:10" x14ac:dyDescent="0.3">
      <c r="A199" s="1" t="s">
        <v>214</v>
      </c>
      <c r="B199" s="1" t="s">
        <v>186</v>
      </c>
      <c r="C199" s="1" t="s">
        <v>187</v>
      </c>
      <c r="D199" s="1" t="s">
        <v>188</v>
      </c>
      <c r="E199" s="1">
        <v>9566142</v>
      </c>
      <c r="F199" s="1"/>
      <c r="G199" s="1">
        <v>1998357310</v>
      </c>
      <c r="H199" s="1">
        <v>2018</v>
      </c>
      <c r="I199" s="1">
        <f t="shared" si="3"/>
        <v>4</v>
      </c>
      <c r="J199" s="1" t="s">
        <v>10</v>
      </c>
    </row>
    <row r="200" spans="1:10" x14ac:dyDescent="0.3">
      <c r="A200" s="1" t="s">
        <v>215</v>
      </c>
      <c r="B200" s="1" t="s">
        <v>75</v>
      </c>
      <c r="C200" s="1" t="s">
        <v>17</v>
      </c>
      <c r="D200" s="1" t="s">
        <v>18</v>
      </c>
      <c r="E200" s="1">
        <v>511526</v>
      </c>
      <c r="F200" s="1"/>
      <c r="G200" s="1">
        <v>1998868836</v>
      </c>
      <c r="H200" s="1">
        <v>2018</v>
      </c>
      <c r="I200" s="1">
        <f t="shared" si="3"/>
        <v>4</v>
      </c>
      <c r="J200" s="1" t="s">
        <v>10</v>
      </c>
    </row>
    <row r="201" spans="1:10" x14ac:dyDescent="0.3">
      <c r="A201" s="1" t="s">
        <v>215</v>
      </c>
      <c r="B201" s="1" t="s">
        <v>216</v>
      </c>
      <c r="C201" s="1" t="s">
        <v>15</v>
      </c>
      <c r="D201" s="1" t="s">
        <v>16</v>
      </c>
      <c r="E201" s="1">
        <v>9900000</v>
      </c>
      <c r="F201" s="1"/>
      <c r="G201" s="1">
        <v>2008768836</v>
      </c>
      <c r="H201" s="1">
        <v>2018</v>
      </c>
      <c r="I201" s="1">
        <f t="shared" si="3"/>
        <v>4</v>
      </c>
      <c r="J201" s="1" t="s">
        <v>10</v>
      </c>
    </row>
    <row r="202" spans="1:10" x14ac:dyDescent="0.3">
      <c r="A202" s="1" t="s">
        <v>215</v>
      </c>
      <c r="B202" s="1" t="s">
        <v>59</v>
      </c>
      <c r="C202" s="1" t="s">
        <v>15</v>
      </c>
      <c r="D202" s="1" t="s">
        <v>16</v>
      </c>
      <c r="E202" s="1">
        <v>63470000</v>
      </c>
      <c r="F202" s="1"/>
      <c r="G202" s="1">
        <v>2072238836</v>
      </c>
      <c r="H202" s="1">
        <v>2018</v>
      </c>
      <c r="I202" s="1">
        <f t="shared" si="3"/>
        <v>4</v>
      </c>
      <c r="J202" s="1" t="s">
        <v>10</v>
      </c>
    </row>
    <row r="203" spans="1:10" x14ac:dyDescent="0.3">
      <c r="A203" s="1" t="s">
        <v>215</v>
      </c>
      <c r="B203" s="1" t="s">
        <v>75</v>
      </c>
      <c r="C203" s="1" t="s">
        <v>17</v>
      </c>
      <c r="D203" s="1" t="s">
        <v>18</v>
      </c>
      <c r="E203" s="1">
        <v>51559911</v>
      </c>
      <c r="F203" s="1"/>
      <c r="G203" s="1">
        <v>2123798747</v>
      </c>
      <c r="H203" s="1">
        <v>2018</v>
      </c>
      <c r="I203" s="1">
        <f t="shared" si="3"/>
        <v>4</v>
      </c>
      <c r="J203" s="1" t="s">
        <v>10</v>
      </c>
    </row>
    <row r="204" spans="1:10" x14ac:dyDescent="0.3">
      <c r="A204" s="1" t="s">
        <v>215</v>
      </c>
      <c r="B204" s="1" t="s">
        <v>217</v>
      </c>
      <c r="C204" s="1" t="s">
        <v>218</v>
      </c>
      <c r="D204" s="1" t="s">
        <v>219</v>
      </c>
      <c r="E204" s="1">
        <v>3080000</v>
      </c>
      <c r="F204" s="1"/>
      <c r="G204" s="1">
        <v>2126878747</v>
      </c>
      <c r="H204" s="1">
        <v>2018</v>
      </c>
      <c r="I204" s="1">
        <f t="shared" si="3"/>
        <v>4</v>
      </c>
      <c r="J204" s="1" t="s">
        <v>10</v>
      </c>
    </row>
    <row r="205" spans="1:10" x14ac:dyDescent="0.3">
      <c r="A205" s="1" t="s">
        <v>215</v>
      </c>
      <c r="B205" s="1" t="s">
        <v>53</v>
      </c>
      <c r="C205" s="1" t="s">
        <v>80</v>
      </c>
      <c r="D205" s="1" t="s">
        <v>81</v>
      </c>
      <c r="E205" s="1">
        <v>10895500</v>
      </c>
      <c r="F205" s="1"/>
      <c r="G205" s="1">
        <v>2137774247</v>
      </c>
      <c r="H205" s="1">
        <v>2018</v>
      </c>
      <c r="I205" s="1">
        <f t="shared" si="3"/>
        <v>4</v>
      </c>
      <c r="J205" s="1" t="s">
        <v>10</v>
      </c>
    </row>
    <row r="206" spans="1:10" x14ac:dyDescent="0.3">
      <c r="A206" s="1" t="s">
        <v>215</v>
      </c>
      <c r="B206" s="1" t="s">
        <v>75</v>
      </c>
      <c r="C206" s="1" t="s">
        <v>17</v>
      </c>
      <c r="D206" s="1" t="s">
        <v>18</v>
      </c>
      <c r="E206" s="1">
        <v>21045656</v>
      </c>
      <c r="F206" s="1"/>
      <c r="G206" s="1">
        <v>2158819903</v>
      </c>
      <c r="H206" s="1">
        <v>2018</v>
      </c>
      <c r="I206" s="1">
        <f t="shared" si="3"/>
        <v>4</v>
      </c>
      <c r="J206" s="1" t="s">
        <v>10</v>
      </c>
    </row>
    <row r="207" spans="1:10" x14ac:dyDescent="0.3">
      <c r="A207" s="1" t="s">
        <v>215</v>
      </c>
      <c r="B207" s="1" t="s">
        <v>53</v>
      </c>
      <c r="C207" s="1" t="s">
        <v>34</v>
      </c>
      <c r="D207" s="1" t="s">
        <v>35</v>
      </c>
      <c r="E207" s="1">
        <v>13970264</v>
      </c>
      <c r="F207" s="1"/>
      <c r="G207" s="1">
        <v>2172790167</v>
      </c>
      <c r="H207" s="1">
        <v>2018</v>
      </c>
      <c r="I207" s="1">
        <f t="shared" si="3"/>
        <v>4</v>
      </c>
      <c r="J207" s="1" t="s">
        <v>10</v>
      </c>
    </row>
    <row r="208" spans="1:10" x14ac:dyDescent="0.3">
      <c r="A208" s="1" t="s">
        <v>215</v>
      </c>
      <c r="B208" s="1" t="s">
        <v>53</v>
      </c>
      <c r="C208" s="1" t="s">
        <v>15</v>
      </c>
      <c r="D208" s="1" t="s">
        <v>16</v>
      </c>
      <c r="E208" s="1">
        <v>39035095</v>
      </c>
      <c r="F208" s="1"/>
      <c r="G208" s="1">
        <v>2211825262</v>
      </c>
      <c r="H208" s="1">
        <v>2018</v>
      </c>
      <c r="I208" s="1">
        <f t="shared" si="3"/>
        <v>4</v>
      </c>
      <c r="J208" s="1" t="s">
        <v>10</v>
      </c>
    </row>
    <row r="209" spans="1:10" x14ac:dyDescent="0.3">
      <c r="A209" s="1" t="s">
        <v>215</v>
      </c>
      <c r="B209" s="1" t="s">
        <v>53</v>
      </c>
      <c r="C209" s="1" t="s">
        <v>13</v>
      </c>
      <c r="D209" s="1" t="s">
        <v>14</v>
      </c>
      <c r="E209" s="1">
        <v>111858450</v>
      </c>
      <c r="F209" s="1"/>
      <c r="G209" s="1">
        <v>2323683712</v>
      </c>
      <c r="H209" s="1">
        <v>2018</v>
      </c>
      <c r="I209" s="1">
        <f t="shared" si="3"/>
        <v>4</v>
      </c>
      <c r="J209" s="1" t="s">
        <v>10</v>
      </c>
    </row>
    <row r="210" spans="1:10" x14ac:dyDescent="0.3">
      <c r="A210" s="1" t="s">
        <v>215</v>
      </c>
      <c r="B210" s="1" t="s">
        <v>53</v>
      </c>
      <c r="C210" s="1" t="s">
        <v>13</v>
      </c>
      <c r="D210" s="1" t="s">
        <v>14</v>
      </c>
      <c r="E210" s="1">
        <v>-106885350</v>
      </c>
      <c r="F210" s="1"/>
      <c r="G210" s="1">
        <v>2216798362</v>
      </c>
      <c r="H210" s="1">
        <v>2018</v>
      </c>
      <c r="I210" s="1">
        <f t="shared" si="3"/>
        <v>4</v>
      </c>
      <c r="J210" s="1" t="s">
        <v>10</v>
      </c>
    </row>
    <row r="211" spans="1:10" x14ac:dyDescent="0.3">
      <c r="A211" s="1" t="s">
        <v>215</v>
      </c>
      <c r="B211" s="1" t="s">
        <v>53</v>
      </c>
      <c r="C211" s="1" t="s">
        <v>73</v>
      </c>
      <c r="D211" s="1" t="s">
        <v>74</v>
      </c>
      <c r="E211" s="1">
        <v>31270378</v>
      </c>
      <c r="F211" s="1"/>
      <c r="G211" s="1">
        <v>2248068740</v>
      </c>
      <c r="H211" s="1">
        <v>2018</v>
      </c>
      <c r="I211" s="1">
        <f t="shared" si="3"/>
        <v>4</v>
      </c>
      <c r="J211" s="1" t="s">
        <v>10</v>
      </c>
    </row>
    <row r="212" spans="1:10" x14ac:dyDescent="0.3">
      <c r="A212" s="1" t="s">
        <v>215</v>
      </c>
      <c r="B212" s="1" t="s">
        <v>53</v>
      </c>
      <c r="C212" s="1" t="s">
        <v>13</v>
      </c>
      <c r="D212" s="1" t="s">
        <v>14</v>
      </c>
      <c r="E212" s="1">
        <v>106885350</v>
      </c>
      <c r="F212" s="1"/>
      <c r="G212" s="1">
        <v>2354954090</v>
      </c>
      <c r="H212" s="1">
        <v>2018</v>
      </c>
      <c r="I212" s="1">
        <f t="shared" si="3"/>
        <v>4</v>
      </c>
      <c r="J212" s="1" t="s">
        <v>10</v>
      </c>
    </row>
    <row r="213" spans="1:10" x14ac:dyDescent="0.3">
      <c r="A213" s="1" t="s">
        <v>215</v>
      </c>
      <c r="B213" s="1" t="s">
        <v>53</v>
      </c>
      <c r="C213" s="1" t="s">
        <v>66</v>
      </c>
      <c r="D213" s="1" t="s">
        <v>67</v>
      </c>
      <c r="E213" s="1">
        <v>22998503</v>
      </c>
      <c r="F213" s="1"/>
      <c r="G213" s="1">
        <v>2377952593</v>
      </c>
      <c r="H213" s="1">
        <v>2018</v>
      </c>
      <c r="I213" s="1">
        <f t="shared" si="3"/>
        <v>4</v>
      </c>
      <c r="J213" s="1" t="s">
        <v>10</v>
      </c>
    </row>
    <row r="214" spans="1:10" x14ac:dyDescent="0.3">
      <c r="A214" s="1" t="s">
        <v>215</v>
      </c>
      <c r="B214" s="1" t="s">
        <v>53</v>
      </c>
      <c r="C214" s="1" t="s">
        <v>218</v>
      </c>
      <c r="D214" s="1" t="s">
        <v>219</v>
      </c>
      <c r="E214" s="1">
        <v>4290000</v>
      </c>
      <c r="F214" s="1"/>
      <c r="G214" s="1">
        <v>2382242593</v>
      </c>
      <c r="H214" s="1">
        <v>2018</v>
      </c>
      <c r="I214" s="1">
        <f t="shared" si="3"/>
        <v>4</v>
      </c>
      <c r="J214" s="1" t="s">
        <v>10</v>
      </c>
    </row>
    <row r="215" spans="1:10" x14ac:dyDescent="0.3">
      <c r="A215" s="1" t="s">
        <v>215</v>
      </c>
      <c r="B215" s="1" t="s">
        <v>53</v>
      </c>
      <c r="C215" s="1" t="s">
        <v>76</v>
      </c>
      <c r="D215" s="1" t="s">
        <v>77</v>
      </c>
      <c r="E215" s="1">
        <v>3415500</v>
      </c>
      <c r="F215" s="1"/>
      <c r="G215" s="1">
        <v>2385658093</v>
      </c>
      <c r="H215" s="1">
        <v>2018</v>
      </c>
      <c r="I215" s="1">
        <f t="shared" si="3"/>
        <v>4</v>
      </c>
      <c r="J215" s="1" t="s">
        <v>10</v>
      </c>
    </row>
    <row r="216" spans="1:10" x14ac:dyDescent="0.3">
      <c r="A216" s="1" t="s">
        <v>215</v>
      </c>
      <c r="B216" s="1" t="s">
        <v>53</v>
      </c>
      <c r="C216" s="1" t="s">
        <v>92</v>
      </c>
      <c r="D216" s="1" t="s">
        <v>91</v>
      </c>
      <c r="E216" s="1">
        <v>2796200</v>
      </c>
      <c r="F216" s="1"/>
      <c r="G216" s="1">
        <v>2388454293</v>
      </c>
      <c r="H216" s="1">
        <v>2018</v>
      </c>
      <c r="I216" s="1">
        <f t="shared" si="3"/>
        <v>4</v>
      </c>
      <c r="J216" s="1" t="s">
        <v>10</v>
      </c>
    </row>
    <row r="217" spans="1:10" x14ac:dyDescent="0.3">
      <c r="A217" s="1" t="s">
        <v>215</v>
      </c>
      <c r="B217" s="1" t="s">
        <v>53</v>
      </c>
      <c r="C217" s="1" t="s">
        <v>78</v>
      </c>
      <c r="D217" s="1" t="s">
        <v>79</v>
      </c>
      <c r="E217" s="1">
        <v>7260000</v>
      </c>
      <c r="F217" s="1"/>
      <c r="G217" s="1">
        <v>2395714293</v>
      </c>
      <c r="H217" s="1">
        <v>2018</v>
      </c>
      <c r="I217" s="1">
        <f t="shared" si="3"/>
        <v>4</v>
      </c>
      <c r="J217" s="1" t="s">
        <v>10</v>
      </c>
    </row>
    <row r="218" spans="1:10" x14ac:dyDescent="0.3">
      <c r="A218" s="1" t="s">
        <v>215</v>
      </c>
      <c r="B218" s="1" t="s">
        <v>180</v>
      </c>
      <c r="C218" s="1" t="s">
        <v>92</v>
      </c>
      <c r="D218" s="1" t="s">
        <v>91</v>
      </c>
      <c r="E218" s="1"/>
      <c r="F218" s="1">
        <v>572000</v>
      </c>
      <c r="G218" s="1">
        <v>2395142293</v>
      </c>
      <c r="H218" s="1">
        <v>2018</v>
      </c>
      <c r="I218" s="1">
        <f t="shared" si="3"/>
        <v>4</v>
      </c>
      <c r="J218" s="1" t="s">
        <v>10</v>
      </c>
    </row>
    <row r="219" spans="1:10" x14ac:dyDescent="0.3">
      <c r="A219" s="1" t="s">
        <v>215</v>
      </c>
      <c r="B219" s="1" t="s">
        <v>65</v>
      </c>
      <c r="C219" s="1" t="s">
        <v>66</v>
      </c>
      <c r="D219" s="1" t="s">
        <v>67</v>
      </c>
      <c r="E219" s="1"/>
      <c r="F219" s="1">
        <v>25421578</v>
      </c>
      <c r="G219" s="1">
        <v>2369720715</v>
      </c>
      <c r="H219" s="1">
        <v>2018</v>
      </c>
      <c r="I219" s="1">
        <f t="shared" si="3"/>
        <v>4</v>
      </c>
      <c r="J219" s="1" t="s">
        <v>10</v>
      </c>
    </row>
    <row r="220" spans="1:10" x14ac:dyDescent="0.3">
      <c r="A220" s="1" t="s">
        <v>215</v>
      </c>
      <c r="B220" s="1" t="s">
        <v>96</v>
      </c>
      <c r="C220" s="1" t="s">
        <v>78</v>
      </c>
      <c r="D220" s="1" t="s">
        <v>79</v>
      </c>
      <c r="E220" s="1"/>
      <c r="F220" s="1">
        <v>41858960</v>
      </c>
      <c r="G220" s="1">
        <v>2327861755</v>
      </c>
      <c r="H220" s="1">
        <v>2018</v>
      </c>
      <c r="I220" s="1">
        <f t="shared" si="3"/>
        <v>4</v>
      </c>
      <c r="J220" s="1" t="s">
        <v>10</v>
      </c>
    </row>
    <row r="221" spans="1:10" x14ac:dyDescent="0.3">
      <c r="A221" s="1" t="s">
        <v>220</v>
      </c>
      <c r="B221" s="1" t="s">
        <v>140</v>
      </c>
      <c r="C221" s="1" t="s">
        <v>43</v>
      </c>
      <c r="D221" s="1" t="s">
        <v>44</v>
      </c>
      <c r="E221" s="1"/>
      <c r="F221" s="1">
        <v>21670000</v>
      </c>
      <c r="G221" s="1">
        <v>2306191755</v>
      </c>
      <c r="H221" s="1">
        <v>2018</v>
      </c>
      <c r="I221" s="1">
        <f t="shared" si="3"/>
        <v>5</v>
      </c>
      <c r="J221" s="1" t="s">
        <v>10</v>
      </c>
    </row>
    <row r="222" spans="1:10" x14ac:dyDescent="0.3">
      <c r="A222" s="1" t="s">
        <v>220</v>
      </c>
      <c r="B222" s="1" t="s">
        <v>90</v>
      </c>
      <c r="C222" s="1" t="s">
        <v>76</v>
      </c>
      <c r="D222" s="1" t="s">
        <v>77</v>
      </c>
      <c r="E222" s="1"/>
      <c r="F222" s="1">
        <v>5000000</v>
      </c>
      <c r="G222" s="1">
        <v>2301191755</v>
      </c>
      <c r="H222" s="1">
        <v>2018</v>
      </c>
      <c r="I222" s="1">
        <f t="shared" si="3"/>
        <v>5</v>
      </c>
      <c r="J222" s="1" t="s">
        <v>10</v>
      </c>
    </row>
    <row r="223" spans="1:10" x14ac:dyDescent="0.3">
      <c r="A223" s="1" t="s">
        <v>221</v>
      </c>
      <c r="B223" s="1" t="s">
        <v>222</v>
      </c>
      <c r="C223" s="1" t="s">
        <v>218</v>
      </c>
      <c r="D223" s="1" t="s">
        <v>219</v>
      </c>
      <c r="E223" s="1">
        <v>550000</v>
      </c>
      <c r="F223" s="1"/>
      <c r="G223" s="1">
        <v>2301741755</v>
      </c>
      <c r="H223" s="1">
        <v>2018</v>
      </c>
      <c r="I223" s="1">
        <f t="shared" si="3"/>
        <v>5</v>
      </c>
      <c r="J223" s="1" t="s">
        <v>10</v>
      </c>
    </row>
    <row r="224" spans="1:10" x14ac:dyDescent="0.3">
      <c r="A224" s="1" t="s">
        <v>221</v>
      </c>
      <c r="B224" s="1" t="s">
        <v>223</v>
      </c>
      <c r="C224" s="1" t="s">
        <v>34</v>
      </c>
      <c r="D224" s="1" t="s">
        <v>35</v>
      </c>
      <c r="E224" s="1">
        <v>-9130000</v>
      </c>
      <c r="F224" s="1"/>
      <c r="G224" s="1">
        <v>2292611755</v>
      </c>
      <c r="H224" s="1">
        <v>2018</v>
      </c>
      <c r="I224" s="1">
        <f t="shared" si="3"/>
        <v>5</v>
      </c>
      <c r="J224" s="1" t="s">
        <v>10</v>
      </c>
    </row>
    <row r="225" spans="1:10" x14ac:dyDescent="0.3">
      <c r="A225" s="1" t="s">
        <v>221</v>
      </c>
      <c r="B225" s="1" t="s">
        <v>223</v>
      </c>
      <c r="C225" s="1" t="s">
        <v>34</v>
      </c>
      <c r="D225" s="1" t="s">
        <v>35</v>
      </c>
      <c r="E225" s="1">
        <v>9130000</v>
      </c>
      <c r="F225" s="1"/>
      <c r="G225" s="1">
        <v>2301741755</v>
      </c>
      <c r="H225" s="1">
        <v>2018</v>
      </c>
      <c r="I225" s="1">
        <f t="shared" si="3"/>
        <v>5</v>
      </c>
      <c r="J225" s="1" t="s">
        <v>10</v>
      </c>
    </row>
    <row r="226" spans="1:10" x14ac:dyDescent="0.3">
      <c r="A226" s="1" t="s">
        <v>221</v>
      </c>
      <c r="B226" s="1" t="s">
        <v>103</v>
      </c>
      <c r="C226" s="1" t="s">
        <v>34</v>
      </c>
      <c r="D226" s="1" t="s">
        <v>35</v>
      </c>
      <c r="E226" s="1"/>
      <c r="F226" s="1">
        <v>13970264</v>
      </c>
      <c r="G226" s="1">
        <v>2287771491</v>
      </c>
      <c r="H226" s="1">
        <v>2018</v>
      </c>
      <c r="I226" s="1">
        <f t="shared" si="3"/>
        <v>5</v>
      </c>
      <c r="J226" s="1" t="s">
        <v>10</v>
      </c>
    </row>
    <row r="227" spans="1:10" x14ac:dyDescent="0.3">
      <c r="A227" s="1" t="s">
        <v>221</v>
      </c>
      <c r="B227" s="1" t="s">
        <v>61</v>
      </c>
      <c r="C227" s="1" t="s">
        <v>19</v>
      </c>
      <c r="D227" s="1" t="s">
        <v>20</v>
      </c>
      <c r="E227" s="1"/>
      <c r="F227" s="1">
        <v>106114613</v>
      </c>
      <c r="G227" s="1">
        <v>2181656878</v>
      </c>
      <c r="H227" s="1">
        <v>2018</v>
      </c>
      <c r="I227" s="1">
        <f t="shared" si="3"/>
        <v>5</v>
      </c>
      <c r="J227" s="1" t="s">
        <v>10</v>
      </c>
    </row>
    <row r="228" spans="1:10" x14ac:dyDescent="0.3">
      <c r="A228" s="1" t="s">
        <v>224</v>
      </c>
      <c r="B228" s="1" t="s">
        <v>225</v>
      </c>
      <c r="C228" s="1" t="s">
        <v>66</v>
      </c>
      <c r="D228" s="1" t="s">
        <v>67</v>
      </c>
      <c r="E228" s="1">
        <v>9130000</v>
      </c>
      <c r="F228" s="1"/>
      <c r="G228" s="1">
        <v>2190786878</v>
      </c>
      <c r="H228" s="1">
        <v>2018</v>
      </c>
      <c r="I228" s="1">
        <f t="shared" si="3"/>
        <v>5</v>
      </c>
      <c r="J228" s="1" t="s">
        <v>10</v>
      </c>
    </row>
    <row r="229" spans="1:10" x14ac:dyDescent="0.3">
      <c r="A229" s="1" t="s">
        <v>224</v>
      </c>
      <c r="B229" s="1" t="s">
        <v>40</v>
      </c>
      <c r="C229" s="1" t="s">
        <v>125</v>
      </c>
      <c r="D229" s="1" t="s">
        <v>126</v>
      </c>
      <c r="E229" s="1"/>
      <c r="F229" s="1">
        <v>187035460</v>
      </c>
      <c r="G229" s="1">
        <v>2003751418</v>
      </c>
      <c r="H229" s="1">
        <v>2018</v>
      </c>
      <c r="I229" s="1">
        <f t="shared" si="3"/>
        <v>5</v>
      </c>
      <c r="J229" s="1" t="s">
        <v>10</v>
      </c>
    </row>
    <row r="230" spans="1:10" x14ac:dyDescent="0.3">
      <c r="A230" s="1" t="s">
        <v>224</v>
      </c>
      <c r="B230" s="1" t="s">
        <v>226</v>
      </c>
      <c r="C230" s="1" t="s">
        <v>190</v>
      </c>
      <c r="D230" s="1" t="s">
        <v>191</v>
      </c>
      <c r="E230" s="1"/>
      <c r="F230" s="1">
        <v>159990</v>
      </c>
      <c r="G230" s="1">
        <v>2003591428</v>
      </c>
      <c r="H230" s="1">
        <v>2018</v>
      </c>
      <c r="I230" s="1">
        <f t="shared" si="3"/>
        <v>5</v>
      </c>
      <c r="J230" s="1" t="s">
        <v>10</v>
      </c>
    </row>
    <row r="231" spans="1:10" x14ac:dyDescent="0.3">
      <c r="A231" s="1" t="s">
        <v>227</v>
      </c>
      <c r="B231" s="1" t="s">
        <v>228</v>
      </c>
      <c r="C231" s="1" t="s">
        <v>229</v>
      </c>
      <c r="D231" s="1" t="s">
        <v>230</v>
      </c>
      <c r="E231" s="1">
        <v>1716000</v>
      </c>
      <c r="F231" s="1"/>
      <c r="G231" s="1">
        <v>2005307428</v>
      </c>
      <c r="H231" s="1">
        <v>2018</v>
      </c>
      <c r="I231" s="1">
        <f t="shared" si="3"/>
        <v>5</v>
      </c>
      <c r="J231" s="1" t="s">
        <v>10</v>
      </c>
    </row>
    <row r="232" spans="1:10" x14ac:dyDescent="0.3">
      <c r="A232" s="1" t="s">
        <v>227</v>
      </c>
      <c r="B232" s="1" t="s">
        <v>231</v>
      </c>
      <c r="C232" s="1" t="s">
        <v>229</v>
      </c>
      <c r="D232" s="1" t="s">
        <v>230</v>
      </c>
      <c r="E232" s="1"/>
      <c r="F232" s="1">
        <v>1716000</v>
      </c>
      <c r="G232" s="1">
        <v>2003591428</v>
      </c>
      <c r="H232" s="1">
        <v>2018</v>
      </c>
      <c r="I232" s="1">
        <f t="shared" si="3"/>
        <v>5</v>
      </c>
      <c r="J232" s="1" t="s">
        <v>10</v>
      </c>
    </row>
    <row r="233" spans="1:10" x14ac:dyDescent="0.3">
      <c r="A233" s="1" t="s">
        <v>232</v>
      </c>
      <c r="B233" s="1" t="s">
        <v>233</v>
      </c>
      <c r="C233" s="1" t="s">
        <v>84</v>
      </c>
      <c r="D233" s="1" t="s">
        <v>83</v>
      </c>
      <c r="E233" s="1">
        <v>990000</v>
      </c>
      <c r="F233" s="1"/>
      <c r="G233" s="1">
        <v>2004581428</v>
      </c>
      <c r="H233" s="1">
        <v>2018</v>
      </c>
      <c r="I233" s="1">
        <f t="shared" si="3"/>
        <v>5</v>
      </c>
      <c r="J233" s="1" t="s">
        <v>10</v>
      </c>
    </row>
    <row r="234" spans="1:10" x14ac:dyDescent="0.3">
      <c r="A234" s="1" t="s">
        <v>234</v>
      </c>
      <c r="B234" s="1" t="s">
        <v>226</v>
      </c>
      <c r="C234" s="1" t="s">
        <v>190</v>
      </c>
      <c r="D234" s="1" t="s">
        <v>191</v>
      </c>
      <c r="E234" s="1">
        <v>159990</v>
      </c>
      <c r="F234" s="1"/>
      <c r="G234" s="1">
        <v>2004741418</v>
      </c>
      <c r="H234" s="1">
        <v>2018</v>
      </c>
      <c r="I234" s="1">
        <f t="shared" si="3"/>
        <v>5</v>
      </c>
      <c r="J234" s="1" t="s">
        <v>10</v>
      </c>
    </row>
    <row r="235" spans="1:10" x14ac:dyDescent="0.3">
      <c r="A235" s="1" t="s">
        <v>234</v>
      </c>
      <c r="B235" s="1" t="s">
        <v>45</v>
      </c>
      <c r="C235" s="1" t="s">
        <v>46</v>
      </c>
      <c r="D235" s="1" t="s">
        <v>47</v>
      </c>
      <c r="E235" s="1"/>
      <c r="F235" s="1">
        <v>42324040</v>
      </c>
      <c r="G235" s="1">
        <v>1962417378</v>
      </c>
      <c r="H235" s="1">
        <v>2018</v>
      </c>
      <c r="I235" s="1">
        <f t="shared" si="3"/>
        <v>5</v>
      </c>
      <c r="J235" s="1" t="s">
        <v>10</v>
      </c>
    </row>
    <row r="236" spans="1:10" x14ac:dyDescent="0.3">
      <c r="A236" s="1" t="s">
        <v>235</v>
      </c>
      <c r="B236" s="1" t="s">
        <v>124</v>
      </c>
      <c r="C236" s="1" t="s">
        <v>125</v>
      </c>
      <c r="D236" s="1" t="s">
        <v>126</v>
      </c>
      <c r="E236" s="1">
        <v>-920066421</v>
      </c>
      <c r="F236" s="1"/>
      <c r="G236" s="1">
        <v>1042350957</v>
      </c>
      <c r="H236" s="1">
        <v>2018</v>
      </c>
      <c r="I236" s="1">
        <f t="shared" si="3"/>
        <v>5</v>
      </c>
      <c r="J236" s="1" t="s">
        <v>10</v>
      </c>
    </row>
    <row r="237" spans="1:10" x14ac:dyDescent="0.3">
      <c r="A237" s="1" t="s">
        <v>235</v>
      </c>
      <c r="B237" s="1" t="s">
        <v>124</v>
      </c>
      <c r="C237" s="1" t="s">
        <v>125</v>
      </c>
      <c r="D237" s="1" t="s">
        <v>126</v>
      </c>
      <c r="E237" s="1">
        <v>920066421</v>
      </c>
      <c r="F237" s="1"/>
      <c r="G237" s="1">
        <v>1962417378</v>
      </c>
      <c r="H237" s="1">
        <v>2018</v>
      </c>
      <c r="I237" s="1">
        <f t="shared" si="3"/>
        <v>5</v>
      </c>
      <c r="J237" s="1" t="s">
        <v>10</v>
      </c>
    </row>
    <row r="238" spans="1:10" x14ac:dyDescent="0.3">
      <c r="A238" s="1" t="s">
        <v>235</v>
      </c>
      <c r="B238" s="1" t="s">
        <v>236</v>
      </c>
      <c r="C238" s="1" t="s">
        <v>237</v>
      </c>
      <c r="D238" s="1" t="s">
        <v>238</v>
      </c>
      <c r="E238" s="1">
        <v>6385904</v>
      </c>
      <c r="F238" s="1"/>
      <c r="G238" s="1">
        <v>1968803282</v>
      </c>
      <c r="H238" s="1">
        <v>2018</v>
      </c>
      <c r="I238" s="1">
        <f t="shared" si="3"/>
        <v>5</v>
      </c>
      <c r="J238" s="1" t="s">
        <v>10</v>
      </c>
    </row>
    <row r="239" spans="1:10" x14ac:dyDescent="0.3">
      <c r="A239" s="1" t="s">
        <v>239</v>
      </c>
      <c r="B239" s="1" t="s">
        <v>53</v>
      </c>
      <c r="C239" s="1" t="s">
        <v>240</v>
      </c>
      <c r="D239" s="1" t="s">
        <v>241</v>
      </c>
      <c r="E239" s="1">
        <v>3407250</v>
      </c>
      <c r="F239" s="1"/>
      <c r="G239" s="1">
        <v>1972210532</v>
      </c>
      <c r="H239" s="1">
        <v>2018</v>
      </c>
      <c r="I239" s="1">
        <f t="shared" si="3"/>
        <v>5</v>
      </c>
      <c r="J239" s="1" t="s">
        <v>10</v>
      </c>
    </row>
    <row r="240" spans="1:10" x14ac:dyDescent="0.3">
      <c r="A240" s="1" t="s">
        <v>239</v>
      </c>
      <c r="B240" s="1" t="s">
        <v>53</v>
      </c>
      <c r="C240" s="1" t="s">
        <v>240</v>
      </c>
      <c r="D240" s="1" t="s">
        <v>241</v>
      </c>
      <c r="E240" s="1">
        <v>-3407250</v>
      </c>
      <c r="F240" s="1"/>
      <c r="G240" s="1">
        <v>1968803282</v>
      </c>
      <c r="H240" s="1">
        <v>2018</v>
      </c>
      <c r="I240" s="1">
        <f t="shared" si="3"/>
        <v>5</v>
      </c>
      <c r="J240" s="1" t="s">
        <v>10</v>
      </c>
    </row>
    <row r="241" spans="1:10" x14ac:dyDescent="0.3">
      <c r="A241" s="1" t="s">
        <v>239</v>
      </c>
      <c r="B241" s="1" t="s">
        <v>37</v>
      </c>
      <c r="C241" s="1" t="s">
        <v>38</v>
      </c>
      <c r="D241" s="1" t="s">
        <v>39</v>
      </c>
      <c r="E241" s="1"/>
      <c r="F241" s="1">
        <v>8805610</v>
      </c>
      <c r="G241" s="1">
        <v>1959997672</v>
      </c>
      <c r="H241" s="1">
        <v>2018</v>
      </c>
      <c r="I241" s="1">
        <f t="shared" si="3"/>
        <v>5</v>
      </c>
      <c r="J241" s="1" t="s">
        <v>10</v>
      </c>
    </row>
    <row r="242" spans="1:10" x14ac:dyDescent="0.3">
      <c r="A242" s="1" t="s">
        <v>242</v>
      </c>
      <c r="B242" s="1" t="s">
        <v>53</v>
      </c>
      <c r="C242" s="1" t="s">
        <v>30</v>
      </c>
      <c r="D242" s="1" t="s">
        <v>31</v>
      </c>
      <c r="E242" s="1">
        <v>1826000</v>
      </c>
      <c r="F242" s="1"/>
      <c r="G242" s="1">
        <v>1961823672</v>
      </c>
      <c r="H242" s="1">
        <v>2018</v>
      </c>
      <c r="I242" s="1">
        <f t="shared" si="3"/>
        <v>5</v>
      </c>
      <c r="J242" s="1" t="s">
        <v>10</v>
      </c>
    </row>
    <row r="243" spans="1:10" x14ac:dyDescent="0.3">
      <c r="A243" s="1" t="s">
        <v>242</v>
      </c>
      <c r="B243" s="1" t="s">
        <v>124</v>
      </c>
      <c r="C243" s="1" t="s">
        <v>125</v>
      </c>
      <c r="D243" s="1" t="s">
        <v>126</v>
      </c>
      <c r="E243" s="1">
        <v>920066421</v>
      </c>
      <c r="F243" s="1"/>
      <c r="G243" s="1">
        <v>2881890093</v>
      </c>
      <c r="H243" s="1">
        <v>2018</v>
      </c>
      <c r="I243" s="1">
        <f t="shared" si="3"/>
        <v>5</v>
      </c>
      <c r="J243" s="1" t="s">
        <v>10</v>
      </c>
    </row>
    <row r="244" spans="1:10" x14ac:dyDescent="0.3">
      <c r="A244" s="1" t="s">
        <v>242</v>
      </c>
      <c r="B244" s="1" t="s">
        <v>124</v>
      </c>
      <c r="C244" s="1" t="s">
        <v>125</v>
      </c>
      <c r="D244" s="1" t="s">
        <v>126</v>
      </c>
      <c r="E244" s="1">
        <v>924416415</v>
      </c>
      <c r="F244" s="1"/>
      <c r="G244" s="1">
        <v>3806306508</v>
      </c>
      <c r="H244" s="1">
        <v>2018</v>
      </c>
      <c r="I244" s="1">
        <f t="shared" si="3"/>
        <v>5</v>
      </c>
      <c r="J244" s="1" t="s">
        <v>10</v>
      </c>
    </row>
    <row r="245" spans="1:10" x14ac:dyDescent="0.3">
      <c r="A245" s="1" t="s">
        <v>242</v>
      </c>
      <c r="B245" s="1" t="s">
        <v>243</v>
      </c>
      <c r="C245" s="1" t="s">
        <v>125</v>
      </c>
      <c r="D245" s="1" t="s">
        <v>126</v>
      </c>
      <c r="E245" s="1">
        <v>924416415</v>
      </c>
      <c r="F245" s="1"/>
      <c r="G245" s="1">
        <v>4730722923</v>
      </c>
      <c r="H245" s="1">
        <v>2018</v>
      </c>
      <c r="I245" s="1">
        <f t="shared" si="3"/>
        <v>5</v>
      </c>
      <c r="J245" s="1" t="s">
        <v>10</v>
      </c>
    </row>
    <row r="246" spans="1:10" x14ac:dyDescent="0.3">
      <c r="A246" s="1" t="s">
        <v>242</v>
      </c>
      <c r="B246" s="1" t="s">
        <v>124</v>
      </c>
      <c r="C246" s="1" t="s">
        <v>125</v>
      </c>
      <c r="D246" s="1" t="s">
        <v>126</v>
      </c>
      <c r="E246" s="1">
        <v>-920066421</v>
      </c>
      <c r="F246" s="1"/>
      <c r="G246" s="1">
        <v>3810656502</v>
      </c>
      <c r="H246" s="1">
        <v>2018</v>
      </c>
      <c r="I246" s="1">
        <f t="shared" si="3"/>
        <v>5</v>
      </c>
      <c r="J246" s="1" t="s">
        <v>10</v>
      </c>
    </row>
    <row r="247" spans="1:10" x14ac:dyDescent="0.3">
      <c r="A247" s="1" t="s">
        <v>244</v>
      </c>
      <c r="B247" s="1" t="s">
        <v>53</v>
      </c>
      <c r="C247" s="1" t="s">
        <v>46</v>
      </c>
      <c r="D247" s="1" t="s">
        <v>47</v>
      </c>
      <c r="E247" s="1">
        <v>16540524</v>
      </c>
      <c r="F247" s="1"/>
      <c r="G247" s="1">
        <v>3827197026</v>
      </c>
      <c r="H247" s="1">
        <v>2018</v>
      </c>
      <c r="I247" s="1">
        <f t="shared" si="3"/>
        <v>5</v>
      </c>
      <c r="J247" s="1" t="s">
        <v>10</v>
      </c>
    </row>
    <row r="248" spans="1:10" x14ac:dyDescent="0.3">
      <c r="A248" s="1" t="s">
        <v>244</v>
      </c>
      <c r="B248" s="1" t="s">
        <v>245</v>
      </c>
      <c r="C248" s="1" t="s">
        <v>43</v>
      </c>
      <c r="D248" s="1" t="s">
        <v>44</v>
      </c>
      <c r="E248" s="1">
        <v>30338000</v>
      </c>
      <c r="F248" s="1"/>
      <c r="G248" s="1">
        <v>3857535026</v>
      </c>
      <c r="H248" s="1">
        <v>2018</v>
      </c>
      <c r="I248" s="1">
        <f t="shared" si="3"/>
        <v>5</v>
      </c>
      <c r="J248" s="1" t="s">
        <v>10</v>
      </c>
    </row>
    <row r="249" spans="1:10" x14ac:dyDescent="0.3">
      <c r="A249" s="1" t="s">
        <v>244</v>
      </c>
      <c r="B249" s="1" t="s">
        <v>53</v>
      </c>
      <c r="C249" s="1" t="s">
        <v>38</v>
      </c>
      <c r="D249" s="1" t="s">
        <v>39</v>
      </c>
      <c r="E249" s="1">
        <v>14559710</v>
      </c>
      <c r="F249" s="1"/>
      <c r="G249" s="1">
        <v>3872094736</v>
      </c>
      <c r="H249" s="1">
        <v>2018</v>
      </c>
      <c r="I249" s="1">
        <f t="shared" si="3"/>
        <v>5</v>
      </c>
      <c r="J249" s="1" t="s">
        <v>10</v>
      </c>
    </row>
    <row r="250" spans="1:10" x14ac:dyDescent="0.3">
      <c r="A250" s="1" t="s">
        <v>244</v>
      </c>
      <c r="B250" s="1" t="s">
        <v>140</v>
      </c>
      <c r="C250" s="1" t="s">
        <v>43</v>
      </c>
      <c r="D250" s="1" t="s">
        <v>44</v>
      </c>
      <c r="E250" s="1"/>
      <c r="F250" s="1">
        <v>41173000</v>
      </c>
      <c r="G250" s="1">
        <v>3830921736</v>
      </c>
      <c r="H250" s="1">
        <v>2018</v>
      </c>
      <c r="I250" s="1">
        <f t="shared" si="3"/>
        <v>5</v>
      </c>
      <c r="J250" s="1" t="s">
        <v>10</v>
      </c>
    </row>
    <row r="251" spans="1:10" x14ac:dyDescent="0.3">
      <c r="A251" s="1" t="s">
        <v>244</v>
      </c>
      <c r="B251" s="1" t="s">
        <v>246</v>
      </c>
      <c r="C251" s="1" t="s">
        <v>247</v>
      </c>
      <c r="D251" s="1" t="s">
        <v>248</v>
      </c>
      <c r="E251" s="1"/>
      <c r="F251" s="1">
        <v>2150000</v>
      </c>
      <c r="G251" s="1">
        <v>3828771736</v>
      </c>
      <c r="H251" s="1">
        <v>2018</v>
      </c>
      <c r="I251" s="1">
        <f t="shared" si="3"/>
        <v>5</v>
      </c>
      <c r="J251" s="1" t="s">
        <v>10</v>
      </c>
    </row>
    <row r="252" spans="1:10" x14ac:dyDescent="0.3">
      <c r="A252" s="1" t="s">
        <v>249</v>
      </c>
      <c r="B252" s="1" t="s">
        <v>59</v>
      </c>
      <c r="C252" s="1" t="s">
        <v>19</v>
      </c>
      <c r="D252" s="1" t="s">
        <v>20</v>
      </c>
      <c r="E252" s="1">
        <v>157080000</v>
      </c>
      <c r="F252" s="1"/>
      <c r="G252" s="1">
        <v>3985851736</v>
      </c>
      <c r="H252" s="1">
        <v>2018</v>
      </c>
      <c r="I252" s="1">
        <f t="shared" si="3"/>
        <v>5</v>
      </c>
      <c r="J252" s="1" t="s">
        <v>10</v>
      </c>
    </row>
    <row r="253" spans="1:10" x14ac:dyDescent="0.3">
      <c r="A253" s="1" t="s">
        <v>250</v>
      </c>
      <c r="B253" s="1" t="s">
        <v>53</v>
      </c>
      <c r="C253" s="1" t="s">
        <v>86</v>
      </c>
      <c r="D253" s="1" t="s">
        <v>85</v>
      </c>
      <c r="E253" s="1">
        <v>475200</v>
      </c>
      <c r="F253" s="1"/>
      <c r="G253" s="1">
        <v>3986326936</v>
      </c>
      <c r="H253" s="1">
        <v>2018</v>
      </c>
      <c r="I253" s="1">
        <f t="shared" si="3"/>
        <v>5</v>
      </c>
      <c r="J253" s="1" t="s">
        <v>10</v>
      </c>
    </row>
    <row r="254" spans="1:10" x14ac:dyDescent="0.3">
      <c r="A254" s="1" t="s">
        <v>250</v>
      </c>
      <c r="B254" s="1" t="s">
        <v>124</v>
      </c>
      <c r="C254" s="1" t="s">
        <v>125</v>
      </c>
      <c r="D254" s="1" t="s">
        <v>126</v>
      </c>
      <c r="E254" s="1">
        <v>-924416415</v>
      </c>
      <c r="F254" s="1"/>
      <c r="G254" s="1">
        <v>3061910521</v>
      </c>
      <c r="H254" s="1">
        <v>2018</v>
      </c>
      <c r="I254" s="1">
        <f t="shared" si="3"/>
        <v>5</v>
      </c>
      <c r="J254" s="1" t="s">
        <v>10</v>
      </c>
    </row>
    <row r="255" spans="1:10" x14ac:dyDescent="0.3">
      <c r="A255" s="1" t="s">
        <v>250</v>
      </c>
      <c r="B255" s="1" t="s">
        <v>60</v>
      </c>
      <c r="C255" s="1" t="s">
        <v>15</v>
      </c>
      <c r="D255" s="1" t="s">
        <v>16</v>
      </c>
      <c r="E255" s="1"/>
      <c r="F255" s="1">
        <v>53862039</v>
      </c>
      <c r="G255" s="1">
        <v>3008048482</v>
      </c>
      <c r="H255" s="1">
        <v>2018</v>
      </c>
      <c r="I255" s="1">
        <f t="shared" si="3"/>
        <v>5</v>
      </c>
      <c r="J255" s="1" t="s">
        <v>10</v>
      </c>
    </row>
    <row r="256" spans="1:10" x14ac:dyDescent="0.3">
      <c r="A256" s="1" t="s">
        <v>250</v>
      </c>
      <c r="B256" s="1" t="s">
        <v>18</v>
      </c>
      <c r="C256" s="1" t="s">
        <v>17</v>
      </c>
      <c r="D256" s="1" t="s">
        <v>18</v>
      </c>
      <c r="E256" s="1"/>
      <c r="F256" s="1">
        <v>26117093</v>
      </c>
      <c r="G256" s="1">
        <v>2981931389</v>
      </c>
      <c r="H256" s="1">
        <v>2018</v>
      </c>
      <c r="I256" s="1">
        <f t="shared" si="3"/>
        <v>5</v>
      </c>
      <c r="J256" s="1" t="s">
        <v>10</v>
      </c>
    </row>
    <row r="257" spans="1:10" x14ac:dyDescent="0.3">
      <c r="A257" s="1" t="s">
        <v>250</v>
      </c>
      <c r="B257" s="1" t="s">
        <v>251</v>
      </c>
      <c r="C257" s="1" t="s">
        <v>17</v>
      </c>
      <c r="D257" s="1" t="s">
        <v>18</v>
      </c>
      <c r="E257" s="1"/>
      <c r="F257" s="1">
        <v>47000000</v>
      </c>
      <c r="G257" s="1">
        <v>2934931389</v>
      </c>
      <c r="H257" s="1">
        <v>2018</v>
      </c>
      <c r="I257" s="1">
        <f t="shared" si="3"/>
        <v>5</v>
      </c>
      <c r="J257" s="1" t="s">
        <v>10</v>
      </c>
    </row>
    <row r="258" spans="1:10" x14ac:dyDescent="0.3">
      <c r="A258" s="1" t="s">
        <v>252</v>
      </c>
      <c r="B258" s="1" t="s">
        <v>53</v>
      </c>
      <c r="C258" s="1" t="s">
        <v>88</v>
      </c>
      <c r="D258" s="1" t="s">
        <v>89</v>
      </c>
      <c r="E258" s="1">
        <v>3190000</v>
      </c>
      <c r="F258" s="1"/>
      <c r="G258" s="1">
        <v>2938121389</v>
      </c>
      <c r="H258" s="1">
        <v>2018</v>
      </c>
      <c r="I258" s="1">
        <f t="shared" si="3"/>
        <v>5</v>
      </c>
      <c r="J258" s="1" t="s">
        <v>10</v>
      </c>
    </row>
    <row r="259" spans="1:10" x14ac:dyDescent="0.3">
      <c r="A259" s="1" t="s">
        <v>252</v>
      </c>
      <c r="B259" s="1" t="s">
        <v>53</v>
      </c>
      <c r="C259" s="1" t="s">
        <v>19</v>
      </c>
      <c r="D259" s="1" t="s">
        <v>20</v>
      </c>
      <c r="E259" s="1">
        <v>87352650</v>
      </c>
      <c r="F259" s="1"/>
      <c r="G259" s="1">
        <v>3025474039</v>
      </c>
      <c r="H259" s="1">
        <v>2018</v>
      </c>
      <c r="I259" s="1">
        <f t="shared" ref="I259:I322" si="4">IFERROR(VALUE(LEFT(A259,2)),"")</f>
        <v>5</v>
      </c>
      <c r="J259" s="1" t="s">
        <v>10</v>
      </c>
    </row>
    <row r="260" spans="1:10" x14ac:dyDescent="0.3">
      <c r="A260" s="1" t="s">
        <v>252</v>
      </c>
      <c r="B260" s="1" t="s">
        <v>64</v>
      </c>
      <c r="C260" s="1" t="s">
        <v>13</v>
      </c>
      <c r="D260" s="1" t="s">
        <v>14</v>
      </c>
      <c r="E260" s="1"/>
      <c r="F260" s="1">
        <v>166958880</v>
      </c>
      <c r="G260" s="1">
        <v>2858515159</v>
      </c>
      <c r="H260" s="1">
        <v>2018</v>
      </c>
      <c r="I260" s="1">
        <f t="shared" si="4"/>
        <v>5</v>
      </c>
      <c r="J260" s="1" t="s">
        <v>10</v>
      </c>
    </row>
    <row r="261" spans="1:10" x14ac:dyDescent="0.3">
      <c r="A261" s="1" t="s">
        <v>252</v>
      </c>
      <c r="B261" s="1" t="s">
        <v>64</v>
      </c>
      <c r="C261" s="1" t="s">
        <v>13</v>
      </c>
      <c r="D261" s="1" t="s">
        <v>14</v>
      </c>
      <c r="E261" s="1"/>
      <c r="F261" s="1">
        <v>77000000</v>
      </c>
      <c r="G261" s="1">
        <v>2781515159</v>
      </c>
      <c r="H261" s="1">
        <v>2018</v>
      </c>
      <c r="I261" s="1">
        <f t="shared" si="4"/>
        <v>5</v>
      </c>
      <c r="J261" s="1" t="s">
        <v>10</v>
      </c>
    </row>
    <row r="262" spans="1:10" x14ac:dyDescent="0.3">
      <c r="A262" s="1" t="s">
        <v>252</v>
      </c>
      <c r="B262" s="1" t="s">
        <v>65</v>
      </c>
      <c r="C262" s="1" t="s">
        <v>66</v>
      </c>
      <c r="D262" s="1" t="s">
        <v>67</v>
      </c>
      <c r="E262" s="1"/>
      <c r="F262" s="1">
        <v>41487985</v>
      </c>
      <c r="G262" s="1">
        <v>2740027174</v>
      </c>
      <c r="H262" s="1">
        <v>2018</v>
      </c>
      <c r="I262" s="1">
        <f t="shared" si="4"/>
        <v>5</v>
      </c>
      <c r="J262" s="1" t="s">
        <v>10</v>
      </c>
    </row>
    <row r="263" spans="1:10" x14ac:dyDescent="0.3">
      <c r="A263" s="1" t="s">
        <v>253</v>
      </c>
      <c r="B263" s="1" t="s">
        <v>53</v>
      </c>
      <c r="C263" s="1" t="s">
        <v>13</v>
      </c>
      <c r="D263" s="1" t="s">
        <v>14</v>
      </c>
      <c r="E263" s="1">
        <v>48972330</v>
      </c>
      <c r="F263" s="1"/>
      <c r="G263" s="1">
        <v>2788999504</v>
      </c>
      <c r="H263" s="1">
        <v>2018</v>
      </c>
      <c r="I263" s="1">
        <f t="shared" si="4"/>
        <v>5</v>
      </c>
      <c r="J263" s="1" t="s">
        <v>10</v>
      </c>
    </row>
    <row r="264" spans="1:10" x14ac:dyDescent="0.3">
      <c r="A264" s="1" t="s">
        <v>253</v>
      </c>
      <c r="B264" s="1" t="s">
        <v>53</v>
      </c>
      <c r="C264" s="1" t="s">
        <v>13</v>
      </c>
      <c r="D264" s="1" t="s">
        <v>14</v>
      </c>
      <c r="E264" s="1">
        <v>99562100</v>
      </c>
      <c r="F264" s="1"/>
      <c r="G264" s="1">
        <v>2888561604</v>
      </c>
      <c r="H264" s="1">
        <v>2018</v>
      </c>
      <c r="I264" s="1">
        <f t="shared" si="4"/>
        <v>5</v>
      </c>
      <c r="J264" s="1" t="s">
        <v>10</v>
      </c>
    </row>
    <row r="265" spans="1:10" x14ac:dyDescent="0.3">
      <c r="A265" s="1" t="s">
        <v>253</v>
      </c>
      <c r="B265" s="1" t="s">
        <v>59</v>
      </c>
      <c r="C265" s="1" t="s">
        <v>254</v>
      </c>
      <c r="D265" s="1" t="s">
        <v>255</v>
      </c>
      <c r="E265" s="1">
        <v>3850000</v>
      </c>
      <c r="F265" s="1"/>
      <c r="G265" s="1">
        <v>2892411604</v>
      </c>
      <c r="H265" s="1">
        <v>2018</v>
      </c>
      <c r="I265" s="1">
        <f t="shared" si="4"/>
        <v>5</v>
      </c>
      <c r="J265" s="1" t="s">
        <v>10</v>
      </c>
    </row>
    <row r="266" spans="1:10" x14ac:dyDescent="0.3">
      <c r="A266" s="1" t="s">
        <v>253</v>
      </c>
      <c r="B266" s="1" t="s">
        <v>256</v>
      </c>
      <c r="C266" s="1" t="s">
        <v>15</v>
      </c>
      <c r="D266" s="1" t="s">
        <v>16</v>
      </c>
      <c r="E266" s="1">
        <v>8965000</v>
      </c>
      <c r="F266" s="1"/>
      <c r="G266" s="1">
        <v>2901376604</v>
      </c>
      <c r="H266" s="1">
        <v>2018</v>
      </c>
      <c r="I266" s="1">
        <f t="shared" si="4"/>
        <v>5</v>
      </c>
      <c r="J266" s="1" t="s">
        <v>10</v>
      </c>
    </row>
    <row r="267" spans="1:10" x14ac:dyDescent="0.3">
      <c r="A267" s="1" t="s">
        <v>253</v>
      </c>
      <c r="B267" s="1" t="s">
        <v>59</v>
      </c>
      <c r="C267" s="1" t="s">
        <v>13</v>
      </c>
      <c r="D267" s="1" t="s">
        <v>14</v>
      </c>
      <c r="E267" s="1">
        <v>31900000</v>
      </c>
      <c r="F267" s="1"/>
      <c r="G267" s="1">
        <v>2933276604</v>
      </c>
      <c r="H267" s="1">
        <v>2018</v>
      </c>
      <c r="I267" s="1">
        <f t="shared" si="4"/>
        <v>5</v>
      </c>
      <c r="J267" s="1" t="s">
        <v>10</v>
      </c>
    </row>
    <row r="268" spans="1:10" x14ac:dyDescent="0.3">
      <c r="A268" s="1" t="s">
        <v>253</v>
      </c>
      <c r="B268" s="1" t="s">
        <v>53</v>
      </c>
      <c r="C268" s="1" t="s">
        <v>92</v>
      </c>
      <c r="D268" s="1" t="s">
        <v>91</v>
      </c>
      <c r="E268" s="1">
        <v>816200</v>
      </c>
      <c r="F268" s="1"/>
      <c r="G268" s="1">
        <v>2934092804</v>
      </c>
      <c r="H268" s="1">
        <v>2018</v>
      </c>
      <c r="I268" s="1">
        <f t="shared" si="4"/>
        <v>5</v>
      </c>
      <c r="J268" s="1" t="s">
        <v>10</v>
      </c>
    </row>
    <row r="269" spans="1:10" x14ac:dyDescent="0.3">
      <c r="A269" s="1" t="s">
        <v>253</v>
      </c>
      <c r="B269" s="1" t="s">
        <v>53</v>
      </c>
      <c r="C269" s="1" t="s">
        <v>34</v>
      </c>
      <c r="D269" s="1" t="s">
        <v>35</v>
      </c>
      <c r="E269" s="1">
        <v>9863700</v>
      </c>
      <c r="F269" s="1"/>
      <c r="G269" s="1">
        <v>2943956504</v>
      </c>
      <c r="H269" s="1">
        <v>2018</v>
      </c>
      <c r="I269" s="1">
        <f t="shared" si="4"/>
        <v>5</v>
      </c>
      <c r="J269" s="1" t="s">
        <v>10</v>
      </c>
    </row>
    <row r="270" spans="1:10" x14ac:dyDescent="0.3">
      <c r="A270" s="1" t="s">
        <v>253</v>
      </c>
      <c r="B270" s="1" t="s">
        <v>53</v>
      </c>
      <c r="C270" s="1" t="s">
        <v>78</v>
      </c>
      <c r="D270" s="1" t="s">
        <v>79</v>
      </c>
      <c r="E270" s="1">
        <v>12210000</v>
      </c>
      <c r="F270" s="1"/>
      <c r="G270" s="1">
        <v>2956166504</v>
      </c>
      <c r="H270" s="1">
        <v>2018</v>
      </c>
      <c r="I270" s="1">
        <f t="shared" si="4"/>
        <v>5</v>
      </c>
      <c r="J270" s="1" t="s">
        <v>10</v>
      </c>
    </row>
    <row r="271" spans="1:10" x14ac:dyDescent="0.3">
      <c r="A271" s="1" t="s">
        <v>253</v>
      </c>
      <c r="B271" s="1" t="s">
        <v>75</v>
      </c>
      <c r="C271" s="1" t="s">
        <v>17</v>
      </c>
      <c r="D271" s="1" t="s">
        <v>18</v>
      </c>
      <c r="E271" s="1">
        <v>4298648</v>
      </c>
      <c r="F271" s="1"/>
      <c r="G271" s="1">
        <v>2960465152</v>
      </c>
      <c r="H271" s="1">
        <v>2018</v>
      </c>
      <c r="I271" s="1">
        <f t="shared" si="4"/>
        <v>5</v>
      </c>
      <c r="J271" s="1" t="s">
        <v>10</v>
      </c>
    </row>
    <row r="272" spans="1:10" x14ac:dyDescent="0.3">
      <c r="A272" s="1" t="s">
        <v>253</v>
      </c>
      <c r="B272" s="1" t="s">
        <v>53</v>
      </c>
      <c r="C272" s="1" t="s">
        <v>15</v>
      </c>
      <c r="D272" s="1" t="s">
        <v>16</v>
      </c>
      <c r="E272" s="1">
        <v>40981263</v>
      </c>
      <c r="F272" s="1"/>
      <c r="G272" s="1">
        <v>3001446415</v>
      </c>
      <c r="H272" s="1">
        <v>2018</v>
      </c>
      <c r="I272" s="1">
        <f t="shared" si="4"/>
        <v>5</v>
      </c>
      <c r="J272" s="1" t="s">
        <v>10</v>
      </c>
    </row>
    <row r="273" spans="1:10" x14ac:dyDescent="0.3">
      <c r="A273" s="1" t="s">
        <v>253</v>
      </c>
      <c r="B273" s="1" t="s">
        <v>53</v>
      </c>
      <c r="C273" s="1" t="s">
        <v>66</v>
      </c>
      <c r="D273" s="1" t="s">
        <v>67</v>
      </c>
      <c r="E273" s="1">
        <v>39115230</v>
      </c>
      <c r="F273" s="1"/>
      <c r="G273" s="1">
        <v>3040561645</v>
      </c>
      <c r="H273" s="1">
        <v>2018</v>
      </c>
      <c r="I273" s="1">
        <f t="shared" si="4"/>
        <v>5</v>
      </c>
      <c r="J273" s="1" t="s">
        <v>10</v>
      </c>
    </row>
    <row r="274" spans="1:10" x14ac:dyDescent="0.3">
      <c r="A274" s="1" t="s">
        <v>253</v>
      </c>
      <c r="B274" s="1" t="s">
        <v>257</v>
      </c>
      <c r="C274" s="1" t="s">
        <v>258</v>
      </c>
      <c r="D274" s="1" t="s">
        <v>259</v>
      </c>
      <c r="E274" s="1">
        <v>325269483</v>
      </c>
      <c r="F274" s="1"/>
      <c r="G274" s="1">
        <v>3365831128</v>
      </c>
      <c r="H274" s="1">
        <v>2018</v>
      </c>
      <c r="I274" s="1">
        <f t="shared" si="4"/>
        <v>5</v>
      </c>
      <c r="J274" s="1" t="s">
        <v>10</v>
      </c>
    </row>
    <row r="275" spans="1:10" x14ac:dyDescent="0.3">
      <c r="A275" s="1" t="s">
        <v>253</v>
      </c>
      <c r="B275" s="1" t="s">
        <v>75</v>
      </c>
      <c r="C275" s="1" t="s">
        <v>17</v>
      </c>
      <c r="D275" s="1" t="s">
        <v>18</v>
      </c>
      <c r="E275" s="1">
        <v>9013960</v>
      </c>
      <c r="F275" s="1"/>
      <c r="G275" s="1">
        <v>3374845088</v>
      </c>
      <c r="H275" s="1">
        <v>2018</v>
      </c>
      <c r="I275" s="1">
        <f t="shared" si="4"/>
        <v>5</v>
      </c>
      <c r="J275" s="1" t="s">
        <v>10</v>
      </c>
    </row>
    <row r="276" spans="1:10" x14ac:dyDescent="0.3">
      <c r="A276" s="1" t="s">
        <v>253</v>
      </c>
      <c r="B276" s="1" t="s">
        <v>53</v>
      </c>
      <c r="C276" s="1" t="s">
        <v>73</v>
      </c>
      <c r="D276" s="1" t="s">
        <v>74</v>
      </c>
      <c r="E276" s="1">
        <v>29661899</v>
      </c>
      <c r="F276" s="1"/>
      <c r="G276" s="1">
        <v>3404506987</v>
      </c>
      <c r="H276" s="1">
        <v>2018</v>
      </c>
      <c r="I276" s="1">
        <f t="shared" si="4"/>
        <v>5</v>
      </c>
      <c r="J276" s="1" t="s">
        <v>10</v>
      </c>
    </row>
    <row r="277" spans="1:10" x14ac:dyDescent="0.3">
      <c r="A277" s="1" t="s">
        <v>253</v>
      </c>
      <c r="B277" s="1" t="s">
        <v>53</v>
      </c>
      <c r="C277" s="1" t="s">
        <v>240</v>
      </c>
      <c r="D277" s="1" t="s">
        <v>241</v>
      </c>
      <c r="E277" s="1">
        <v>7446450</v>
      </c>
      <c r="F277" s="1"/>
      <c r="G277" s="1">
        <v>3411953437</v>
      </c>
      <c r="H277" s="1">
        <v>2018</v>
      </c>
      <c r="I277" s="1">
        <f t="shared" si="4"/>
        <v>5</v>
      </c>
      <c r="J277" s="1" t="s">
        <v>10</v>
      </c>
    </row>
    <row r="278" spans="1:10" x14ac:dyDescent="0.3">
      <c r="A278" s="1" t="s">
        <v>253</v>
      </c>
      <c r="B278" s="1" t="s">
        <v>151</v>
      </c>
      <c r="C278" s="1" t="s">
        <v>147</v>
      </c>
      <c r="D278" s="1" t="s">
        <v>148</v>
      </c>
      <c r="E278" s="1"/>
      <c r="F278" s="1">
        <v>38500000</v>
      </c>
      <c r="G278" s="1">
        <v>3373453437</v>
      </c>
      <c r="H278" s="1">
        <v>2018</v>
      </c>
      <c r="I278" s="1">
        <f t="shared" si="4"/>
        <v>5</v>
      </c>
      <c r="J278" s="1" t="s">
        <v>10</v>
      </c>
    </row>
    <row r="279" spans="1:10" x14ac:dyDescent="0.3">
      <c r="A279" s="1" t="s">
        <v>253</v>
      </c>
      <c r="B279" s="1" t="s">
        <v>260</v>
      </c>
      <c r="C279" s="1" t="s">
        <v>218</v>
      </c>
      <c r="D279" s="1" t="s">
        <v>219</v>
      </c>
      <c r="E279" s="1"/>
      <c r="F279" s="1">
        <v>4290000</v>
      </c>
      <c r="G279" s="1">
        <v>3369163437</v>
      </c>
      <c r="H279" s="1">
        <v>2018</v>
      </c>
      <c r="I279" s="1">
        <f t="shared" si="4"/>
        <v>5</v>
      </c>
      <c r="J279" s="1" t="s">
        <v>10</v>
      </c>
    </row>
    <row r="280" spans="1:10" x14ac:dyDescent="0.3">
      <c r="A280" s="1" t="s">
        <v>253</v>
      </c>
      <c r="B280" s="1" t="s">
        <v>260</v>
      </c>
      <c r="C280" s="1" t="s">
        <v>218</v>
      </c>
      <c r="D280" s="1" t="s">
        <v>219</v>
      </c>
      <c r="E280" s="1"/>
      <c r="F280" s="1">
        <v>3080000</v>
      </c>
      <c r="G280" s="1">
        <v>3366083437</v>
      </c>
      <c r="H280" s="1">
        <v>2018</v>
      </c>
      <c r="I280" s="1">
        <f t="shared" si="4"/>
        <v>5</v>
      </c>
      <c r="J280" s="1" t="s">
        <v>10</v>
      </c>
    </row>
    <row r="281" spans="1:10" x14ac:dyDescent="0.3">
      <c r="A281" s="1" t="s">
        <v>253</v>
      </c>
      <c r="B281" s="1" t="s">
        <v>74</v>
      </c>
      <c r="C281" s="1" t="s">
        <v>73</v>
      </c>
      <c r="D281" s="1" t="s">
        <v>74</v>
      </c>
      <c r="E281" s="1"/>
      <c r="F281" s="1">
        <v>42312553</v>
      </c>
      <c r="G281" s="1">
        <v>3323770884</v>
      </c>
      <c r="H281" s="1">
        <v>2018</v>
      </c>
      <c r="I281" s="1">
        <f t="shared" si="4"/>
        <v>5</v>
      </c>
      <c r="J281" s="1" t="s">
        <v>10</v>
      </c>
    </row>
    <row r="282" spans="1:10" x14ac:dyDescent="0.3">
      <c r="A282" s="1" t="s">
        <v>253</v>
      </c>
      <c r="B282" s="1" t="s">
        <v>91</v>
      </c>
      <c r="C282" s="1" t="s">
        <v>92</v>
      </c>
      <c r="D282" s="1" t="s">
        <v>91</v>
      </c>
      <c r="E282" s="1"/>
      <c r="F282" s="1">
        <v>2796200</v>
      </c>
      <c r="G282" s="1">
        <v>3320974684</v>
      </c>
      <c r="H282" s="1">
        <v>2018</v>
      </c>
      <c r="I282" s="1">
        <f t="shared" si="4"/>
        <v>5</v>
      </c>
      <c r="J282" s="1" t="s">
        <v>10</v>
      </c>
    </row>
    <row r="283" spans="1:10" x14ac:dyDescent="0.3">
      <c r="A283" s="1" t="s">
        <v>253</v>
      </c>
      <c r="B283" s="1" t="s">
        <v>261</v>
      </c>
      <c r="C283" s="1" t="s">
        <v>30</v>
      </c>
      <c r="D283" s="1" t="s">
        <v>31</v>
      </c>
      <c r="E283" s="1"/>
      <c r="F283" s="1">
        <v>1320000</v>
      </c>
      <c r="G283" s="1">
        <v>3319654684</v>
      </c>
      <c r="H283" s="1">
        <v>2018</v>
      </c>
      <c r="I283" s="1">
        <f t="shared" si="4"/>
        <v>5</v>
      </c>
      <c r="J283" s="1" t="s">
        <v>10</v>
      </c>
    </row>
    <row r="284" spans="1:10" x14ac:dyDescent="0.3">
      <c r="A284" s="1" t="s">
        <v>253</v>
      </c>
      <c r="B284" s="1" t="s">
        <v>79</v>
      </c>
      <c r="C284" s="1" t="s">
        <v>78</v>
      </c>
      <c r="D284" s="1" t="s">
        <v>79</v>
      </c>
      <c r="E284" s="1"/>
      <c r="F284" s="1">
        <v>7260000</v>
      </c>
      <c r="G284" s="1">
        <v>3312394684</v>
      </c>
      <c r="H284" s="1">
        <v>2018</v>
      </c>
      <c r="I284" s="1">
        <f t="shared" si="4"/>
        <v>5</v>
      </c>
      <c r="J284" s="1" t="s">
        <v>10</v>
      </c>
    </row>
    <row r="285" spans="1:10" x14ac:dyDescent="0.3">
      <c r="A285" s="1" t="s">
        <v>253</v>
      </c>
      <c r="B285" s="1" t="s">
        <v>40</v>
      </c>
      <c r="C285" s="1" t="s">
        <v>125</v>
      </c>
      <c r="D285" s="1" t="s">
        <v>126</v>
      </c>
      <c r="E285" s="1"/>
      <c r="F285" s="1">
        <v>818492630</v>
      </c>
      <c r="G285" s="1">
        <v>2493902054</v>
      </c>
      <c r="H285" s="1">
        <v>2018</v>
      </c>
      <c r="I285" s="1">
        <f t="shared" si="4"/>
        <v>5</v>
      </c>
      <c r="J285" s="1" t="s">
        <v>10</v>
      </c>
    </row>
    <row r="286" spans="1:10" x14ac:dyDescent="0.3">
      <c r="A286" s="1" t="s">
        <v>262</v>
      </c>
      <c r="B286" s="1" t="s">
        <v>53</v>
      </c>
      <c r="C286" s="1" t="s">
        <v>30</v>
      </c>
      <c r="D286" s="1" t="s">
        <v>31</v>
      </c>
      <c r="E286" s="1">
        <v>440000</v>
      </c>
      <c r="F286" s="1"/>
      <c r="G286" s="1">
        <v>2494342054</v>
      </c>
      <c r="H286" s="1">
        <v>2018</v>
      </c>
      <c r="I286" s="1">
        <f t="shared" si="4"/>
        <v>6</v>
      </c>
      <c r="J286" s="1" t="s">
        <v>10</v>
      </c>
    </row>
    <row r="287" spans="1:10" x14ac:dyDescent="0.3">
      <c r="A287" s="1" t="s">
        <v>262</v>
      </c>
      <c r="B287" s="1" t="s">
        <v>37</v>
      </c>
      <c r="C287" s="1" t="s">
        <v>38</v>
      </c>
      <c r="D287" s="1" t="s">
        <v>39</v>
      </c>
      <c r="E287" s="1"/>
      <c r="F287" s="1">
        <v>2090990</v>
      </c>
      <c r="G287" s="1">
        <v>2492251064</v>
      </c>
      <c r="H287" s="1">
        <v>2018</v>
      </c>
      <c r="I287" s="1">
        <f t="shared" si="4"/>
        <v>6</v>
      </c>
      <c r="J287" s="1" t="s">
        <v>10</v>
      </c>
    </row>
    <row r="288" spans="1:10" x14ac:dyDescent="0.3">
      <c r="A288" s="1" t="s">
        <v>263</v>
      </c>
      <c r="B288" s="1" t="s">
        <v>264</v>
      </c>
      <c r="C288" s="1" t="s">
        <v>84</v>
      </c>
      <c r="D288" s="1" t="s">
        <v>83</v>
      </c>
      <c r="E288" s="1"/>
      <c r="F288" s="1">
        <v>1815000</v>
      </c>
      <c r="G288" s="1">
        <v>2490436064</v>
      </c>
      <c r="H288" s="1">
        <v>2018</v>
      </c>
      <c r="I288" s="1">
        <f t="shared" si="4"/>
        <v>6</v>
      </c>
      <c r="J288" s="1" t="s">
        <v>10</v>
      </c>
    </row>
    <row r="289" spans="1:10" x14ac:dyDescent="0.3">
      <c r="A289" s="1" t="s">
        <v>263</v>
      </c>
      <c r="B289" s="1" t="s">
        <v>61</v>
      </c>
      <c r="C289" s="1" t="s">
        <v>19</v>
      </c>
      <c r="D289" s="1" t="s">
        <v>20</v>
      </c>
      <c r="E289" s="1"/>
      <c r="F289" s="1">
        <v>225544858</v>
      </c>
      <c r="G289" s="1">
        <v>2264891206</v>
      </c>
      <c r="H289" s="1">
        <v>2018</v>
      </c>
      <c r="I289" s="1">
        <f t="shared" si="4"/>
        <v>6</v>
      </c>
      <c r="J289" s="1" t="s">
        <v>10</v>
      </c>
    </row>
    <row r="290" spans="1:10" x14ac:dyDescent="0.3">
      <c r="A290" s="1" t="s">
        <v>265</v>
      </c>
      <c r="B290" s="1" t="s">
        <v>266</v>
      </c>
      <c r="C290" s="1" t="s">
        <v>84</v>
      </c>
      <c r="D290" s="1" t="s">
        <v>83</v>
      </c>
      <c r="E290" s="1">
        <v>1650000</v>
      </c>
      <c r="F290" s="1"/>
      <c r="G290" s="1">
        <v>2266541206</v>
      </c>
      <c r="H290" s="1">
        <v>2018</v>
      </c>
      <c r="I290" s="1">
        <f t="shared" si="4"/>
        <v>6</v>
      </c>
      <c r="J290" s="1" t="s">
        <v>10</v>
      </c>
    </row>
    <row r="291" spans="1:10" x14ac:dyDescent="0.3">
      <c r="A291" s="1" t="s">
        <v>265</v>
      </c>
      <c r="B291" s="1" t="s">
        <v>267</v>
      </c>
      <c r="C291" s="1" t="s">
        <v>247</v>
      </c>
      <c r="D291" s="1" t="s">
        <v>248</v>
      </c>
      <c r="E291" s="1">
        <v>1650000</v>
      </c>
      <c r="F291" s="1"/>
      <c r="G291" s="1">
        <v>2268191206</v>
      </c>
      <c r="H291" s="1">
        <v>2018</v>
      </c>
      <c r="I291" s="1">
        <f t="shared" si="4"/>
        <v>6</v>
      </c>
      <c r="J291" s="1" t="s">
        <v>10</v>
      </c>
    </row>
    <row r="292" spans="1:10" x14ac:dyDescent="0.3">
      <c r="A292" s="1" t="s">
        <v>265</v>
      </c>
      <c r="B292" s="1" t="s">
        <v>103</v>
      </c>
      <c r="C292" s="1" t="s">
        <v>34</v>
      </c>
      <c r="D292" s="1" t="s">
        <v>35</v>
      </c>
      <c r="E292" s="1"/>
      <c r="F292" s="1">
        <v>9863700</v>
      </c>
      <c r="G292" s="1">
        <v>2258327506</v>
      </c>
      <c r="H292" s="1">
        <v>2018</v>
      </c>
      <c r="I292" s="1">
        <f t="shared" si="4"/>
        <v>6</v>
      </c>
      <c r="J292" s="1" t="s">
        <v>10</v>
      </c>
    </row>
    <row r="293" spans="1:10" x14ac:dyDescent="0.3">
      <c r="A293" s="1" t="s">
        <v>268</v>
      </c>
      <c r="B293" s="1" t="s">
        <v>269</v>
      </c>
      <c r="C293" s="1" t="s">
        <v>118</v>
      </c>
      <c r="D293" s="1" t="s">
        <v>119</v>
      </c>
      <c r="E293" s="1"/>
      <c r="F293" s="1">
        <v>1639840</v>
      </c>
      <c r="G293" s="1">
        <v>2256687666</v>
      </c>
      <c r="H293" s="1">
        <v>2018</v>
      </c>
      <c r="I293" s="1">
        <f t="shared" si="4"/>
        <v>6</v>
      </c>
      <c r="J293" s="1" t="s">
        <v>10</v>
      </c>
    </row>
    <row r="294" spans="1:10" x14ac:dyDescent="0.3">
      <c r="A294" s="1" t="s">
        <v>270</v>
      </c>
      <c r="B294" s="1" t="s">
        <v>75</v>
      </c>
      <c r="C294" s="1" t="s">
        <v>17</v>
      </c>
      <c r="D294" s="1" t="s">
        <v>18</v>
      </c>
      <c r="E294" s="1">
        <v>7752368</v>
      </c>
      <c r="F294" s="1"/>
      <c r="G294" s="1">
        <v>2264440034</v>
      </c>
      <c r="H294" s="1">
        <v>2018</v>
      </c>
      <c r="I294" s="1">
        <f t="shared" si="4"/>
        <v>6</v>
      </c>
      <c r="J294" s="1" t="s">
        <v>10</v>
      </c>
    </row>
    <row r="295" spans="1:10" x14ac:dyDescent="0.3">
      <c r="A295" s="1" t="s">
        <v>270</v>
      </c>
      <c r="B295" s="1" t="s">
        <v>75</v>
      </c>
      <c r="C295" s="1" t="s">
        <v>17</v>
      </c>
      <c r="D295" s="1" t="s">
        <v>18</v>
      </c>
      <c r="E295" s="1">
        <v>16824192</v>
      </c>
      <c r="F295" s="1"/>
      <c r="G295" s="1">
        <v>2281264226</v>
      </c>
      <c r="H295" s="1">
        <v>2018</v>
      </c>
      <c r="I295" s="1">
        <f t="shared" si="4"/>
        <v>6</v>
      </c>
      <c r="J295" s="1" t="s">
        <v>10</v>
      </c>
    </row>
    <row r="296" spans="1:10" x14ac:dyDescent="0.3">
      <c r="A296" s="1" t="s">
        <v>271</v>
      </c>
      <c r="B296" s="1" t="s">
        <v>114</v>
      </c>
      <c r="C296" s="1" t="s">
        <v>80</v>
      </c>
      <c r="D296" s="1" t="s">
        <v>81</v>
      </c>
      <c r="E296" s="1"/>
      <c r="F296" s="1">
        <v>10895500</v>
      </c>
      <c r="G296" s="1">
        <v>2270368726</v>
      </c>
      <c r="H296" s="1">
        <v>2018</v>
      </c>
      <c r="I296" s="1">
        <f t="shared" si="4"/>
        <v>6</v>
      </c>
      <c r="J296" s="1" t="s">
        <v>10</v>
      </c>
    </row>
    <row r="297" spans="1:10" x14ac:dyDescent="0.3">
      <c r="A297" s="1" t="s">
        <v>272</v>
      </c>
      <c r="B297" s="1" t="s">
        <v>273</v>
      </c>
      <c r="C297" s="1" t="s">
        <v>125</v>
      </c>
      <c r="D297" s="1" t="s">
        <v>126</v>
      </c>
      <c r="E297" s="1">
        <v>97091335</v>
      </c>
      <c r="F297" s="1"/>
      <c r="G297" s="1">
        <v>2367460061</v>
      </c>
      <c r="H297" s="1">
        <v>2018</v>
      </c>
      <c r="I297" s="1">
        <f t="shared" si="4"/>
        <v>6</v>
      </c>
      <c r="J297" s="1" t="s">
        <v>10</v>
      </c>
    </row>
    <row r="298" spans="1:10" x14ac:dyDescent="0.3">
      <c r="A298" s="1" t="s">
        <v>274</v>
      </c>
      <c r="B298" s="1" t="s">
        <v>275</v>
      </c>
      <c r="C298" s="1" t="s">
        <v>34</v>
      </c>
      <c r="D298" s="1" t="s">
        <v>35</v>
      </c>
      <c r="E298" s="1">
        <v>24200000</v>
      </c>
      <c r="F298" s="1"/>
      <c r="G298" s="1">
        <v>2391660061</v>
      </c>
      <c r="H298" s="1">
        <v>2018</v>
      </c>
      <c r="I298" s="1">
        <f t="shared" si="4"/>
        <v>6</v>
      </c>
      <c r="J298" s="1" t="s">
        <v>10</v>
      </c>
    </row>
    <row r="299" spans="1:10" x14ac:dyDescent="0.3">
      <c r="A299" s="1" t="s">
        <v>274</v>
      </c>
      <c r="B299" s="1" t="s">
        <v>45</v>
      </c>
      <c r="C299" s="1" t="s">
        <v>46</v>
      </c>
      <c r="D299" s="1" t="s">
        <v>47</v>
      </c>
      <c r="E299" s="1"/>
      <c r="F299" s="1">
        <v>57064480</v>
      </c>
      <c r="G299" s="1">
        <v>2334595581</v>
      </c>
      <c r="H299" s="1">
        <v>2018</v>
      </c>
      <c r="I299" s="1">
        <f t="shared" si="4"/>
        <v>6</v>
      </c>
      <c r="J299" s="1" t="s">
        <v>10</v>
      </c>
    </row>
    <row r="300" spans="1:10" x14ac:dyDescent="0.3">
      <c r="A300" s="1" t="s">
        <v>274</v>
      </c>
      <c r="B300" s="1" t="s">
        <v>236</v>
      </c>
      <c r="C300" s="1" t="s">
        <v>237</v>
      </c>
      <c r="D300" s="1" t="s">
        <v>238</v>
      </c>
      <c r="E300" s="1"/>
      <c r="F300" s="1">
        <v>6385904</v>
      </c>
      <c r="G300" s="1">
        <v>2328209677</v>
      </c>
      <c r="H300" s="1">
        <v>2018</v>
      </c>
      <c r="I300" s="1">
        <f t="shared" si="4"/>
        <v>6</v>
      </c>
      <c r="J300" s="1" t="s">
        <v>10</v>
      </c>
    </row>
    <row r="301" spans="1:10" x14ac:dyDescent="0.3">
      <c r="A301" s="1" t="s">
        <v>276</v>
      </c>
      <c r="B301" s="1" t="s">
        <v>75</v>
      </c>
      <c r="C301" s="1" t="s">
        <v>17</v>
      </c>
      <c r="D301" s="1" t="s">
        <v>18</v>
      </c>
      <c r="E301" s="1">
        <v>5466955</v>
      </c>
      <c r="F301" s="1"/>
      <c r="G301" s="1">
        <v>2333676632</v>
      </c>
      <c r="H301" s="1">
        <v>2018</v>
      </c>
      <c r="I301" s="1">
        <f t="shared" si="4"/>
        <v>6</v>
      </c>
      <c r="J301" s="1" t="s">
        <v>10</v>
      </c>
    </row>
    <row r="302" spans="1:10" x14ac:dyDescent="0.3">
      <c r="A302" s="1" t="s">
        <v>276</v>
      </c>
      <c r="B302" s="1" t="s">
        <v>103</v>
      </c>
      <c r="C302" s="1" t="s">
        <v>34</v>
      </c>
      <c r="D302" s="1" t="s">
        <v>35</v>
      </c>
      <c r="E302" s="1"/>
      <c r="F302" s="1">
        <v>24200000</v>
      </c>
      <c r="G302" s="1">
        <v>2309476632</v>
      </c>
      <c r="H302" s="1">
        <v>2018</v>
      </c>
      <c r="I302" s="1">
        <f t="shared" si="4"/>
        <v>6</v>
      </c>
      <c r="J302" s="1" t="s">
        <v>10</v>
      </c>
    </row>
    <row r="303" spans="1:10" x14ac:dyDescent="0.3">
      <c r="A303" s="1" t="s">
        <v>276</v>
      </c>
      <c r="B303" s="1" t="s">
        <v>246</v>
      </c>
      <c r="C303" s="1" t="s">
        <v>247</v>
      </c>
      <c r="D303" s="1" t="s">
        <v>248</v>
      </c>
      <c r="E303" s="1"/>
      <c r="F303" s="1">
        <v>1150000</v>
      </c>
      <c r="G303" s="1">
        <v>2308326632</v>
      </c>
      <c r="H303" s="1">
        <v>2018</v>
      </c>
      <c r="I303" s="1">
        <f t="shared" si="4"/>
        <v>6</v>
      </c>
      <c r="J303" s="1" t="s">
        <v>10</v>
      </c>
    </row>
    <row r="304" spans="1:10" x14ac:dyDescent="0.3">
      <c r="A304" s="1" t="s">
        <v>276</v>
      </c>
      <c r="B304" s="1" t="s">
        <v>18</v>
      </c>
      <c r="C304" s="1" t="s">
        <v>17</v>
      </c>
      <c r="D304" s="1" t="s">
        <v>18</v>
      </c>
      <c r="E304" s="1"/>
      <c r="F304" s="1">
        <v>13312608</v>
      </c>
      <c r="G304" s="1">
        <v>2295014024</v>
      </c>
      <c r="H304" s="1">
        <v>2018</v>
      </c>
      <c r="I304" s="1">
        <f t="shared" si="4"/>
        <v>6</v>
      </c>
      <c r="J304" s="1" t="s">
        <v>10</v>
      </c>
    </row>
    <row r="305" spans="1:10" x14ac:dyDescent="0.3">
      <c r="A305" s="1" t="s">
        <v>277</v>
      </c>
      <c r="B305" s="1" t="s">
        <v>269</v>
      </c>
      <c r="C305" s="1" t="s">
        <v>118</v>
      </c>
      <c r="D305" s="1" t="s">
        <v>119</v>
      </c>
      <c r="E305" s="1">
        <v>1639840</v>
      </c>
      <c r="F305" s="1"/>
      <c r="G305" s="1">
        <v>2296653864</v>
      </c>
      <c r="H305" s="1">
        <v>2018</v>
      </c>
      <c r="I305" s="1">
        <f t="shared" si="4"/>
        <v>6</v>
      </c>
      <c r="J305" s="1" t="s">
        <v>10</v>
      </c>
    </row>
    <row r="306" spans="1:10" x14ac:dyDescent="0.3">
      <c r="A306" s="1" t="s">
        <v>277</v>
      </c>
      <c r="B306" s="1" t="s">
        <v>278</v>
      </c>
      <c r="C306" s="1" t="s">
        <v>56</v>
      </c>
      <c r="D306" s="1" t="s">
        <v>57</v>
      </c>
      <c r="E306" s="1">
        <v>2991600</v>
      </c>
      <c r="F306" s="1"/>
      <c r="G306" s="1">
        <v>2299645464</v>
      </c>
      <c r="H306" s="1">
        <v>2018</v>
      </c>
      <c r="I306" s="1">
        <f t="shared" si="4"/>
        <v>6</v>
      </c>
      <c r="J306" s="1" t="s">
        <v>10</v>
      </c>
    </row>
    <row r="307" spans="1:10" x14ac:dyDescent="0.3">
      <c r="A307" s="1" t="s">
        <v>277</v>
      </c>
      <c r="B307" s="1" t="s">
        <v>140</v>
      </c>
      <c r="C307" s="1" t="s">
        <v>43</v>
      </c>
      <c r="D307" s="1" t="s">
        <v>44</v>
      </c>
      <c r="E307" s="1"/>
      <c r="F307" s="1">
        <v>30338000</v>
      </c>
      <c r="G307" s="1">
        <v>2269307464</v>
      </c>
      <c r="H307" s="1">
        <v>2018</v>
      </c>
      <c r="I307" s="1">
        <f t="shared" si="4"/>
        <v>6</v>
      </c>
      <c r="J307" s="1" t="s">
        <v>10</v>
      </c>
    </row>
    <row r="308" spans="1:10" x14ac:dyDescent="0.3">
      <c r="A308" s="1" t="s">
        <v>279</v>
      </c>
      <c r="B308" s="1" t="s">
        <v>40</v>
      </c>
      <c r="C308" s="1" t="s">
        <v>125</v>
      </c>
      <c r="D308" s="1" t="s">
        <v>126</v>
      </c>
      <c r="E308" s="1"/>
      <c r="F308" s="1">
        <v>97091335</v>
      </c>
      <c r="G308" s="1">
        <v>2172216129</v>
      </c>
      <c r="H308" s="1">
        <v>2018</v>
      </c>
      <c r="I308" s="1">
        <f t="shared" si="4"/>
        <v>6</v>
      </c>
      <c r="J308" s="1" t="s">
        <v>10</v>
      </c>
    </row>
    <row r="309" spans="1:10" x14ac:dyDescent="0.3">
      <c r="A309" s="1" t="s">
        <v>280</v>
      </c>
      <c r="B309" s="1" t="s">
        <v>53</v>
      </c>
      <c r="C309" s="1" t="s">
        <v>46</v>
      </c>
      <c r="D309" s="1" t="s">
        <v>47</v>
      </c>
      <c r="E309" s="1">
        <v>19078576</v>
      </c>
      <c r="F309" s="1"/>
      <c r="G309" s="1">
        <v>2191294705</v>
      </c>
      <c r="H309" s="1">
        <v>2018</v>
      </c>
      <c r="I309" s="1">
        <f t="shared" si="4"/>
        <v>6</v>
      </c>
      <c r="J309" s="1" t="s">
        <v>10</v>
      </c>
    </row>
    <row r="310" spans="1:10" x14ac:dyDescent="0.3">
      <c r="A310" s="1" t="s">
        <v>280</v>
      </c>
      <c r="B310" s="1" t="s">
        <v>130</v>
      </c>
      <c r="C310" s="1" t="s">
        <v>43</v>
      </c>
      <c r="D310" s="1" t="s">
        <v>44</v>
      </c>
      <c r="E310" s="1">
        <v>21670000</v>
      </c>
      <c r="F310" s="1"/>
      <c r="G310" s="1">
        <v>2212964705</v>
      </c>
      <c r="H310" s="1">
        <v>2018</v>
      </c>
      <c r="I310" s="1">
        <f t="shared" si="4"/>
        <v>6</v>
      </c>
      <c r="J310" s="1" t="s">
        <v>10</v>
      </c>
    </row>
    <row r="311" spans="1:10" x14ac:dyDescent="0.3">
      <c r="A311" s="1" t="s">
        <v>280</v>
      </c>
      <c r="B311" s="1" t="s">
        <v>53</v>
      </c>
      <c r="C311" s="1" t="s">
        <v>38</v>
      </c>
      <c r="D311" s="1" t="s">
        <v>39</v>
      </c>
      <c r="E311" s="1">
        <v>4466000</v>
      </c>
      <c r="F311" s="1"/>
      <c r="G311" s="1">
        <v>2217430705</v>
      </c>
      <c r="H311" s="1">
        <v>2018</v>
      </c>
      <c r="I311" s="1">
        <f t="shared" si="4"/>
        <v>6</v>
      </c>
      <c r="J311" s="1" t="s">
        <v>10</v>
      </c>
    </row>
    <row r="312" spans="1:10" x14ac:dyDescent="0.3">
      <c r="A312" s="1" t="s">
        <v>280</v>
      </c>
      <c r="B312" s="1" t="s">
        <v>281</v>
      </c>
      <c r="C312" s="1" t="s">
        <v>258</v>
      </c>
      <c r="D312" s="1" t="s">
        <v>259</v>
      </c>
      <c r="E312" s="1"/>
      <c r="F312" s="1">
        <v>325269483</v>
      </c>
      <c r="G312" s="1">
        <v>1892161222</v>
      </c>
      <c r="H312" s="1">
        <v>2018</v>
      </c>
      <c r="I312" s="1">
        <f t="shared" si="4"/>
        <v>6</v>
      </c>
      <c r="J312" s="1" t="s">
        <v>10</v>
      </c>
    </row>
    <row r="313" spans="1:10" x14ac:dyDescent="0.3">
      <c r="A313" s="1" t="s">
        <v>282</v>
      </c>
      <c r="B313" s="1" t="s">
        <v>59</v>
      </c>
      <c r="C313" s="1" t="s">
        <v>19</v>
      </c>
      <c r="D313" s="1" t="s">
        <v>20</v>
      </c>
      <c r="E313" s="1">
        <v>66000000</v>
      </c>
      <c r="F313" s="1"/>
      <c r="G313" s="1">
        <v>1958161222</v>
      </c>
      <c r="H313" s="1">
        <v>2018</v>
      </c>
      <c r="I313" s="1">
        <f t="shared" si="4"/>
        <v>6</v>
      </c>
      <c r="J313" s="1" t="s">
        <v>10</v>
      </c>
    </row>
    <row r="314" spans="1:10" x14ac:dyDescent="0.3">
      <c r="A314" s="1" t="s">
        <v>283</v>
      </c>
      <c r="B314" s="1" t="s">
        <v>53</v>
      </c>
      <c r="C314" s="1" t="s">
        <v>19</v>
      </c>
      <c r="D314" s="1" t="s">
        <v>20</v>
      </c>
      <c r="E314" s="1">
        <v>113461700</v>
      </c>
      <c r="F314" s="1"/>
      <c r="G314" s="1">
        <v>2071622922</v>
      </c>
      <c r="H314" s="1">
        <v>2018</v>
      </c>
      <c r="I314" s="1">
        <f t="shared" si="4"/>
        <v>6</v>
      </c>
      <c r="J314" s="1" t="s">
        <v>10</v>
      </c>
    </row>
    <row r="315" spans="1:10" x14ac:dyDescent="0.3">
      <c r="A315" s="1" t="s">
        <v>283</v>
      </c>
      <c r="B315" s="1" t="s">
        <v>60</v>
      </c>
      <c r="C315" s="1" t="s">
        <v>15</v>
      </c>
      <c r="D315" s="1" t="s">
        <v>16</v>
      </c>
      <c r="E315" s="1"/>
      <c r="F315" s="1">
        <v>112405095</v>
      </c>
      <c r="G315" s="1">
        <v>1959217827</v>
      </c>
      <c r="H315" s="1">
        <v>2018</v>
      </c>
      <c r="I315" s="1">
        <f t="shared" si="4"/>
        <v>6</v>
      </c>
      <c r="J315" s="1" t="s">
        <v>10</v>
      </c>
    </row>
    <row r="316" spans="1:10" x14ac:dyDescent="0.3">
      <c r="A316" s="1" t="s">
        <v>284</v>
      </c>
      <c r="B316" s="1" t="s">
        <v>91</v>
      </c>
      <c r="C316" s="1" t="s">
        <v>92</v>
      </c>
      <c r="D316" s="1" t="s">
        <v>91</v>
      </c>
      <c r="E316" s="1"/>
      <c r="F316" s="1">
        <v>816200</v>
      </c>
      <c r="G316" s="1">
        <v>1958401627</v>
      </c>
      <c r="H316" s="1">
        <v>2018</v>
      </c>
      <c r="I316" s="1">
        <f t="shared" si="4"/>
        <v>6</v>
      </c>
      <c r="J316" s="1" t="s">
        <v>10</v>
      </c>
    </row>
    <row r="317" spans="1:10" x14ac:dyDescent="0.3">
      <c r="A317" s="1" t="s">
        <v>284</v>
      </c>
      <c r="B317" s="1" t="s">
        <v>85</v>
      </c>
      <c r="C317" s="1" t="s">
        <v>86</v>
      </c>
      <c r="D317" s="1" t="s">
        <v>85</v>
      </c>
      <c r="E317" s="1"/>
      <c r="F317" s="1">
        <v>475200</v>
      </c>
      <c r="G317" s="1">
        <v>1957926427</v>
      </c>
      <c r="H317" s="1">
        <v>2018</v>
      </c>
      <c r="I317" s="1">
        <f t="shared" si="4"/>
        <v>6</v>
      </c>
      <c r="J317" s="1" t="s">
        <v>10</v>
      </c>
    </row>
    <row r="318" spans="1:10" x14ac:dyDescent="0.3">
      <c r="A318" s="1" t="s">
        <v>284</v>
      </c>
      <c r="B318" s="1" t="s">
        <v>64</v>
      </c>
      <c r="C318" s="1" t="s">
        <v>13</v>
      </c>
      <c r="D318" s="1" t="s">
        <v>14</v>
      </c>
      <c r="E318" s="1"/>
      <c r="F318" s="1">
        <v>111858450</v>
      </c>
      <c r="G318" s="1">
        <v>1846067977</v>
      </c>
      <c r="H318" s="1">
        <v>2018</v>
      </c>
      <c r="I318" s="1">
        <f t="shared" si="4"/>
        <v>6</v>
      </c>
      <c r="J318" s="1" t="s">
        <v>10</v>
      </c>
    </row>
    <row r="319" spans="1:10" x14ac:dyDescent="0.3">
      <c r="A319" s="1" t="s">
        <v>284</v>
      </c>
      <c r="B319" s="1" t="s">
        <v>87</v>
      </c>
      <c r="C319" s="1" t="s">
        <v>88</v>
      </c>
      <c r="D319" s="1" t="s">
        <v>89</v>
      </c>
      <c r="E319" s="1"/>
      <c r="F319" s="1">
        <v>3190000</v>
      </c>
      <c r="G319" s="1">
        <v>1842877977</v>
      </c>
      <c r="H319" s="1">
        <v>2018</v>
      </c>
      <c r="I319" s="1">
        <f t="shared" si="4"/>
        <v>6</v>
      </c>
      <c r="J319" s="1" t="s">
        <v>10</v>
      </c>
    </row>
    <row r="320" spans="1:10" x14ac:dyDescent="0.3">
      <c r="A320" s="1" t="s">
        <v>284</v>
      </c>
      <c r="B320" s="1" t="s">
        <v>74</v>
      </c>
      <c r="C320" s="1" t="s">
        <v>73</v>
      </c>
      <c r="D320" s="1" t="s">
        <v>74</v>
      </c>
      <c r="E320" s="1"/>
      <c r="F320" s="1">
        <v>31270378</v>
      </c>
      <c r="G320" s="1">
        <v>1811607599</v>
      </c>
      <c r="H320" s="1">
        <v>2018</v>
      </c>
      <c r="I320" s="1">
        <f t="shared" si="4"/>
        <v>6</v>
      </c>
      <c r="J320" s="1" t="s">
        <v>10</v>
      </c>
    </row>
    <row r="321" spans="1:10" x14ac:dyDescent="0.3">
      <c r="A321" s="1" t="s">
        <v>284</v>
      </c>
      <c r="B321" s="1" t="s">
        <v>285</v>
      </c>
      <c r="C321" s="1" t="s">
        <v>254</v>
      </c>
      <c r="D321" s="1" t="s">
        <v>255</v>
      </c>
      <c r="E321" s="1"/>
      <c r="F321" s="1">
        <v>3850000</v>
      </c>
      <c r="G321" s="1">
        <v>1807757599</v>
      </c>
      <c r="H321" s="1">
        <v>2018</v>
      </c>
      <c r="I321" s="1">
        <f t="shared" si="4"/>
        <v>6</v>
      </c>
      <c r="J321" s="1" t="s">
        <v>10</v>
      </c>
    </row>
    <row r="322" spans="1:10" x14ac:dyDescent="0.3">
      <c r="A322" s="1" t="s">
        <v>284</v>
      </c>
      <c r="B322" s="1" t="s">
        <v>90</v>
      </c>
      <c r="C322" s="1" t="s">
        <v>76</v>
      </c>
      <c r="D322" s="1" t="s">
        <v>77</v>
      </c>
      <c r="E322" s="1"/>
      <c r="F322" s="1">
        <v>5000000</v>
      </c>
      <c r="G322" s="1">
        <v>1802757599</v>
      </c>
      <c r="H322" s="1">
        <v>2018</v>
      </c>
      <c r="I322" s="1">
        <f t="shared" si="4"/>
        <v>6</v>
      </c>
      <c r="J322" s="1" t="s">
        <v>10</v>
      </c>
    </row>
    <row r="323" spans="1:10" x14ac:dyDescent="0.3">
      <c r="A323" s="1" t="s">
        <v>284</v>
      </c>
      <c r="B323" s="1" t="s">
        <v>65</v>
      </c>
      <c r="C323" s="1" t="s">
        <v>66</v>
      </c>
      <c r="D323" s="1" t="s">
        <v>67</v>
      </c>
      <c r="E323" s="1"/>
      <c r="F323" s="1">
        <v>22998503</v>
      </c>
      <c r="G323" s="1">
        <v>1779759096</v>
      </c>
      <c r="H323" s="1">
        <v>2018</v>
      </c>
      <c r="I323" s="1">
        <f t="shared" ref="I323:I386" si="5">IFERROR(VALUE(LEFT(A323,2)),"")</f>
        <v>6</v>
      </c>
      <c r="J323" s="1" t="s">
        <v>10</v>
      </c>
    </row>
    <row r="324" spans="1:10" x14ac:dyDescent="0.3">
      <c r="A324" s="1" t="s">
        <v>284</v>
      </c>
      <c r="B324" s="1" t="s">
        <v>61</v>
      </c>
      <c r="C324" s="1" t="s">
        <v>19</v>
      </c>
      <c r="D324" s="1" t="s">
        <v>20</v>
      </c>
      <c r="E324" s="1"/>
      <c r="F324" s="1">
        <v>137245460</v>
      </c>
      <c r="G324" s="1">
        <v>1642513636</v>
      </c>
      <c r="H324" s="1">
        <v>2018</v>
      </c>
      <c r="I324" s="1">
        <f t="shared" si="5"/>
        <v>6</v>
      </c>
      <c r="J324" s="1" t="s">
        <v>10</v>
      </c>
    </row>
    <row r="325" spans="1:10" x14ac:dyDescent="0.3">
      <c r="A325" s="1" t="s">
        <v>284</v>
      </c>
      <c r="B325" s="1" t="s">
        <v>261</v>
      </c>
      <c r="C325" s="1" t="s">
        <v>30</v>
      </c>
      <c r="D325" s="1" t="s">
        <v>31</v>
      </c>
      <c r="E325" s="1"/>
      <c r="F325" s="1">
        <v>1320000</v>
      </c>
      <c r="G325" s="1">
        <v>1641193636</v>
      </c>
      <c r="H325" s="1">
        <v>2018</v>
      </c>
      <c r="I325" s="1">
        <f t="shared" si="5"/>
        <v>6</v>
      </c>
      <c r="J325" s="1" t="s">
        <v>10</v>
      </c>
    </row>
    <row r="326" spans="1:10" x14ac:dyDescent="0.3">
      <c r="A326" s="1" t="s">
        <v>286</v>
      </c>
      <c r="B326" s="1" t="s">
        <v>59</v>
      </c>
      <c r="C326" s="1" t="s">
        <v>15</v>
      </c>
      <c r="D326" s="1" t="s">
        <v>16</v>
      </c>
      <c r="E326" s="1">
        <v>83600000</v>
      </c>
      <c r="F326" s="1"/>
      <c r="G326" s="1">
        <v>1724793636</v>
      </c>
      <c r="H326" s="1">
        <v>2018</v>
      </c>
      <c r="I326" s="1">
        <f t="shared" si="5"/>
        <v>6</v>
      </c>
      <c r="J326" s="1" t="s">
        <v>10</v>
      </c>
    </row>
    <row r="327" spans="1:10" x14ac:dyDescent="0.3">
      <c r="A327" s="1" t="s">
        <v>286</v>
      </c>
      <c r="B327" s="1" t="s">
        <v>53</v>
      </c>
      <c r="C327" s="1" t="s">
        <v>15</v>
      </c>
      <c r="D327" s="1" t="s">
        <v>16</v>
      </c>
      <c r="E327" s="1">
        <v>53995590</v>
      </c>
      <c r="F327" s="1"/>
      <c r="G327" s="1">
        <v>1778789226</v>
      </c>
      <c r="H327" s="1">
        <v>2018</v>
      </c>
      <c r="I327" s="1">
        <f t="shared" si="5"/>
        <v>6</v>
      </c>
      <c r="J327" s="1" t="s">
        <v>10</v>
      </c>
    </row>
    <row r="328" spans="1:10" x14ac:dyDescent="0.3">
      <c r="A328" s="1" t="s">
        <v>286</v>
      </c>
      <c r="B328" s="1" t="s">
        <v>53</v>
      </c>
      <c r="C328" s="1" t="s">
        <v>73</v>
      </c>
      <c r="D328" s="1" t="s">
        <v>74</v>
      </c>
      <c r="E328" s="1">
        <v>41843828</v>
      </c>
      <c r="F328" s="1"/>
      <c r="G328" s="1">
        <v>1820633054</v>
      </c>
      <c r="H328" s="1">
        <v>2018</v>
      </c>
      <c r="I328" s="1">
        <f t="shared" si="5"/>
        <v>6</v>
      </c>
      <c r="J328" s="1" t="s">
        <v>10</v>
      </c>
    </row>
    <row r="329" spans="1:10" x14ac:dyDescent="0.3">
      <c r="A329" s="1" t="s">
        <v>286</v>
      </c>
      <c r="B329" s="1" t="s">
        <v>53</v>
      </c>
      <c r="C329" s="1" t="s">
        <v>13</v>
      </c>
      <c r="D329" s="1" t="s">
        <v>14</v>
      </c>
      <c r="E329" s="1">
        <v>37690180</v>
      </c>
      <c r="F329" s="1"/>
      <c r="G329" s="1">
        <v>1858323234</v>
      </c>
      <c r="H329" s="1">
        <v>2018</v>
      </c>
      <c r="I329" s="1">
        <f t="shared" si="5"/>
        <v>6</v>
      </c>
      <c r="J329" s="1" t="s">
        <v>10</v>
      </c>
    </row>
    <row r="330" spans="1:10" x14ac:dyDescent="0.3">
      <c r="A330" s="1" t="s">
        <v>286</v>
      </c>
      <c r="B330" s="1" t="s">
        <v>53</v>
      </c>
      <c r="C330" s="1" t="s">
        <v>240</v>
      </c>
      <c r="D330" s="1" t="s">
        <v>241</v>
      </c>
      <c r="E330" s="1">
        <v>7132400</v>
      </c>
      <c r="F330" s="1"/>
      <c r="G330" s="1">
        <v>1865455634</v>
      </c>
      <c r="H330" s="1">
        <v>2018</v>
      </c>
      <c r="I330" s="1">
        <f t="shared" si="5"/>
        <v>6</v>
      </c>
      <c r="J330" s="1" t="s">
        <v>10</v>
      </c>
    </row>
    <row r="331" spans="1:10" x14ac:dyDescent="0.3">
      <c r="A331" s="1" t="s">
        <v>286</v>
      </c>
      <c r="B331" s="1" t="s">
        <v>75</v>
      </c>
      <c r="C331" s="1" t="s">
        <v>17</v>
      </c>
      <c r="D331" s="1" t="s">
        <v>18</v>
      </c>
      <c r="E331" s="1">
        <v>5751517</v>
      </c>
      <c r="F331" s="1"/>
      <c r="G331" s="1">
        <v>1871207151</v>
      </c>
      <c r="H331" s="1">
        <v>2018</v>
      </c>
      <c r="I331" s="1">
        <f t="shared" si="5"/>
        <v>6</v>
      </c>
      <c r="J331" s="1" t="s">
        <v>10</v>
      </c>
    </row>
    <row r="332" spans="1:10" x14ac:dyDescent="0.3">
      <c r="A332" s="1" t="s">
        <v>286</v>
      </c>
      <c r="B332" s="1" t="s">
        <v>53</v>
      </c>
      <c r="C332" s="1" t="s">
        <v>66</v>
      </c>
      <c r="D332" s="1" t="s">
        <v>67</v>
      </c>
      <c r="E332" s="1">
        <v>23643290</v>
      </c>
      <c r="F332" s="1"/>
      <c r="G332" s="1">
        <v>1894850441</v>
      </c>
      <c r="H332" s="1">
        <v>2018</v>
      </c>
      <c r="I332" s="1">
        <f t="shared" si="5"/>
        <v>6</v>
      </c>
      <c r="J332" s="1" t="s">
        <v>10</v>
      </c>
    </row>
    <row r="333" spans="1:10" x14ac:dyDescent="0.3">
      <c r="A333" s="1" t="s">
        <v>286</v>
      </c>
      <c r="B333" s="1" t="s">
        <v>53</v>
      </c>
      <c r="C333" s="1" t="s">
        <v>78</v>
      </c>
      <c r="D333" s="1" t="s">
        <v>79</v>
      </c>
      <c r="E333" s="1">
        <v>7480000</v>
      </c>
      <c r="F333" s="1"/>
      <c r="G333" s="1">
        <v>1902330441</v>
      </c>
      <c r="H333" s="1">
        <v>2018</v>
      </c>
      <c r="I333" s="1">
        <f t="shared" si="5"/>
        <v>6</v>
      </c>
      <c r="J333" s="1" t="s">
        <v>10</v>
      </c>
    </row>
    <row r="334" spans="1:10" x14ac:dyDescent="0.3">
      <c r="A334" s="1" t="s">
        <v>286</v>
      </c>
      <c r="B334" s="1" t="s">
        <v>53</v>
      </c>
      <c r="C334" s="1" t="s">
        <v>76</v>
      </c>
      <c r="D334" s="1" t="s">
        <v>77</v>
      </c>
      <c r="E334" s="1">
        <v>6633000</v>
      </c>
      <c r="F334" s="1"/>
      <c r="G334" s="1">
        <v>1908963441</v>
      </c>
      <c r="H334" s="1">
        <v>2018</v>
      </c>
      <c r="I334" s="1">
        <f t="shared" si="5"/>
        <v>6</v>
      </c>
      <c r="J334" s="1" t="s">
        <v>10</v>
      </c>
    </row>
    <row r="335" spans="1:10" x14ac:dyDescent="0.3">
      <c r="A335" s="1" t="s">
        <v>286</v>
      </c>
      <c r="B335" s="1" t="s">
        <v>53</v>
      </c>
      <c r="C335" s="1" t="s">
        <v>92</v>
      </c>
      <c r="D335" s="1" t="s">
        <v>91</v>
      </c>
      <c r="E335" s="1">
        <v>306460</v>
      </c>
      <c r="F335" s="1"/>
      <c r="G335" s="1">
        <v>1909269901</v>
      </c>
      <c r="H335" s="1">
        <v>2018</v>
      </c>
      <c r="I335" s="1">
        <f t="shared" si="5"/>
        <v>6</v>
      </c>
      <c r="J335" s="1" t="s">
        <v>10</v>
      </c>
    </row>
    <row r="336" spans="1:10" x14ac:dyDescent="0.3">
      <c r="A336" s="1" t="s">
        <v>286</v>
      </c>
      <c r="B336" s="1" t="s">
        <v>53</v>
      </c>
      <c r="C336" s="1" t="s">
        <v>80</v>
      </c>
      <c r="D336" s="1" t="s">
        <v>81</v>
      </c>
      <c r="E336" s="1">
        <v>9684112</v>
      </c>
      <c r="F336" s="1"/>
      <c r="G336" s="1">
        <v>1918954013</v>
      </c>
      <c r="H336" s="1">
        <v>2018</v>
      </c>
      <c r="I336" s="1">
        <f t="shared" si="5"/>
        <v>6</v>
      </c>
      <c r="J336" s="1" t="s">
        <v>10</v>
      </c>
    </row>
    <row r="337" spans="1:10" x14ac:dyDescent="0.3">
      <c r="A337" s="1" t="s">
        <v>286</v>
      </c>
      <c r="B337" s="1" t="s">
        <v>53</v>
      </c>
      <c r="C337" s="1" t="s">
        <v>34</v>
      </c>
      <c r="D337" s="1" t="s">
        <v>35</v>
      </c>
      <c r="E337" s="1">
        <v>22975810</v>
      </c>
      <c r="F337" s="1"/>
      <c r="G337" s="1">
        <v>1941929823</v>
      </c>
      <c r="H337" s="1">
        <v>2018</v>
      </c>
      <c r="I337" s="1">
        <f t="shared" si="5"/>
        <v>6</v>
      </c>
      <c r="J337" s="1" t="s">
        <v>10</v>
      </c>
    </row>
    <row r="338" spans="1:10" x14ac:dyDescent="0.3">
      <c r="A338" s="1" t="s">
        <v>286</v>
      </c>
      <c r="B338" s="1" t="s">
        <v>75</v>
      </c>
      <c r="C338" s="1" t="s">
        <v>17</v>
      </c>
      <c r="D338" s="1" t="s">
        <v>18</v>
      </c>
      <c r="E338" s="1">
        <v>125796</v>
      </c>
      <c r="F338" s="1"/>
      <c r="G338" s="1">
        <v>1942055619</v>
      </c>
      <c r="H338" s="1">
        <v>2018</v>
      </c>
      <c r="I338" s="1">
        <f t="shared" si="5"/>
        <v>6</v>
      </c>
      <c r="J338" s="1" t="s">
        <v>10</v>
      </c>
    </row>
    <row r="339" spans="1:10" x14ac:dyDescent="0.3">
      <c r="A339" s="1" t="s">
        <v>287</v>
      </c>
      <c r="B339" s="1" t="s">
        <v>288</v>
      </c>
      <c r="C339" s="1" t="s">
        <v>289</v>
      </c>
      <c r="D339" s="1" t="s">
        <v>290</v>
      </c>
      <c r="E339" s="1">
        <v>1650000</v>
      </c>
      <c r="F339" s="1"/>
      <c r="G339" s="1">
        <v>1943705619</v>
      </c>
      <c r="H339" s="1">
        <v>2018</v>
      </c>
      <c r="I339" s="1">
        <f t="shared" si="5"/>
        <v>7</v>
      </c>
      <c r="J339" s="1" t="s">
        <v>10</v>
      </c>
    </row>
    <row r="340" spans="1:10" x14ac:dyDescent="0.3">
      <c r="A340" s="1" t="s">
        <v>287</v>
      </c>
      <c r="B340" s="1" t="s">
        <v>83</v>
      </c>
      <c r="C340" s="1" t="s">
        <v>84</v>
      </c>
      <c r="D340" s="1" t="s">
        <v>83</v>
      </c>
      <c r="E340" s="1"/>
      <c r="F340" s="1">
        <v>990000</v>
      </c>
      <c r="G340" s="1">
        <v>1942715619</v>
      </c>
      <c r="H340" s="1">
        <v>2018</v>
      </c>
      <c r="I340" s="1">
        <f t="shared" si="5"/>
        <v>7</v>
      </c>
      <c r="J340" s="1" t="s">
        <v>10</v>
      </c>
    </row>
    <row r="341" spans="1:10" x14ac:dyDescent="0.3">
      <c r="A341" s="1" t="s">
        <v>287</v>
      </c>
      <c r="B341" s="1" t="s">
        <v>291</v>
      </c>
      <c r="C341" s="1" t="s">
        <v>218</v>
      </c>
      <c r="D341" s="1" t="s">
        <v>219</v>
      </c>
      <c r="E341" s="1"/>
      <c r="F341" s="1">
        <v>550000</v>
      </c>
      <c r="G341" s="1">
        <v>1942165619</v>
      </c>
      <c r="H341" s="1">
        <v>2018</v>
      </c>
      <c r="I341" s="1">
        <f t="shared" si="5"/>
        <v>7</v>
      </c>
      <c r="J341" s="1" t="s">
        <v>10</v>
      </c>
    </row>
    <row r="342" spans="1:10" x14ac:dyDescent="0.3">
      <c r="A342" s="1" t="s">
        <v>287</v>
      </c>
      <c r="B342" s="1" t="s">
        <v>79</v>
      </c>
      <c r="C342" s="1" t="s">
        <v>78</v>
      </c>
      <c r="D342" s="1" t="s">
        <v>79</v>
      </c>
      <c r="E342" s="1"/>
      <c r="F342" s="1">
        <v>12210000</v>
      </c>
      <c r="G342" s="1">
        <v>1929955619</v>
      </c>
      <c r="H342" s="1">
        <v>2018</v>
      </c>
      <c r="I342" s="1">
        <f t="shared" si="5"/>
        <v>7</v>
      </c>
      <c r="J342" s="1" t="s">
        <v>10</v>
      </c>
    </row>
    <row r="343" spans="1:10" x14ac:dyDescent="0.3">
      <c r="A343" s="1" t="s">
        <v>292</v>
      </c>
      <c r="B343" s="1" t="s">
        <v>293</v>
      </c>
      <c r="C343" s="1" t="s">
        <v>240</v>
      </c>
      <c r="D343" s="1" t="s">
        <v>241</v>
      </c>
      <c r="E343" s="1"/>
      <c r="F343" s="1">
        <v>7446450</v>
      </c>
      <c r="G343" s="1">
        <v>1922509169</v>
      </c>
      <c r="H343" s="1">
        <v>2018</v>
      </c>
      <c r="I343" s="1">
        <f t="shared" si="5"/>
        <v>7</v>
      </c>
      <c r="J343" s="1" t="s">
        <v>10</v>
      </c>
    </row>
    <row r="344" spans="1:10" x14ac:dyDescent="0.3">
      <c r="A344" s="1" t="s">
        <v>294</v>
      </c>
      <c r="B344" s="1" t="s">
        <v>103</v>
      </c>
      <c r="C344" s="1" t="s">
        <v>34</v>
      </c>
      <c r="D344" s="1" t="s">
        <v>35</v>
      </c>
      <c r="E344" s="1"/>
      <c r="F344" s="1">
        <v>22975810</v>
      </c>
      <c r="G344" s="1">
        <v>1899533359</v>
      </c>
      <c r="H344" s="1">
        <v>2018</v>
      </c>
      <c r="I344" s="1">
        <f t="shared" si="5"/>
        <v>7</v>
      </c>
      <c r="J344" s="1" t="s">
        <v>10</v>
      </c>
    </row>
    <row r="345" spans="1:10" x14ac:dyDescent="0.3">
      <c r="A345" s="1" t="s">
        <v>294</v>
      </c>
      <c r="B345" s="1" t="s">
        <v>65</v>
      </c>
      <c r="C345" s="1" t="s">
        <v>66</v>
      </c>
      <c r="D345" s="1" t="s">
        <v>67</v>
      </c>
      <c r="E345" s="1"/>
      <c r="F345" s="1">
        <v>9130000</v>
      </c>
      <c r="G345" s="1">
        <v>1890403359</v>
      </c>
      <c r="H345" s="1">
        <v>2018</v>
      </c>
      <c r="I345" s="1">
        <f t="shared" si="5"/>
        <v>7</v>
      </c>
      <c r="J345" s="1" t="s">
        <v>10</v>
      </c>
    </row>
    <row r="346" spans="1:10" x14ac:dyDescent="0.3">
      <c r="A346" s="1" t="s">
        <v>295</v>
      </c>
      <c r="B346" s="1" t="s">
        <v>296</v>
      </c>
      <c r="C346" s="1" t="s">
        <v>34</v>
      </c>
      <c r="D346" s="1" t="s">
        <v>35</v>
      </c>
      <c r="E346" s="1">
        <v>50050000</v>
      </c>
      <c r="F346" s="1"/>
      <c r="G346" s="1">
        <v>1940453359</v>
      </c>
      <c r="H346" s="1">
        <v>2018</v>
      </c>
      <c r="I346" s="1">
        <f t="shared" si="5"/>
        <v>7</v>
      </c>
      <c r="J346" s="1" t="s">
        <v>10</v>
      </c>
    </row>
    <row r="347" spans="1:10" x14ac:dyDescent="0.3">
      <c r="A347" s="1" t="s">
        <v>297</v>
      </c>
      <c r="B347" s="1" t="s">
        <v>75</v>
      </c>
      <c r="C347" s="1" t="s">
        <v>17</v>
      </c>
      <c r="D347" s="1" t="s">
        <v>18</v>
      </c>
      <c r="E347" s="1">
        <v>1382040</v>
      </c>
      <c r="F347" s="1"/>
      <c r="G347" s="1">
        <v>1941835399</v>
      </c>
      <c r="H347" s="1">
        <v>2018</v>
      </c>
      <c r="I347" s="1">
        <f t="shared" si="5"/>
        <v>7</v>
      </c>
      <c r="J347" s="1" t="s">
        <v>10</v>
      </c>
    </row>
    <row r="348" spans="1:10" x14ac:dyDescent="0.3">
      <c r="A348" s="1" t="s">
        <v>297</v>
      </c>
      <c r="B348" s="1" t="s">
        <v>298</v>
      </c>
      <c r="C348" s="1" t="s">
        <v>56</v>
      </c>
      <c r="D348" s="1" t="s">
        <v>57</v>
      </c>
      <c r="E348" s="1">
        <v>3003210</v>
      </c>
      <c r="F348" s="1"/>
      <c r="G348" s="1">
        <v>1944838609</v>
      </c>
      <c r="H348" s="1">
        <v>2018</v>
      </c>
      <c r="I348" s="1">
        <f t="shared" si="5"/>
        <v>7</v>
      </c>
      <c r="J348" s="1" t="s">
        <v>10</v>
      </c>
    </row>
    <row r="349" spans="1:10" x14ac:dyDescent="0.3">
      <c r="A349" s="1" t="s">
        <v>297</v>
      </c>
      <c r="B349" s="1" t="s">
        <v>299</v>
      </c>
      <c r="C349" s="1" t="s">
        <v>92</v>
      </c>
      <c r="D349" s="1" t="s">
        <v>91</v>
      </c>
      <c r="E349" s="1"/>
      <c r="F349" s="1">
        <v>306460</v>
      </c>
      <c r="G349" s="1">
        <v>1944532149</v>
      </c>
      <c r="H349" s="1">
        <v>2018</v>
      </c>
      <c r="I349" s="1">
        <f t="shared" si="5"/>
        <v>7</v>
      </c>
      <c r="J349" s="1" t="s">
        <v>10</v>
      </c>
    </row>
    <row r="350" spans="1:10" x14ac:dyDescent="0.3">
      <c r="A350" s="1" t="s">
        <v>300</v>
      </c>
      <c r="B350" s="1" t="s">
        <v>37</v>
      </c>
      <c r="C350" s="1" t="s">
        <v>38</v>
      </c>
      <c r="D350" s="1" t="s">
        <v>39</v>
      </c>
      <c r="E350" s="1"/>
      <c r="F350" s="1">
        <v>14559710</v>
      </c>
      <c r="G350" s="1">
        <v>1929972439</v>
      </c>
      <c r="H350" s="1">
        <v>2018</v>
      </c>
      <c r="I350" s="1">
        <f t="shared" si="5"/>
        <v>7</v>
      </c>
      <c r="J350" s="1" t="s">
        <v>10</v>
      </c>
    </row>
    <row r="351" spans="1:10" x14ac:dyDescent="0.3">
      <c r="A351" s="1" t="s">
        <v>300</v>
      </c>
      <c r="B351" s="1" t="s">
        <v>103</v>
      </c>
      <c r="C351" s="1" t="s">
        <v>34</v>
      </c>
      <c r="D351" s="1" t="s">
        <v>35</v>
      </c>
      <c r="E351" s="1"/>
      <c r="F351" s="1">
        <v>50050000</v>
      </c>
      <c r="G351" s="1">
        <v>1879922439</v>
      </c>
      <c r="H351" s="1">
        <v>2018</v>
      </c>
      <c r="I351" s="1">
        <f t="shared" si="5"/>
        <v>7</v>
      </c>
      <c r="J351" s="1" t="s">
        <v>10</v>
      </c>
    </row>
    <row r="352" spans="1:10" x14ac:dyDescent="0.3">
      <c r="A352" s="1" t="s">
        <v>301</v>
      </c>
      <c r="B352" s="1" t="s">
        <v>302</v>
      </c>
      <c r="C352" s="1" t="s">
        <v>106</v>
      </c>
      <c r="D352" s="1" t="s">
        <v>107</v>
      </c>
      <c r="E352" s="1"/>
      <c r="F352" s="1">
        <v>10621273</v>
      </c>
      <c r="G352" s="1">
        <v>1869301166</v>
      </c>
      <c r="H352" s="1">
        <v>2018</v>
      </c>
      <c r="I352" s="1">
        <f t="shared" si="5"/>
        <v>7</v>
      </c>
      <c r="J352" s="1" t="s">
        <v>10</v>
      </c>
    </row>
    <row r="353" spans="1:10" x14ac:dyDescent="0.3">
      <c r="A353" s="1" t="s">
        <v>303</v>
      </c>
      <c r="B353" s="1" t="s">
        <v>304</v>
      </c>
      <c r="C353" s="1" t="s">
        <v>56</v>
      </c>
      <c r="D353" s="1" t="s">
        <v>57</v>
      </c>
      <c r="E353" s="1">
        <v>6066360</v>
      </c>
      <c r="F353" s="1"/>
      <c r="G353" s="1">
        <v>1875367526</v>
      </c>
      <c r="H353" s="1">
        <v>2018</v>
      </c>
      <c r="I353" s="1">
        <f t="shared" si="5"/>
        <v>7</v>
      </c>
      <c r="J353" s="1" t="s">
        <v>10</v>
      </c>
    </row>
    <row r="354" spans="1:10" x14ac:dyDescent="0.3">
      <c r="A354" s="1" t="s">
        <v>303</v>
      </c>
      <c r="B354" s="1" t="s">
        <v>45</v>
      </c>
      <c r="C354" s="1" t="s">
        <v>46</v>
      </c>
      <c r="D354" s="1" t="s">
        <v>47</v>
      </c>
      <c r="E354" s="1"/>
      <c r="F354" s="1">
        <v>26995144</v>
      </c>
      <c r="G354" s="1">
        <v>1848372382</v>
      </c>
      <c r="H354" s="1">
        <v>2018</v>
      </c>
      <c r="I354" s="1">
        <f t="shared" si="5"/>
        <v>7</v>
      </c>
      <c r="J354" s="1" t="s">
        <v>10</v>
      </c>
    </row>
    <row r="355" spans="1:10" x14ac:dyDescent="0.3">
      <c r="A355" s="1" t="s">
        <v>305</v>
      </c>
      <c r="B355" s="1" t="s">
        <v>110</v>
      </c>
      <c r="C355" s="1" t="s">
        <v>111</v>
      </c>
      <c r="D355" s="1" t="s">
        <v>112</v>
      </c>
      <c r="E355" s="1"/>
      <c r="F355" s="1">
        <v>1000000</v>
      </c>
      <c r="G355" s="1">
        <v>1847372382</v>
      </c>
      <c r="H355" s="1">
        <v>2018</v>
      </c>
      <c r="I355" s="1">
        <f t="shared" si="5"/>
        <v>7</v>
      </c>
      <c r="J355" s="1" t="s">
        <v>10</v>
      </c>
    </row>
    <row r="356" spans="1:10" x14ac:dyDescent="0.3">
      <c r="A356" s="1" t="s">
        <v>306</v>
      </c>
      <c r="B356" s="1" t="s">
        <v>307</v>
      </c>
      <c r="C356" s="1" t="s">
        <v>111</v>
      </c>
      <c r="D356" s="1" t="s">
        <v>112</v>
      </c>
      <c r="E356" s="1">
        <v>264110</v>
      </c>
      <c r="F356" s="1"/>
      <c r="G356" s="1">
        <v>1847636492</v>
      </c>
      <c r="H356" s="1">
        <v>2018</v>
      </c>
      <c r="I356" s="1">
        <f t="shared" si="5"/>
        <v>7</v>
      </c>
      <c r="J356" s="1" t="s">
        <v>10</v>
      </c>
    </row>
    <row r="357" spans="1:10" x14ac:dyDescent="0.3">
      <c r="A357" s="1" t="s">
        <v>308</v>
      </c>
      <c r="B357" s="1" t="s">
        <v>75</v>
      </c>
      <c r="C357" s="1" t="s">
        <v>17</v>
      </c>
      <c r="D357" s="1" t="s">
        <v>18</v>
      </c>
      <c r="E357" s="1">
        <v>105798</v>
      </c>
      <c r="F357" s="1"/>
      <c r="G357" s="1">
        <v>1847742290</v>
      </c>
      <c r="H357" s="1">
        <v>2018</v>
      </c>
      <c r="I357" s="1">
        <f t="shared" si="5"/>
        <v>7</v>
      </c>
      <c r="J357" s="1" t="s">
        <v>10</v>
      </c>
    </row>
    <row r="358" spans="1:10" x14ac:dyDescent="0.3">
      <c r="A358" s="1" t="s">
        <v>308</v>
      </c>
      <c r="B358" s="1" t="s">
        <v>75</v>
      </c>
      <c r="C358" s="1" t="s">
        <v>17</v>
      </c>
      <c r="D358" s="1" t="s">
        <v>18</v>
      </c>
      <c r="E358" s="1">
        <v>52696512</v>
      </c>
      <c r="F358" s="1"/>
      <c r="G358" s="1">
        <v>1900438802</v>
      </c>
      <c r="H358" s="1">
        <v>2018</v>
      </c>
      <c r="I358" s="1">
        <f t="shared" si="5"/>
        <v>7</v>
      </c>
      <c r="J358" s="1" t="s">
        <v>10</v>
      </c>
    </row>
    <row r="359" spans="1:10" x14ac:dyDescent="0.3">
      <c r="A359" s="1" t="s">
        <v>308</v>
      </c>
      <c r="B359" s="1" t="s">
        <v>18</v>
      </c>
      <c r="C359" s="1" t="s">
        <v>17</v>
      </c>
      <c r="D359" s="1" t="s">
        <v>18</v>
      </c>
      <c r="E359" s="1"/>
      <c r="F359" s="1">
        <v>35920828</v>
      </c>
      <c r="G359" s="1">
        <v>1864517974</v>
      </c>
      <c r="H359" s="1">
        <v>2018</v>
      </c>
      <c r="I359" s="1">
        <f t="shared" si="5"/>
        <v>7</v>
      </c>
      <c r="J359" s="1" t="s">
        <v>10</v>
      </c>
    </row>
    <row r="360" spans="1:10" x14ac:dyDescent="0.3">
      <c r="A360" s="1" t="s">
        <v>309</v>
      </c>
      <c r="B360" s="1" t="s">
        <v>310</v>
      </c>
      <c r="C360" s="1" t="s">
        <v>92</v>
      </c>
      <c r="D360" s="1" t="s">
        <v>91</v>
      </c>
      <c r="E360" s="1">
        <v>136400</v>
      </c>
      <c r="F360" s="1"/>
      <c r="G360" s="1">
        <v>1864654374</v>
      </c>
      <c r="H360" s="1">
        <v>2018</v>
      </c>
      <c r="I360" s="1">
        <f t="shared" si="5"/>
        <v>7</v>
      </c>
      <c r="J360" s="1" t="s">
        <v>10</v>
      </c>
    </row>
    <row r="361" spans="1:10" x14ac:dyDescent="0.3">
      <c r="A361" s="1" t="s">
        <v>311</v>
      </c>
      <c r="B361" s="1" t="s">
        <v>53</v>
      </c>
      <c r="C361" s="1" t="s">
        <v>46</v>
      </c>
      <c r="D361" s="1" t="s">
        <v>47</v>
      </c>
      <c r="E361" s="1">
        <v>12616947</v>
      </c>
      <c r="F361" s="1"/>
      <c r="G361" s="1">
        <v>1877271321</v>
      </c>
      <c r="H361" s="1">
        <v>2018</v>
      </c>
      <c r="I361" s="1">
        <f t="shared" si="5"/>
        <v>7</v>
      </c>
      <c r="J361" s="1" t="s">
        <v>10</v>
      </c>
    </row>
    <row r="362" spans="1:10" x14ac:dyDescent="0.3">
      <c r="A362" s="1" t="s">
        <v>311</v>
      </c>
      <c r="B362" s="1" t="s">
        <v>53</v>
      </c>
      <c r="C362" s="1" t="s">
        <v>240</v>
      </c>
      <c r="D362" s="1" t="s">
        <v>241</v>
      </c>
      <c r="E362" s="1">
        <v>623040</v>
      </c>
      <c r="F362" s="1"/>
      <c r="G362" s="1">
        <v>1877894361</v>
      </c>
      <c r="H362" s="1">
        <v>2018</v>
      </c>
      <c r="I362" s="1">
        <f t="shared" si="5"/>
        <v>7</v>
      </c>
      <c r="J362" s="1" t="s">
        <v>10</v>
      </c>
    </row>
    <row r="363" spans="1:10" x14ac:dyDescent="0.3">
      <c r="A363" s="1" t="s">
        <v>311</v>
      </c>
      <c r="B363" s="1" t="s">
        <v>53</v>
      </c>
      <c r="C363" s="1" t="s">
        <v>38</v>
      </c>
      <c r="D363" s="1" t="s">
        <v>39</v>
      </c>
      <c r="E363" s="1">
        <v>3073400</v>
      </c>
      <c r="F363" s="1"/>
      <c r="G363" s="1">
        <v>1880967761</v>
      </c>
      <c r="H363" s="1">
        <v>2018</v>
      </c>
      <c r="I363" s="1">
        <f t="shared" si="5"/>
        <v>7</v>
      </c>
      <c r="J363" s="1" t="s">
        <v>10</v>
      </c>
    </row>
    <row r="364" spans="1:10" x14ac:dyDescent="0.3">
      <c r="A364" s="1" t="s">
        <v>311</v>
      </c>
      <c r="B364" s="1" t="s">
        <v>130</v>
      </c>
      <c r="C364" s="1" t="s">
        <v>43</v>
      </c>
      <c r="D364" s="1" t="s">
        <v>44</v>
      </c>
      <c r="E364" s="1">
        <v>21670000</v>
      </c>
      <c r="F364" s="1"/>
      <c r="G364" s="1">
        <v>1902637761</v>
      </c>
      <c r="H364" s="1">
        <v>2018</v>
      </c>
      <c r="I364" s="1">
        <f t="shared" si="5"/>
        <v>7</v>
      </c>
      <c r="J364" s="1" t="s">
        <v>10</v>
      </c>
    </row>
    <row r="365" spans="1:10" x14ac:dyDescent="0.3">
      <c r="A365" s="1" t="s">
        <v>311</v>
      </c>
      <c r="B365" s="1" t="s">
        <v>312</v>
      </c>
      <c r="C365" s="1" t="s">
        <v>190</v>
      </c>
      <c r="D365" s="1" t="s">
        <v>191</v>
      </c>
      <c r="E365" s="1"/>
      <c r="F365" s="1">
        <v>908160</v>
      </c>
      <c r="G365" s="1">
        <v>1901729601</v>
      </c>
      <c r="H365" s="1">
        <v>2018</v>
      </c>
      <c r="I365" s="1">
        <f t="shared" si="5"/>
        <v>7</v>
      </c>
      <c r="J365" s="1" t="s">
        <v>10</v>
      </c>
    </row>
    <row r="366" spans="1:10" x14ac:dyDescent="0.3">
      <c r="A366" s="1" t="s">
        <v>311</v>
      </c>
      <c r="B366" s="1" t="s">
        <v>313</v>
      </c>
      <c r="C366" s="1" t="s">
        <v>106</v>
      </c>
      <c r="D366" s="1" t="s">
        <v>107</v>
      </c>
      <c r="E366" s="1"/>
      <c r="F366" s="1">
        <v>24083703</v>
      </c>
      <c r="G366" s="1">
        <v>1877645898</v>
      </c>
      <c r="H366" s="1">
        <v>2018</v>
      </c>
      <c r="I366" s="1">
        <f t="shared" si="5"/>
        <v>7</v>
      </c>
      <c r="J366" s="1" t="s">
        <v>10</v>
      </c>
    </row>
    <row r="367" spans="1:10" x14ac:dyDescent="0.3">
      <c r="A367" s="1" t="s">
        <v>314</v>
      </c>
      <c r="B367" s="1" t="s">
        <v>140</v>
      </c>
      <c r="C367" s="1" t="s">
        <v>43</v>
      </c>
      <c r="D367" s="1" t="s">
        <v>44</v>
      </c>
      <c r="E367" s="1"/>
      <c r="F367" s="1">
        <v>21670000</v>
      </c>
      <c r="G367" s="1">
        <v>1855975898</v>
      </c>
      <c r="H367" s="1">
        <v>2018</v>
      </c>
      <c r="I367" s="1">
        <f t="shared" si="5"/>
        <v>7</v>
      </c>
      <c r="J367" s="1" t="s">
        <v>10</v>
      </c>
    </row>
    <row r="368" spans="1:10" x14ac:dyDescent="0.3">
      <c r="A368" s="1" t="s">
        <v>315</v>
      </c>
      <c r="B368" s="1" t="s">
        <v>59</v>
      </c>
      <c r="C368" s="1" t="s">
        <v>19</v>
      </c>
      <c r="D368" s="1" t="s">
        <v>20</v>
      </c>
      <c r="E368" s="1">
        <v>50930000</v>
      </c>
      <c r="F368" s="1"/>
      <c r="G368" s="1">
        <v>1906905898</v>
      </c>
      <c r="H368" s="1">
        <v>2018</v>
      </c>
      <c r="I368" s="1">
        <f t="shared" si="5"/>
        <v>7</v>
      </c>
      <c r="J368" s="1" t="s">
        <v>10</v>
      </c>
    </row>
    <row r="369" spans="1:10" x14ac:dyDescent="0.3">
      <c r="A369" s="1" t="s">
        <v>315</v>
      </c>
      <c r="B369" s="1" t="s">
        <v>83</v>
      </c>
      <c r="C369" s="1" t="s">
        <v>84</v>
      </c>
      <c r="D369" s="1" t="s">
        <v>83</v>
      </c>
      <c r="E369" s="1"/>
      <c r="F369" s="1">
        <v>1650000</v>
      </c>
      <c r="G369" s="1">
        <v>1905255898</v>
      </c>
      <c r="H369" s="1">
        <v>2018</v>
      </c>
      <c r="I369" s="1">
        <f t="shared" si="5"/>
        <v>7</v>
      </c>
      <c r="J369" s="1" t="s">
        <v>10</v>
      </c>
    </row>
    <row r="370" spans="1:10" x14ac:dyDescent="0.3">
      <c r="A370" s="1" t="s">
        <v>315</v>
      </c>
      <c r="B370" s="1" t="s">
        <v>60</v>
      </c>
      <c r="C370" s="1" t="s">
        <v>15</v>
      </c>
      <c r="D370" s="1" t="s">
        <v>16</v>
      </c>
      <c r="E370" s="1"/>
      <c r="F370" s="1">
        <v>49946263</v>
      </c>
      <c r="G370" s="1">
        <v>1855309635</v>
      </c>
      <c r="H370" s="1">
        <v>2018</v>
      </c>
      <c r="I370" s="1">
        <f t="shared" si="5"/>
        <v>7</v>
      </c>
      <c r="J370" s="1" t="s">
        <v>10</v>
      </c>
    </row>
    <row r="371" spans="1:10" x14ac:dyDescent="0.3">
      <c r="A371" s="1" t="s">
        <v>315</v>
      </c>
      <c r="B371" s="1" t="s">
        <v>64</v>
      </c>
      <c r="C371" s="1" t="s">
        <v>13</v>
      </c>
      <c r="D371" s="1" t="s">
        <v>14</v>
      </c>
      <c r="E371" s="1"/>
      <c r="F371" s="1">
        <v>80000000</v>
      </c>
      <c r="G371" s="1">
        <v>1775309635</v>
      </c>
      <c r="H371" s="1">
        <v>2018</v>
      </c>
      <c r="I371" s="1">
        <f t="shared" si="5"/>
        <v>7</v>
      </c>
      <c r="J371" s="1" t="s">
        <v>10</v>
      </c>
    </row>
    <row r="372" spans="1:10" x14ac:dyDescent="0.3">
      <c r="A372" s="1" t="s">
        <v>315</v>
      </c>
      <c r="B372" s="1" t="s">
        <v>81</v>
      </c>
      <c r="C372" s="1" t="s">
        <v>80</v>
      </c>
      <c r="D372" s="1" t="s">
        <v>81</v>
      </c>
      <c r="E372" s="1"/>
      <c r="F372" s="1">
        <v>9684112</v>
      </c>
      <c r="G372" s="1">
        <v>1765625523</v>
      </c>
      <c r="H372" s="1">
        <v>2018</v>
      </c>
      <c r="I372" s="1">
        <f t="shared" si="5"/>
        <v>7</v>
      </c>
      <c r="J372" s="1" t="s">
        <v>10</v>
      </c>
    </row>
    <row r="373" spans="1:10" x14ac:dyDescent="0.3">
      <c r="A373" s="1" t="s">
        <v>315</v>
      </c>
      <c r="B373" s="1" t="s">
        <v>61</v>
      </c>
      <c r="C373" s="1" t="s">
        <v>19</v>
      </c>
      <c r="D373" s="1" t="s">
        <v>20</v>
      </c>
      <c r="E373" s="1"/>
      <c r="F373" s="1">
        <v>157080000</v>
      </c>
      <c r="G373" s="1">
        <v>1608545523</v>
      </c>
      <c r="H373" s="1">
        <v>2018</v>
      </c>
      <c r="I373" s="1">
        <f t="shared" si="5"/>
        <v>7</v>
      </c>
      <c r="J373" s="1" t="s">
        <v>10</v>
      </c>
    </row>
    <row r="374" spans="1:10" x14ac:dyDescent="0.3">
      <c r="A374" s="1" t="s">
        <v>316</v>
      </c>
      <c r="B374" s="1" t="s">
        <v>53</v>
      </c>
      <c r="C374" s="1" t="s">
        <v>19</v>
      </c>
      <c r="D374" s="1" t="s">
        <v>20</v>
      </c>
      <c r="E374" s="1">
        <v>109828774</v>
      </c>
      <c r="F374" s="1"/>
      <c r="G374" s="1">
        <v>1718374297</v>
      </c>
      <c r="H374" s="1">
        <v>2018</v>
      </c>
      <c r="I374" s="1">
        <f t="shared" si="5"/>
        <v>7</v>
      </c>
      <c r="J374" s="1" t="s">
        <v>10</v>
      </c>
    </row>
    <row r="375" spans="1:10" x14ac:dyDescent="0.3">
      <c r="A375" s="1" t="s">
        <v>316</v>
      </c>
      <c r="B375" s="1" t="s">
        <v>64</v>
      </c>
      <c r="C375" s="1" t="s">
        <v>13</v>
      </c>
      <c r="D375" s="1" t="s">
        <v>14</v>
      </c>
      <c r="E375" s="1"/>
      <c r="F375" s="1">
        <v>19562100</v>
      </c>
      <c r="G375" s="1">
        <v>1698812197</v>
      </c>
      <c r="H375" s="1">
        <v>2018</v>
      </c>
      <c r="I375" s="1">
        <f t="shared" si="5"/>
        <v>7</v>
      </c>
      <c r="J375" s="1" t="s">
        <v>10</v>
      </c>
    </row>
    <row r="376" spans="1:10" x14ac:dyDescent="0.3">
      <c r="A376" s="1" t="s">
        <v>316</v>
      </c>
      <c r="B376" s="1" t="s">
        <v>64</v>
      </c>
      <c r="C376" s="1" t="s">
        <v>13</v>
      </c>
      <c r="D376" s="1" t="s">
        <v>14</v>
      </c>
      <c r="E376" s="1"/>
      <c r="F376" s="1">
        <v>48972330</v>
      </c>
      <c r="G376" s="1">
        <v>1649839867</v>
      </c>
      <c r="H376" s="1">
        <v>2018</v>
      </c>
      <c r="I376" s="1">
        <f t="shared" si="5"/>
        <v>7</v>
      </c>
      <c r="J376" s="1" t="s">
        <v>10</v>
      </c>
    </row>
    <row r="377" spans="1:10" x14ac:dyDescent="0.3">
      <c r="A377" s="1" t="s">
        <v>316</v>
      </c>
      <c r="B377" s="1" t="s">
        <v>64</v>
      </c>
      <c r="C377" s="1" t="s">
        <v>13</v>
      </c>
      <c r="D377" s="1" t="s">
        <v>14</v>
      </c>
      <c r="E377" s="1"/>
      <c r="F377" s="1">
        <v>31900000</v>
      </c>
      <c r="G377" s="1">
        <v>1617939867</v>
      </c>
      <c r="H377" s="1">
        <v>2018</v>
      </c>
      <c r="I377" s="1">
        <f t="shared" si="5"/>
        <v>7</v>
      </c>
      <c r="J377" s="1" t="s">
        <v>10</v>
      </c>
    </row>
    <row r="378" spans="1:10" x14ac:dyDescent="0.3">
      <c r="A378" s="1" t="s">
        <v>316</v>
      </c>
      <c r="B378" s="1" t="s">
        <v>61</v>
      </c>
      <c r="C378" s="1" t="s">
        <v>19</v>
      </c>
      <c r="D378" s="1" t="s">
        <v>20</v>
      </c>
      <c r="E378" s="1"/>
      <c r="F378" s="1">
        <v>87352650</v>
      </c>
      <c r="G378" s="1">
        <v>1530587217</v>
      </c>
      <c r="H378" s="1">
        <v>2018</v>
      </c>
      <c r="I378" s="1">
        <f t="shared" si="5"/>
        <v>7</v>
      </c>
      <c r="J378" s="1" t="s">
        <v>10</v>
      </c>
    </row>
    <row r="379" spans="1:10" x14ac:dyDescent="0.3">
      <c r="A379" s="1" t="s">
        <v>317</v>
      </c>
      <c r="B379" s="1" t="s">
        <v>53</v>
      </c>
      <c r="C379" s="1" t="s">
        <v>13</v>
      </c>
      <c r="D379" s="1" t="s">
        <v>14</v>
      </c>
      <c r="E379" s="1">
        <v>19000520</v>
      </c>
      <c r="F379" s="1"/>
      <c r="G379" s="1">
        <v>1549587737</v>
      </c>
      <c r="H379" s="1">
        <v>2018</v>
      </c>
      <c r="I379" s="1">
        <f t="shared" si="5"/>
        <v>7</v>
      </c>
      <c r="J379" s="1" t="s">
        <v>10</v>
      </c>
    </row>
    <row r="380" spans="1:10" x14ac:dyDescent="0.3">
      <c r="A380" s="1" t="s">
        <v>317</v>
      </c>
      <c r="B380" s="1" t="s">
        <v>53</v>
      </c>
      <c r="C380" s="1" t="s">
        <v>13</v>
      </c>
      <c r="D380" s="1" t="s">
        <v>14</v>
      </c>
      <c r="E380" s="1">
        <v>41800000</v>
      </c>
      <c r="F380" s="1"/>
      <c r="G380" s="1">
        <v>1591387737</v>
      </c>
      <c r="H380" s="1">
        <v>2018</v>
      </c>
      <c r="I380" s="1">
        <f t="shared" si="5"/>
        <v>7</v>
      </c>
      <c r="J380" s="1" t="s">
        <v>10</v>
      </c>
    </row>
    <row r="381" spans="1:10" x14ac:dyDescent="0.3">
      <c r="A381" s="1" t="s">
        <v>317</v>
      </c>
      <c r="B381" s="1" t="s">
        <v>59</v>
      </c>
      <c r="C381" s="1" t="s">
        <v>15</v>
      </c>
      <c r="D381" s="1" t="s">
        <v>16</v>
      </c>
      <c r="E381" s="1">
        <v>21901000</v>
      </c>
      <c r="F381" s="1"/>
      <c r="G381" s="1">
        <v>1613288737</v>
      </c>
      <c r="H381" s="1">
        <v>2018</v>
      </c>
      <c r="I381" s="1">
        <f t="shared" si="5"/>
        <v>7</v>
      </c>
      <c r="J381" s="1" t="s">
        <v>10</v>
      </c>
    </row>
    <row r="382" spans="1:10" x14ac:dyDescent="0.3">
      <c r="A382" s="1" t="s">
        <v>317</v>
      </c>
      <c r="B382" s="1" t="s">
        <v>53</v>
      </c>
      <c r="C382" s="1" t="s">
        <v>73</v>
      </c>
      <c r="D382" s="1" t="s">
        <v>74</v>
      </c>
      <c r="E382" s="1">
        <v>39582827</v>
      </c>
      <c r="F382" s="1"/>
      <c r="G382" s="1">
        <v>1652871564</v>
      </c>
      <c r="H382" s="1">
        <v>2018</v>
      </c>
      <c r="I382" s="1">
        <f t="shared" si="5"/>
        <v>7</v>
      </c>
      <c r="J382" s="1" t="s">
        <v>10</v>
      </c>
    </row>
    <row r="383" spans="1:10" x14ac:dyDescent="0.3">
      <c r="A383" s="1" t="s">
        <v>317</v>
      </c>
      <c r="B383" s="1" t="s">
        <v>53</v>
      </c>
      <c r="C383" s="1" t="s">
        <v>15</v>
      </c>
      <c r="D383" s="1" t="s">
        <v>16</v>
      </c>
      <c r="E383" s="1">
        <v>84166621</v>
      </c>
      <c r="F383" s="1"/>
      <c r="G383" s="1">
        <v>1737038185</v>
      </c>
      <c r="H383" s="1">
        <v>2018</v>
      </c>
      <c r="I383" s="1">
        <f t="shared" si="5"/>
        <v>7</v>
      </c>
      <c r="J383" s="1" t="s">
        <v>10</v>
      </c>
    </row>
    <row r="384" spans="1:10" x14ac:dyDescent="0.3">
      <c r="A384" s="1" t="s">
        <v>317</v>
      </c>
      <c r="B384" s="1" t="s">
        <v>53</v>
      </c>
      <c r="C384" s="1" t="s">
        <v>84</v>
      </c>
      <c r="D384" s="1" t="s">
        <v>83</v>
      </c>
      <c r="E384" s="1">
        <v>3300000</v>
      </c>
      <c r="F384" s="1"/>
      <c r="G384" s="1">
        <v>1740338185</v>
      </c>
      <c r="H384" s="1">
        <v>2018</v>
      </c>
      <c r="I384" s="1">
        <f t="shared" si="5"/>
        <v>7</v>
      </c>
      <c r="J384" s="1" t="s">
        <v>10</v>
      </c>
    </row>
    <row r="385" spans="1:10" x14ac:dyDescent="0.3">
      <c r="A385" s="1" t="s">
        <v>317</v>
      </c>
      <c r="B385" s="1" t="s">
        <v>53</v>
      </c>
      <c r="C385" s="1" t="s">
        <v>76</v>
      </c>
      <c r="D385" s="1" t="s">
        <v>77</v>
      </c>
      <c r="E385" s="1">
        <v>10593000</v>
      </c>
      <c r="F385" s="1"/>
      <c r="G385" s="1">
        <v>1750931185</v>
      </c>
      <c r="H385" s="1">
        <v>2018</v>
      </c>
      <c r="I385" s="1">
        <f t="shared" si="5"/>
        <v>7</v>
      </c>
      <c r="J385" s="1" t="s">
        <v>10</v>
      </c>
    </row>
    <row r="386" spans="1:10" x14ac:dyDescent="0.3">
      <c r="A386" s="1" t="s">
        <v>317</v>
      </c>
      <c r="B386" s="1" t="s">
        <v>75</v>
      </c>
      <c r="C386" s="1" t="s">
        <v>17</v>
      </c>
      <c r="D386" s="1" t="s">
        <v>18</v>
      </c>
      <c r="E386" s="1">
        <v>80297932</v>
      </c>
      <c r="F386" s="1"/>
      <c r="G386" s="1">
        <v>1831229117</v>
      </c>
      <c r="H386" s="1">
        <v>2018</v>
      </c>
      <c r="I386" s="1">
        <f t="shared" si="5"/>
        <v>7</v>
      </c>
      <c r="J386" s="1" t="s">
        <v>10</v>
      </c>
    </row>
    <row r="387" spans="1:10" x14ac:dyDescent="0.3">
      <c r="A387" s="1" t="s">
        <v>317</v>
      </c>
      <c r="B387" s="1" t="s">
        <v>53</v>
      </c>
      <c r="C387" s="1" t="s">
        <v>66</v>
      </c>
      <c r="D387" s="1" t="s">
        <v>67</v>
      </c>
      <c r="E387" s="1">
        <v>21793090</v>
      </c>
      <c r="F387" s="1"/>
      <c r="G387" s="1">
        <v>1853022207</v>
      </c>
      <c r="H387" s="1">
        <v>2018</v>
      </c>
      <c r="I387" s="1">
        <f t="shared" ref="I387:I450" si="6">IFERROR(VALUE(LEFT(A387,2)),"")</f>
        <v>7</v>
      </c>
      <c r="J387" s="1" t="s">
        <v>10</v>
      </c>
    </row>
    <row r="388" spans="1:10" x14ac:dyDescent="0.3">
      <c r="A388" s="1" t="s">
        <v>317</v>
      </c>
      <c r="B388" s="1" t="s">
        <v>53</v>
      </c>
      <c r="C388" s="1" t="s">
        <v>80</v>
      </c>
      <c r="D388" s="1" t="s">
        <v>81</v>
      </c>
      <c r="E388" s="1">
        <v>5067150</v>
      </c>
      <c r="F388" s="1"/>
      <c r="G388" s="1">
        <v>1858089357</v>
      </c>
      <c r="H388" s="1">
        <v>2018</v>
      </c>
      <c r="I388" s="1">
        <f t="shared" si="6"/>
        <v>7</v>
      </c>
      <c r="J388" s="1" t="s">
        <v>10</v>
      </c>
    </row>
    <row r="389" spans="1:10" x14ac:dyDescent="0.3">
      <c r="A389" s="1" t="s">
        <v>317</v>
      </c>
      <c r="B389" s="1" t="s">
        <v>53</v>
      </c>
      <c r="C389" s="1" t="s">
        <v>34</v>
      </c>
      <c r="D389" s="1" t="s">
        <v>35</v>
      </c>
      <c r="E389" s="1">
        <v>774400</v>
      </c>
      <c r="F389" s="1"/>
      <c r="G389" s="1">
        <v>1858863757</v>
      </c>
      <c r="H389" s="1">
        <v>2018</v>
      </c>
      <c r="I389" s="1">
        <f t="shared" si="6"/>
        <v>7</v>
      </c>
      <c r="J389" s="1" t="s">
        <v>10</v>
      </c>
    </row>
    <row r="390" spans="1:10" x14ac:dyDescent="0.3">
      <c r="A390" s="1" t="s">
        <v>317</v>
      </c>
      <c r="B390" s="1" t="s">
        <v>74</v>
      </c>
      <c r="C390" s="1" t="s">
        <v>73</v>
      </c>
      <c r="D390" s="1" t="s">
        <v>74</v>
      </c>
      <c r="E390" s="1"/>
      <c r="F390" s="1">
        <v>29661899</v>
      </c>
      <c r="G390" s="1">
        <v>1829201858</v>
      </c>
      <c r="H390" s="1">
        <v>2018</v>
      </c>
      <c r="I390" s="1">
        <f t="shared" si="6"/>
        <v>7</v>
      </c>
      <c r="J390" s="1" t="s">
        <v>10</v>
      </c>
    </row>
    <row r="391" spans="1:10" x14ac:dyDescent="0.3">
      <c r="A391" s="1" t="s">
        <v>317</v>
      </c>
      <c r="B391" s="1" t="s">
        <v>31</v>
      </c>
      <c r="C391" s="1" t="s">
        <v>30</v>
      </c>
      <c r="D391" s="1" t="s">
        <v>31</v>
      </c>
      <c r="E391" s="1"/>
      <c r="F391" s="1">
        <v>1826000</v>
      </c>
      <c r="G391" s="1">
        <v>1827375858</v>
      </c>
      <c r="H391" s="1">
        <v>2018</v>
      </c>
      <c r="I391" s="1">
        <f t="shared" si="6"/>
        <v>7</v>
      </c>
      <c r="J391" s="1" t="s">
        <v>10</v>
      </c>
    </row>
    <row r="392" spans="1:10" x14ac:dyDescent="0.3">
      <c r="A392" s="1" t="s">
        <v>317</v>
      </c>
      <c r="B392" s="1" t="s">
        <v>65</v>
      </c>
      <c r="C392" s="1" t="s">
        <v>66</v>
      </c>
      <c r="D392" s="1" t="s">
        <v>67</v>
      </c>
      <c r="E392" s="1"/>
      <c r="F392" s="1">
        <v>39115230</v>
      </c>
      <c r="G392" s="1">
        <v>1788260628</v>
      </c>
      <c r="H392" s="1">
        <v>2018</v>
      </c>
      <c r="I392" s="1">
        <f t="shared" si="6"/>
        <v>7</v>
      </c>
      <c r="J392" s="1" t="s">
        <v>10</v>
      </c>
    </row>
    <row r="393" spans="1:10" x14ac:dyDescent="0.3">
      <c r="A393" s="1" t="s">
        <v>317</v>
      </c>
      <c r="B393" s="1" t="s">
        <v>79</v>
      </c>
      <c r="C393" s="1" t="s">
        <v>78</v>
      </c>
      <c r="D393" s="1" t="s">
        <v>79</v>
      </c>
      <c r="E393" s="1"/>
      <c r="F393" s="1">
        <v>7480000</v>
      </c>
      <c r="G393" s="1">
        <v>1780780628</v>
      </c>
      <c r="H393" s="1">
        <v>2018</v>
      </c>
      <c r="I393" s="1">
        <f t="shared" si="6"/>
        <v>7</v>
      </c>
      <c r="J393" s="1" t="s">
        <v>10</v>
      </c>
    </row>
    <row r="394" spans="1:10" x14ac:dyDescent="0.3">
      <c r="A394" s="1" t="s">
        <v>318</v>
      </c>
      <c r="B394" s="1" t="s">
        <v>103</v>
      </c>
      <c r="C394" s="1" t="s">
        <v>34</v>
      </c>
      <c r="D394" s="1" t="s">
        <v>35</v>
      </c>
      <c r="E394" s="1"/>
      <c r="F394" s="1">
        <v>774400</v>
      </c>
      <c r="G394" s="1">
        <v>1780006228</v>
      </c>
      <c r="H394" s="1">
        <v>2018</v>
      </c>
      <c r="I394" s="1">
        <f t="shared" si="6"/>
        <v>8</v>
      </c>
      <c r="J394" s="1" t="s">
        <v>10</v>
      </c>
    </row>
    <row r="395" spans="1:10" x14ac:dyDescent="0.3">
      <c r="A395" s="1" t="s">
        <v>319</v>
      </c>
      <c r="B395" s="1" t="s">
        <v>18</v>
      </c>
      <c r="C395" s="1" t="s">
        <v>17</v>
      </c>
      <c r="D395" s="1" t="s">
        <v>18</v>
      </c>
      <c r="E395" s="1"/>
      <c r="F395" s="1">
        <v>1382040</v>
      </c>
      <c r="G395" s="1">
        <v>1778624188</v>
      </c>
      <c r="H395" s="1">
        <v>2018</v>
      </c>
      <c r="I395" s="1">
        <f t="shared" si="6"/>
        <v>8</v>
      </c>
      <c r="J395" s="1" t="s">
        <v>10</v>
      </c>
    </row>
    <row r="396" spans="1:10" x14ac:dyDescent="0.3">
      <c r="A396" s="1" t="s">
        <v>320</v>
      </c>
      <c r="B396" s="1" t="s">
        <v>90</v>
      </c>
      <c r="C396" s="1" t="s">
        <v>76</v>
      </c>
      <c r="D396" s="1" t="s">
        <v>77</v>
      </c>
      <c r="E396" s="1"/>
      <c r="F396" s="1">
        <v>5000000</v>
      </c>
      <c r="G396" s="1">
        <v>1773624188</v>
      </c>
      <c r="H396" s="1">
        <v>2018</v>
      </c>
      <c r="I396" s="1">
        <f t="shared" si="6"/>
        <v>8</v>
      </c>
      <c r="J396" s="1" t="s">
        <v>10</v>
      </c>
    </row>
    <row r="397" spans="1:10" x14ac:dyDescent="0.3">
      <c r="A397" s="1" t="s">
        <v>321</v>
      </c>
      <c r="B397" s="1" t="s">
        <v>299</v>
      </c>
      <c r="C397" s="1" t="s">
        <v>92</v>
      </c>
      <c r="D397" s="1" t="s">
        <v>91</v>
      </c>
      <c r="E397" s="1"/>
      <c r="F397" s="1">
        <v>136400</v>
      </c>
      <c r="G397" s="1">
        <v>1773487788</v>
      </c>
      <c r="H397" s="1">
        <v>2018</v>
      </c>
      <c r="I397" s="1">
        <f t="shared" si="6"/>
        <v>8</v>
      </c>
      <c r="J397" s="1" t="s">
        <v>10</v>
      </c>
    </row>
    <row r="398" spans="1:10" x14ac:dyDescent="0.3">
      <c r="A398" s="1" t="s">
        <v>322</v>
      </c>
      <c r="B398" s="1" t="s">
        <v>323</v>
      </c>
      <c r="C398" s="1" t="s">
        <v>34</v>
      </c>
      <c r="D398" s="1" t="s">
        <v>35</v>
      </c>
      <c r="E398" s="1">
        <v>34650000</v>
      </c>
      <c r="F398" s="1"/>
      <c r="G398" s="1">
        <v>1808137788</v>
      </c>
      <c r="H398" s="1">
        <v>2018</v>
      </c>
      <c r="I398" s="1">
        <f t="shared" si="6"/>
        <v>8</v>
      </c>
      <c r="J398" s="1" t="s">
        <v>10</v>
      </c>
    </row>
    <row r="399" spans="1:10" x14ac:dyDescent="0.3">
      <c r="A399" s="1" t="s">
        <v>322</v>
      </c>
      <c r="B399" s="1" t="s">
        <v>323</v>
      </c>
      <c r="C399" s="1" t="s">
        <v>34</v>
      </c>
      <c r="D399" s="1" t="s">
        <v>35</v>
      </c>
      <c r="E399" s="1">
        <v>2750000</v>
      </c>
      <c r="F399" s="1"/>
      <c r="G399" s="1">
        <v>1810887788</v>
      </c>
      <c r="H399" s="1">
        <v>2018</v>
      </c>
      <c r="I399" s="1">
        <f t="shared" si="6"/>
        <v>8</v>
      </c>
      <c r="J399" s="1" t="s">
        <v>10</v>
      </c>
    </row>
    <row r="400" spans="1:10" x14ac:dyDescent="0.3">
      <c r="A400" s="1" t="s">
        <v>322</v>
      </c>
      <c r="B400" s="1" t="s">
        <v>323</v>
      </c>
      <c r="C400" s="1" t="s">
        <v>34</v>
      </c>
      <c r="D400" s="1" t="s">
        <v>35</v>
      </c>
      <c r="E400" s="1">
        <v>550000</v>
      </c>
      <c r="F400" s="1"/>
      <c r="G400" s="1">
        <v>1811437788</v>
      </c>
      <c r="H400" s="1">
        <v>2018</v>
      </c>
      <c r="I400" s="1">
        <f t="shared" si="6"/>
        <v>8</v>
      </c>
      <c r="J400" s="1" t="s">
        <v>10</v>
      </c>
    </row>
    <row r="401" spans="1:10" x14ac:dyDescent="0.3">
      <c r="A401" s="1" t="s">
        <v>322</v>
      </c>
      <c r="B401" s="1" t="s">
        <v>45</v>
      </c>
      <c r="C401" s="1" t="s">
        <v>46</v>
      </c>
      <c r="D401" s="1" t="s">
        <v>47</v>
      </c>
      <c r="E401" s="1"/>
      <c r="F401" s="1">
        <v>16540524</v>
      </c>
      <c r="G401" s="1">
        <v>1794897264</v>
      </c>
      <c r="H401" s="1">
        <v>2018</v>
      </c>
      <c r="I401" s="1">
        <f t="shared" si="6"/>
        <v>8</v>
      </c>
      <c r="J401" s="1" t="s">
        <v>10</v>
      </c>
    </row>
    <row r="402" spans="1:10" x14ac:dyDescent="0.3">
      <c r="A402" s="1" t="s">
        <v>324</v>
      </c>
      <c r="B402" s="1" t="s">
        <v>325</v>
      </c>
      <c r="C402" s="1" t="s">
        <v>92</v>
      </c>
      <c r="D402" s="1" t="s">
        <v>91</v>
      </c>
      <c r="E402" s="1">
        <v>286000</v>
      </c>
      <c r="F402" s="1"/>
      <c r="G402" s="1">
        <v>1795183264</v>
      </c>
      <c r="H402" s="1">
        <v>2018</v>
      </c>
      <c r="I402" s="1">
        <f t="shared" si="6"/>
        <v>8</v>
      </c>
      <c r="J402" s="1" t="s">
        <v>10</v>
      </c>
    </row>
    <row r="403" spans="1:10" x14ac:dyDescent="0.3">
      <c r="A403" s="1" t="s">
        <v>324</v>
      </c>
      <c r="B403" s="1" t="s">
        <v>53</v>
      </c>
      <c r="C403" s="1" t="s">
        <v>30</v>
      </c>
      <c r="D403" s="1" t="s">
        <v>31</v>
      </c>
      <c r="E403" s="1">
        <v>440000</v>
      </c>
      <c r="F403" s="1"/>
      <c r="G403" s="1">
        <v>1795623264</v>
      </c>
      <c r="H403" s="1">
        <v>2018</v>
      </c>
      <c r="I403" s="1">
        <f t="shared" si="6"/>
        <v>8</v>
      </c>
      <c r="J403" s="1" t="s">
        <v>10</v>
      </c>
    </row>
    <row r="404" spans="1:10" x14ac:dyDescent="0.3">
      <c r="A404" s="1" t="s">
        <v>324</v>
      </c>
      <c r="B404" s="1" t="s">
        <v>326</v>
      </c>
      <c r="C404" s="1" t="s">
        <v>237</v>
      </c>
      <c r="D404" s="1" t="s">
        <v>238</v>
      </c>
      <c r="E404" s="1">
        <v>5572089</v>
      </c>
      <c r="F404" s="1"/>
      <c r="G404" s="1">
        <v>1801195353</v>
      </c>
      <c r="H404" s="1">
        <v>2018</v>
      </c>
      <c r="I404" s="1">
        <f t="shared" si="6"/>
        <v>8</v>
      </c>
      <c r="J404" s="1" t="s">
        <v>10</v>
      </c>
    </row>
    <row r="405" spans="1:10" x14ac:dyDescent="0.3">
      <c r="A405" s="1" t="s">
        <v>324</v>
      </c>
      <c r="B405" s="1" t="s">
        <v>327</v>
      </c>
      <c r="C405" s="1" t="s">
        <v>17</v>
      </c>
      <c r="D405" s="1" t="s">
        <v>18</v>
      </c>
      <c r="E405" s="1"/>
      <c r="F405" s="1">
        <v>52802310</v>
      </c>
      <c r="G405" s="1">
        <v>1748393043</v>
      </c>
      <c r="H405" s="1">
        <v>2018</v>
      </c>
      <c r="I405" s="1">
        <f t="shared" si="6"/>
        <v>8</v>
      </c>
      <c r="J405" s="1" t="s">
        <v>10</v>
      </c>
    </row>
    <row r="406" spans="1:10" x14ac:dyDescent="0.3">
      <c r="A406" s="1" t="s">
        <v>328</v>
      </c>
      <c r="B406" s="1" t="s">
        <v>75</v>
      </c>
      <c r="C406" s="1" t="s">
        <v>17</v>
      </c>
      <c r="D406" s="1" t="s">
        <v>18</v>
      </c>
      <c r="E406" s="1">
        <v>35906877</v>
      </c>
      <c r="F406" s="1"/>
      <c r="G406" s="1">
        <v>1784299920</v>
      </c>
      <c r="H406" s="1">
        <v>2018</v>
      </c>
      <c r="I406" s="1">
        <f t="shared" si="6"/>
        <v>8</v>
      </c>
      <c r="J406" s="1" t="s">
        <v>10</v>
      </c>
    </row>
    <row r="407" spans="1:10" x14ac:dyDescent="0.3">
      <c r="A407" s="1" t="s">
        <v>328</v>
      </c>
      <c r="B407" s="1" t="s">
        <v>75</v>
      </c>
      <c r="C407" s="1" t="s">
        <v>17</v>
      </c>
      <c r="D407" s="1" t="s">
        <v>18</v>
      </c>
      <c r="E407" s="1">
        <v>49016880</v>
      </c>
      <c r="F407" s="1"/>
      <c r="G407" s="1">
        <v>1833316800</v>
      </c>
      <c r="H407" s="1">
        <v>2018</v>
      </c>
      <c r="I407" s="1">
        <f t="shared" si="6"/>
        <v>8</v>
      </c>
      <c r="J407" s="1" t="s">
        <v>10</v>
      </c>
    </row>
    <row r="408" spans="1:10" x14ac:dyDescent="0.3">
      <c r="A408" s="1" t="s">
        <v>328</v>
      </c>
      <c r="B408" s="1" t="s">
        <v>329</v>
      </c>
      <c r="C408" s="1" t="s">
        <v>15</v>
      </c>
      <c r="D408" s="1" t="s">
        <v>16</v>
      </c>
      <c r="E408" s="1"/>
      <c r="F408" s="1">
        <v>137595590</v>
      </c>
      <c r="G408" s="1">
        <v>1695721210</v>
      </c>
      <c r="H408" s="1">
        <v>2018</v>
      </c>
      <c r="I408" s="1">
        <f t="shared" si="6"/>
        <v>8</v>
      </c>
      <c r="J408" s="1" t="s">
        <v>10</v>
      </c>
    </row>
    <row r="409" spans="1:10" x14ac:dyDescent="0.3">
      <c r="A409" s="1" t="s">
        <v>328</v>
      </c>
      <c r="B409" s="1" t="s">
        <v>37</v>
      </c>
      <c r="C409" s="1" t="s">
        <v>38</v>
      </c>
      <c r="D409" s="1" t="s">
        <v>39</v>
      </c>
      <c r="E409" s="1"/>
      <c r="F409" s="1">
        <v>4466000</v>
      </c>
      <c r="G409" s="1">
        <v>1691255210</v>
      </c>
      <c r="H409" s="1">
        <v>2018</v>
      </c>
      <c r="I409" s="1">
        <f t="shared" si="6"/>
        <v>8</v>
      </c>
      <c r="J409" s="1" t="s">
        <v>10</v>
      </c>
    </row>
    <row r="410" spans="1:10" x14ac:dyDescent="0.3">
      <c r="A410" s="1" t="s">
        <v>328</v>
      </c>
      <c r="B410" s="1" t="s">
        <v>103</v>
      </c>
      <c r="C410" s="1" t="s">
        <v>34</v>
      </c>
      <c r="D410" s="1" t="s">
        <v>35</v>
      </c>
      <c r="E410" s="1"/>
      <c r="F410" s="1">
        <v>37950000</v>
      </c>
      <c r="G410" s="1">
        <v>1653305210</v>
      </c>
      <c r="H410" s="1">
        <v>2018</v>
      </c>
      <c r="I410" s="1">
        <f t="shared" si="6"/>
        <v>8</v>
      </c>
      <c r="J410" s="1" t="s">
        <v>10</v>
      </c>
    </row>
    <row r="411" spans="1:10" x14ac:dyDescent="0.3">
      <c r="A411" s="1" t="s">
        <v>330</v>
      </c>
      <c r="B411" s="1" t="s">
        <v>331</v>
      </c>
      <c r="C411" s="1" t="s">
        <v>332</v>
      </c>
      <c r="D411" s="1" t="s">
        <v>333</v>
      </c>
      <c r="E411" s="1">
        <v>79168702</v>
      </c>
      <c r="F411" s="1"/>
      <c r="G411" s="1">
        <v>1732473912</v>
      </c>
      <c r="H411" s="1">
        <v>2018</v>
      </c>
      <c r="I411" s="1">
        <f t="shared" si="6"/>
        <v>8</v>
      </c>
      <c r="J411" s="1" t="s">
        <v>10</v>
      </c>
    </row>
    <row r="412" spans="1:10" x14ac:dyDescent="0.3">
      <c r="A412" s="1" t="s">
        <v>334</v>
      </c>
      <c r="B412" s="1" t="s">
        <v>335</v>
      </c>
      <c r="C412" s="1" t="s">
        <v>332</v>
      </c>
      <c r="D412" s="1" t="s">
        <v>333</v>
      </c>
      <c r="E412" s="1">
        <v>92466234</v>
      </c>
      <c r="F412" s="1"/>
      <c r="G412" s="1">
        <v>1824940146</v>
      </c>
      <c r="H412" s="1">
        <v>2018</v>
      </c>
      <c r="I412" s="1">
        <f t="shared" si="6"/>
        <v>8</v>
      </c>
      <c r="J412" s="1" t="s">
        <v>10</v>
      </c>
    </row>
    <row r="413" spans="1:10" x14ac:dyDescent="0.3">
      <c r="A413" s="1" t="s">
        <v>334</v>
      </c>
      <c r="B413" s="1" t="s">
        <v>130</v>
      </c>
      <c r="C413" s="1" t="s">
        <v>43</v>
      </c>
      <c r="D413" s="1" t="s">
        <v>44</v>
      </c>
      <c r="E413" s="1">
        <v>21670000</v>
      </c>
      <c r="F413" s="1"/>
      <c r="G413" s="1">
        <v>1846610146</v>
      </c>
      <c r="H413" s="1">
        <v>2018</v>
      </c>
      <c r="I413" s="1">
        <f t="shared" si="6"/>
        <v>8</v>
      </c>
      <c r="J413" s="1" t="s">
        <v>10</v>
      </c>
    </row>
    <row r="414" spans="1:10" x14ac:dyDescent="0.3">
      <c r="A414" s="1" t="s">
        <v>334</v>
      </c>
      <c r="B414" s="1" t="s">
        <v>336</v>
      </c>
      <c r="C414" s="1" t="s">
        <v>56</v>
      </c>
      <c r="D414" s="1" t="s">
        <v>57</v>
      </c>
      <c r="E414" s="1">
        <v>18156960</v>
      </c>
      <c r="F414" s="1"/>
      <c r="G414" s="1">
        <v>1864767106</v>
      </c>
      <c r="H414" s="1">
        <v>2018</v>
      </c>
      <c r="I414" s="1">
        <f t="shared" si="6"/>
        <v>8</v>
      </c>
      <c r="J414" s="1" t="s">
        <v>10</v>
      </c>
    </row>
    <row r="415" spans="1:10" x14ac:dyDescent="0.3">
      <c r="A415" s="1" t="s">
        <v>337</v>
      </c>
      <c r="B415" s="1" t="s">
        <v>53</v>
      </c>
      <c r="C415" s="1" t="s">
        <v>46</v>
      </c>
      <c r="D415" s="1" t="s">
        <v>47</v>
      </c>
      <c r="E415" s="1">
        <v>15862757</v>
      </c>
      <c r="F415" s="1"/>
      <c r="G415" s="1">
        <v>1880629863</v>
      </c>
      <c r="H415" s="1">
        <v>2018</v>
      </c>
      <c r="I415" s="1">
        <f t="shared" si="6"/>
        <v>8</v>
      </c>
      <c r="J415" s="1" t="s">
        <v>10</v>
      </c>
    </row>
    <row r="416" spans="1:10" x14ac:dyDescent="0.3">
      <c r="A416" s="1" t="s">
        <v>338</v>
      </c>
      <c r="B416" s="1" t="s">
        <v>53</v>
      </c>
      <c r="C416" s="1" t="s">
        <v>38</v>
      </c>
      <c r="D416" s="1" t="s">
        <v>39</v>
      </c>
      <c r="E416" s="1">
        <v>907500</v>
      </c>
      <c r="F416" s="1"/>
      <c r="G416" s="1">
        <v>1881537363</v>
      </c>
      <c r="H416" s="1">
        <v>2018</v>
      </c>
      <c r="I416" s="1">
        <f t="shared" si="6"/>
        <v>8</v>
      </c>
      <c r="J416" s="1" t="s">
        <v>10</v>
      </c>
    </row>
    <row r="417" spans="1:10" x14ac:dyDescent="0.3">
      <c r="A417" s="1" t="s">
        <v>338</v>
      </c>
      <c r="B417" s="1" t="s">
        <v>140</v>
      </c>
      <c r="C417" s="1" t="s">
        <v>43</v>
      </c>
      <c r="D417" s="1" t="s">
        <v>44</v>
      </c>
      <c r="E417" s="1"/>
      <c r="F417" s="1">
        <v>21670000</v>
      </c>
      <c r="G417" s="1">
        <v>1859867363</v>
      </c>
      <c r="H417" s="1">
        <v>2018</v>
      </c>
      <c r="I417" s="1">
        <f t="shared" si="6"/>
        <v>8</v>
      </c>
      <c r="J417" s="1" t="s">
        <v>10</v>
      </c>
    </row>
    <row r="418" spans="1:10" x14ac:dyDescent="0.3">
      <c r="A418" s="1" t="s">
        <v>338</v>
      </c>
      <c r="B418" s="1" t="s">
        <v>64</v>
      </c>
      <c r="C418" s="1" t="s">
        <v>13</v>
      </c>
      <c r="D418" s="1" t="s">
        <v>14</v>
      </c>
      <c r="E418" s="1"/>
      <c r="F418" s="1">
        <v>37690180</v>
      </c>
      <c r="G418" s="1">
        <v>1822177183</v>
      </c>
      <c r="H418" s="1">
        <v>2018</v>
      </c>
      <c r="I418" s="1">
        <f t="shared" si="6"/>
        <v>8</v>
      </c>
      <c r="J418" s="1" t="s">
        <v>10</v>
      </c>
    </row>
    <row r="419" spans="1:10" x14ac:dyDescent="0.3">
      <c r="A419" s="1" t="s">
        <v>339</v>
      </c>
      <c r="B419" s="1" t="s">
        <v>59</v>
      </c>
      <c r="C419" s="1" t="s">
        <v>19</v>
      </c>
      <c r="D419" s="1" t="s">
        <v>20</v>
      </c>
      <c r="E419" s="1">
        <v>61600000</v>
      </c>
      <c r="F419" s="1"/>
      <c r="G419" s="1">
        <v>1883777183</v>
      </c>
      <c r="H419" s="1">
        <v>2018</v>
      </c>
      <c r="I419" s="1">
        <f t="shared" si="6"/>
        <v>8</v>
      </c>
      <c r="J419" s="1" t="s">
        <v>10</v>
      </c>
    </row>
    <row r="420" spans="1:10" x14ac:dyDescent="0.3">
      <c r="A420" s="1" t="s">
        <v>339</v>
      </c>
      <c r="B420" s="1" t="s">
        <v>37</v>
      </c>
      <c r="C420" s="1" t="s">
        <v>38</v>
      </c>
      <c r="D420" s="1" t="s">
        <v>39</v>
      </c>
      <c r="E420" s="1"/>
      <c r="F420" s="1">
        <v>3073400</v>
      </c>
      <c r="G420" s="1">
        <v>1880703783</v>
      </c>
      <c r="H420" s="1">
        <v>2018</v>
      </c>
      <c r="I420" s="1">
        <f t="shared" si="6"/>
        <v>8</v>
      </c>
      <c r="J420" s="1" t="s">
        <v>10</v>
      </c>
    </row>
    <row r="421" spans="1:10" x14ac:dyDescent="0.3">
      <c r="A421" s="1" t="s">
        <v>339</v>
      </c>
      <c r="B421" s="1" t="s">
        <v>340</v>
      </c>
      <c r="C421" s="1" t="s">
        <v>332</v>
      </c>
      <c r="D421" s="1" t="s">
        <v>333</v>
      </c>
      <c r="E421" s="1"/>
      <c r="F421" s="1">
        <v>7197155</v>
      </c>
      <c r="G421" s="1">
        <v>1873506628</v>
      </c>
      <c r="H421" s="1">
        <v>2018</v>
      </c>
      <c r="I421" s="1">
        <f t="shared" si="6"/>
        <v>8</v>
      </c>
      <c r="J421" s="1" t="s">
        <v>10</v>
      </c>
    </row>
    <row r="422" spans="1:10" x14ac:dyDescent="0.3">
      <c r="A422" s="1" t="s">
        <v>341</v>
      </c>
      <c r="B422" s="1" t="s">
        <v>53</v>
      </c>
      <c r="C422" s="1" t="s">
        <v>342</v>
      </c>
      <c r="D422" s="1" t="s">
        <v>343</v>
      </c>
      <c r="E422" s="1">
        <v>979616</v>
      </c>
      <c r="F422" s="1"/>
      <c r="G422" s="1">
        <v>1874486244</v>
      </c>
      <c r="H422" s="1">
        <v>2018</v>
      </c>
      <c r="I422" s="1">
        <f t="shared" si="6"/>
        <v>8</v>
      </c>
      <c r="J422" s="1" t="s">
        <v>10</v>
      </c>
    </row>
    <row r="423" spans="1:10" x14ac:dyDescent="0.3">
      <c r="A423" s="1" t="s">
        <v>341</v>
      </c>
      <c r="B423" s="1" t="s">
        <v>267</v>
      </c>
      <c r="C423" s="1" t="s">
        <v>247</v>
      </c>
      <c r="D423" s="1" t="s">
        <v>248</v>
      </c>
      <c r="E423" s="1">
        <v>1650000</v>
      </c>
      <c r="F423" s="1"/>
      <c r="G423" s="1">
        <v>1876136244</v>
      </c>
      <c r="H423" s="1">
        <v>2018</v>
      </c>
      <c r="I423" s="1">
        <f t="shared" si="6"/>
        <v>8</v>
      </c>
      <c r="J423" s="1" t="s">
        <v>10</v>
      </c>
    </row>
    <row r="424" spans="1:10" x14ac:dyDescent="0.3">
      <c r="A424" s="1" t="s">
        <v>341</v>
      </c>
      <c r="B424" s="1" t="s">
        <v>344</v>
      </c>
      <c r="C424" s="1" t="s">
        <v>17</v>
      </c>
      <c r="D424" s="1" t="s">
        <v>18</v>
      </c>
      <c r="E424" s="1"/>
      <c r="F424" s="1">
        <v>33100000</v>
      </c>
      <c r="G424" s="1">
        <v>1843036244</v>
      </c>
      <c r="H424" s="1">
        <v>2018</v>
      </c>
      <c r="I424" s="1">
        <f t="shared" si="6"/>
        <v>8</v>
      </c>
      <c r="J424" s="1" t="s">
        <v>10</v>
      </c>
    </row>
    <row r="425" spans="1:10" x14ac:dyDescent="0.3">
      <c r="A425" s="1" t="s">
        <v>341</v>
      </c>
      <c r="B425" s="1" t="s">
        <v>345</v>
      </c>
      <c r="C425" s="1" t="s">
        <v>17</v>
      </c>
      <c r="D425" s="1" t="s">
        <v>18</v>
      </c>
      <c r="E425" s="1"/>
      <c r="F425" s="1">
        <v>47197932</v>
      </c>
      <c r="G425" s="1">
        <v>1795838312</v>
      </c>
      <c r="H425" s="1">
        <v>2018</v>
      </c>
      <c r="I425" s="1">
        <f t="shared" si="6"/>
        <v>8</v>
      </c>
      <c r="J425" s="1" t="s">
        <v>10</v>
      </c>
    </row>
    <row r="426" spans="1:10" x14ac:dyDescent="0.3">
      <c r="A426" s="1" t="s">
        <v>346</v>
      </c>
      <c r="B426" s="1" t="s">
        <v>53</v>
      </c>
      <c r="C426" s="1" t="s">
        <v>19</v>
      </c>
      <c r="D426" s="1" t="s">
        <v>20</v>
      </c>
      <c r="E426" s="1">
        <v>102242624</v>
      </c>
      <c r="F426" s="1"/>
      <c r="G426" s="1">
        <v>1898080936</v>
      </c>
      <c r="H426" s="1">
        <v>2018</v>
      </c>
      <c r="I426" s="1">
        <f t="shared" si="6"/>
        <v>8</v>
      </c>
      <c r="J426" s="1" t="s">
        <v>10</v>
      </c>
    </row>
    <row r="427" spans="1:10" x14ac:dyDescent="0.3">
      <c r="A427" s="1" t="s">
        <v>346</v>
      </c>
      <c r="B427" s="1" t="s">
        <v>347</v>
      </c>
      <c r="C427" s="1" t="s">
        <v>34</v>
      </c>
      <c r="D427" s="1" t="s">
        <v>35</v>
      </c>
      <c r="E427" s="1">
        <v>385000</v>
      </c>
      <c r="F427" s="1"/>
      <c r="G427" s="1">
        <v>1898465936</v>
      </c>
      <c r="H427" s="1">
        <v>2018</v>
      </c>
      <c r="I427" s="1">
        <f t="shared" si="6"/>
        <v>8</v>
      </c>
      <c r="J427" s="1" t="s">
        <v>10</v>
      </c>
    </row>
    <row r="428" spans="1:10" x14ac:dyDescent="0.3">
      <c r="A428" s="1" t="s">
        <v>346</v>
      </c>
      <c r="B428" s="1" t="s">
        <v>65</v>
      </c>
      <c r="C428" s="1" t="s">
        <v>66</v>
      </c>
      <c r="D428" s="1" t="s">
        <v>67</v>
      </c>
      <c r="E428" s="1"/>
      <c r="F428" s="1">
        <v>23643290</v>
      </c>
      <c r="G428" s="1">
        <v>1874822646</v>
      </c>
      <c r="H428" s="1">
        <v>2018</v>
      </c>
      <c r="I428" s="1">
        <f t="shared" si="6"/>
        <v>8</v>
      </c>
      <c r="J428" s="1" t="s">
        <v>10</v>
      </c>
    </row>
    <row r="429" spans="1:10" x14ac:dyDescent="0.3">
      <c r="A429" s="1" t="s">
        <v>346</v>
      </c>
      <c r="B429" s="1" t="s">
        <v>348</v>
      </c>
      <c r="C429" s="1" t="s">
        <v>332</v>
      </c>
      <c r="D429" s="1" t="s">
        <v>333</v>
      </c>
      <c r="E429" s="1"/>
      <c r="F429" s="1">
        <v>71971547</v>
      </c>
      <c r="G429" s="1">
        <v>1802851099</v>
      </c>
      <c r="H429" s="1">
        <v>2018</v>
      </c>
      <c r="I429" s="1">
        <f t="shared" si="6"/>
        <v>8</v>
      </c>
      <c r="J429" s="1" t="s">
        <v>10</v>
      </c>
    </row>
    <row r="430" spans="1:10" x14ac:dyDescent="0.3">
      <c r="A430" s="1" t="s">
        <v>349</v>
      </c>
      <c r="B430" s="1" t="s">
        <v>75</v>
      </c>
      <c r="C430" s="1" t="s">
        <v>17</v>
      </c>
      <c r="D430" s="1" t="s">
        <v>18</v>
      </c>
      <c r="E430" s="1">
        <v>11509344</v>
      </c>
      <c r="F430" s="1"/>
      <c r="G430" s="1">
        <v>1814360443</v>
      </c>
      <c r="H430" s="1">
        <v>2018</v>
      </c>
      <c r="I430" s="1">
        <f t="shared" si="6"/>
        <v>8</v>
      </c>
      <c r="J430" s="1" t="s">
        <v>10</v>
      </c>
    </row>
    <row r="431" spans="1:10" x14ac:dyDescent="0.3">
      <c r="A431" s="1" t="s">
        <v>349</v>
      </c>
      <c r="B431" s="1" t="s">
        <v>75</v>
      </c>
      <c r="C431" s="1" t="s">
        <v>17</v>
      </c>
      <c r="D431" s="1" t="s">
        <v>18</v>
      </c>
      <c r="E431" s="1">
        <v>219736</v>
      </c>
      <c r="F431" s="1"/>
      <c r="G431" s="1">
        <v>1814580179</v>
      </c>
      <c r="H431" s="1">
        <v>2018</v>
      </c>
      <c r="I431" s="1">
        <f t="shared" si="6"/>
        <v>8</v>
      </c>
      <c r="J431" s="1" t="s">
        <v>10</v>
      </c>
    </row>
    <row r="432" spans="1:10" x14ac:dyDescent="0.3">
      <c r="A432" s="1" t="s">
        <v>349</v>
      </c>
      <c r="B432" s="1" t="s">
        <v>53</v>
      </c>
      <c r="C432" s="1" t="s">
        <v>80</v>
      </c>
      <c r="D432" s="1" t="s">
        <v>81</v>
      </c>
      <c r="E432" s="1">
        <v>15740560</v>
      </c>
      <c r="F432" s="1"/>
      <c r="G432" s="1">
        <v>1830320739</v>
      </c>
      <c r="H432" s="1">
        <v>2018</v>
      </c>
      <c r="I432" s="1">
        <f t="shared" si="6"/>
        <v>8</v>
      </c>
      <c r="J432" s="1" t="s">
        <v>10</v>
      </c>
    </row>
    <row r="433" spans="1:10" x14ac:dyDescent="0.3">
      <c r="A433" s="1" t="s">
        <v>349</v>
      </c>
      <c r="B433" s="1" t="s">
        <v>350</v>
      </c>
      <c r="C433" s="1" t="s">
        <v>80</v>
      </c>
      <c r="D433" s="1" t="s">
        <v>81</v>
      </c>
      <c r="E433" s="1">
        <v>275000</v>
      </c>
      <c r="F433" s="1"/>
      <c r="G433" s="1">
        <v>1830595739</v>
      </c>
      <c r="H433" s="1">
        <v>2018</v>
      </c>
      <c r="I433" s="1">
        <f t="shared" si="6"/>
        <v>8</v>
      </c>
      <c r="J433" s="1" t="s">
        <v>10</v>
      </c>
    </row>
    <row r="434" spans="1:10" x14ac:dyDescent="0.3">
      <c r="A434" s="1" t="s">
        <v>349</v>
      </c>
      <c r="B434" s="1" t="s">
        <v>59</v>
      </c>
      <c r="C434" s="1" t="s">
        <v>15</v>
      </c>
      <c r="D434" s="1" t="s">
        <v>16</v>
      </c>
      <c r="E434" s="1">
        <v>99440000</v>
      </c>
      <c r="F434" s="1"/>
      <c r="G434" s="1">
        <v>1930035739</v>
      </c>
      <c r="H434" s="1">
        <v>2018</v>
      </c>
      <c r="I434" s="1">
        <f t="shared" si="6"/>
        <v>8</v>
      </c>
      <c r="J434" s="1" t="s">
        <v>10</v>
      </c>
    </row>
    <row r="435" spans="1:10" x14ac:dyDescent="0.3">
      <c r="A435" s="1" t="s">
        <v>349</v>
      </c>
      <c r="B435" s="1" t="s">
        <v>59</v>
      </c>
      <c r="C435" s="1" t="s">
        <v>351</v>
      </c>
      <c r="D435" s="1" t="s">
        <v>352</v>
      </c>
      <c r="E435" s="1">
        <v>7700000</v>
      </c>
      <c r="F435" s="1"/>
      <c r="G435" s="1">
        <v>1937735739</v>
      </c>
      <c r="H435" s="1">
        <v>2018</v>
      </c>
      <c r="I435" s="1">
        <f t="shared" si="6"/>
        <v>8</v>
      </c>
      <c r="J435" s="1" t="s">
        <v>10</v>
      </c>
    </row>
    <row r="436" spans="1:10" x14ac:dyDescent="0.3">
      <c r="A436" s="1" t="s">
        <v>349</v>
      </c>
      <c r="B436" s="1" t="s">
        <v>53</v>
      </c>
      <c r="C436" s="1" t="s">
        <v>13</v>
      </c>
      <c r="D436" s="1" t="s">
        <v>14</v>
      </c>
      <c r="E436" s="1">
        <v>47316720</v>
      </c>
      <c r="F436" s="1"/>
      <c r="G436" s="1">
        <v>1985052459</v>
      </c>
      <c r="H436" s="1">
        <v>2018</v>
      </c>
      <c r="I436" s="1">
        <f t="shared" si="6"/>
        <v>8</v>
      </c>
      <c r="J436" s="1" t="s">
        <v>10</v>
      </c>
    </row>
    <row r="437" spans="1:10" x14ac:dyDescent="0.3">
      <c r="A437" s="1" t="s">
        <v>349</v>
      </c>
      <c r="B437" s="1" t="s">
        <v>53</v>
      </c>
      <c r="C437" s="1" t="s">
        <v>73</v>
      </c>
      <c r="D437" s="1" t="s">
        <v>74</v>
      </c>
      <c r="E437" s="1">
        <v>86714179</v>
      </c>
      <c r="F437" s="1"/>
      <c r="G437" s="1">
        <v>2071766638</v>
      </c>
      <c r="H437" s="1">
        <v>2018</v>
      </c>
      <c r="I437" s="1">
        <f t="shared" si="6"/>
        <v>8</v>
      </c>
      <c r="J437" s="1" t="s">
        <v>10</v>
      </c>
    </row>
    <row r="438" spans="1:10" x14ac:dyDescent="0.3">
      <c r="A438" s="1" t="s">
        <v>349</v>
      </c>
      <c r="B438" s="1" t="s">
        <v>53</v>
      </c>
      <c r="C438" s="1" t="s">
        <v>15</v>
      </c>
      <c r="D438" s="1" t="s">
        <v>16</v>
      </c>
      <c r="E438" s="1">
        <v>28647784</v>
      </c>
      <c r="F438" s="1"/>
      <c r="G438" s="1">
        <v>2100414422</v>
      </c>
      <c r="H438" s="1">
        <v>2018</v>
      </c>
      <c r="I438" s="1">
        <f t="shared" si="6"/>
        <v>8</v>
      </c>
      <c r="J438" s="1" t="s">
        <v>10</v>
      </c>
    </row>
    <row r="439" spans="1:10" x14ac:dyDescent="0.3">
      <c r="A439" s="1" t="s">
        <v>349</v>
      </c>
      <c r="B439" s="1" t="s">
        <v>53</v>
      </c>
      <c r="C439" s="1" t="s">
        <v>66</v>
      </c>
      <c r="D439" s="1" t="s">
        <v>67</v>
      </c>
      <c r="E439" s="1">
        <v>14203640</v>
      </c>
      <c r="F439" s="1"/>
      <c r="G439" s="1">
        <v>2114618062</v>
      </c>
      <c r="H439" s="1">
        <v>2018</v>
      </c>
      <c r="I439" s="1">
        <f t="shared" si="6"/>
        <v>8</v>
      </c>
      <c r="J439" s="1" t="s">
        <v>10</v>
      </c>
    </row>
    <row r="440" spans="1:10" x14ac:dyDescent="0.3">
      <c r="A440" s="1" t="s">
        <v>349</v>
      </c>
      <c r="B440" s="1" t="s">
        <v>53</v>
      </c>
      <c r="C440" s="1" t="s">
        <v>34</v>
      </c>
      <c r="D440" s="1" t="s">
        <v>35</v>
      </c>
      <c r="E440" s="1">
        <v>7753900</v>
      </c>
      <c r="F440" s="1"/>
      <c r="G440" s="1">
        <v>2122371962</v>
      </c>
      <c r="H440" s="1">
        <v>2018</v>
      </c>
      <c r="I440" s="1">
        <f t="shared" si="6"/>
        <v>8</v>
      </c>
      <c r="J440" s="1" t="s">
        <v>10</v>
      </c>
    </row>
    <row r="441" spans="1:10" x14ac:dyDescent="0.3">
      <c r="A441" s="1" t="s">
        <v>349</v>
      </c>
      <c r="B441" s="1" t="s">
        <v>53</v>
      </c>
      <c r="C441" s="1" t="s">
        <v>78</v>
      </c>
      <c r="D441" s="1" t="s">
        <v>79</v>
      </c>
      <c r="E441" s="1">
        <v>9020000</v>
      </c>
      <c r="F441" s="1"/>
      <c r="G441" s="1">
        <v>2131391962</v>
      </c>
      <c r="H441" s="1">
        <v>2018</v>
      </c>
      <c r="I441" s="1">
        <f t="shared" si="6"/>
        <v>8</v>
      </c>
      <c r="J441" s="1" t="s">
        <v>10</v>
      </c>
    </row>
    <row r="442" spans="1:10" x14ac:dyDescent="0.3">
      <c r="A442" s="1" t="s">
        <v>349</v>
      </c>
      <c r="B442" s="1" t="s">
        <v>353</v>
      </c>
      <c r="C442" s="1" t="s">
        <v>190</v>
      </c>
      <c r="D442" s="1" t="s">
        <v>191</v>
      </c>
      <c r="E442" s="1">
        <v>908160</v>
      </c>
      <c r="F442" s="1"/>
      <c r="G442" s="1">
        <v>2132300122</v>
      </c>
      <c r="H442" s="1">
        <v>2018</v>
      </c>
      <c r="I442" s="1">
        <f t="shared" si="6"/>
        <v>8</v>
      </c>
      <c r="J442" s="1" t="s">
        <v>10</v>
      </c>
    </row>
    <row r="443" spans="1:10" x14ac:dyDescent="0.3">
      <c r="A443" s="1" t="s">
        <v>349</v>
      </c>
      <c r="B443" s="1" t="s">
        <v>83</v>
      </c>
      <c r="C443" s="1" t="s">
        <v>84</v>
      </c>
      <c r="D443" s="1" t="s">
        <v>83</v>
      </c>
      <c r="E443" s="1"/>
      <c r="F443" s="1">
        <v>3300000</v>
      </c>
      <c r="G443" s="1">
        <v>2129000122</v>
      </c>
      <c r="H443" s="1">
        <v>2018</v>
      </c>
      <c r="I443" s="1">
        <f t="shared" si="6"/>
        <v>8</v>
      </c>
      <c r="J443" s="1" t="s">
        <v>10</v>
      </c>
    </row>
    <row r="444" spans="1:10" x14ac:dyDescent="0.3">
      <c r="A444" s="1" t="s">
        <v>349</v>
      </c>
      <c r="B444" s="1" t="s">
        <v>340</v>
      </c>
      <c r="C444" s="1" t="s">
        <v>332</v>
      </c>
      <c r="D444" s="1" t="s">
        <v>333</v>
      </c>
      <c r="E444" s="1"/>
      <c r="F444" s="1">
        <v>8406021</v>
      </c>
      <c r="G444" s="1">
        <v>2120594101</v>
      </c>
      <c r="H444" s="1">
        <v>2018</v>
      </c>
      <c r="I444" s="1">
        <f t="shared" si="6"/>
        <v>8</v>
      </c>
      <c r="J444" s="1" t="s">
        <v>10</v>
      </c>
    </row>
    <row r="445" spans="1:10" x14ac:dyDescent="0.3">
      <c r="A445" s="1" t="s">
        <v>349</v>
      </c>
      <c r="B445" s="1" t="s">
        <v>293</v>
      </c>
      <c r="C445" s="1" t="s">
        <v>240</v>
      </c>
      <c r="D445" s="1" t="s">
        <v>241</v>
      </c>
      <c r="E445" s="1"/>
      <c r="F445" s="1">
        <v>7132400</v>
      </c>
      <c r="G445" s="1">
        <v>2113461701</v>
      </c>
      <c r="H445" s="1">
        <v>2018</v>
      </c>
      <c r="I445" s="1">
        <f t="shared" si="6"/>
        <v>8</v>
      </c>
      <c r="J445" s="1" t="s">
        <v>10</v>
      </c>
    </row>
    <row r="446" spans="1:10" x14ac:dyDescent="0.3">
      <c r="A446" s="1" t="s">
        <v>349</v>
      </c>
      <c r="B446" s="1" t="s">
        <v>103</v>
      </c>
      <c r="C446" s="1" t="s">
        <v>34</v>
      </c>
      <c r="D446" s="1" t="s">
        <v>35</v>
      </c>
      <c r="E446" s="1"/>
      <c r="F446" s="1">
        <v>385000</v>
      </c>
      <c r="G446" s="1">
        <v>2113076701</v>
      </c>
      <c r="H446" s="1">
        <v>2018</v>
      </c>
      <c r="I446" s="1">
        <f t="shared" si="6"/>
        <v>8</v>
      </c>
      <c r="J446" s="1" t="s">
        <v>10</v>
      </c>
    </row>
    <row r="447" spans="1:10" x14ac:dyDescent="0.3">
      <c r="A447" s="1" t="s">
        <v>349</v>
      </c>
      <c r="B447" s="1" t="s">
        <v>74</v>
      </c>
      <c r="C447" s="1" t="s">
        <v>73</v>
      </c>
      <c r="D447" s="1" t="s">
        <v>74</v>
      </c>
      <c r="E447" s="1"/>
      <c r="F447" s="1">
        <v>41843828</v>
      </c>
      <c r="G447" s="1">
        <v>2071232873</v>
      </c>
      <c r="H447" s="1">
        <v>2018</v>
      </c>
      <c r="I447" s="1">
        <f t="shared" si="6"/>
        <v>8</v>
      </c>
      <c r="J447" s="1" t="s">
        <v>10</v>
      </c>
    </row>
    <row r="448" spans="1:10" x14ac:dyDescent="0.3">
      <c r="A448" s="1" t="s">
        <v>349</v>
      </c>
      <c r="B448" s="1" t="s">
        <v>61</v>
      </c>
      <c r="C448" s="1" t="s">
        <v>19</v>
      </c>
      <c r="D448" s="1" t="s">
        <v>20</v>
      </c>
      <c r="E448" s="1"/>
      <c r="F448" s="1">
        <v>179461700</v>
      </c>
      <c r="G448" s="1">
        <v>1891771173</v>
      </c>
      <c r="H448" s="1">
        <v>2018</v>
      </c>
      <c r="I448" s="1">
        <f t="shared" si="6"/>
        <v>8</v>
      </c>
      <c r="J448" s="1" t="s">
        <v>10</v>
      </c>
    </row>
    <row r="449" spans="1:10" x14ac:dyDescent="0.3">
      <c r="A449" s="1" t="s">
        <v>349</v>
      </c>
      <c r="B449" s="1" t="s">
        <v>97</v>
      </c>
      <c r="C449" s="1" t="s">
        <v>98</v>
      </c>
      <c r="D449" s="1" t="s">
        <v>99</v>
      </c>
      <c r="E449" s="1"/>
      <c r="F449" s="1">
        <v>2750000</v>
      </c>
      <c r="G449" s="1">
        <v>1889021173</v>
      </c>
      <c r="H449" s="1">
        <v>2018</v>
      </c>
      <c r="I449" s="1">
        <f t="shared" si="6"/>
        <v>8</v>
      </c>
      <c r="J449" s="1" t="s">
        <v>10</v>
      </c>
    </row>
    <row r="450" spans="1:10" x14ac:dyDescent="0.3">
      <c r="A450" s="1" t="s">
        <v>349</v>
      </c>
      <c r="B450" s="1" t="s">
        <v>31</v>
      </c>
      <c r="C450" s="1" t="s">
        <v>30</v>
      </c>
      <c r="D450" s="1" t="s">
        <v>31</v>
      </c>
      <c r="E450" s="1"/>
      <c r="F450" s="1">
        <v>440000</v>
      </c>
      <c r="G450" s="1">
        <v>1888581173</v>
      </c>
      <c r="H450" s="1">
        <v>2018</v>
      </c>
      <c r="I450" s="1">
        <f t="shared" si="6"/>
        <v>8</v>
      </c>
      <c r="J450" s="1" t="s">
        <v>10</v>
      </c>
    </row>
    <row r="451" spans="1:10" x14ac:dyDescent="0.3">
      <c r="A451" s="1" t="s">
        <v>349</v>
      </c>
      <c r="B451" s="1" t="s">
        <v>354</v>
      </c>
      <c r="C451" s="1" t="s">
        <v>332</v>
      </c>
      <c r="D451" s="1" t="s">
        <v>333</v>
      </c>
      <c r="E451" s="1"/>
      <c r="F451" s="1">
        <v>84060213</v>
      </c>
      <c r="G451" s="1">
        <v>1804520960</v>
      </c>
      <c r="H451" s="1">
        <v>2018</v>
      </c>
      <c r="I451" s="1">
        <f t="shared" ref="I451:I514" si="7">IFERROR(VALUE(LEFT(A451,2)),"")</f>
        <v>8</v>
      </c>
      <c r="J451" s="1" t="s">
        <v>10</v>
      </c>
    </row>
    <row r="452" spans="1:10" x14ac:dyDescent="0.3">
      <c r="A452" s="1" t="s">
        <v>355</v>
      </c>
      <c r="B452" s="1" t="s">
        <v>356</v>
      </c>
      <c r="C452" s="1" t="s">
        <v>98</v>
      </c>
      <c r="D452" s="1" t="s">
        <v>99</v>
      </c>
      <c r="E452" s="1">
        <v>2750000</v>
      </c>
      <c r="F452" s="1"/>
      <c r="G452" s="1">
        <v>1807270960</v>
      </c>
      <c r="H452" s="1">
        <v>2018</v>
      </c>
      <c r="I452" s="1">
        <f t="shared" si="7"/>
        <v>9</v>
      </c>
      <c r="J452" s="1" t="s">
        <v>10</v>
      </c>
    </row>
    <row r="453" spans="1:10" x14ac:dyDescent="0.3">
      <c r="A453" s="1" t="s">
        <v>357</v>
      </c>
      <c r="B453" s="1" t="s">
        <v>358</v>
      </c>
      <c r="C453" s="1" t="s">
        <v>106</v>
      </c>
      <c r="D453" s="1" t="s">
        <v>107</v>
      </c>
      <c r="E453" s="1">
        <v>12701880</v>
      </c>
      <c r="F453" s="1"/>
      <c r="G453" s="1">
        <v>1819972840</v>
      </c>
      <c r="H453" s="1">
        <v>2018</v>
      </c>
      <c r="I453" s="1">
        <f t="shared" si="7"/>
        <v>9</v>
      </c>
      <c r="J453" s="1" t="s">
        <v>10</v>
      </c>
    </row>
    <row r="454" spans="1:10" x14ac:dyDescent="0.3">
      <c r="A454" s="1" t="s">
        <v>357</v>
      </c>
      <c r="B454" s="1" t="s">
        <v>359</v>
      </c>
      <c r="C454" s="1" t="s">
        <v>289</v>
      </c>
      <c r="D454" s="1" t="s">
        <v>290</v>
      </c>
      <c r="E454" s="1"/>
      <c r="F454" s="1">
        <v>1650000</v>
      </c>
      <c r="G454" s="1">
        <v>1818322840</v>
      </c>
      <c r="H454" s="1">
        <v>2018</v>
      </c>
      <c r="I454" s="1">
        <f t="shared" si="7"/>
        <v>9</v>
      </c>
      <c r="J454" s="1" t="s">
        <v>10</v>
      </c>
    </row>
    <row r="455" spans="1:10" x14ac:dyDescent="0.3">
      <c r="A455" s="1" t="s">
        <v>360</v>
      </c>
      <c r="B455" s="1" t="s">
        <v>361</v>
      </c>
      <c r="C455" s="1" t="s">
        <v>332</v>
      </c>
      <c r="D455" s="1" t="s">
        <v>333</v>
      </c>
      <c r="E455" s="1">
        <v>92733145</v>
      </c>
      <c r="F455" s="1"/>
      <c r="G455" s="1">
        <v>1911055985</v>
      </c>
      <c r="H455" s="1">
        <v>2018</v>
      </c>
      <c r="I455" s="1">
        <f t="shared" si="7"/>
        <v>9</v>
      </c>
      <c r="J455" s="1" t="s">
        <v>10</v>
      </c>
    </row>
    <row r="456" spans="1:10" x14ac:dyDescent="0.3">
      <c r="A456" s="1" t="s">
        <v>360</v>
      </c>
      <c r="B456" s="1" t="s">
        <v>103</v>
      </c>
      <c r="C456" s="1" t="s">
        <v>34</v>
      </c>
      <c r="D456" s="1" t="s">
        <v>35</v>
      </c>
      <c r="E456" s="1"/>
      <c r="F456" s="1">
        <v>7753900</v>
      </c>
      <c r="G456" s="1">
        <v>1903302085</v>
      </c>
      <c r="H456" s="1">
        <v>2018</v>
      </c>
      <c r="I456" s="1">
        <f t="shared" si="7"/>
        <v>9</v>
      </c>
      <c r="J456" s="1" t="s">
        <v>10</v>
      </c>
    </row>
    <row r="457" spans="1:10" x14ac:dyDescent="0.3">
      <c r="A457" s="1" t="s">
        <v>362</v>
      </c>
      <c r="B457" s="1" t="s">
        <v>363</v>
      </c>
      <c r="C457" s="1" t="s">
        <v>258</v>
      </c>
      <c r="D457" s="1" t="s">
        <v>259</v>
      </c>
      <c r="E457" s="1">
        <v>158394500</v>
      </c>
      <c r="F457" s="1"/>
      <c r="G457" s="1">
        <v>2061696585</v>
      </c>
      <c r="H457" s="1">
        <v>2018</v>
      </c>
      <c r="I457" s="1">
        <f t="shared" si="7"/>
        <v>9</v>
      </c>
      <c r="J457" s="1" t="s">
        <v>10</v>
      </c>
    </row>
    <row r="458" spans="1:10" x14ac:dyDescent="0.3">
      <c r="A458" s="1" t="s">
        <v>362</v>
      </c>
      <c r="B458" s="1" t="s">
        <v>364</v>
      </c>
      <c r="C458" s="1" t="s">
        <v>258</v>
      </c>
      <c r="D458" s="1" t="s">
        <v>259</v>
      </c>
      <c r="E458" s="1">
        <v>-142555050</v>
      </c>
      <c r="F458" s="1"/>
      <c r="G458" s="1">
        <v>1919141535</v>
      </c>
      <c r="H458" s="1">
        <v>2018</v>
      </c>
      <c r="I458" s="1">
        <f t="shared" si="7"/>
        <v>9</v>
      </c>
      <c r="J458" s="1" t="s">
        <v>10</v>
      </c>
    </row>
    <row r="459" spans="1:10" x14ac:dyDescent="0.3">
      <c r="A459" s="1" t="s">
        <v>362</v>
      </c>
      <c r="B459" s="1" t="s">
        <v>365</v>
      </c>
      <c r="C459" s="1" t="s">
        <v>258</v>
      </c>
      <c r="D459" s="1" t="s">
        <v>259</v>
      </c>
      <c r="E459" s="1">
        <v>142555050</v>
      </c>
      <c r="F459" s="1"/>
      <c r="G459" s="1">
        <v>2061696585</v>
      </c>
      <c r="H459" s="1">
        <v>2018</v>
      </c>
      <c r="I459" s="1">
        <f t="shared" si="7"/>
        <v>9</v>
      </c>
      <c r="J459" s="1" t="s">
        <v>10</v>
      </c>
    </row>
    <row r="460" spans="1:10" x14ac:dyDescent="0.3">
      <c r="A460" s="1" t="s">
        <v>366</v>
      </c>
      <c r="B460" s="1" t="s">
        <v>75</v>
      </c>
      <c r="C460" s="1" t="s">
        <v>17</v>
      </c>
      <c r="D460" s="1" t="s">
        <v>18</v>
      </c>
      <c r="E460" s="1">
        <v>50342758</v>
      </c>
      <c r="F460" s="1"/>
      <c r="G460" s="1">
        <v>2112039343</v>
      </c>
      <c r="H460" s="1">
        <v>2018</v>
      </c>
      <c r="I460" s="1">
        <f t="shared" si="7"/>
        <v>9</v>
      </c>
      <c r="J460" s="1" t="s">
        <v>10</v>
      </c>
    </row>
    <row r="461" spans="1:10" x14ac:dyDescent="0.3">
      <c r="A461" s="1" t="s">
        <v>366</v>
      </c>
      <c r="B461" s="1" t="s">
        <v>367</v>
      </c>
      <c r="C461" s="1" t="s">
        <v>351</v>
      </c>
      <c r="D461" s="1" t="s">
        <v>352</v>
      </c>
      <c r="E461" s="1">
        <v>1320000</v>
      </c>
      <c r="F461" s="1"/>
      <c r="G461" s="1">
        <v>2113359343</v>
      </c>
      <c r="H461" s="1">
        <v>2018</v>
      </c>
      <c r="I461" s="1">
        <f t="shared" si="7"/>
        <v>9</v>
      </c>
      <c r="J461" s="1" t="s">
        <v>10</v>
      </c>
    </row>
    <row r="462" spans="1:10" x14ac:dyDescent="0.3">
      <c r="A462" s="1" t="s">
        <v>366</v>
      </c>
      <c r="B462" s="1" t="s">
        <v>299</v>
      </c>
      <c r="C462" s="1" t="s">
        <v>92</v>
      </c>
      <c r="D462" s="1" t="s">
        <v>91</v>
      </c>
      <c r="E462" s="1"/>
      <c r="F462" s="1">
        <v>286000</v>
      </c>
      <c r="G462" s="1">
        <v>2113073343</v>
      </c>
      <c r="H462" s="1">
        <v>2018</v>
      </c>
      <c r="I462" s="1">
        <f t="shared" si="7"/>
        <v>9</v>
      </c>
      <c r="J462" s="1" t="s">
        <v>10</v>
      </c>
    </row>
    <row r="463" spans="1:10" x14ac:dyDescent="0.3">
      <c r="A463" s="1" t="s">
        <v>366</v>
      </c>
      <c r="B463" s="1" t="s">
        <v>114</v>
      </c>
      <c r="C463" s="1" t="s">
        <v>80</v>
      </c>
      <c r="D463" s="1" t="s">
        <v>81</v>
      </c>
      <c r="E463" s="1"/>
      <c r="F463" s="1">
        <v>5067150</v>
      </c>
      <c r="G463" s="1">
        <v>2108006193</v>
      </c>
      <c r="H463" s="1">
        <v>2018</v>
      </c>
      <c r="I463" s="1">
        <f t="shared" si="7"/>
        <v>9</v>
      </c>
      <c r="J463" s="1" t="s">
        <v>10</v>
      </c>
    </row>
    <row r="464" spans="1:10" x14ac:dyDescent="0.3">
      <c r="A464" s="1" t="s">
        <v>368</v>
      </c>
      <c r="B464" s="1" t="s">
        <v>246</v>
      </c>
      <c r="C464" s="1" t="s">
        <v>247</v>
      </c>
      <c r="D464" s="1" t="s">
        <v>248</v>
      </c>
      <c r="E464" s="1"/>
      <c r="F464" s="1">
        <v>1650000</v>
      </c>
      <c r="G464" s="1">
        <v>2106356193</v>
      </c>
      <c r="H464" s="1">
        <v>2018</v>
      </c>
      <c r="I464" s="1">
        <f t="shared" si="7"/>
        <v>9</v>
      </c>
      <c r="J464" s="1" t="s">
        <v>10</v>
      </c>
    </row>
    <row r="465" spans="1:10" x14ac:dyDescent="0.3">
      <c r="A465" s="1" t="s">
        <v>368</v>
      </c>
      <c r="B465" s="1" t="s">
        <v>281</v>
      </c>
      <c r="C465" s="1" t="s">
        <v>258</v>
      </c>
      <c r="D465" s="1" t="s">
        <v>259</v>
      </c>
      <c r="E465" s="1"/>
      <c r="F465" s="1">
        <v>142555050</v>
      </c>
      <c r="G465" s="1">
        <v>1963801143</v>
      </c>
      <c r="H465" s="1">
        <v>2018</v>
      </c>
      <c r="I465" s="1">
        <f t="shared" si="7"/>
        <v>9</v>
      </c>
      <c r="J465" s="1" t="s">
        <v>10</v>
      </c>
    </row>
    <row r="466" spans="1:10" x14ac:dyDescent="0.3">
      <c r="A466" s="1" t="s">
        <v>369</v>
      </c>
      <c r="B466" s="1" t="s">
        <v>370</v>
      </c>
      <c r="C466" s="1" t="s">
        <v>34</v>
      </c>
      <c r="D466" s="1" t="s">
        <v>35</v>
      </c>
      <c r="E466" s="1">
        <v>8800000</v>
      </c>
      <c r="F466" s="1"/>
      <c r="G466" s="1">
        <v>1972601143</v>
      </c>
      <c r="H466" s="1">
        <v>2018</v>
      </c>
      <c r="I466" s="1">
        <f t="shared" si="7"/>
        <v>9</v>
      </c>
      <c r="J466" s="1" t="s">
        <v>10</v>
      </c>
    </row>
    <row r="467" spans="1:10" x14ac:dyDescent="0.3">
      <c r="A467" s="1" t="s">
        <v>371</v>
      </c>
      <c r="B467" s="1" t="s">
        <v>372</v>
      </c>
      <c r="C467" s="1" t="s">
        <v>258</v>
      </c>
      <c r="D467" s="1" t="s">
        <v>259</v>
      </c>
      <c r="E467" s="1">
        <v>-14444760</v>
      </c>
      <c r="F467" s="1"/>
      <c r="G467" s="1">
        <v>1958156383</v>
      </c>
      <c r="H467" s="1">
        <v>2018</v>
      </c>
      <c r="I467" s="1">
        <f t="shared" si="7"/>
        <v>9</v>
      </c>
      <c r="J467" s="1" t="s">
        <v>10</v>
      </c>
    </row>
    <row r="468" spans="1:10" x14ac:dyDescent="0.3">
      <c r="A468" s="1" t="s">
        <v>371</v>
      </c>
      <c r="B468" s="1" t="s">
        <v>373</v>
      </c>
      <c r="C468" s="1" t="s">
        <v>258</v>
      </c>
      <c r="D468" s="1" t="s">
        <v>259</v>
      </c>
      <c r="E468" s="1">
        <v>-1394690</v>
      </c>
      <c r="F468" s="1"/>
      <c r="G468" s="1">
        <v>1956761693</v>
      </c>
      <c r="H468" s="1">
        <v>2018</v>
      </c>
      <c r="I468" s="1">
        <f t="shared" si="7"/>
        <v>9</v>
      </c>
      <c r="J468" s="1" t="s">
        <v>10</v>
      </c>
    </row>
    <row r="469" spans="1:10" x14ac:dyDescent="0.3">
      <c r="A469" s="1" t="s">
        <v>371</v>
      </c>
      <c r="B469" s="1" t="s">
        <v>374</v>
      </c>
      <c r="C469" s="1" t="s">
        <v>258</v>
      </c>
      <c r="D469" s="1" t="s">
        <v>259</v>
      </c>
      <c r="E469" s="1">
        <v>14444760</v>
      </c>
      <c r="F469" s="1"/>
      <c r="G469" s="1">
        <v>1971206453</v>
      </c>
      <c r="H469" s="1">
        <v>2018</v>
      </c>
      <c r="I469" s="1">
        <f t="shared" si="7"/>
        <v>9</v>
      </c>
      <c r="J469" s="1" t="s">
        <v>10</v>
      </c>
    </row>
    <row r="470" spans="1:10" x14ac:dyDescent="0.3">
      <c r="A470" s="1" t="s">
        <v>371</v>
      </c>
      <c r="B470" s="1" t="s">
        <v>375</v>
      </c>
      <c r="C470" s="1" t="s">
        <v>34</v>
      </c>
      <c r="D470" s="1" t="s">
        <v>35</v>
      </c>
      <c r="E470" s="1"/>
      <c r="F470" s="1">
        <v>8800000</v>
      </c>
      <c r="G470" s="1">
        <v>1962406453</v>
      </c>
      <c r="H470" s="1">
        <v>2018</v>
      </c>
      <c r="I470" s="1">
        <f t="shared" si="7"/>
        <v>9</v>
      </c>
      <c r="J470" s="1" t="s">
        <v>10</v>
      </c>
    </row>
    <row r="471" spans="1:10" x14ac:dyDescent="0.3">
      <c r="A471" s="1" t="s">
        <v>371</v>
      </c>
      <c r="B471" s="1" t="s">
        <v>376</v>
      </c>
      <c r="C471" s="1" t="s">
        <v>118</v>
      </c>
      <c r="D471" s="1" t="s">
        <v>119</v>
      </c>
      <c r="E471" s="1"/>
      <c r="F471" s="1">
        <v>1730405</v>
      </c>
      <c r="G471" s="1">
        <v>1960676048</v>
      </c>
      <c r="H471" s="1">
        <v>2018</v>
      </c>
      <c r="I471" s="1">
        <f t="shared" si="7"/>
        <v>9</v>
      </c>
      <c r="J471" s="1" t="s">
        <v>10</v>
      </c>
    </row>
    <row r="472" spans="1:10" x14ac:dyDescent="0.3">
      <c r="A472" s="1" t="s">
        <v>377</v>
      </c>
      <c r="B472" s="1" t="s">
        <v>45</v>
      </c>
      <c r="C472" s="1" t="s">
        <v>46</v>
      </c>
      <c r="D472" s="1" t="s">
        <v>47</v>
      </c>
      <c r="E472" s="1"/>
      <c r="F472" s="1">
        <v>19078576</v>
      </c>
      <c r="G472" s="1">
        <v>1941597472</v>
      </c>
      <c r="H472" s="1">
        <v>2018</v>
      </c>
      <c r="I472" s="1">
        <f t="shared" si="7"/>
        <v>9</v>
      </c>
      <c r="J472" s="1" t="s">
        <v>10</v>
      </c>
    </row>
    <row r="473" spans="1:10" x14ac:dyDescent="0.3">
      <c r="A473" s="1" t="s">
        <v>378</v>
      </c>
      <c r="B473" s="1" t="s">
        <v>376</v>
      </c>
      <c r="C473" s="1" t="s">
        <v>118</v>
      </c>
      <c r="D473" s="1" t="s">
        <v>119</v>
      </c>
      <c r="E473" s="1">
        <v>1730405</v>
      </c>
      <c r="F473" s="1"/>
      <c r="G473" s="1">
        <v>1943327877</v>
      </c>
      <c r="H473" s="1">
        <v>2018</v>
      </c>
      <c r="I473" s="1">
        <f t="shared" si="7"/>
        <v>9</v>
      </c>
      <c r="J473" s="1" t="s">
        <v>10</v>
      </c>
    </row>
    <row r="474" spans="1:10" x14ac:dyDescent="0.3">
      <c r="A474" s="1" t="s">
        <v>379</v>
      </c>
      <c r="B474" s="1" t="s">
        <v>380</v>
      </c>
      <c r="C474" s="1" t="s">
        <v>332</v>
      </c>
      <c r="D474" s="1" t="s">
        <v>333</v>
      </c>
      <c r="E474" s="1">
        <v>124597026</v>
      </c>
      <c r="F474" s="1"/>
      <c r="G474" s="1">
        <v>2067924903</v>
      </c>
      <c r="H474" s="1">
        <v>2018</v>
      </c>
      <c r="I474" s="1">
        <f t="shared" si="7"/>
        <v>9</v>
      </c>
      <c r="J474" s="1" t="s">
        <v>10</v>
      </c>
    </row>
    <row r="475" spans="1:10" x14ac:dyDescent="0.3">
      <c r="A475" s="1" t="s">
        <v>379</v>
      </c>
      <c r="B475" s="1" t="s">
        <v>374</v>
      </c>
      <c r="C475" s="1" t="s">
        <v>258</v>
      </c>
      <c r="D475" s="1" t="s">
        <v>259</v>
      </c>
      <c r="E475" s="1">
        <v>14444760</v>
      </c>
      <c r="F475" s="1"/>
      <c r="G475" s="1">
        <v>2082369663</v>
      </c>
      <c r="H475" s="1">
        <v>2018</v>
      </c>
      <c r="I475" s="1">
        <f t="shared" si="7"/>
        <v>9</v>
      </c>
      <c r="J475" s="1" t="s">
        <v>10</v>
      </c>
    </row>
    <row r="476" spans="1:10" x14ac:dyDescent="0.3">
      <c r="A476" s="1" t="s">
        <v>379</v>
      </c>
      <c r="B476" s="1" t="s">
        <v>372</v>
      </c>
      <c r="C476" s="1" t="s">
        <v>258</v>
      </c>
      <c r="D476" s="1" t="s">
        <v>259</v>
      </c>
      <c r="E476" s="1">
        <v>-14444760</v>
      </c>
      <c r="F476" s="1"/>
      <c r="G476" s="1">
        <v>2067924903</v>
      </c>
      <c r="H476" s="1">
        <v>2018</v>
      </c>
      <c r="I476" s="1">
        <f t="shared" si="7"/>
        <v>9</v>
      </c>
      <c r="J476" s="1" t="s">
        <v>10</v>
      </c>
    </row>
    <row r="477" spans="1:10" x14ac:dyDescent="0.3">
      <c r="A477" s="1" t="s">
        <v>379</v>
      </c>
      <c r="B477" s="1" t="s">
        <v>381</v>
      </c>
      <c r="C477" s="1" t="s">
        <v>56</v>
      </c>
      <c r="D477" s="1" t="s">
        <v>57</v>
      </c>
      <c r="E477" s="1">
        <v>2238400</v>
      </c>
      <c r="F477" s="1"/>
      <c r="G477" s="1">
        <v>2070163303</v>
      </c>
      <c r="H477" s="1">
        <v>2018</v>
      </c>
      <c r="I477" s="1">
        <f t="shared" si="7"/>
        <v>9</v>
      </c>
      <c r="J477" s="1" t="s">
        <v>10</v>
      </c>
    </row>
    <row r="478" spans="1:10" x14ac:dyDescent="0.3">
      <c r="A478" s="1" t="s">
        <v>379</v>
      </c>
      <c r="B478" s="1" t="s">
        <v>60</v>
      </c>
      <c r="C478" s="1" t="s">
        <v>15</v>
      </c>
      <c r="D478" s="1" t="s">
        <v>16</v>
      </c>
      <c r="E478" s="1"/>
      <c r="F478" s="1">
        <v>128087784</v>
      </c>
      <c r="G478" s="1">
        <v>1942075519</v>
      </c>
      <c r="H478" s="1">
        <v>2018</v>
      </c>
      <c r="I478" s="1">
        <f t="shared" si="7"/>
        <v>9</v>
      </c>
      <c r="J478" s="1" t="s">
        <v>10</v>
      </c>
    </row>
    <row r="479" spans="1:10" x14ac:dyDescent="0.3">
      <c r="A479" s="1" t="s">
        <v>382</v>
      </c>
      <c r="B479" s="1" t="s">
        <v>130</v>
      </c>
      <c r="C479" s="1" t="s">
        <v>43</v>
      </c>
      <c r="D479" s="1" t="s">
        <v>44</v>
      </c>
      <c r="E479" s="1">
        <v>21670000</v>
      </c>
      <c r="F479" s="1"/>
      <c r="G479" s="1">
        <v>1963745519</v>
      </c>
      <c r="H479" s="1">
        <v>2018</v>
      </c>
      <c r="I479" s="1">
        <f t="shared" si="7"/>
        <v>9</v>
      </c>
      <c r="J479" s="1" t="s">
        <v>10</v>
      </c>
    </row>
    <row r="480" spans="1:10" x14ac:dyDescent="0.3">
      <c r="A480" s="1" t="s">
        <v>382</v>
      </c>
      <c r="B480" s="1" t="s">
        <v>383</v>
      </c>
      <c r="C480" s="1" t="s">
        <v>351</v>
      </c>
      <c r="D480" s="1" t="s">
        <v>352</v>
      </c>
      <c r="E480" s="1"/>
      <c r="F480" s="1">
        <v>7700000</v>
      </c>
      <c r="G480" s="1">
        <v>1956045519</v>
      </c>
      <c r="H480" s="1">
        <v>2018</v>
      </c>
      <c r="I480" s="1">
        <f t="shared" si="7"/>
        <v>9</v>
      </c>
      <c r="J480" s="1" t="s">
        <v>10</v>
      </c>
    </row>
    <row r="481" spans="1:10" x14ac:dyDescent="0.3">
      <c r="A481" s="1" t="s">
        <v>382</v>
      </c>
      <c r="B481" s="1" t="s">
        <v>340</v>
      </c>
      <c r="C481" s="1" t="s">
        <v>332</v>
      </c>
      <c r="D481" s="1" t="s">
        <v>333</v>
      </c>
      <c r="E481" s="1"/>
      <c r="F481" s="1">
        <v>8430286</v>
      </c>
      <c r="G481" s="1">
        <v>1947615233</v>
      </c>
      <c r="H481" s="1">
        <v>2018</v>
      </c>
      <c r="I481" s="1">
        <f t="shared" si="7"/>
        <v>9</v>
      </c>
      <c r="J481" s="1" t="s">
        <v>10</v>
      </c>
    </row>
    <row r="482" spans="1:10" x14ac:dyDescent="0.3">
      <c r="A482" s="1" t="s">
        <v>382</v>
      </c>
      <c r="B482" s="1" t="s">
        <v>384</v>
      </c>
      <c r="C482" s="1" t="s">
        <v>332</v>
      </c>
      <c r="D482" s="1" t="s">
        <v>333</v>
      </c>
      <c r="E482" s="1"/>
      <c r="F482" s="1">
        <v>84302859</v>
      </c>
      <c r="G482" s="1">
        <v>1863312374</v>
      </c>
      <c r="H482" s="1">
        <v>2018</v>
      </c>
      <c r="I482" s="1">
        <f t="shared" si="7"/>
        <v>9</v>
      </c>
      <c r="J482" s="1" t="s">
        <v>10</v>
      </c>
    </row>
    <row r="483" spans="1:10" x14ac:dyDescent="0.3">
      <c r="A483" s="1" t="s">
        <v>385</v>
      </c>
      <c r="B483" s="1" t="s">
        <v>53</v>
      </c>
      <c r="C483" s="1" t="s">
        <v>38</v>
      </c>
      <c r="D483" s="1" t="s">
        <v>39</v>
      </c>
      <c r="E483" s="1">
        <v>2227500</v>
      </c>
      <c r="F483" s="1"/>
      <c r="G483" s="1">
        <v>1865539874</v>
      </c>
      <c r="H483" s="1">
        <v>2018</v>
      </c>
      <c r="I483" s="1">
        <f t="shared" si="7"/>
        <v>9</v>
      </c>
      <c r="J483" s="1" t="s">
        <v>10</v>
      </c>
    </row>
    <row r="484" spans="1:10" x14ac:dyDescent="0.3">
      <c r="A484" s="1" t="s">
        <v>385</v>
      </c>
      <c r="B484" s="1" t="s">
        <v>75</v>
      </c>
      <c r="C484" s="1" t="s">
        <v>17</v>
      </c>
      <c r="D484" s="1" t="s">
        <v>18</v>
      </c>
      <c r="E484" s="1">
        <v>420933</v>
      </c>
      <c r="F484" s="1"/>
      <c r="G484" s="1">
        <v>1865960807</v>
      </c>
      <c r="H484" s="1">
        <v>2018</v>
      </c>
      <c r="I484" s="1">
        <f t="shared" si="7"/>
        <v>9</v>
      </c>
      <c r="J484" s="1" t="s">
        <v>10</v>
      </c>
    </row>
    <row r="485" spans="1:10" x14ac:dyDescent="0.3">
      <c r="A485" s="1" t="s">
        <v>385</v>
      </c>
      <c r="B485" s="1" t="s">
        <v>18</v>
      </c>
      <c r="C485" s="1" t="s">
        <v>17</v>
      </c>
      <c r="D485" s="1" t="s">
        <v>18</v>
      </c>
      <c r="E485" s="1"/>
      <c r="F485" s="1">
        <v>96652837</v>
      </c>
      <c r="G485" s="1">
        <v>1769307970</v>
      </c>
      <c r="H485" s="1">
        <v>2018</v>
      </c>
      <c r="I485" s="1">
        <f t="shared" si="7"/>
        <v>9</v>
      </c>
      <c r="J485" s="1" t="s">
        <v>10</v>
      </c>
    </row>
    <row r="486" spans="1:10" x14ac:dyDescent="0.3">
      <c r="A486" s="1" t="s">
        <v>385</v>
      </c>
      <c r="B486" s="1" t="s">
        <v>281</v>
      </c>
      <c r="C486" s="1" t="s">
        <v>258</v>
      </c>
      <c r="D486" s="1" t="s">
        <v>259</v>
      </c>
      <c r="E486" s="1"/>
      <c r="F486" s="1">
        <v>14444760</v>
      </c>
      <c r="G486" s="1">
        <v>1754863210</v>
      </c>
      <c r="H486" s="1">
        <v>2018</v>
      </c>
      <c r="I486" s="1">
        <f t="shared" si="7"/>
        <v>9</v>
      </c>
      <c r="J486" s="1" t="s">
        <v>10</v>
      </c>
    </row>
    <row r="487" spans="1:10" x14ac:dyDescent="0.3">
      <c r="A487" s="1" t="s">
        <v>386</v>
      </c>
      <c r="B487" s="1" t="s">
        <v>387</v>
      </c>
      <c r="C487" s="1" t="s">
        <v>34</v>
      </c>
      <c r="D487" s="1" t="s">
        <v>35</v>
      </c>
      <c r="E487" s="1">
        <v>24200000</v>
      </c>
      <c r="F487" s="1"/>
      <c r="G487" s="1">
        <v>1779063210</v>
      </c>
      <c r="H487" s="1">
        <v>2018</v>
      </c>
      <c r="I487" s="1">
        <f t="shared" si="7"/>
        <v>9</v>
      </c>
      <c r="J487" s="1" t="s">
        <v>10</v>
      </c>
    </row>
    <row r="488" spans="1:10" x14ac:dyDescent="0.3">
      <c r="A488" s="1" t="s">
        <v>386</v>
      </c>
      <c r="B488" s="1" t="s">
        <v>140</v>
      </c>
      <c r="C488" s="1" t="s">
        <v>43</v>
      </c>
      <c r="D488" s="1" t="s">
        <v>44</v>
      </c>
      <c r="E488" s="1"/>
      <c r="F488" s="1">
        <v>21670000</v>
      </c>
      <c r="G488" s="1">
        <v>1757393210</v>
      </c>
      <c r="H488" s="1">
        <v>2018</v>
      </c>
      <c r="I488" s="1">
        <f t="shared" si="7"/>
        <v>9</v>
      </c>
      <c r="J488" s="1" t="s">
        <v>10</v>
      </c>
    </row>
    <row r="489" spans="1:10" x14ac:dyDescent="0.3">
      <c r="A489" s="1" t="s">
        <v>388</v>
      </c>
      <c r="B489" s="1" t="s">
        <v>53</v>
      </c>
      <c r="C489" s="1" t="s">
        <v>46</v>
      </c>
      <c r="D489" s="1" t="s">
        <v>47</v>
      </c>
      <c r="E489" s="1">
        <v>6513900</v>
      </c>
      <c r="F489" s="1"/>
      <c r="G489" s="1">
        <v>1763907110</v>
      </c>
      <c r="H489" s="1">
        <v>2018</v>
      </c>
      <c r="I489" s="1">
        <f t="shared" si="7"/>
        <v>9</v>
      </c>
      <c r="J489" s="1" t="s">
        <v>10</v>
      </c>
    </row>
    <row r="490" spans="1:10" x14ac:dyDescent="0.3">
      <c r="A490" s="1" t="s">
        <v>389</v>
      </c>
      <c r="B490" s="1" t="s">
        <v>142</v>
      </c>
      <c r="C490" s="1" t="s">
        <v>70</v>
      </c>
      <c r="D490" s="1" t="s">
        <v>71</v>
      </c>
      <c r="E490" s="1">
        <v>-29106000</v>
      </c>
      <c r="F490" s="1"/>
      <c r="G490" s="1">
        <v>1734801110</v>
      </c>
      <c r="H490" s="1">
        <v>2018</v>
      </c>
      <c r="I490" s="1">
        <f t="shared" si="7"/>
        <v>9</v>
      </c>
      <c r="J490" s="1" t="s">
        <v>10</v>
      </c>
    </row>
    <row r="491" spans="1:10" x14ac:dyDescent="0.3">
      <c r="A491" s="1" t="s">
        <v>389</v>
      </c>
      <c r="B491" s="1" t="s">
        <v>53</v>
      </c>
      <c r="C491" s="1" t="s">
        <v>19</v>
      </c>
      <c r="D491" s="1" t="s">
        <v>20</v>
      </c>
      <c r="E491" s="1">
        <v>67655830</v>
      </c>
      <c r="F491" s="1"/>
      <c r="G491" s="1">
        <v>1802456940</v>
      </c>
      <c r="H491" s="1">
        <v>2018</v>
      </c>
      <c r="I491" s="1">
        <f t="shared" si="7"/>
        <v>9</v>
      </c>
      <c r="J491" s="1" t="s">
        <v>10</v>
      </c>
    </row>
    <row r="492" spans="1:10" x14ac:dyDescent="0.3">
      <c r="A492" s="1" t="s">
        <v>389</v>
      </c>
      <c r="B492" s="1" t="s">
        <v>390</v>
      </c>
      <c r="C492" s="1" t="s">
        <v>34</v>
      </c>
      <c r="D492" s="1" t="s">
        <v>35</v>
      </c>
      <c r="E492" s="1">
        <v>18700000</v>
      </c>
      <c r="F492" s="1"/>
      <c r="G492" s="1">
        <v>1821156940</v>
      </c>
      <c r="H492" s="1">
        <v>2018</v>
      </c>
      <c r="I492" s="1">
        <f t="shared" si="7"/>
        <v>9</v>
      </c>
      <c r="J492" s="1" t="s">
        <v>10</v>
      </c>
    </row>
    <row r="493" spans="1:10" x14ac:dyDescent="0.3">
      <c r="A493" s="1" t="s">
        <v>391</v>
      </c>
      <c r="B493" s="1" t="s">
        <v>392</v>
      </c>
      <c r="C493" s="1" t="s">
        <v>332</v>
      </c>
      <c r="D493" s="1" t="s">
        <v>333</v>
      </c>
      <c r="E493" s="1"/>
      <c r="F493" s="1">
        <v>2941769</v>
      </c>
      <c r="G493" s="1">
        <v>1818215171</v>
      </c>
      <c r="H493" s="1">
        <v>2018</v>
      </c>
      <c r="I493" s="1">
        <f t="shared" si="7"/>
        <v>9</v>
      </c>
      <c r="J493" s="1" t="s">
        <v>10</v>
      </c>
    </row>
    <row r="494" spans="1:10" x14ac:dyDescent="0.3">
      <c r="A494" s="1" t="s">
        <v>391</v>
      </c>
      <c r="B494" s="1" t="s">
        <v>392</v>
      </c>
      <c r="C494" s="1" t="s">
        <v>332</v>
      </c>
      <c r="D494" s="1" t="s">
        <v>333</v>
      </c>
      <c r="E494" s="1"/>
      <c r="F494" s="1">
        <v>8385233</v>
      </c>
      <c r="G494" s="1">
        <v>1809829938</v>
      </c>
      <c r="H494" s="1">
        <v>2018</v>
      </c>
      <c r="I494" s="1">
        <f t="shared" si="7"/>
        <v>9</v>
      </c>
      <c r="J494" s="1" t="s">
        <v>10</v>
      </c>
    </row>
    <row r="495" spans="1:10" x14ac:dyDescent="0.3">
      <c r="A495" s="1" t="s">
        <v>391</v>
      </c>
      <c r="B495" s="1" t="s">
        <v>90</v>
      </c>
      <c r="C495" s="1" t="s">
        <v>76</v>
      </c>
      <c r="D495" s="1" t="s">
        <v>77</v>
      </c>
      <c r="E495" s="1"/>
      <c r="F495" s="1">
        <v>3000000</v>
      </c>
      <c r="G495" s="1">
        <v>1806829938</v>
      </c>
      <c r="H495" s="1">
        <v>2018</v>
      </c>
      <c r="I495" s="1">
        <f t="shared" si="7"/>
        <v>9</v>
      </c>
      <c r="J495" s="1" t="s">
        <v>10</v>
      </c>
    </row>
    <row r="496" spans="1:10" x14ac:dyDescent="0.3">
      <c r="A496" s="1" t="s">
        <v>391</v>
      </c>
      <c r="B496" s="1" t="s">
        <v>64</v>
      </c>
      <c r="C496" s="1" t="s">
        <v>13</v>
      </c>
      <c r="D496" s="1" t="s">
        <v>14</v>
      </c>
      <c r="E496" s="1"/>
      <c r="F496" s="1">
        <v>41800000</v>
      </c>
      <c r="G496" s="1">
        <v>1765029938</v>
      </c>
      <c r="H496" s="1">
        <v>2018</v>
      </c>
      <c r="I496" s="1">
        <f t="shared" si="7"/>
        <v>9</v>
      </c>
      <c r="J496" s="1" t="s">
        <v>10</v>
      </c>
    </row>
    <row r="497" spans="1:10" x14ac:dyDescent="0.3">
      <c r="A497" s="1" t="s">
        <v>391</v>
      </c>
      <c r="B497" s="1" t="s">
        <v>64</v>
      </c>
      <c r="C497" s="1" t="s">
        <v>13</v>
      </c>
      <c r="D497" s="1" t="s">
        <v>14</v>
      </c>
      <c r="E497" s="1"/>
      <c r="F497" s="1">
        <v>19000520</v>
      </c>
      <c r="G497" s="1">
        <v>1746029418</v>
      </c>
      <c r="H497" s="1">
        <v>2018</v>
      </c>
      <c r="I497" s="1">
        <f t="shared" si="7"/>
        <v>9</v>
      </c>
      <c r="J497" s="1" t="s">
        <v>10</v>
      </c>
    </row>
    <row r="498" spans="1:10" x14ac:dyDescent="0.3">
      <c r="A498" s="1" t="s">
        <v>391</v>
      </c>
      <c r="B498" s="1" t="s">
        <v>65</v>
      </c>
      <c r="C498" s="1" t="s">
        <v>66</v>
      </c>
      <c r="D498" s="1" t="s">
        <v>67</v>
      </c>
      <c r="E498" s="1"/>
      <c r="F498" s="1">
        <v>21793090</v>
      </c>
      <c r="G498" s="1">
        <v>1724236328</v>
      </c>
      <c r="H498" s="1">
        <v>2018</v>
      </c>
      <c r="I498" s="1">
        <f t="shared" si="7"/>
        <v>9</v>
      </c>
      <c r="J498" s="1" t="s">
        <v>10</v>
      </c>
    </row>
    <row r="499" spans="1:10" x14ac:dyDescent="0.3">
      <c r="A499" s="1" t="s">
        <v>391</v>
      </c>
      <c r="B499" s="1" t="s">
        <v>60</v>
      </c>
      <c r="C499" s="1" t="s">
        <v>15</v>
      </c>
      <c r="D499" s="1" t="s">
        <v>16</v>
      </c>
      <c r="E499" s="1"/>
      <c r="F499" s="1">
        <v>106067621</v>
      </c>
      <c r="G499" s="1">
        <v>1618168707</v>
      </c>
      <c r="H499" s="1">
        <v>2018</v>
      </c>
      <c r="I499" s="1">
        <f t="shared" si="7"/>
        <v>9</v>
      </c>
      <c r="J499" s="1" t="s">
        <v>10</v>
      </c>
    </row>
    <row r="500" spans="1:10" x14ac:dyDescent="0.3">
      <c r="A500" s="1" t="s">
        <v>391</v>
      </c>
      <c r="B500" s="1" t="s">
        <v>37</v>
      </c>
      <c r="C500" s="1" t="s">
        <v>38</v>
      </c>
      <c r="D500" s="1" t="s">
        <v>39</v>
      </c>
      <c r="E500" s="1"/>
      <c r="F500" s="1">
        <v>907500</v>
      </c>
      <c r="G500" s="1">
        <v>1617261207</v>
      </c>
      <c r="H500" s="1">
        <v>2018</v>
      </c>
      <c r="I500" s="1">
        <f t="shared" si="7"/>
        <v>9</v>
      </c>
      <c r="J500" s="1" t="s">
        <v>10</v>
      </c>
    </row>
    <row r="501" spans="1:10" x14ac:dyDescent="0.3">
      <c r="A501" s="1" t="s">
        <v>391</v>
      </c>
      <c r="B501" s="1" t="s">
        <v>81</v>
      </c>
      <c r="C501" s="1" t="s">
        <v>80</v>
      </c>
      <c r="D501" s="1" t="s">
        <v>81</v>
      </c>
      <c r="E501" s="1"/>
      <c r="F501" s="1">
        <v>16015560</v>
      </c>
      <c r="G501" s="1">
        <v>1601245647</v>
      </c>
      <c r="H501" s="1">
        <v>2018</v>
      </c>
      <c r="I501" s="1">
        <f t="shared" si="7"/>
        <v>9</v>
      </c>
      <c r="J501" s="1" t="s">
        <v>10</v>
      </c>
    </row>
    <row r="502" spans="1:10" x14ac:dyDescent="0.3">
      <c r="A502" s="1" t="s">
        <v>391</v>
      </c>
      <c r="B502" s="1" t="s">
        <v>293</v>
      </c>
      <c r="C502" s="1" t="s">
        <v>240</v>
      </c>
      <c r="D502" s="1" t="s">
        <v>241</v>
      </c>
      <c r="E502" s="1"/>
      <c r="F502" s="1">
        <v>623040</v>
      </c>
      <c r="G502" s="1">
        <v>1600622607</v>
      </c>
      <c r="H502" s="1">
        <v>2018</v>
      </c>
      <c r="I502" s="1">
        <f t="shared" si="7"/>
        <v>9</v>
      </c>
      <c r="J502" s="1" t="s">
        <v>10</v>
      </c>
    </row>
    <row r="503" spans="1:10" x14ac:dyDescent="0.3">
      <c r="A503" s="1" t="s">
        <v>391</v>
      </c>
      <c r="B503" s="1" t="s">
        <v>74</v>
      </c>
      <c r="C503" s="1" t="s">
        <v>73</v>
      </c>
      <c r="D503" s="1" t="s">
        <v>74</v>
      </c>
      <c r="E503" s="1"/>
      <c r="F503" s="1">
        <v>39582827</v>
      </c>
      <c r="G503" s="1">
        <v>1561039780</v>
      </c>
      <c r="H503" s="1">
        <v>2018</v>
      </c>
      <c r="I503" s="1">
        <f t="shared" si="7"/>
        <v>9</v>
      </c>
      <c r="J503" s="1" t="s">
        <v>10</v>
      </c>
    </row>
    <row r="504" spans="1:10" x14ac:dyDescent="0.3">
      <c r="A504" s="1" t="s">
        <v>391</v>
      </c>
      <c r="B504" s="1" t="s">
        <v>61</v>
      </c>
      <c r="C504" s="1" t="s">
        <v>19</v>
      </c>
      <c r="D504" s="1" t="s">
        <v>20</v>
      </c>
      <c r="E504" s="1"/>
      <c r="F504" s="1">
        <v>160758774</v>
      </c>
      <c r="G504" s="1">
        <v>1400281006</v>
      </c>
      <c r="H504" s="1">
        <v>2018</v>
      </c>
      <c r="I504" s="1">
        <f t="shared" si="7"/>
        <v>9</v>
      </c>
      <c r="J504" s="1" t="s">
        <v>10</v>
      </c>
    </row>
    <row r="505" spans="1:10" x14ac:dyDescent="0.3">
      <c r="A505" s="1" t="s">
        <v>391</v>
      </c>
      <c r="B505" s="1" t="s">
        <v>343</v>
      </c>
      <c r="C505" s="1" t="s">
        <v>342</v>
      </c>
      <c r="D505" s="1" t="s">
        <v>343</v>
      </c>
      <c r="E505" s="1"/>
      <c r="F505" s="1">
        <v>979616</v>
      </c>
      <c r="G505" s="1">
        <v>1399301390</v>
      </c>
      <c r="H505" s="1">
        <v>2018</v>
      </c>
      <c r="I505" s="1">
        <f t="shared" si="7"/>
        <v>9</v>
      </c>
      <c r="J505" s="1" t="s">
        <v>10</v>
      </c>
    </row>
    <row r="506" spans="1:10" x14ac:dyDescent="0.3">
      <c r="A506" s="1" t="s">
        <v>391</v>
      </c>
      <c r="B506" s="1" t="s">
        <v>393</v>
      </c>
      <c r="C506" s="1" t="s">
        <v>332</v>
      </c>
      <c r="D506" s="1" t="s">
        <v>333</v>
      </c>
      <c r="E506" s="1"/>
      <c r="F506" s="1">
        <v>113270024</v>
      </c>
      <c r="G506" s="1">
        <v>1286031366</v>
      </c>
      <c r="H506" s="1">
        <v>2018</v>
      </c>
      <c r="I506" s="1">
        <f t="shared" si="7"/>
        <v>9</v>
      </c>
      <c r="J506" s="1" t="s">
        <v>10</v>
      </c>
    </row>
    <row r="507" spans="1:10" x14ac:dyDescent="0.3">
      <c r="A507" s="1" t="s">
        <v>391</v>
      </c>
      <c r="B507" s="1" t="s">
        <v>326</v>
      </c>
      <c r="C507" s="1" t="s">
        <v>237</v>
      </c>
      <c r="D507" s="1" t="s">
        <v>238</v>
      </c>
      <c r="E507" s="1"/>
      <c r="F507" s="1">
        <v>5572089</v>
      </c>
      <c r="G507" s="1">
        <v>1280459277</v>
      </c>
      <c r="H507" s="1">
        <v>2018</v>
      </c>
      <c r="I507" s="1">
        <f t="shared" si="7"/>
        <v>9</v>
      </c>
      <c r="J507" s="1" t="s">
        <v>10</v>
      </c>
    </row>
    <row r="508" spans="1:10" x14ac:dyDescent="0.3">
      <c r="A508" s="1" t="s">
        <v>394</v>
      </c>
      <c r="B508" s="1" t="s">
        <v>53</v>
      </c>
      <c r="C508" s="1" t="s">
        <v>80</v>
      </c>
      <c r="D508" s="1" t="s">
        <v>81</v>
      </c>
      <c r="E508" s="1">
        <v>6035700</v>
      </c>
      <c r="F508" s="1"/>
      <c r="G508" s="1">
        <v>1286494977</v>
      </c>
      <c r="H508" s="1">
        <v>2018</v>
      </c>
      <c r="I508" s="1">
        <f t="shared" si="7"/>
        <v>9</v>
      </c>
      <c r="J508" s="1" t="s">
        <v>10</v>
      </c>
    </row>
    <row r="509" spans="1:10" x14ac:dyDescent="0.3">
      <c r="A509" s="1" t="s">
        <v>394</v>
      </c>
      <c r="B509" s="1" t="s">
        <v>395</v>
      </c>
      <c r="C509" s="1" t="s">
        <v>106</v>
      </c>
      <c r="D509" s="1" t="s">
        <v>107</v>
      </c>
      <c r="E509" s="1">
        <v>31711950</v>
      </c>
      <c r="F509" s="1"/>
      <c r="G509" s="1">
        <v>1318206927</v>
      </c>
      <c r="H509" s="1">
        <v>2018</v>
      </c>
      <c r="I509" s="1">
        <f t="shared" si="7"/>
        <v>9</v>
      </c>
      <c r="J509" s="1" t="s">
        <v>10</v>
      </c>
    </row>
    <row r="510" spans="1:10" x14ac:dyDescent="0.3">
      <c r="A510" s="1" t="s">
        <v>396</v>
      </c>
      <c r="B510" s="1" t="s">
        <v>397</v>
      </c>
      <c r="C510" s="1" t="s">
        <v>78</v>
      </c>
      <c r="D510" s="1" t="s">
        <v>79</v>
      </c>
      <c r="E510" s="1">
        <v>3630000</v>
      </c>
      <c r="F510" s="1"/>
      <c r="G510" s="1">
        <v>1321836927</v>
      </c>
      <c r="H510" s="1">
        <v>2018</v>
      </c>
      <c r="I510" s="1">
        <f t="shared" si="7"/>
        <v>9</v>
      </c>
      <c r="J510" s="1" t="s">
        <v>10</v>
      </c>
    </row>
    <row r="511" spans="1:10" x14ac:dyDescent="0.3">
      <c r="A511" s="1" t="s">
        <v>396</v>
      </c>
      <c r="B511" s="1" t="s">
        <v>53</v>
      </c>
      <c r="C511" s="1" t="s">
        <v>15</v>
      </c>
      <c r="D511" s="1" t="s">
        <v>16</v>
      </c>
      <c r="E511" s="1">
        <v>49635069</v>
      </c>
      <c r="F511" s="1"/>
      <c r="G511" s="1">
        <v>1371471996</v>
      </c>
      <c r="H511" s="1">
        <v>2018</v>
      </c>
      <c r="I511" s="1">
        <f t="shared" si="7"/>
        <v>9</v>
      </c>
      <c r="J511" s="1" t="s">
        <v>10</v>
      </c>
    </row>
    <row r="512" spans="1:10" x14ac:dyDescent="0.3">
      <c r="A512" s="1" t="s">
        <v>396</v>
      </c>
      <c r="B512" s="1" t="s">
        <v>59</v>
      </c>
      <c r="C512" s="1" t="s">
        <v>15</v>
      </c>
      <c r="D512" s="1" t="s">
        <v>16</v>
      </c>
      <c r="E512" s="1">
        <v>20867000</v>
      </c>
      <c r="F512" s="1"/>
      <c r="G512" s="1">
        <v>1392338996</v>
      </c>
      <c r="H512" s="1">
        <v>2018</v>
      </c>
      <c r="I512" s="1">
        <f t="shared" si="7"/>
        <v>9</v>
      </c>
      <c r="J512" s="1" t="s">
        <v>10</v>
      </c>
    </row>
    <row r="513" spans="1:10" x14ac:dyDescent="0.3">
      <c r="A513" s="1" t="s">
        <v>396</v>
      </c>
      <c r="B513" s="1" t="s">
        <v>53</v>
      </c>
      <c r="C513" s="1" t="s">
        <v>34</v>
      </c>
      <c r="D513" s="1" t="s">
        <v>35</v>
      </c>
      <c r="E513" s="1">
        <v>21339450</v>
      </c>
      <c r="F513" s="1"/>
      <c r="G513" s="1">
        <v>1413678446</v>
      </c>
      <c r="H513" s="1">
        <v>2018</v>
      </c>
      <c r="I513" s="1">
        <f t="shared" si="7"/>
        <v>9</v>
      </c>
      <c r="J513" s="1" t="s">
        <v>10</v>
      </c>
    </row>
    <row r="514" spans="1:10" x14ac:dyDescent="0.3">
      <c r="A514" s="1" t="s">
        <v>396</v>
      </c>
      <c r="B514" s="1" t="s">
        <v>53</v>
      </c>
      <c r="C514" s="1" t="s">
        <v>66</v>
      </c>
      <c r="D514" s="1" t="s">
        <v>67</v>
      </c>
      <c r="E514" s="1">
        <v>21010550</v>
      </c>
      <c r="F514" s="1"/>
      <c r="G514" s="1">
        <v>1434688996</v>
      </c>
      <c r="H514" s="1">
        <v>2018</v>
      </c>
      <c r="I514" s="1">
        <f t="shared" si="7"/>
        <v>9</v>
      </c>
      <c r="J514" s="1" t="s">
        <v>10</v>
      </c>
    </row>
    <row r="515" spans="1:10" x14ac:dyDescent="0.3">
      <c r="A515" s="1" t="s">
        <v>396</v>
      </c>
      <c r="B515" s="1" t="s">
        <v>53</v>
      </c>
      <c r="C515" s="1" t="s">
        <v>76</v>
      </c>
      <c r="D515" s="1" t="s">
        <v>77</v>
      </c>
      <c r="E515" s="1">
        <v>22364100</v>
      </c>
      <c r="F515" s="1"/>
      <c r="G515" s="1">
        <v>1457053096</v>
      </c>
      <c r="H515" s="1">
        <v>2018</v>
      </c>
      <c r="I515" s="1">
        <f t="shared" ref="I515:I578" si="8">IFERROR(VALUE(LEFT(A515,2)),"")</f>
        <v>9</v>
      </c>
      <c r="J515" s="1" t="s">
        <v>10</v>
      </c>
    </row>
    <row r="516" spans="1:10" x14ac:dyDescent="0.3">
      <c r="A516" s="1" t="s">
        <v>396</v>
      </c>
      <c r="B516" s="1" t="s">
        <v>53</v>
      </c>
      <c r="C516" s="1" t="s">
        <v>78</v>
      </c>
      <c r="D516" s="1" t="s">
        <v>79</v>
      </c>
      <c r="E516" s="1">
        <v>11082500</v>
      </c>
      <c r="F516" s="1"/>
      <c r="G516" s="1">
        <v>1468135596</v>
      </c>
      <c r="H516" s="1">
        <v>2018</v>
      </c>
      <c r="I516" s="1">
        <f t="shared" si="8"/>
        <v>9</v>
      </c>
      <c r="J516" s="1" t="s">
        <v>10</v>
      </c>
    </row>
    <row r="517" spans="1:10" x14ac:dyDescent="0.3">
      <c r="A517" s="1" t="s">
        <v>396</v>
      </c>
      <c r="B517" s="1" t="s">
        <v>75</v>
      </c>
      <c r="C517" s="1" t="s">
        <v>17</v>
      </c>
      <c r="D517" s="1" t="s">
        <v>18</v>
      </c>
      <c r="E517" s="1">
        <v>219648</v>
      </c>
      <c r="F517" s="1"/>
      <c r="G517" s="1">
        <v>1468355244</v>
      </c>
      <c r="H517" s="1">
        <v>2018</v>
      </c>
      <c r="I517" s="1">
        <f t="shared" si="8"/>
        <v>9</v>
      </c>
      <c r="J517" s="1" t="s">
        <v>10</v>
      </c>
    </row>
    <row r="518" spans="1:10" x14ac:dyDescent="0.3">
      <c r="A518" s="1" t="s">
        <v>396</v>
      </c>
      <c r="B518" s="1" t="s">
        <v>53</v>
      </c>
      <c r="C518" s="1" t="s">
        <v>240</v>
      </c>
      <c r="D518" s="1" t="s">
        <v>241</v>
      </c>
      <c r="E518" s="1">
        <v>9960500</v>
      </c>
      <c r="F518" s="1"/>
      <c r="G518" s="1">
        <v>1478315744</v>
      </c>
      <c r="H518" s="1">
        <v>2018</v>
      </c>
      <c r="I518" s="1">
        <f t="shared" si="8"/>
        <v>9</v>
      </c>
      <c r="J518" s="1" t="s">
        <v>10</v>
      </c>
    </row>
    <row r="519" spans="1:10" x14ac:dyDescent="0.3">
      <c r="A519" s="1" t="s">
        <v>396</v>
      </c>
      <c r="B519" s="1" t="s">
        <v>53</v>
      </c>
      <c r="C519" s="1" t="s">
        <v>13</v>
      </c>
      <c r="D519" s="1" t="s">
        <v>14</v>
      </c>
      <c r="E519" s="1">
        <v>43571418</v>
      </c>
      <c r="F519" s="1"/>
      <c r="G519" s="1">
        <v>1521887162</v>
      </c>
      <c r="H519" s="1">
        <v>2018</v>
      </c>
      <c r="I519" s="1">
        <f t="shared" si="8"/>
        <v>9</v>
      </c>
      <c r="J519" s="1" t="s">
        <v>10</v>
      </c>
    </row>
    <row r="520" spans="1:10" x14ac:dyDescent="0.3">
      <c r="A520" s="1" t="s">
        <v>396</v>
      </c>
      <c r="B520" s="1" t="s">
        <v>53</v>
      </c>
      <c r="C520" s="1" t="s">
        <v>73</v>
      </c>
      <c r="D520" s="1" t="s">
        <v>74</v>
      </c>
      <c r="E520" s="1">
        <v>55712378</v>
      </c>
      <c r="F520" s="1"/>
      <c r="G520" s="1">
        <v>1577599540</v>
      </c>
      <c r="H520" s="1">
        <v>2018</v>
      </c>
      <c r="I520" s="1">
        <f t="shared" si="8"/>
        <v>9</v>
      </c>
      <c r="J520" s="1" t="s">
        <v>10</v>
      </c>
    </row>
    <row r="521" spans="1:10" x14ac:dyDescent="0.3">
      <c r="A521" s="1" t="s">
        <v>396</v>
      </c>
      <c r="B521" s="1" t="s">
        <v>75</v>
      </c>
      <c r="C521" s="1" t="s">
        <v>17</v>
      </c>
      <c r="D521" s="1" t="s">
        <v>18</v>
      </c>
      <c r="E521" s="1">
        <v>426800</v>
      </c>
      <c r="F521" s="1"/>
      <c r="G521" s="1">
        <v>1578026340</v>
      </c>
      <c r="H521" s="1">
        <v>2018</v>
      </c>
      <c r="I521" s="1">
        <f t="shared" si="8"/>
        <v>9</v>
      </c>
      <c r="J521" s="1" t="s">
        <v>10</v>
      </c>
    </row>
    <row r="522" spans="1:10" x14ac:dyDescent="0.3">
      <c r="A522" s="1" t="s">
        <v>398</v>
      </c>
      <c r="B522" s="1" t="s">
        <v>375</v>
      </c>
      <c r="C522" s="1" t="s">
        <v>34</v>
      </c>
      <c r="D522" s="1" t="s">
        <v>35</v>
      </c>
      <c r="E522" s="1"/>
      <c r="F522" s="1">
        <v>42900000</v>
      </c>
      <c r="G522" s="1">
        <v>1535126340</v>
      </c>
      <c r="H522" s="1">
        <v>2018</v>
      </c>
      <c r="I522" s="1">
        <f t="shared" si="8"/>
        <v>10</v>
      </c>
      <c r="J522" s="1" t="s">
        <v>10</v>
      </c>
    </row>
    <row r="523" spans="1:10" x14ac:dyDescent="0.3">
      <c r="A523" s="1" t="s">
        <v>398</v>
      </c>
      <c r="B523" s="1" t="s">
        <v>79</v>
      </c>
      <c r="C523" s="1" t="s">
        <v>78</v>
      </c>
      <c r="D523" s="1" t="s">
        <v>79</v>
      </c>
      <c r="E523" s="1"/>
      <c r="F523" s="1">
        <v>9020000</v>
      </c>
      <c r="G523" s="1">
        <v>1526106340</v>
      </c>
      <c r="H523" s="1">
        <v>2018</v>
      </c>
      <c r="I523" s="1">
        <f t="shared" si="8"/>
        <v>10</v>
      </c>
      <c r="J523" s="1" t="s">
        <v>10</v>
      </c>
    </row>
    <row r="524" spans="1:10" x14ac:dyDescent="0.3">
      <c r="A524" s="1" t="s">
        <v>399</v>
      </c>
      <c r="B524" s="1" t="s">
        <v>375</v>
      </c>
      <c r="C524" s="1" t="s">
        <v>34</v>
      </c>
      <c r="D524" s="1" t="s">
        <v>35</v>
      </c>
      <c r="E524" s="1"/>
      <c r="F524" s="1">
        <v>21339450</v>
      </c>
      <c r="G524" s="1">
        <v>1504766890</v>
      </c>
      <c r="H524" s="1">
        <v>2018</v>
      </c>
      <c r="I524" s="1">
        <f t="shared" si="8"/>
        <v>10</v>
      </c>
      <c r="J524" s="1" t="s">
        <v>10</v>
      </c>
    </row>
    <row r="525" spans="1:10" x14ac:dyDescent="0.3">
      <c r="A525" s="1" t="s">
        <v>400</v>
      </c>
      <c r="B525" s="1" t="s">
        <v>401</v>
      </c>
      <c r="C525" s="1" t="s">
        <v>237</v>
      </c>
      <c r="D525" s="1" t="s">
        <v>238</v>
      </c>
      <c r="E525" s="1">
        <v>15603660</v>
      </c>
      <c r="F525" s="1"/>
      <c r="G525" s="1">
        <v>1520370550</v>
      </c>
      <c r="H525" s="1">
        <v>2018</v>
      </c>
      <c r="I525" s="1">
        <f t="shared" si="8"/>
        <v>10</v>
      </c>
      <c r="J525" s="1" t="s">
        <v>10</v>
      </c>
    </row>
    <row r="526" spans="1:10" x14ac:dyDescent="0.3">
      <c r="A526" s="1" t="s">
        <v>402</v>
      </c>
      <c r="B526" s="1" t="s">
        <v>403</v>
      </c>
      <c r="C526" s="1" t="s">
        <v>30</v>
      </c>
      <c r="D526" s="1" t="s">
        <v>31</v>
      </c>
      <c r="E526" s="1">
        <v>440000</v>
      </c>
      <c r="F526" s="1"/>
      <c r="G526" s="1">
        <v>1520810550</v>
      </c>
      <c r="H526" s="1">
        <v>2018</v>
      </c>
      <c r="I526" s="1">
        <f t="shared" si="8"/>
        <v>10</v>
      </c>
      <c r="J526" s="1" t="s">
        <v>10</v>
      </c>
    </row>
    <row r="527" spans="1:10" x14ac:dyDescent="0.3">
      <c r="A527" s="1" t="s">
        <v>402</v>
      </c>
      <c r="B527" s="1" t="s">
        <v>124</v>
      </c>
      <c r="C527" s="1" t="s">
        <v>404</v>
      </c>
      <c r="D527" s="1" t="s">
        <v>405</v>
      </c>
      <c r="E527" s="1">
        <v>223955850</v>
      </c>
      <c r="F527" s="1"/>
      <c r="G527" s="1">
        <v>1744766400</v>
      </c>
      <c r="H527" s="1">
        <v>2018</v>
      </c>
      <c r="I527" s="1">
        <f t="shared" si="8"/>
        <v>10</v>
      </c>
      <c r="J527" s="1" t="s">
        <v>10</v>
      </c>
    </row>
    <row r="528" spans="1:10" x14ac:dyDescent="0.3">
      <c r="A528" s="1" t="s">
        <v>402</v>
      </c>
      <c r="B528" s="1" t="s">
        <v>60</v>
      </c>
      <c r="C528" s="1" t="s">
        <v>15</v>
      </c>
      <c r="D528" s="1" t="s">
        <v>16</v>
      </c>
      <c r="E528" s="1"/>
      <c r="F528" s="1">
        <v>70502069</v>
      </c>
      <c r="G528" s="1">
        <v>1674264331</v>
      </c>
      <c r="H528" s="1">
        <v>2018</v>
      </c>
      <c r="I528" s="1">
        <f t="shared" si="8"/>
        <v>10</v>
      </c>
      <c r="J528" s="1" t="s">
        <v>10</v>
      </c>
    </row>
    <row r="529" spans="1:10" x14ac:dyDescent="0.3">
      <c r="A529" s="1" t="s">
        <v>402</v>
      </c>
      <c r="B529" s="1" t="s">
        <v>45</v>
      </c>
      <c r="C529" s="1" t="s">
        <v>46</v>
      </c>
      <c r="D529" s="1" t="s">
        <v>47</v>
      </c>
      <c r="E529" s="1"/>
      <c r="F529" s="1">
        <v>12616947</v>
      </c>
      <c r="G529" s="1">
        <v>1661647384</v>
      </c>
      <c r="H529" s="1">
        <v>2018</v>
      </c>
      <c r="I529" s="1">
        <f t="shared" si="8"/>
        <v>10</v>
      </c>
      <c r="J529" s="1" t="s">
        <v>10</v>
      </c>
    </row>
    <row r="530" spans="1:10" x14ac:dyDescent="0.3">
      <c r="A530" s="1" t="s">
        <v>406</v>
      </c>
      <c r="B530" s="1" t="s">
        <v>53</v>
      </c>
      <c r="C530" s="1" t="s">
        <v>407</v>
      </c>
      <c r="D530" s="1" t="s">
        <v>408</v>
      </c>
      <c r="E530" s="1">
        <v>143000</v>
      </c>
      <c r="F530" s="1"/>
      <c r="G530" s="1">
        <v>1661790384</v>
      </c>
      <c r="H530" s="1">
        <v>2018</v>
      </c>
      <c r="I530" s="1">
        <f t="shared" si="8"/>
        <v>10</v>
      </c>
      <c r="J530" s="1" t="s">
        <v>10</v>
      </c>
    </row>
    <row r="531" spans="1:10" x14ac:dyDescent="0.3">
      <c r="A531" s="1" t="s">
        <v>406</v>
      </c>
      <c r="B531" s="1" t="s">
        <v>408</v>
      </c>
      <c r="C531" s="1" t="s">
        <v>407</v>
      </c>
      <c r="D531" s="1" t="s">
        <v>408</v>
      </c>
      <c r="E531" s="1"/>
      <c r="F531" s="1">
        <v>143000</v>
      </c>
      <c r="G531" s="1">
        <v>1661647384</v>
      </c>
      <c r="H531" s="1">
        <v>2018</v>
      </c>
      <c r="I531" s="1">
        <f t="shared" si="8"/>
        <v>10</v>
      </c>
      <c r="J531" s="1" t="s">
        <v>10</v>
      </c>
    </row>
    <row r="532" spans="1:10" x14ac:dyDescent="0.3">
      <c r="A532" s="1" t="s">
        <v>406</v>
      </c>
      <c r="B532" s="1" t="s">
        <v>65</v>
      </c>
      <c r="C532" s="1" t="s">
        <v>66</v>
      </c>
      <c r="D532" s="1" t="s">
        <v>67</v>
      </c>
      <c r="E532" s="1"/>
      <c r="F532" s="1">
        <v>5250000</v>
      </c>
      <c r="G532" s="1">
        <v>1656397384</v>
      </c>
      <c r="H532" s="1">
        <v>2018</v>
      </c>
      <c r="I532" s="1">
        <f t="shared" si="8"/>
        <v>10</v>
      </c>
      <c r="J532" s="1" t="s">
        <v>10</v>
      </c>
    </row>
    <row r="533" spans="1:10" x14ac:dyDescent="0.3">
      <c r="A533" s="1" t="s">
        <v>409</v>
      </c>
      <c r="B533" s="1" t="s">
        <v>18</v>
      </c>
      <c r="C533" s="1" t="s">
        <v>17</v>
      </c>
      <c r="D533" s="1" t="s">
        <v>18</v>
      </c>
      <c r="E533" s="1"/>
      <c r="F533" s="1">
        <v>51410139</v>
      </c>
      <c r="G533" s="1">
        <v>1604987245</v>
      </c>
      <c r="H533" s="1">
        <v>2018</v>
      </c>
      <c r="I533" s="1">
        <f t="shared" si="8"/>
        <v>10</v>
      </c>
      <c r="J533" s="1" t="s">
        <v>10</v>
      </c>
    </row>
    <row r="534" spans="1:10" x14ac:dyDescent="0.3">
      <c r="A534" s="1" t="s">
        <v>410</v>
      </c>
      <c r="B534" s="1" t="s">
        <v>75</v>
      </c>
      <c r="C534" s="1" t="s">
        <v>17</v>
      </c>
      <c r="D534" s="1" t="s">
        <v>18</v>
      </c>
      <c r="E534" s="1">
        <v>28015680</v>
      </c>
      <c r="F534" s="1"/>
      <c r="G534" s="1">
        <v>1633002925</v>
      </c>
      <c r="H534" s="1">
        <v>2018</v>
      </c>
      <c r="I534" s="1">
        <f t="shared" si="8"/>
        <v>10</v>
      </c>
      <c r="J534" s="1" t="s">
        <v>10</v>
      </c>
    </row>
    <row r="535" spans="1:10" x14ac:dyDescent="0.3">
      <c r="A535" s="1" t="s">
        <v>411</v>
      </c>
      <c r="B535" s="1" t="s">
        <v>412</v>
      </c>
      <c r="C535" s="1" t="s">
        <v>165</v>
      </c>
      <c r="D535" s="1" t="s">
        <v>166</v>
      </c>
      <c r="E535" s="1">
        <v>891000</v>
      </c>
      <c r="F535" s="1"/>
      <c r="G535" s="1">
        <v>1633893925</v>
      </c>
      <c r="H535" s="1">
        <v>2018</v>
      </c>
      <c r="I535" s="1">
        <f t="shared" si="8"/>
        <v>10</v>
      </c>
      <c r="J535" s="1" t="s">
        <v>10</v>
      </c>
    </row>
    <row r="536" spans="1:10" x14ac:dyDescent="0.3">
      <c r="A536" s="1" t="s">
        <v>411</v>
      </c>
      <c r="B536" s="1" t="s">
        <v>413</v>
      </c>
      <c r="C536" s="1" t="s">
        <v>404</v>
      </c>
      <c r="D536" s="1" t="s">
        <v>405</v>
      </c>
      <c r="E536" s="1"/>
      <c r="F536" s="1">
        <v>223955850</v>
      </c>
      <c r="G536" s="1">
        <v>1409938075</v>
      </c>
      <c r="H536" s="1">
        <v>2018</v>
      </c>
      <c r="I536" s="1">
        <f t="shared" si="8"/>
        <v>10</v>
      </c>
      <c r="J536" s="1" t="s">
        <v>10</v>
      </c>
    </row>
    <row r="537" spans="1:10" x14ac:dyDescent="0.3">
      <c r="A537" s="1" t="s">
        <v>414</v>
      </c>
      <c r="B537" s="1" t="s">
        <v>266</v>
      </c>
      <c r="C537" s="1" t="s">
        <v>84</v>
      </c>
      <c r="D537" s="1" t="s">
        <v>83</v>
      </c>
      <c r="E537" s="1">
        <v>1650000</v>
      </c>
      <c r="F537" s="1"/>
      <c r="G537" s="1">
        <v>1411588075</v>
      </c>
      <c r="H537" s="1">
        <v>2018</v>
      </c>
      <c r="I537" s="1">
        <f t="shared" si="8"/>
        <v>10</v>
      </c>
      <c r="J537" s="1" t="s">
        <v>10</v>
      </c>
    </row>
    <row r="538" spans="1:10" x14ac:dyDescent="0.3">
      <c r="A538" s="1" t="s">
        <v>414</v>
      </c>
      <c r="B538" s="1" t="s">
        <v>140</v>
      </c>
      <c r="C538" s="1" t="s">
        <v>43</v>
      </c>
      <c r="D538" s="1" t="s">
        <v>44</v>
      </c>
      <c r="E538" s="1"/>
      <c r="F538" s="1">
        <v>21670000</v>
      </c>
      <c r="G538" s="1">
        <v>1389918075</v>
      </c>
      <c r="H538" s="1">
        <v>2018</v>
      </c>
      <c r="I538" s="1">
        <f t="shared" si="8"/>
        <v>10</v>
      </c>
      <c r="J538" s="1" t="s">
        <v>10</v>
      </c>
    </row>
    <row r="539" spans="1:10" x14ac:dyDescent="0.3">
      <c r="A539" s="1" t="s">
        <v>415</v>
      </c>
      <c r="B539" s="1" t="s">
        <v>42</v>
      </c>
      <c r="C539" s="1" t="s">
        <v>43</v>
      </c>
      <c r="D539" s="1" t="s">
        <v>44</v>
      </c>
      <c r="E539" s="1">
        <v>13002000</v>
      </c>
      <c r="F539" s="1"/>
      <c r="G539" s="1">
        <v>1402920075</v>
      </c>
      <c r="H539" s="1">
        <v>2018</v>
      </c>
      <c r="I539" s="1">
        <f t="shared" si="8"/>
        <v>10</v>
      </c>
      <c r="J539" s="1" t="s">
        <v>10</v>
      </c>
    </row>
    <row r="540" spans="1:10" x14ac:dyDescent="0.3">
      <c r="A540" s="1" t="s">
        <v>415</v>
      </c>
      <c r="B540" s="1" t="s">
        <v>166</v>
      </c>
      <c r="C540" s="1" t="s">
        <v>165</v>
      </c>
      <c r="D540" s="1" t="s">
        <v>166</v>
      </c>
      <c r="E540" s="1"/>
      <c r="F540" s="1">
        <v>891000</v>
      </c>
      <c r="G540" s="1">
        <v>1402029075</v>
      </c>
      <c r="H540" s="1">
        <v>2018</v>
      </c>
      <c r="I540" s="1">
        <f t="shared" si="8"/>
        <v>10</v>
      </c>
      <c r="J540" s="1" t="s">
        <v>10</v>
      </c>
    </row>
    <row r="541" spans="1:10" x14ac:dyDescent="0.3">
      <c r="A541" s="1" t="s">
        <v>416</v>
      </c>
      <c r="B541" s="1" t="s">
        <v>53</v>
      </c>
      <c r="C541" s="1" t="s">
        <v>46</v>
      </c>
      <c r="D541" s="1" t="s">
        <v>47</v>
      </c>
      <c r="E541" s="1">
        <v>4511232</v>
      </c>
      <c r="F541" s="1"/>
      <c r="G541" s="1">
        <v>1406540307</v>
      </c>
      <c r="H541" s="1">
        <v>2018</v>
      </c>
      <c r="I541" s="1">
        <f t="shared" si="8"/>
        <v>10</v>
      </c>
      <c r="J541" s="1" t="s">
        <v>10</v>
      </c>
    </row>
    <row r="542" spans="1:10" x14ac:dyDescent="0.3">
      <c r="A542" s="1" t="s">
        <v>416</v>
      </c>
      <c r="B542" s="1" t="s">
        <v>53</v>
      </c>
      <c r="C542" s="1" t="s">
        <v>92</v>
      </c>
      <c r="D542" s="1" t="s">
        <v>91</v>
      </c>
      <c r="E542" s="1">
        <v>1070300</v>
      </c>
      <c r="F542" s="1"/>
      <c r="G542" s="1">
        <v>1407610607</v>
      </c>
      <c r="H542" s="1">
        <v>2018</v>
      </c>
      <c r="I542" s="1">
        <f t="shared" si="8"/>
        <v>10</v>
      </c>
      <c r="J542" s="1" t="s">
        <v>10</v>
      </c>
    </row>
    <row r="543" spans="1:10" x14ac:dyDescent="0.3">
      <c r="A543" s="1" t="s">
        <v>416</v>
      </c>
      <c r="B543" s="1" t="s">
        <v>53</v>
      </c>
      <c r="C543" s="1" t="s">
        <v>38</v>
      </c>
      <c r="D543" s="1" t="s">
        <v>39</v>
      </c>
      <c r="E543" s="1">
        <v>2420000</v>
      </c>
      <c r="F543" s="1"/>
      <c r="G543" s="1">
        <v>1410030607</v>
      </c>
      <c r="H543" s="1">
        <v>2018</v>
      </c>
      <c r="I543" s="1">
        <f t="shared" si="8"/>
        <v>10</v>
      </c>
      <c r="J543" s="1" t="s">
        <v>10</v>
      </c>
    </row>
    <row r="544" spans="1:10" x14ac:dyDescent="0.3">
      <c r="A544" s="1" t="s">
        <v>416</v>
      </c>
      <c r="B544" s="1" t="s">
        <v>417</v>
      </c>
      <c r="C544" s="1" t="s">
        <v>187</v>
      </c>
      <c r="D544" s="1" t="s">
        <v>188</v>
      </c>
      <c r="E544" s="1"/>
      <c r="F544" s="1">
        <v>7016679</v>
      </c>
      <c r="G544" s="1">
        <v>1403013928</v>
      </c>
      <c r="H544" s="1">
        <v>2018</v>
      </c>
      <c r="I544" s="1">
        <f t="shared" si="8"/>
        <v>10</v>
      </c>
      <c r="J544" s="1" t="s">
        <v>10</v>
      </c>
    </row>
    <row r="545" spans="1:10" x14ac:dyDescent="0.3">
      <c r="A545" s="1" t="s">
        <v>418</v>
      </c>
      <c r="B545" s="1" t="s">
        <v>419</v>
      </c>
      <c r="C545" s="1" t="s">
        <v>420</v>
      </c>
      <c r="D545" s="1" t="s">
        <v>421</v>
      </c>
      <c r="E545" s="1">
        <v>-781000</v>
      </c>
      <c r="F545" s="1"/>
      <c r="G545" s="1">
        <v>1402232928</v>
      </c>
      <c r="H545" s="1">
        <v>2018</v>
      </c>
      <c r="I545" s="1">
        <f t="shared" si="8"/>
        <v>10</v>
      </c>
      <c r="J545" s="1" t="s">
        <v>10</v>
      </c>
    </row>
    <row r="546" spans="1:10" x14ac:dyDescent="0.3">
      <c r="A546" s="1" t="s">
        <v>418</v>
      </c>
      <c r="B546" s="1" t="s">
        <v>422</v>
      </c>
      <c r="C546" s="1" t="s">
        <v>420</v>
      </c>
      <c r="D546" s="1" t="s">
        <v>421</v>
      </c>
      <c r="E546" s="1">
        <v>781000</v>
      </c>
      <c r="F546" s="1"/>
      <c r="G546" s="1">
        <v>1403013928</v>
      </c>
      <c r="H546" s="1">
        <v>2018</v>
      </c>
      <c r="I546" s="1">
        <f t="shared" si="8"/>
        <v>10</v>
      </c>
      <c r="J546" s="1" t="s">
        <v>10</v>
      </c>
    </row>
    <row r="547" spans="1:10" x14ac:dyDescent="0.3">
      <c r="A547" s="1" t="s">
        <v>423</v>
      </c>
      <c r="B547" s="1" t="s">
        <v>64</v>
      </c>
      <c r="C547" s="1" t="s">
        <v>13</v>
      </c>
      <c r="D547" s="1" t="s">
        <v>14</v>
      </c>
      <c r="E547" s="1"/>
      <c r="F547" s="1">
        <v>47316720</v>
      </c>
      <c r="G547" s="1">
        <v>1355697208</v>
      </c>
      <c r="H547" s="1">
        <v>2018</v>
      </c>
      <c r="I547" s="1">
        <f t="shared" si="8"/>
        <v>10</v>
      </c>
      <c r="J547" s="1" t="s">
        <v>10</v>
      </c>
    </row>
    <row r="548" spans="1:10" x14ac:dyDescent="0.3">
      <c r="A548" s="1" t="s">
        <v>423</v>
      </c>
      <c r="B548" s="1" t="s">
        <v>424</v>
      </c>
      <c r="C548" s="1" t="s">
        <v>56</v>
      </c>
      <c r="D548" s="1" t="s">
        <v>57</v>
      </c>
      <c r="E548" s="1"/>
      <c r="F548" s="1">
        <v>35330140</v>
      </c>
      <c r="G548" s="1">
        <v>1320367068</v>
      </c>
      <c r="H548" s="1">
        <v>2018</v>
      </c>
      <c r="I548" s="1">
        <f t="shared" si="8"/>
        <v>10</v>
      </c>
      <c r="J548" s="1" t="s">
        <v>10</v>
      </c>
    </row>
    <row r="549" spans="1:10" x14ac:dyDescent="0.3">
      <c r="A549" s="1" t="s">
        <v>425</v>
      </c>
      <c r="B549" s="1" t="s">
        <v>53</v>
      </c>
      <c r="C549" s="1" t="s">
        <v>19</v>
      </c>
      <c r="D549" s="1" t="s">
        <v>20</v>
      </c>
      <c r="E549" s="1">
        <v>88543510</v>
      </c>
      <c r="F549" s="1"/>
      <c r="G549" s="1">
        <v>1408910578</v>
      </c>
      <c r="H549" s="1">
        <v>2018</v>
      </c>
      <c r="I549" s="1">
        <f t="shared" si="8"/>
        <v>10</v>
      </c>
      <c r="J549" s="1" t="s">
        <v>10</v>
      </c>
    </row>
    <row r="550" spans="1:10" x14ac:dyDescent="0.3">
      <c r="A550" s="1" t="s">
        <v>425</v>
      </c>
      <c r="B550" s="1" t="s">
        <v>65</v>
      </c>
      <c r="C550" s="1" t="s">
        <v>66</v>
      </c>
      <c r="D550" s="1" t="s">
        <v>67</v>
      </c>
      <c r="E550" s="1"/>
      <c r="F550" s="1">
        <v>14203640</v>
      </c>
      <c r="G550" s="1">
        <v>1394706938</v>
      </c>
      <c r="H550" s="1">
        <v>2018</v>
      </c>
      <c r="I550" s="1">
        <f t="shared" si="8"/>
        <v>10</v>
      </c>
      <c r="J550" s="1" t="s">
        <v>10</v>
      </c>
    </row>
    <row r="551" spans="1:10" x14ac:dyDescent="0.3">
      <c r="A551" s="1" t="s">
        <v>426</v>
      </c>
      <c r="B551" s="1" t="s">
        <v>53</v>
      </c>
      <c r="C551" s="1" t="s">
        <v>13</v>
      </c>
      <c r="D551" s="1" t="s">
        <v>14</v>
      </c>
      <c r="E551" s="1">
        <v>60797528</v>
      </c>
      <c r="F551" s="1"/>
      <c r="G551" s="1">
        <v>1455504466</v>
      </c>
      <c r="H551" s="1">
        <v>2018</v>
      </c>
      <c r="I551" s="1">
        <f t="shared" si="8"/>
        <v>10</v>
      </c>
      <c r="J551" s="1" t="s">
        <v>10</v>
      </c>
    </row>
    <row r="552" spans="1:10" x14ac:dyDescent="0.3">
      <c r="A552" s="1" t="s">
        <v>426</v>
      </c>
      <c r="B552" s="1" t="s">
        <v>53</v>
      </c>
      <c r="C552" s="1" t="s">
        <v>73</v>
      </c>
      <c r="D552" s="1" t="s">
        <v>74</v>
      </c>
      <c r="E552" s="1">
        <v>20207156</v>
      </c>
      <c r="F552" s="1"/>
      <c r="G552" s="1">
        <v>1475711622</v>
      </c>
      <c r="H552" s="1">
        <v>2018</v>
      </c>
      <c r="I552" s="1">
        <f t="shared" si="8"/>
        <v>10</v>
      </c>
      <c r="J552" s="1" t="s">
        <v>10</v>
      </c>
    </row>
    <row r="553" spans="1:10" x14ac:dyDescent="0.3">
      <c r="A553" s="1" t="s">
        <v>426</v>
      </c>
      <c r="B553" s="1" t="s">
        <v>59</v>
      </c>
      <c r="C553" s="1" t="s">
        <v>15</v>
      </c>
      <c r="D553" s="1" t="s">
        <v>16</v>
      </c>
      <c r="E553" s="1">
        <v>40326000</v>
      </c>
      <c r="F553" s="1"/>
      <c r="G553" s="1">
        <v>1516037622</v>
      </c>
      <c r="H553" s="1">
        <v>2018</v>
      </c>
      <c r="I553" s="1">
        <f t="shared" si="8"/>
        <v>10</v>
      </c>
      <c r="J553" s="1" t="s">
        <v>10</v>
      </c>
    </row>
    <row r="554" spans="1:10" x14ac:dyDescent="0.3">
      <c r="A554" s="1" t="s">
        <v>426</v>
      </c>
      <c r="B554" s="1" t="s">
        <v>53</v>
      </c>
      <c r="C554" s="1" t="s">
        <v>76</v>
      </c>
      <c r="D554" s="1" t="s">
        <v>77</v>
      </c>
      <c r="E554" s="1">
        <v>15864750</v>
      </c>
      <c r="F554" s="1"/>
      <c r="G554" s="1">
        <v>1531902372</v>
      </c>
      <c r="H554" s="1">
        <v>2018</v>
      </c>
      <c r="I554" s="1">
        <f t="shared" si="8"/>
        <v>10</v>
      </c>
      <c r="J554" s="1" t="s">
        <v>10</v>
      </c>
    </row>
    <row r="555" spans="1:10" x14ac:dyDescent="0.3">
      <c r="A555" s="1" t="s">
        <v>426</v>
      </c>
      <c r="B555" s="1" t="s">
        <v>53</v>
      </c>
      <c r="C555" s="1" t="s">
        <v>15</v>
      </c>
      <c r="D555" s="1" t="s">
        <v>16</v>
      </c>
      <c r="E555" s="1">
        <v>16543780</v>
      </c>
      <c r="F555" s="1"/>
      <c r="G555" s="1">
        <v>1548446152</v>
      </c>
      <c r="H555" s="1">
        <v>2018</v>
      </c>
      <c r="I555" s="1">
        <f t="shared" si="8"/>
        <v>10</v>
      </c>
      <c r="J555" s="1" t="s">
        <v>10</v>
      </c>
    </row>
    <row r="556" spans="1:10" x14ac:dyDescent="0.3">
      <c r="A556" s="1" t="s">
        <v>426</v>
      </c>
      <c r="B556" s="1" t="s">
        <v>75</v>
      </c>
      <c r="C556" s="1" t="s">
        <v>17</v>
      </c>
      <c r="D556" s="1" t="s">
        <v>18</v>
      </c>
      <c r="E556" s="1">
        <v>656506</v>
      </c>
      <c r="F556" s="1"/>
      <c r="G556" s="1">
        <v>1549102658</v>
      </c>
      <c r="H556" s="1">
        <v>2018</v>
      </c>
      <c r="I556" s="1">
        <f t="shared" si="8"/>
        <v>10</v>
      </c>
      <c r="J556" s="1" t="s">
        <v>10</v>
      </c>
    </row>
    <row r="557" spans="1:10" x14ac:dyDescent="0.3">
      <c r="A557" s="1" t="s">
        <v>426</v>
      </c>
      <c r="B557" s="1" t="s">
        <v>53</v>
      </c>
      <c r="C557" s="1" t="s">
        <v>160</v>
      </c>
      <c r="D557" s="1" t="s">
        <v>161</v>
      </c>
      <c r="E557" s="1">
        <v>17600000</v>
      </c>
      <c r="F557" s="1"/>
      <c r="G557" s="1">
        <v>1566702658</v>
      </c>
      <c r="H557" s="1">
        <v>2018</v>
      </c>
      <c r="I557" s="1">
        <f t="shared" si="8"/>
        <v>10</v>
      </c>
      <c r="J557" s="1" t="s">
        <v>10</v>
      </c>
    </row>
    <row r="558" spans="1:10" x14ac:dyDescent="0.3">
      <c r="A558" s="1" t="s">
        <v>426</v>
      </c>
      <c r="B558" s="1" t="s">
        <v>53</v>
      </c>
      <c r="C558" s="1" t="s">
        <v>78</v>
      </c>
      <c r="D558" s="1" t="s">
        <v>79</v>
      </c>
      <c r="E558" s="1">
        <v>6160000</v>
      </c>
      <c r="F558" s="1"/>
      <c r="G558" s="1">
        <v>1572862658</v>
      </c>
      <c r="H558" s="1">
        <v>2018</v>
      </c>
      <c r="I558" s="1">
        <f t="shared" si="8"/>
        <v>10</v>
      </c>
      <c r="J558" s="1" t="s">
        <v>10</v>
      </c>
    </row>
    <row r="559" spans="1:10" x14ac:dyDescent="0.3">
      <c r="A559" s="1" t="s">
        <v>426</v>
      </c>
      <c r="B559" s="1" t="s">
        <v>53</v>
      </c>
      <c r="C559" s="1" t="s">
        <v>66</v>
      </c>
      <c r="D559" s="1" t="s">
        <v>67</v>
      </c>
      <c r="E559" s="1">
        <v>23035925</v>
      </c>
      <c r="F559" s="1"/>
      <c r="G559" s="1">
        <v>1595898583</v>
      </c>
      <c r="H559" s="1">
        <v>2018</v>
      </c>
      <c r="I559" s="1">
        <f t="shared" si="8"/>
        <v>10</v>
      </c>
      <c r="J559" s="1" t="s">
        <v>10</v>
      </c>
    </row>
    <row r="560" spans="1:10" x14ac:dyDescent="0.3">
      <c r="A560" s="1" t="s">
        <v>426</v>
      </c>
      <c r="B560" s="1" t="s">
        <v>53</v>
      </c>
      <c r="C560" s="1" t="s">
        <v>34</v>
      </c>
      <c r="D560" s="1" t="s">
        <v>35</v>
      </c>
      <c r="E560" s="1">
        <v>4721750</v>
      </c>
      <c r="F560" s="1"/>
      <c r="G560" s="1">
        <v>1600620333</v>
      </c>
      <c r="H560" s="1">
        <v>2018</v>
      </c>
      <c r="I560" s="1">
        <f t="shared" si="8"/>
        <v>10</v>
      </c>
      <c r="J560" s="1" t="s">
        <v>10</v>
      </c>
    </row>
    <row r="561" spans="1:10" x14ac:dyDescent="0.3">
      <c r="A561" s="1" t="s">
        <v>426</v>
      </c>
      <c r="B561" s="1" t="s">
        <v>53</v>
      </c>
      <c r="C561" s="1" t="s">
        <v>80</v>
      </c>
      <c r="D561" s="1" t="s">
        <v>81</v>
      </c>
      <c r="E561" s="1">
        <v>1122000</v>
      </c>
      <c r="F561" s="1"/>
      <c r="G561" s="1">
        <v>1601742333</v>
      </c>
      <c r="H561" s="1">
        <v>2018</v>
      </c>
      <c r="I561" s="1">
        <f t="shared" si="8"/>
        <v>10</v>
      </c>
      <c r="J561" s="1" t="s">
        <v>10</v>
      </c>
    </row>
    <row r="562" spans="1:10" x14ac:dyDescent="0.3">
      <c r="A562" s="1" t="s">
        <v>426</v>
      </c>
      <c r="B562" s="1" t="s">
        <v>427</v>
      </c>
      <c r="C562" s="1" t="s">
        <v>160</v>
      </c>
      <c r="D562" s="1" t="s">
        <v>161</v>
      </c>
      <c r="E562" s="1">
        <v>330000</v>
      </c>
      <c r="F562" s="1"/>
      <c r="G562" s="1">
        <v>1602072333</v>
      </c>
      <c r="H562" s="1">
        <v>2018</v>
      </c>
      <c r="I562" s="1">
        <f t="shared" si="8"/>
        <v>10</v>
      </c>
      <c r="J562" s="1" t="s">
        <v>10</v>
      </c>
    </row>
    <row r="563" spans="1:10" x14ac:dyDescent="0.3">
      <c r="A563" s="1" t="s">
        <v>426</v>
      </c>
      <c r="B563" s="1" t="s">
        <v>428</v>
      </c>
      <c r="C563" s="1" t="s">
        <v>66</v>
      </c>
      <c r="D563" s="1" t="s">
        <v>67</v>
      </c>
      <c r="E563" s="1">
        <v>19250000</v>
      </c>
      <c r="F563" s="1"/>
      <c r="G563" s="1">
        <v>1621322333</v>
      </c>
      <c r="H563" s="1">
        <v>2018</v>
      </c>
      <c r="I563" s="1">
        <f t="shared" si="8"/>
        <v>10</v>
      </c>
      <c r="J563" s="1" t="s">
        <v>10</v>
      </c>
    </row>
    <row r="564" spans="1:10" x14ac:dyDescent="0.3">
      <c r="A564" s="1" t="s">
        <v>426</v>
      </c>
      <c r="B564" s="1" t="s">
        <v>429</v>
      </c>
      <c r="C564" s="1" t="s">
        <v>13</v>
      </c>
      <c r="D564" s="1" t="s">
        <v>14</v>
      </c>
      <c r="E564" s="1">
        <v>74800000</v>
      </c>
      <c r="F564" s="1"/>
      <c r="G564" s="1">
        <v>1696122333</v>
      </c>
      <c r="H564" s="1">
        <v>2018</v>
      </c>
      <c r="I564" s="1">
        <f t="shared" si="8"/>
        <v>10</v>
      </c>
      <c r="J564" s="1" t="s">
        <v>10</v>
      </c>
    </row>
    <row r="565" spans="1:10" x14ac:dyDescent="0.3">
      <c r="A565" s="1" t="s">
        <v>426</v>
      </c>
      <c r="B565" s="1" t="s">
        <v>261</v>
      </c>
      <c r="C565" s="1" t="s">
        <v>30</v>
      </c>
      <c r="D565" s="1" t="s">
        <v>31</v>
      </c>
      <c r="E565" s="1"/>
      <c r="F565" s="1">
        <v>440000</v>
      </c>
      <c r="G565" s="1">
        <v>1695682333</v>
      </c>
      <c r="H565" s="1">
        <v>2018</v>
      </c>
      <c r="I565" s="1">
        <f t="shared" si="8"/>
        <v>10</v>
      </c>
      <c r="J565" s="1" t="s">
        <v>10</v>
      </c>
    </row>
    <row r="566" spans="1:10" x14ac:dyDescent="0.3">
      <c r="A566" s="1" t="s">
        <v>426</v>
      </c>
      <c r="B566" s="1" t="s">
        <v>37</v>
      </c>
      <c r="C566" s="1" t="s">
        <v>38</v>
      </c>
      <c r="D566" s="1" t="s">
        <v>39</v>
      </c>
      <c r="E566" s="1"/>
      <c r="F566" s="1">
        <v>2227500</v>
      </c>
      <c r="G566" s="1">
        <v>1693454833</v>
      </c>
      <c r="H566" s="1">
        <v>2018</v>
      </c>
      <c r="I566" s="1">
        <f t="shared" si="8"/>
        <v>10</v>
      </c>
      <c r="J566" s="1" t="s">
        <v>10</v>
      </c>
    </row>
    <row r="567" spans="1:10" x14ac:dyDescent="0.3">
      <c r="A567" s="1" t="s">
        <v>426</v>
      </c>
      <c r="B567" s="1" t="s">
        <v>90</v>
      </c>
      <c r="C567" s="1" t="s">
        <v>76</v>
      </c>
      <c r="D567" s="1" t="s">
        <v>77</v>
      </c>
      <c r="E567" s="1"/>
      <c r="F567" s="1">
        <v>5000000</v>
      </c>
      <c r="G567" s="1">
        <v>1688454833</v>
      </c>
      <c r="H567" s="1">
        <v>2018</v>
      </c>
      <c r="I567" s="1">
        <f t="shared" si="8"/>
        <v>10</v>
      </c>
      <c r="J567" s="1" t="s">
        <v>10</v>
      </c>
    </row>
    <row r="568" spans="1:10" x14ac:dyDescent="0.3">
      <c r="A568" s="1" t="s">
        <v>426</v>
      </c>
      <c r="B568" s="1" t="s">
        <v>74</v>
      </c>
      <c r="C568" s="1" t="s">
        <v>73</v>
      </c>
      <c r="D568" s="1" t="s">
        <v>74</v>
      </c>
      <c r="E568" s="1"/>
      <c r="F568" s="1">
        <v>86714179</v>
      </c>
      <c r="G568" s="1">
        <v>1601740654</v>
      </c>
      <c r="H568" s="1">
        <v>2018</v>
      </c>
      <c r="I568" s="1">
        <f t="shared" si="8"/>
        <v>10</v>
      </c>
      <c r="J568" s="1" t="s">
        <v>10</v>
      </c>
    </row>
    <row r="569" spans="1:10" x14ac:dyDescent="0.3">
      <c r="A569" s="1" t="s">
        <v>426</v>
      </c>
      <c r="B569" s="1" t="s">
        <v>79</v>
      </c>
      <c r="C569" s="1" t="s">
        <v>78</v>
      </c>
      <c r="D569" s="1" t="s">
        <v>79</v>
      </c>
      <c r="E569" s="1"/>
      <c r="F569" s="1">
        <v>11082500</v>
      </c>
      <c r="G569" s="1">
        <v>1590658154</v>
      </c>
      <c r="H569" s="1">
        <v>2018</v>
      </c>
      <c r="I569" s="1">
        <f t="shared" si="8"/>
        <v>10</v>
      </c>
      <c r="J569" s="1" t="s">
        <v>10</v>
      </c>
    </row>
    <row r="570" spans="1:10" x14ac:dyDescent="0.3">
      <c r="A570" s="1" t="s">
        <v>426</v>
      </c>
      <c r="B570" s="1" t="s">
        <v>79</v>
      </c>
      <c r="C570" s="1" t="s">
        <v>78</v>
      </c>
      <c r="D570" s="1" t="s">
        <v>79</v>
      </c>
      <c r="E570" s="1"/>
      <c r="F570" s="1">
        <v>3630000</v>
      </c>
      <c r="G570" s="1">
        <v>1587028154</v>
      </c>
      <c r="H570" s="1">
        <v>2018</v>
      </c>
      <c r="I570" s="1">
        <f t="shared" si="8"/>
        <v>10</v>
      </c>
      <c r="J570" s="1" t="s">
        <v>10</v>
      </c>
    </row>
    <row r="571" spans="1:10" x14ac:dyDescent="0.3">
      <c r="A571" s="1" t="s">
        <v>426</v>
      </c>
      <c r="B571" s="1" t="s">
        <v>430</v>
      </c>
      <c r="C571" s="1" t="s">
        <v>351</v>
      </c>
      <c r="D571" s="1" t="s">
        <v>352</v>
      </c>
      <c r="E571" s="1"/>
      <c r="F571" s="1">
        <v>1320000</v>
      </c>
      <c r="G571" s="1">
        <v>1585708154</v>
      </c>
      <c r="H571" s="1">
        <v>2018</v>
      </c>
      <c r="I571" s="1">
        <f t="shared" si="8"/>
        <v>10</v>
      </c>
      <c r="J571" s="1" t="s">
        <v>10</v>
      </c>
    </row>
    <row r="572" spans="1:10" x14ac:dyDescent="0.3">
      <c r="A572" s="1" t="s">
        <v>431</v>
      </c>
      <c r="B572" s="1" t="s">
        <v>61</v>
      </c>
      <c r="C572" s="1" t="s">
        <v>19</v>
      </c>
      <c r="D572" s="1" t="s">
        <v>20</v>
      </c>
      <c r="E572" s="1"/>
      <c r="F572" s="1">
        <v>163842624</v>
      </c>
      <c r="G572" s="1">
        <v>1421865530</v>
      </c>
      <c r="H572" s="1">
        <v>2018</v>
      </c>
      <c r="I572" s="1">
        <f t="shared" si="8"/>
        <v>11</v>
      </c>
      <c r="J572" s="1" t="s">
        <v>10</v>
      </c>
    </row>
    <row r="573" spans="1:10" x14ac:dyDescent="0.3">
      <c r="A573" s="1" t="s">
        <v>432</v>
      </c>
      <c r="B573" s="1" t="s">
        <v>375</v>
      </c>
      <c r="C573" s="1" t="s">
        <v>34</v>
      </c>
      <c r="D573" s="1" t="s">
        <v>35</v>
      </c>
      <c r="E573" s="1"/>
      <c r="F573" s="1">
        <v>4721750</v>
      </c>
      <c r="G573" s="1">
        <v>1417143780</v>
      </c>
      <c r="H573" s="1">
        <v>2018</v>
      </c>
      <c r="I573" s="1">
        <f t="shared" si="8"/>
        <v>11</v>
      </c>
      <c r="J573" s="1" t="s">
        <v>10</v>
      </c>
    </row>
    <row r="574" spans="1:10" x14ac:dyDescent="0.3">
      <c r="A574" s="1" t="s">
        <v>433</v>
      </c>
      <c r="B574" s="1" t="s">
        <v>434</v>
      </c>
      <c r="C574" s="1" t="s">
        <v>106</v>
      </c>
      <c r="D574" s="1" t="s">
        <v>107</v>
      </c>
      <c r="E574" s="1">
        <v>19194750</v>
      </c>
      <c r="F574" s="1"/>
      <c r="G574" s="1">
        <v>1436338530</v>
      </c>
      <c r="H574" s="1">
        <v>2018</v>
      </c>
      <c r="I574" s="1">
        <f t="shared" si="8"/>
        <v>11</v>
      </c>
      <c r="J574" s="1" t="s">
        <v>10</v>
      </c>
    </row>
    <row r="575" spans="1:10" x14ac:dyDescent="0.3">
      <c r="A575" s="1" t="s">
        <v>433</v>
      </c>
      <c r="B575" s="1" t="s">
        <v>401</v>
      </c>
      <c r="C575" s="1" t="s">
        <v>237</v>
      </c>
      <c r="D575" s="1" t="s">
        <v>238</v>
      </c>
      <c r="E575" s="1"/>
      <c r="F575" s="1">
        <v>15603660</v>
      </c>
      <c r="G575" s="1">
        <v>1420734870</v>
      </c>
      <c r="H575" s="1">
        <v>2018</v>
      </c>
      <c r="I575" s="1">
        <f t="shared" si="8"/>
        <v>11</v>
      </c>
      <c r="J575" s="1" t="s">
        <v>10</v>
      </c>
    </row>
    <row r="576" spans="1:10" x14ac:dyDescent="0.3">
      <c r="A576" s="1" t="s">
        <v>435</v>
      </c>
      <c r="B576" s="1" t="s">
        <v>90</v>
      </c>
      <c r="C576" s="1" t="s">
        <v>76</v>
      </c>
      <c r="D576" s="1" t="s">
        <v>77</v>
      </c>
      <c r="E576" s="1"/>
      <c r="F576" s="1">
        <v>5000000</v>
      </c>
      <c r="G576" s="1">
        <v>1415734870</v>
      </c>
      <c r="H576" s="1">
        <v>2018</v>
      </c>
      <c r="I576" s="1">
        <f t="shared" si="8"/>
        <v>11</v>
      </c>
      <c r="J576" s="1" t="s">
        <v>10</v>
      </c>
    </row>
    <row r="577" spans="1:10" x14ac:dyDescent="0.3">
      <c r="A577" s="1" t="s">
        <v>436</v>
      </c>
      <c r="B577" s="1" t="s">
        <v>114</v>
      </c>
      <c r="C577" s="1" t="s">
        <v>80</v>
      </c>
      <c r="D577" s="1" t="s">
        <v>81</v>
      </c>
      <c r="E577" s="1"/>
      <c r="F577" s="1">
        <v>6035700</v>
      </c>
      <c r="G577" s="1">
        <v>1409699170</v>
      </c>
      <c r="H577" s="1">
        <v>2018</v>
      </c>
      <c r="I577" s="1">
        <f t="shared" si="8"/>
        <v>11</v>
      </c>
      <c r="J577" s="1" t="s">
        <v>10</v>
      </c>
    </row>
    <row r="578" spans="1:10" x14ac:dyDescent="0.3">
      <c r="A578" s="1" t="s">
        <v>437</v>
      </c>
      <c r="B578" s="1" t="s">
        <v>75</v>
      </c>
      <c r="C578" s="1" t="s">
        <v>17</v>
      </c>
      <c r="D578" s="1" t="s">
        <v>18</v>
      </c>
      <c r="E578" s="1">
        <v>176396</v>
      </c>
      <c r="F578" s="1"/>
      <c r="G578" s="1">
        <v>1409875566</v>
      </c>
      <c r="H578" s="1">
        <v>2018</v>
      </c>
      <c r="I578" s="1">
        <f t="shared" si="8"/>
        <v>11</v>
      </c>
      <c r="J578" s="1" t="s">
        <v>10</v>
      </c>
    </row>
    <row r="579" spans="1:10" x14ac:dyDescent="0.3">
      <c r="A579" s="1" t="s">
        <v>437</v>
      </c>
      <c r="B579" s="1" t="s">
        <v>75</v>
      </c>
      <c r="C579" s="1" t="s">
        <v>17</v>
      </c>
      <c r="D579" s="1" t="s">
        <v>18</v>
      </c>
      <c r="E579" s="1">
        <v>31764480</v>
      </c>
      <c r="F579" s="1"/>
      <c r="G579" s="1">
        <v>1441640046</v>
      </c>
      <c r="H579" s="1">
        <v>2018</v>
      </c>
      <c r="I579" s="1">
        <f t="shared" ref="I579:I642" si="9">IFERROR(VALUE(LEFT(A579,2)),"")</f>
        <v>11</v>
      </c>
      <c r="J579" s="1" t="s">
        <v>10</v>
      </c>
    </row>
    <row r="580" spans="1:10" x14ac:dyDescent="0.3">
      <c r="A580" s="1" t="s">
        <v>438</v>
      </c>
      <c r="B580" s="1" t="s">
        <v>60</v>
      </c>
      <c r="C580" s="1" t="s">
        <v>15</v>
      </c>
      <c r="D580" s="1" t="s">
        <v>16</v>
      </c>
      <c r="E580" s="1"/>
      <c r="F580" s="1">
        <v>56869780</v>
      </c>
      <c r="G580" s="1">
        <v>1384770266</v>
      </c>
      <c r="H580" s="1">
        <v>2018</v>
      </c>
      <c r="I580" s="1">
        <f t="shared" si="9"/>
        <v>11</v>
      </c>
      <c r="J580" s="1" t="s">
        <v>10</v>
      </c>
    </row>
    <row r="581" spans="1:10" x14ac:dyDescent="0.3">
      <c r="A581" s="1" t="s">
        <v>438</v>
      </c>
      <c r="B581" s="1" t="s">
        <v>45</v>
      </c>
      <c r="C581" s="1" t="s">
        <v>46</v>
      </c>
      <c r="D581" s="1" t="s">
        <v>47</v>
      </c>
      <c r="E581" s="1"/>
      <c r="F581" s="1">
        <v>15862757</v>
      </c>
      <c r="G581" s="1">
        <v>1368907509</v>
      </c>
      <c r="H581" s="1">
        <v>2018</v>
      </c>
      <c r="I581" s="1">
        <f t="shared" si="9"/>
        <v>11</v>
      </c>
      <c r="J581" s="1" t="s">
        <v>10</v>
      </c>
    </row>
    <row r="582" spans="1:10" x14ac:dyDescent="0.3">
      <c r="A582" s="1" t="s">
        <v>439</v>
      </c>
      <c r="B582" s="1" t="s">
        <v>440</v>
      </c>
      <c r="C582" s="1" t="s">
        <v>70</v>
      </c>
      <c r="D582" s="1" t="s">
        <v>71</v>
      </c>
      <c r="E582" s="1">
        <v>10230000</v>
      </c>
      <c r="F582" s="1"/>
      <c r="G582" s="1">
        <v>1379137509</v>
      </c>
      <c r="H582" s="1">
        <v>2018</v>
      </c>
      <c r="I582" s="1">
        <f t="shared" si="9"/>
        <v>11</v>
      </c>
      <c r="J582" s="1" t="s">
        <v>10</v>
      </c>
    </row>
    <row r="583" spans="1:10" x14ac:dyDescent="0.3">
      <c r="A583" s="1" t="s">
        <v>439</v>
      </c>
      <c r="B583" s="1" t="s">
        <v>64</v>
      </c>
      <c r="C583" s="1" t="s">
        <v>13</v>
      </c>
      <c r="D583" s="1" t="s">
        <v>14</v>
      </c>
      <c r="E583" s="1"/>
      <c r="F583" s="1">
        <v>40000000</v>
      </c>
      <c r="G583" s="1">
        <v>1339137509</v>
      </c>
      <c r="H583" s="1">
        <v>2018</v>
      </c>
      <c r="I583" s="1">
        <f t="shared" si="9"/>
        <v>11</v>
      </c>
      <c r="J583" s="1" t="s">
        <v>10</v>
      </c>
    </row>
    <row r="584" spans="1:10" x14ac:dyDescent="0.3">
      <c r="A584" s="1" t="s">
        <v>441</v>
      </c>
      <c r="B584" s="1" t="s">
        <v>75</v>
      </c>
      <c r="C584" s="1" t="s">
        <v>17</v>
      </c>
      <c r="D584" s="1" t="s">
        <v>18</v>
      </c>
      <c r="E584" s="1">
        <v>14705633</v>
      </c>
      <c r="F584" s="1"/>
      <c r="G584" s="1">
        <v>1353843142</v>
      </c>
      <c r="H584" s="1">
        <v>2018</v>
      </c>
      <c r="I584" s="1">
        <f t="shared" si="9"/>
        <v>11</v>
      </c>
      <c r="J584" s="1" t="s">
        <v>10</v>
      </c>
    </row>
    <row r="585" spans="1:10" x14ac:dyDescent="0.3">
      <c r="A585" s="1" t="s">
        <v>441</v>
      </c>
      <c r="B585" s="1" t="s">
        <v>75</v>
      </c>
      <c r="C585" s="1" t="s">
        <v>17</v>
      </c>
      <c r="D585" s="1" t="s">
        <v>18</v>
      </c>
      <c r="E585" s="1">
        <v>5248320</v>
      </c>
      <c r="F585" s="1"/>
      <c r="G585" s="1">
        <v>1359091462</v>
      </c>
      <c r="H585" s="1">
        <v>2018</v>
      </c>
      <c r="I585" s="1">
        <f t="shared" si="9"/>
        <v>11</v>
      </c>
      <c r="J585" s="1" t="s">
        <v>10</v>
      </c>
    </row>
    <row r="586" spans="1:10" x14ac:dyDescent="0.3">
      <c r="A586" s="1" t="s">
        <v>441</v>
      </c>
      <c r="B586" s="1" t="s">
        <v>18</v>
      </c>
      <c r="C586" s="1" t="s">
        <v>17</v>
      </c>
      <c r="D586" s="1" t="s">
        <v>18</v>
      </c>
      <c r="E586" s="1"/>
      <c r="F586" s="1">
        <v>28672186</v>
      </c>
      <c r="G586" s="1">
        <v>1330419276</v>
      </c>
      <c r="H586" s="1">
        <v>2018</v>
      </c>
      <c r="I586" s="1">
        <f t="shared" si="9"/>
        <v>11</v>
      </c>
      <c r="J586" s="1" t="s">
        <v>10</v>
      </c>
    </row>
    <row r="587" spans="1:10" x14ac:dyDescent="0.3">
      <c r="A587" s="1" t="s">
        <v>442</v>
      </c>
      <c r="B587" s="1" t="s">
        <v>440</v>
      </c>
      <c r="C587" s="1" t="s">
        <v>70</v>
      </c>
      <c r="D587" s="1" t="s">
        <v>71</v>
      </c>
      <c r="E587" s="1">
        <v>-29931000</v>
      </c>
      <c r="F587" s="1"/>
      <c r="G587" s="1">
        <v>1300488276</v>
      </c>
      <c r="H587" s="1">
        <v>2018</v>
      </c>
      <c r="I587" s="1">
        <f t="shared" si="9"/>
        <v>11</v>
      </c>
      <c r="J587" s="1" t="s">
        <v>10</v>
      </c>
    </row>
    <row r="588" spans="1:10" x14ac:dyDescent="0.3">
      <c r="A588" s="1" t="s">
        <v>442</v>
      </c>
      <c r="B588" s="1" t="s">
        <v>440</v>
      </c>
      <c r="C588" s="1" t="s">
        <v>70</v>
      </c>
      <c r="D588" s="1" t="s">
        <v>71</v>
      </c>
      <c r="E588" s="1">
        <v>29931000</v>
      </c>
      <c r="F588" s="1"/>
      <c r="G588" s="1">
        <v>1330419276</v>
      </c>
      <c r="H588" s="1">
        <v>2018</v>
      </c>
      <c r="I588" s="1">
        <f t="shared" si="9"/>
        <v>11</v>
      </c>
      <c r="J588" s="1" t="s">
        <v>10</v>
      </c>
    </row>
    <row r="589" spans="1:10" x14ac:dyDescent="0.3">
      <c r="A589" s="1" t="s">
        <v>443</v>
      </c>
      <c r="B589" s="1" t="s">
        <v>444</v>
      </c>
      <c r="C589" s="1" t="s">
        <v>70</v>
      </c>
      <c r="D589" s="1" t="s">
        <v>71</v>
      </c>
      <c r="E589" s="1">
        <v>9900000</v>
      </c>
      <c r="F589" s="1"/>
      <c r="G589" s="1">
        <v>1340319276</v>
      </c>
      <c r="H589" s="1">
        <v>2018</v>
      </c>
      <c r="I589" s="1">
        <f t="shared" si="9"/>
        <v>11</v>
      </c>
      <c r="J589" s="1" t="s">
        <v>10</v>
      </c>
    </row>
    <row r="590" spans="1:10" x14ac:dyDescent="0.3">
      <c r="A590" s="1" t="s">
        <v>445</v>
      </c>
      <c r="B590" s="1" t="s">
        <v>325</v>
      </c>
      <c r="C590" s="1" t="s">
        <v>92</v>
      </c>
      <c r="D590" s="1" t="s">
        <v>91</v>
      </c>
      <c r="E590" s="1">
        <v>286000</v>
      </c>
      <c r="F590" s="1"/>
      <c r="G590" s="1">
        <v>1340605276</v>
      </c>
      <c r="H590" s="1">
        <v>2018</v>
      </c>
      <c r="I590" s="1">
        <f t="shared" si="9"/>
        <v>11</v>
      </c>
      <c r="J590" s="1" t="s">
        <v>10</v>
      </c>
    </row>
    <row r="591" spans="1:10" x14ac:dyDescent="0.3">
      <c r="A591" s="1" t="s">
        <v>445</v>
      </c>
      <c r="B591" s="1" t="s">
        <v>59</v>
      </c>
      <c r="C591" s="1" t="s">
        <v>19</v>
      </c>
      <c r="D591" s="1" t="s">
        <v>20</v>
      </c>
      <c r="E591" s="1">
        <v>12430000</v>
      </c>
      <c r="F591" s="1"/>
      <c r="G591" s="1">
        <v>1353035276</v>
      </c>
      <c r="H591" s="1">
        <v>2018</v>
      </c>
      <c r="I591" s="1">
        <f t="shared" si="9"/>
        <v>11</v>
      </c>
      <c r="J591" s="1" t="s">
        <v>10</v>
      </c>
    </row>
    <row r="592" spans="1:10" x14ac:dyDescent="0.3">
      <c r="A592" s="1" t="s">
        <v>445</v>
      </c>
      <c r="B592" s="1" t="s">
        <v>446</v>
      </c>
      <c r="C592" s="1" t="s">
        <v>106</v>
      </c>
      <c r="D592" s="1" t="s">
        <v>107</v>
      </c>
      <c r="E592" s="1"/>
      <c r="F592" s="1">
        <v>12701880</v>
      </c>
      <c r="G592" s="1">
        <v>1340333396</v>
      </c>
      <c r="H592" s="1">
        <v>2018</v>
      </c>
      <c r="I592" s="1">
        <f t="shared" si="9"/>
        <v>11</v>
      </c>
      <c r="J592" s="1" t="s">
        <v>10</v>
      </c>
    </row>
    <row r="593" spans="1:10" x14ac:dyDescent="0.3">
      <c r="A593" s="1" t="s">
        <v>447</v>
      </c>
      <c r="B593" s="1" t="s">
        <v>53</v>
      </c>
      <c r="C593" s="1" t="s">
        <v>46</v>
      </c>
      <c r="D593" s="1" t="s">
        <v>47</v>
      </c>
      <c r="E593" s="1">
        <v>4016602</v>
      </c>
      <c r="F593" s="1"/>
      <c r="G593" s="1">
        <v>1344349998</v>
      </c>
      <c r="H593" s="1">
        <v>2018</v>
      </c>
      <c r="I593" s="1">
        <f t="shared" si="9"/>
        <v>11</v>
      </c>
      <c r="J593" s="1" t="s">
        <v>10</v>
      </c>
    </row>
    <row r="594" spans="1:10" x14ac:dyDescent="0.3">
      <c r="A594" s="1" t="s">
        <v>448</v>
      </c>
      <c r="B594" s="1" t="s">
        <v>449</v>
      </c>
      <c r="C594" s="1" t="s">
        <v>70</v>
      </c>
      <c r="D594" s="1" t="s">
        <v>71</v>
      </c>
      <c r="E594" s="1">
        <v>9801000</v>
      </c>
      <c r="F594" s="1"/>
      <c r="G594" s="1">
        <v>1354150998</v>
      </c>
      <c r="H594" s="1">
        <v>2018</v>
      </c>
      <c r="I594" s="1">
        <f t="shared" si="9"/>
        <v>11</v>
      </c>
      <c r="J594" s="1" t="s">
        <v>10</v>
      </c>
    </row>
    <row r="595" spans="1:10" x14ac:dyDescent="0.3">
      <c r="A595" s="1" t="s">
        <v>448</v>
      </c>
      <c r="B595" s="1" t="s">
        <v>140</v>
      </c>
      <c r="C595" s="1" t="s">
        <v>43</v>
      </c>
      <c r="D595" s="1" t="s">
        <v>44</v>
      </c>
      <c r="E595" s="1"/>
      <c r="F595" s="1">
        <v>13002000</v>
      </c>
      <c r="G595" s="1">
        <v>1341148998</v>
      </c>
      <c r="H595" s="1">
        <v>2018</v>
      </c>
      <c r="I595" s="1">
        <f t="shared" si="9"/>
        <v>11</v>
      </c>
      <c r="J595" s="1" t="s">
        <v>10</v>
      </c>
    </row>
    <row r="596" spans="1:10" x14ac:dyDescent="0.3">
      <c r="A596" s="1" t="s">
        <v>450</v>
      </c>
      <c r="B596" s="1" t="s">
        <v>53</v>
      </c>
      <c r="C596" s="1" t="s">
        <v>38</v>
      </c>
      <c r="D596" s="1" t="s">
        <v>39</v>
      </c>
      <c r="E596" s="1">
        <v>363000</v>
      </c>
      <c r="F596" s="1"/>
      <c r="G596" s="1">
        <v>1341511998</v>
      </c>
      <c r="H596" s="1">
        <v>2018</v>
      </c>
      <c r="I596" s="1">
        <f t="shared" si="9"/>
        <v>11</v>
      </c>
      <c r="J596" s="1" t="s">
        <v>10</v>
      </c>
    </row>
    <row r="597" spans="1:10" x14ac:dyDescent="0.3">
      <c r="A597" s="1" t="s">
        <v>450</v>
      </c>
      <c r="B597" s="1" t="s">
        <v>451</v>
      </c>
      <c r="C597" s="1" t="s">
        <v>187</v>
      </c>
      <c r="D597" s="1" t="s">
        <v>188</v>
      </c>
      <c r="E597" s="1">
        <v>7016679</v>
      </c>
      <c r="F597" s="1"/>
      <c r="G597" s="1">
        <v>1348528677</v>
      </c>
      <c r="H597" s="1">
        <v>2018</v>
      </c>
      <c r="I597" s="1">
        <f t="shared" si="9"/>
        <v>11</v>
      </c>
      <c r="J597" s="1" t="s">
        <v>10</v>
      </c>
    </row>
    <row r="598" spans="1:10" x14ac:dyDescent="0.3">
      <c r="A598" s="1" t="s">
        <v>450</v>
      </c>
      <c r="B598" s="1" t="s">
        <v>452</v>
      </c>
      <c r="C598" s="1" t="s">
        <v>453</v>
      </c>
      <c r="D598" s="1" t="s">
        <v>454</v>
      </c>
      <c r="E598" s="1"/>
      <c r="F598" s="1">
        <v>3820414</v>
      </c>
      <c r="G598" s="1">
        <v>1344708263</v>
      </c>
      <c r="H598" s="1">
        <v>2018</v>
      </c>
      <c r="I598" s="1">
        <f t="shared" si="9"/>
        <v>11</v>
      </c>
      <c r="J598" s="1" t="s">
        <v>10</v>
      </c>
    </row>
    <row r="599" spans="1:10" x14ac:dyDescent="0.3">
      <c r="A599" s="1" t="s">
        <v>455</v>
      </c>
      <c r="B599" s="1" t="s">
        <v>456</v>
      </c>
      <c r="C599" s="1" t="s">
        <v>453</v>
      </c>
      <c r="D599" s="1" t="s">
        <v>454</v>
      </c>
      <c r="E599" s="1">
        <v>3820414</v>
      </c>
      <c r="F599" s="1"/>
      <c r="G599" s="1">
        <v>1348528677</v>
      </c>
      <c r="H599" s="1">
        <v>2018</v>
      </c>
      <c r="I599" s="1">
        <f t="shared" si="9"/>
        <v>11</v>
      </c>
      <c r="J599" s="1" t="s">
        <v>10</v>
      </c>
    </row>
    <row r="600" spans="1:10" x14ac:dyDescent="0.3">
      <c r="A600" s="1" t="s">
        <v>457</v>
      </c>
      <c r="B600" s="1" t="s">
        <v>53</v>
      </c>
      <c r="C600" s="1" t="s">
        <v>19</v>
      </c>
      <c r="D600" s="1" t="s">
        <v>20</v>
      </c>
      <c r="E600" s="1">
        <v>90817485</v>
      </c>
      <c r="F600" s="1"/>
      <c r="G600" s="1">
        <v>1439346162</v>
      </c>
      <c r="H600" s="1">
        <v>2018</v>
      </c>
      <c r="I600" s="1">
        <f t="shared" si="9"/>
        <v>11</v>
      </c>
      <c r="J600" s="1" t="s">
        <v>10</v>
      </c>
    </row>
    <row r="601" spans="1:10" x14ac:dyDescent="0.3">
      <c r="A601" s="1" t="s">
        <v>457</v>
      </c>
      <c r="B601" s="1" t="s">
        <v>213</v>
      </c>
      <c r="C601" s="1" t="s">
        <v>160</v>
      </c>
      <c r="D601" s="1" t="s">
        <v>161</v>
      </c>
      <c r="E601" s="1"/>
      <c r="F601" s="1">
        <v>17930000</v>
      </c>
      <c r="G601" s="1">
        <v>1421416162</v>
      </c>
      <c r="H601" s="1">
        <v>2018</v>
      </c>
      <c r="I601" s="1">
        <f t="shared" si="9"/>
        <v>11</v>
      </c>
      <c r="J601" s="1" t="s">
        <v>10</v>
      </c>
    </row>
    <row r="602" spans="1:10" x14ac:dyDescent="0.3">
      <c r="A602" s="1" t="s">
        <v>457</v>
      </c>
      <c r="B602" s="1" t="s">
        <v>64</v>
      </c>
      <c r="C602" s="1" t="s">
        <v>13</v>
      </c>
      <c r="D602" s="1" t="s">
        <v>14</v>
      </c>
      <c r="E602" s="1"/>
      <c r="F602" s="1">
        <v>3571418</v>
      </c>
      <c r="G602" s="1">
        <v>1417844744</v>
      </c>
      <c r="H602" s="1">
        <v>2018</v>
      </c>
      <c r="I602" s="1">
        <f t="shared" si="9"/>
        <v>11</v>
      </c>
      <c r="J602" s="1" t="s">
        <v>10</v>
      </c>
    </row>
    <row r="603" spans="1:10" x14ac:dyDescent="0.3">
      <c r="A603" s="1" t="s">
        <v>457</v>
      </c>
      <c r="B603" s="1" t="s">
        <v>65</v>
      </c>
      <c r="C603" s="1" t="s">
        <v>66</v>
      </c>
      <c r="D603" s="1" t="s">
        <v>67</v>
      </c>
      <c r="E603" s="1"/>
      <c r="F603" s="1">
        <v>21010550</v>
      </c>
      <c r="G603" s="1">
        <v>1396834194</v>
      </c>
      <c r="H603" s="1">
        <v>2018</v>
      </c>
      <c r="I603" s="1">
        <f t="shared" si="9"/>
        <v>11</v>
      </c>
      <c r="J603" s="1" t="s">
        <v>10</v>
      </c>
    </row>
    <row r="604" spans="1:10" x14ac:dyDescent="0.3">
      <c r="A604" s="1" t="s">
        <v>457</v>
      </c>
      <c r="B604" s="1" t="s">
        <v>81</v>
      </c>
      <c r="C604" s="1" t="s">
        <v>80</v>
      </c>
      <c r="D604" s="1" t="s">
        <v>81</v>
      </c>
      <c r="E604" s="1"/>
      <c r="F604" s="1">
        <v>1122000</v>
      </c>
      <c r="G604" s="1">
        <v>1395712194</v>
      </c>
      <c r="H604" s="1">
        <v>2018</v>
      </c>
      <c r="I604" s="1">
        <f t="shared" si="9"/>
        <v>11</v>
      </c>
      <c r="J604" s="1" t="s">
        <v>10</v>
      </c>
    </row>
    <row r="605" spans="1:10" x14ac:dyDescent="0.3">
      <c r="A605" s="1" t="s">
        <v>458</v>
      </c>
      <c r="B605" s="1" t="s">
        <v>53</v>
      </c>
      <c r="C605" s="1" t="s">
        <v>13</v>
      </c>
      <c r="D605" s="1" t="s">
        <v>14</v>
      </c>
      <c r="E605" s="1">
        <v>241391095</v>
      </c>
      <c r="F605" s="1"/>
      <c r="G605" s="1">
        <v>1637103289</v>
      </c>
      <c r="H605" s="1">
        <v>2018</v>
      </c>
      <c r="I605" s="1">
        <f t="shared" si="9"/>
        <v>11</v>
      </c>
      <c r="J605" s="1" t="s">
        <v>10</v>
      </c>
    </row>
    <row r="606" spans="1:10" x14ac:dyDescent="0.3">
      <c r="A606" s="1" t="s">
        <v>458</v>
      </c>
      <c r="B606" s="1" t="s">
        <v>53</v>
      </c>
      <c r="C606" s="1" t="s">
        <v>15</v>
      </c>
      <c r="D606" s="1" t="s">
        <v>16</v>
      </c>
      <c r="E606" s="1">
        <v>428890</v>
      </c>
      <c r="F606" s="1"/>
      <c r="G606" s="1">
        <v>1637532179</v>
      </c>
      <c r="H606" s="1">
        <v>2018</v>
      </c>
      <c r="I606" s="1">
        <f t="shared" si="9"/>
        <v>11</v>
      </c>
      <c r="J606" s="1" t="s">
        <v>10</v>
      </c>
    </row>
    <row r="607" spans="1:10" x14ac:dyDescent="0.3">
      <c r="A607" s="1" t="s">
        <v>458</v>
      </c>
      <c r="B607" s="1" t="s">
        <v>53</v>
      </c>
      <c r="C607" s="1" t="s">
        <v>73</v>
      </c>
      <c r="D607" s="1" t="s">
        <v>74</v>
      </c>
      <c r="E607" s="1">
        <v>58179924</v>
      </c>
      <c r="F607" s="1"/>
      <c r="G607" s="1">
        <v>1695712103</v>
      </c>
      <c r="H607" s="1">
        <v>2018</v>
      </c>
      <c r="I607" s="1">
        <f t="shared" si="9"/>
        <v>11</v>
      </c>
      <c r="J607" s="1" t="s">
        <v>10</v>
      </c>
    </row>
    <row r="608" spans="1:10" x14ac:dyDescent="0.3">
      <c r="A608" s="1" t="s">
        <v>458</v>
      </c>
      <c r="B608" s="1" t="s">
        <v>459</v>
      </c>
      <c r="C608" s="1" t="s">
        <v>15</v>
      </c>
      <c r="D608" s="1" t="s">
        <v>16</v>
      </c>
      <c r="E608" s="1">
        <v>8800000</v>
      </c>
      <c r="F608" s="1"/>
      <c r="G608" s="1">
        <v>1704512103</v>
      </c>
      <c r="H608" s="1">
        <v>2018</v>
      </c>
      <c r="I608" s="1">
        <f t="shared" si="9"/>
        <v>11</v>
      </c>
      <c r="J608" s="1" t="s">
        <v>10</v>
      </c>
    </row>
    <row r="609" spans="1:10" x14ac:dyDescent="0.3">
      <c r="A609" s="1" t="s">
        <v>458</v>
      </c>
      <c r="B609" s="1" t="s">
        <v>75</v>
      </c>
      <c r="C609" s="1" t="s">
        <v>17</v>
      </c>
      <c r="D609" s="1" t="s">
        <v>18</v>
      </c>
      <c r="E609" s="1">
        <v>29500592</v>
      </c>
      <c r="F609" s="1"/>
      <c r="G609" s="1">
        <v>1734012695</v>
      </c>
      <c r="H609" s="1">
        <v>2018</v>
      </c>
      <c r="I609" s="1">
        <f t="shared" si="9"/>
        <v>11</v>
      </c>
      <c r="J609" s="1" t="s">
        <v>10</v>
      </c>
    </row>
    <row r="610" spans="1:10" x14ac:dyDescent="0.3">
      <c r="A610" s="1" t="s">
        <v>458</v>
      </c>
      <c r="B610" s="1" t="s">
        <v>460</v>
      </c>
      <c r="C610" s="1" t="s">
        <v>80</v>
      </c>
      <c r="D610" s="1" t="s">
        <v>81</v>
      </c>
      <c r="E610" s="1">
        <v>550000</v>
      </c>
      <c r="F610" s="1"/>
      <c r="G610" s="1">
        <v>1734562695</v>
      </c>
      <c r="H610" s="1">
        <v>2018</v>
      </c>
      <c r="I610" s="1">
        <f t="shared" si="9"/>
        <v>11</v>
      </c>
      <c r="J610" s="1" t="s">
        <v>10</v>
      </c>
    </row>
    <row r="611" spans="1:10" x14ac:dyDescent="0.3">
      <c r="A611" s="1" t="s">
        <v>458</v>
      </c>
      <c r="B611" s="1" t="s">
        <v>53</v>
      </c>
      <c r="C611" s="1" t="s">
        <v>15</v>
      </c>
      <c r="D611" s="1" t="s">
        <v>16</v>
      </c>
      <c r="E611" s="1">
        <v>35369862</v>
      </c>
      <c r="F611" s="1"/>
      <c r="G611" s="1">
        <v>1769932557</v>
      </c>
      <c r="H611" s="1">
        <v>2018</v>
      </c>
      <c r="I611" s="1">
        <f t="shared" si="9"/>
        <v>11</v>
      </c>
      <c r="J611" s="1" t="s">
        <v>10</v>
      </c>
    </row>
    <row r="612" spans="1:10" x14ac:dyDescent="0.3">
      <c r="A612" s="1" t="s">
        <v>458</v>
      </c>
      <c r="B612" s="1" t="s">
        <v>53</v>
      </c>
      <c r="C612" s="1" t="s">
        <v>66</v>
      </c>
      <c r="D612" s="1" t="s">
        <v>67</v>
      </c>
      <c r="E612" s="1">
        <v>16012370</v>
      </c>
      <c r="F612" s="1"/>
      <c r="G612" s="1">
        <v>1785944927</v>
      </c>
      <c r="H612" s="1">
        <v>2018</v>
      </c>
      <c r="I612" s="1">
        <f t="shared" si="9"/>
        <v>11</v>
      </c>
      <c r="J612" s="1" t="s">
        <v>10</v>
      </c>
    </row>
    <row r="613" spans="1:10" x14ac:dyDescent="0.3">
      <c r="A613" s="1" t="s">
        <v>458</v>
      </c>
      <c r="B613" s="1" t="s">
        <v>53</v>
      </c>
      <c r="C613" s="1" t="s">
        <v>78</v>
      </c>
      <c r="D613" s="1" t="s">
        <v>79</v>
      </c>
      <c r="E613" s="1">
        <v>13640000</v>
      </c>
      <c r="F613" s="1"/>
      <c r="G613" s="1">
        <v>1799584927</v>
      </c>
      <c r="H613" s="1">
        <v>2018</v>
      </c>
      <c r="I613" s="1">
        <f t="shared" si="9"/>
        <v>11</v>
      </c>
      <c r="J613" s="1" t="s">
        <v>10</v>
      </c>
    </row>
    <row r="614" spans="1:10" x14ac:dyDescent="0.3">
      <c r="A614" s="1" t="s">
        <v>458</v>
      </c>
      <c r="B614" s="1" t="s">
        <v>461</v>
      </c>
      <c r="C614" s="1" t="s">
        <v>462</v>
      </c>
      <c r="D614" s="1" t="s">
        <v>463</v>
      </c>
      <c r="E614" s="1">
        <v>6050000</v>
      </c>
      <c r="F614" s="1"/>
      <c r="G614" s="1">
        <v>1805634927</v>
      </c>
      <c r="H614" s="1">
        <v>2018</v>
      </c>
      <c r="I614" s="1">
        <f t="shared" si="9"/>
        <v>11</v>
      </c>
      <c r="J614" s="1" t="s">
        <v>10</v>
      </c>
    </row>
    <row r="615" spans="1:10" x14ac:dyDescent="0.3">
      <c r="A615" s="1" t="s">
        <v>458</v>
      </c>
      <c r="B615" s="1" t="s">
        <v>464</v>
      </c>
      <c r="C615" s="1" t="s">
        <v>465</v>
      </c>
      <c r="D615" s="1" t="s">
        <v>466</v>
      </c>
      <c r="E615" s="1">
        <v>96772500</v>
      </c>
      <c r="F615" s="1"/>
      <c r="G615" s="1">
        <v>1902407427</v>
      </c>
      <c r="H615" s="1">
        <v>2018</v>
      </c>
      <c r="I615" s="1">
        <f t="shared" si="9"/>
        <v>11</v>
      </c>
      <c r="J615" s="1" t="s">
        <v>10</v>
      </c>
    </row>
    <row r="616" spans="1:10" x14ac:dyDescent="0.3">
      <c r="A616" s="1" t="s">
        <v>458</v>
      </c>
      <c r="B616" s="1" t="s">
        <v>464</v>
      </c>
      <c r="C616" s="1" t="s">
        <v>465</v>
      </c>
      <c r="D616" s="1" t="s">
        <v>466</v>
      </c>
      <c r="E616" s="1">
        <v>-106449750</v>
      </c>
      <c r="F616" s="1"/>
      <c r="G616" s="1">
        <v>1795957677</v>
      </c>
      <c r="H616" s="1">
        <v>2018</v>
      </c>
      <c r="I616" s="1">
        <f t="shared" si="9"/>
        <v>11</v>
      </c>
      <c r="J616" s="1" t="s">
        <v>10</v>
      </c>
    </row>
    <row r="617" spans="1:10" x14ac:dyDescent="0.3">
      <c r="A617" s="1" t="s">
        <v>458</v>
      </c>
      <c r="B617" s="1" t="s">
        <v>464</v>
      </c>
      <c r="C617" s="1" t="s">
        <v>465</v>
      </c>
      <c r="D617" s="1" t="s">
        <v>466</v>
      </c>
      <c r="E617" s="1">
        <v>106449750</v>
      </c>
      <c r="F617" s="1"/>
      <c r="G617" s="1">
        <v>1902407427</v>
      </c>
      <c r="H617" s="1">
        <v>2018</v>
      </c>
      <c r="I617" s="1">
        <f t="shared" si="9"/>
        <v>11</v>
      </c>
      <c r="J617" s="1" t="s">
        <v>10</v>
      </c>
    </row>
    <row r="618" spans="1:10" x14ac:dyDescent="0.3">
      <c r="A618" s="1" t="s">
        <v>458</v>
      </c>
      <c r="B618" s="1" t="s">
        <v>83</v>
      </c>
      <c r="C618" s="1" t="s">
        <v>84</v>
      </c>
      <c r="D618" s="1" t="s">
        <v>83</v>
      </c>
      <c r="E618" s="1"/>
      <c r="F618" s="1">
        <v>1650000</v>
      </c>
      <c r="G618" s="1">
        <v>1900757427</v>
      </c>
      <c r="H618" s="1">
        <v>2018</v>
      </c>
      <c r="I618" s="1">
        <f t="shared" si="9"/>
        <v>11</v>
      </c>
      <c r="J618" s="1" t="s">
        <v>10</v>
      </c>
    </row>
    <row r="619" spans="1:10" x14ac:dyDescent="0.3">
      <c r="A619" s="1" t="s">
        <v>458</v>
      </c>
      <c r="B619" s="1" t="s">
        <v>91</v>
      </c>
      <c r="C619" s="1" t="s">
        <v>92</v>
      </c>
      <c r="D619" s="1" t="s">
        <v>91</v>
      </c>
      <c r="E619" s="1"/>
      <c r="F619" s="1">
        <v>1070300</v>
      </c>
      <c r="G619" s="1">
        <v>1899687127</v>
      </c>
      <c r="H619" s="1">
        <v>2018</v>
      </c>
      <c r="I619" s="1">
        <f t="shared" si="9"/>
        <v>11</v>
      </c>
      <c r="J619" s="1" t="s">
        <v>10</v>
      </c>
    </row>
    <row r="620" spans="1:10" x14ac:dyDescent="0.3">
      <c r="A620" s="1" t="s">
        <v>458</v>
      </c>
      <c r="B620" s="1" t="s">
        <v>61</v>
      </c>
      <c r="C620" s="1" t="s">
        <v>19</v>
      </c>
      <c r="D620" s="1" t="s">
        <v>20</v>
      </c>
      <c r="E620" s="1"/>
      <c r="F620" s="1">
        <v>67655830</v>
      </c>
      <c r="G620" s="1">
        <v>1832031297</v>
      </c>
      <c r="H620" s="1">
        <v>2018</v>
      </c>
      <c r="I620" s="1">
        <f t="shared" si="9"/>
        <v>11</v>
      </c>
      <c r="J620" s="1" t="s">
        <v>10</v>
      </c>
    </row>
    <row r="621" spans="1:10" x14ac:dyDescent="0.3">
      <c r="A621" s="1" t="s">
        <v>458</v>
      </c>
      <c r="B621" s="1" t="s">
        <v>74</v>
      </c>
      <c r="C621" s="1" t="s">
        <v>73</v>
      </c>
      <c r="D621" s="1" t="s">
        <v>74</v>
      </c>
      <c r="E621" s="1"/>
      <c r="F621" s="1">
        <v>55712378</v>
      </c>
      <c r="G621" s="1">
        <v>1776318919</v>
      </c>
      <c r="H621" s="1">
        <v>2018</v>
      </c>
      <c r="I621" s="1">
        <f t="shared" si="9"/>
        <v>11</v>
      </c>
      <c r="J621" s="1" t="s">
        <v>10</v>
      </c>
    </row>
    <row r="622" spans="1:10" x14ac:dyDescent="0.3">
      <c r="A622" s="1" t="s">
        <v>458</v>
      </c>
      <c r="B622" s="1" t="s">
        <v>90</v>
      </c>
      <c r="C622" s="1" t="s">
        <v>76</v>
      </c>
      <c r="D622" s="1" t="s">
        <v>77</v>
      </c>
      <c r="E622" s="1"/>
      <c r="F622" s="1">
        <v>10000000</v>
      </c>
      <c r="G622" s="1">
        <v>1766318919</v>
      </c>
      <c r="H622" s="1">
        <v>2018</v>
      </c>
      <c r="I622" s="1">
        <f t="shared" si="9"/>
        <v>11</v>
      </c>
      <c r="J622" s="1" t="s">
        <v>10</v>
      </c>
    </row>
    <row r="623" spans="1:10" x14ac:dyDescent="0.3">
      <c r="A623" s="1" t="s">
        <v>467</v>
      </c>
      <c r="B623" s="1" t="s">
        <v>53</v>
      </c>
      <c r="C623" s="1" t="s">
        <v>240</v>
      </c>
      <c r="D623" s="1" t="s">
        <v>241</v>
      </c>
      <c r="E623" s="1">
        <v>5795680</v>
      </c>
      <c r="F623" s="1"/>
      <c r="G623" s="1">
        <v>1772114599</v>
      </c>
      <c r="H623" s="1">
        <v>2018</v>
      </c>
      <c r="I623" s="1">
        <f t="shared" si="9"/>
        <v>12</v>
      </c>
      <c r="J623" s="1" t="s">
        <v>10</v>
      </c>
    </row>
    <row r="624" spans="1:10" x14ac:dyDescent="0.3">
      <c r="A624" s="1" t="s">
        <v>468</v>
      </c>
      <c r="B624" s="1" t="s">
        <v>469</v>
      </c>
      <c r="C624" s="1" t="s">
        <v>70</v>
      </c>
      <c r="D624" s="1" t="s">
        <v>71</v>
      </c>
      <c r="E624" s="1"/>
      <c r="F624" s="1">
        <v>9300000</v>
      </c>
      <c r="G624" s="1">
        <v>1762814599</v>
      </c>
      <c r="H624" s="1">
        <v>2018</v>
      </c>
      <c r="I624" s="1">
        <f t="shared" si="9"/>
        <v>12</v>
      </c>
      <c r="J624" s="1" t="s">
        <v>10</v>
      </c>
    </row>
    <row r="625" spans="1:10" x14ac:dyDescent="0.3">
      <c r="A625" s="1" t="s">
        <v>468</v>
      </c>
      <c r="B625" s="1" t="s">
        <v>469</v>
      </c>
      <c r="C625" s="1" t="s">
        <v>70</v>
      </c>
      <c r="D625" s="1" t="s">
        <v>71</v>
      </c>
      <c r="E625" s="1"/>
      <c r="F625" s="1">
        <v>9000000</v>
      </c>
      <c r="G625" s="1">
        <v>1753814599</v>
      </c>
      <c r="H625" s="1">
        <v>2018</v>
      </c>
      <c r="I625" s="1">
        <f t="shared" si="9"/>
        <v>12</v>
      </c>
      <c r="J625" s="1" t="s">
        <v>10</v>
      </c>
    </row>
    <row r="626" spans="1:10" x14ac:dyDescent="0.3">
      <c r="A626" s="1" t="s">
        <v>468</v>
      </c>
      <c r="B626" s="1" t="s">
        <v>469</v>
      </c>
      <c r="C626" s="1" t="s">
        <v>70</v>
      </c>
      <c r="D626" s="1" t="s">
        <v>71</v>
      </c>
      <c r="E626" s="1"/>
      <c r="F626" s="1">
        <v>8910000</v>
      </c>
      <c r="G626" s="1">
        <v>1744904599</v>
      </c>
      <c r="H626" s="1">
        <v>2018</v>
      </c>
      <c r="I626" s="1">
        <f t="shared" si="9"/>
        <v>12</v>
      </c>
      <c r="J626" s="1" t="s">
        <v>10</v>
      </c>
    </row>
    <row r="627" spans="1:10" x14ac:dyDescent="0.3">
      <c r="A627" s="1" t="s">
        <v>468</v>
      </c>
      <c r="B627" s="1" t="s">
        <v>100</v>
      </c>
      <c r="C627" s="1" t="s">
        <v>70</v>
      </c>
      <c r="D627" s="1" t="s">
        <v>71</v>
      </c>
      <c r="E627" s="1"/>
      <c r="F627" s="1">
        <v>891000</v>
      </c>
      <c r="G627" s="1">
        <v>1744013599</v>
      </c>
      <c r="H627" s="1">
        <v>2018</v>
      </c>
      <c r="I627" s="1">
        <f t="shared" si="9"/>
        <v>12</v>
      </c>
      <c r="J627" s="1" t="s">
        <v>10</v>
      </c>
    </row>
    <row r="628" spans="1:10" x14ac:dyDescent="0.3">
      <c r="A628" s="1" t="s">
        <v>468</v>
      </c>
      <c r="B628" s="1" t="s">
        <v>100</v>
      </c>
      <c r="C628" s="1" t="s">
        <v>70</v>
      </c>
      <c r="D628" s="1" t="s">
        <v>71</v>
      </c>
      <c r="E628" s="1"/>
      <c r="F628" s="1">
        <v>900000</v>
      </c>
      <c r="G628" s="1">
        <v>1743113599</v>
      </c>
      <c r="H628" s="1">
        <v>2018</v>
      </c>
      <c r="I628" s="1">
        <f t="shared" si="9"/>
        <v>12</v>
      </c>
      <c r="J628" s="1" t="s">
        <v>10</v>
      </c>
    </row>
    <row r="629" spans="1:10" x14ac:dyDescent="0.3">
      <c r="A629" s="1" t="s">
        <v>468</v>
      </c>
      <c r="B629" s="1" t="s">
        <v>100</v>
      </c>
      <c r="C629" s="1" t="s">
        <v>70</v>
      </c>
      <c r="D629" s="1" t="s">
        <v>71</v>
      </c>
      <c r="E629" s="1"/>
      <c r="F629" s="1">
        <v>930000</v>
      </c>
      <c r="G629" s="1">
        <v>1742183599</v>
      </c>
      <c r="H629" s="1">
        <v>2018</v>
      </c>
      <c r="I629" s="1">
        <f t="shared" si="9"/>
        <v>12</v>
      </c>
      <c r="J629" s="1" t="s">
        <v>10</v>
      </c>
    </row>
    <row r="630" spans="1:10" x14ac:dyDescent="0.3">
      <c r="A630" s="1" t="s">
        <v>468</v>
      </c>
      <c r="B630" s="1" t="s">
        <v>79</v>
      </c>
      <c r="C630" s="1" t="s">
        <v>78</v>
      </c>
      <c r="D630" s="1" t="s">
        <v>79</v>
      </c>
      <c r="E630" s="1"/>
      <c r="F630" s="1">
        <v>6160000</v>
      </c>
      <c r="G630" s="1">
        <v>1736023599</v>
      </c>
      <c r="H630" s="1">
        <v>2018</v>
      </c>
      <c r="I630" s="1">
        <f t="shared" si="9"/>
        <v>12</v>
      </c>
      <c r="J630" s="1" t="s">
        <v>10</v>
      </c>
    </row>
    <row r="631" spans="1:10" x14ac:dyDescent="0.3">
      <c r="A631" s="1" t="s">
        <v>470</v>
      </c>
      <c r="B631" s="1" t="s">
        <v>471</v>
      </c>
      <c r="C631" s="1" t="s">
        <v>70</v>
      </c>
      <c r="D631" s="1" t="s">
        <v>71</v>
      </c>
      <c r="E631" s="1">
        <v>10791000</v>
      </c>
      <c r="F631" s="1"/>
      <c r="G631" s="1">
        <v>1746814599</v>
      </c>
      <c r="H631" s="1">
        <v>2018</v>
      </c>
      <c r="I631" s="1">
        <f t="shared" si="9"/>
        <v>12</v>
      </c>
      <c r="J631" s="1" t="s">
        <v>10</v>
      </c>
    </row>
    <row r="632" spans="1:10" x14ac:dyDescent="0.3">
      <c r="A632" s="1" t="s">
        <v>472</v>
      </c>
      <c r="B632" s="1" t="s">
        <v>293</v>
      </c>
      <c r="C632" s="1" t="s">
        <v>240</v>
      </c>
      <c r="D632" s="1" t="s">
        <v>241</v>
      </c>
      <c r="E632" s="1"/>
      <c r="F632" s="1">
        <v>9960500</v>
      </c>
      <c r="G632" s="1">
        <v>1736854099</v>
      </c>
      <c r="H632" s="1">
        <v>2018</v>
      </c>
      <c r="I632" s="1">
        <f t="shared" si="9"/>
        <v>12</v>
      </c>
      <c r="J632" s="1" t="s">
        <v>10</v>
      </c>
    </row>
    <row r="633" spans="1:10" x14ac:dyDescent="0.3">
      <c r="A633" s="1" t="s">
        <v>473</v>
      </c>
      <c r="B633" s="1" t="s">
        <v>474</v>
      </c>
      <c r="C633" s="1" t="s">
        <v>237</v>
      </c>
      <c r="D633" s="1" t="s">
        <v>238</v>
      </c>
      <c r="E633" s="1">
        <v>6930360</v>
      </c>
      <c r="F633" s="1"/>
      <c r="G633" s="1">
        <v>1743784459</v>
      </c>
      <c r="H633" s="1">
        <v>2018</v>
      </c>
      <c r="I633" s="1">
        <f t="shared" si="9"/>
        <v>12</v>
      </c>
      <c r="J633" s="1" t="s">
        <v>10</v>
      </c>
    </row>
    <row r="634" spans="1:10" x14ac:dyDescent="0.3">
      <c r="A634" s="1" t="s">
        <v>473</v>
      </c>
      <c r="B634" s="1" t="s">
        <v>475</v>
      </c>
      <c r="C634" s="1" t="s">
        <v>465</v>
      </c>
      <c r="D634" s="1" t="s">
        <v>466</v>
      </c>
      <c r="E634" s="1"/>
      <c r="F634" s="1">
        <v>96772500</v>
      </c>
      <c r="G634" s="1">
        <v>1647011959</v>
      </c>
      <c r="H634" s="1">
        <v>2018</v>
      </c>
      <c r="I634" s="1">
        <f t="shared" si="9"/>
        <v>12</v>
      </c>
      <c r="J634" s="1" t="s">
        <v>10</v>
      </c>
    </row>
    <row r="635" spans="1:10" x14ac:dyDescent="0.3">
      <c r="A635" s="1" t="s">
        <v>473</v>
      </c>
      <c r="B635" s="1" t="s">
        <v>476</v>
      </c>
      <c r="C635" s="1" t="s">
        <v>118</v>
      </c>
      <c r="D635" s="1" t="s">
        <v>119</v>
      </c>
      <c r="E635" s="1"/>
      <c r="F635" s="1">
        <v>1715823</v>
      </c>
      <c r="G635" s="1">
        <v>1645296136</v>
      </c>
      <c r="H635" s="1">
        <v>2018</v>
      </c>
      <c r="I635" s="1">
        <f t="shared" si="9"/>
        <v>12</v>
      </c>
      <c r="J635" s="1" t="s">
        <v>10</v>
      </c>
    </row>
    <row r="636" spans="1:10" x14ac:dyDescent="0.3">
      <c r="A636" s="1" t="s">
        <v>477</v>
      </c>
      <c r="B636" s="1" t="s">
        <v>478</v>
      </c>
      <c r="C636" s="1" t="s">
        <v>462</v>
      </c>
      <c r="D636" s="1" t="s">
        <v>463</v>
      </c>
      <c r="E636" s="1">
        <v>660000</v>
      </c>
      <c r="F636" s="1"/>
      <c r="G636" s="1">
        <v>1645956136</v>
      </c>
      <c r="H636" s="1">
        <v>2018</v>
      </c>
      <c r="I636" s="1">
        <f t="shared" si="9"/>
        <v>12</v>
      </c>
      <c r="J636" s="1" t="s">
        <v>10</v>
      </c>
    </row>
    <row r="637" spans="1:10" x14ac:dyDescent="0.3">
      <c r="A637" s="1" t="s">
        <v>477</v>
      </c>
      <c r="B637" s="1" t="s">
        <v>75</v>
      </c>
      <c r="C637" s="1" t="s">
        <v>17</v>
      </c>
      <c r="D637" s="1" t="s">
        <v>18</v>
      </c>
      <c r="E637" s="1">
        <v>18261144</v>
      </c>
      <c r="F637" s="1"/>
      <c r="G637" s="1">
        <v>1664217280</v>
      </c>
      <c r="H637" s="1">
        <v>2018</v>
      </c>
      <c r="I637" s="1">
        <f t="shared" si="9"/>
        <v>12</v>
      </c>
      <c r="J637" s="1" t="s">
        <v>10</v>
      </c>
    </row>
    <row r="638" spans="1:10" x14ac:dyDescent="0.3">
      <c r="A638" s="1" t="s">
        <v>477</v>
      </c>
      <c r="B638" s="1" t="s">
        <v>18</v>
      </c>
      <c r="C638" s="1" t="s">
        <v>17</v>
      </c>
      <c r="D638" s="1" t="s">
        <v>18</v>
      </c>
      <c r="E638" s="1"/>
      <c r="F638" s="1">
        <v>3667483</v>
      </c>
      <c r="G638" s="1">
        <v>1660549797</v>
      </c>
      <c r="H638" s="1">
        <v>2018</v>
      </c>
      <c r="I638" s="1">
        <f t="shared" si="9"/>
        <v>12</v>
      </c>
      <c r="J638" s="1" t="s">
        <v>10</v>
      </c>
    </row>
    <row r="639" spans="1:10" x14ac:dyDescent="0.3">
      <c r="A639" s="1" t="s">
        <v>477</v>
      </c>
      <c r="B639" s="1" t="s">
        <v>299</v>
      </c>
      <c r="C639" s="1" t="s">
        <v>92</v>
      </c>
      <c r="D639" s="1" t="s">
        <v>91</v>
      </c>
      <c r="E639" s="1"/>
      <c r="F639" s="1">
        <v>286000</v>
      </c>
      <c r="G639" s="1">
        <v>1660263797</v>
      </c>
      <c r="H639" s="1">
        <v>2018</v>
      </c>
      <c r="I639" s="1">
        <f t="shared" si="9"/>
        <v>12</v>
      </c>
      <c r="J639" s="1" t="s">
        <v>10</v>
      </c>
    </row>
    <row r="640" spans="1:10" x14ac:dyDescent="0.3">
      <c r="A640" s="1" t="s">
        <v>479</v>
      </c>
      <c r="B640" s="1" t="s">
        <v>37</v>
      </c>
      <c r="C640" s="1" t="s">
        <v>38</v>
      </c>
      <c r="D640" s="1" t="s">
        <v>39</v>
      </c>
      <c r="E640" s="1"/>
      <c r="F640" s="1">
        <v>2420000</v>
      </c>
      <c r="G640" s="1">
        <v>1657843797</v>
      </c>
      <c r="H640" s="1">
        <v>2018</v>
      </c>
      <c r="I640" s="1">
        <f t="shared" si="9"/>
        <v>12</v>
      </c>
      <c r="J640" s="1" t="s">
        <v>10</v>
      </c>
    </row>
    <row r="641" spans="1:10" x14ac:dyDescent="0.3">
      <c r="A641" s="1" t="s">
        <v>480</v>
      </c>
      <c r="B641" s="1" t="s">
        <v>53</v>
      </c>
      <c r="C641" s="1" t="s">
        <v>481</v>
      </c>
      <c r="D641" s="1" t="s">
        <v>482</v>
      </c>
      <c r="E641" s="1">
        <v>2453000</v>
      </c>
      <c r="F641" s="1"/>
      <c r="G641" s="1">
        <v>1660296797</v>
      </c>
      <c r="H641" s="1">
        <v>2018</v>
      </c>
      <c r="I641" s="1">
        <f t="shared" si="9"/>
        <v>12</v>
      </c>
      <c r="J641" s="1" t="s">
        <v>10</v>
      </c>
    </row>
    <row r="642" spans="1:10" x14ac:dyDescent="0.3">
      <c r="A642" s="1" t="s">
        <v>480</v>
      </c>
      <c r="B642" s="1" t="s">
        <v>483</v>
      </c>
      <c r="C642" s="1" t="s">
        <v>56</v>
      </c>
      <c r="D642" s="1" t="s">
        <v>57</v>
      </c>
      <c r="E642" s="1">
        <v>7672872</v>
      </c>
      <c r="F642" s="1"/>
      <c r="G642" s="1">
        <v>1667969669</v>
      </c>
      <c r="H642" s="1">
        <v>2018</v>
      </c>
      <c r="I642" s="1">
        <f t="shared" si="9"/>
        <v>12</v>
      </c>
      <c r="J642" s="1" t="s">
        <v>10</v>
      </c>
    </row>
    <row r="643" spans="1:10" x14ac:dyDescent="0.3">
      <c r="A643" s="1" t="s">
        <v>484</v>
      </c>
      <c r="B643" s="1" t="s">
        <v>476</v>
      </c>
      <c r="C643" s="1" t="s">
        <v>118</v>
      </c>
      <c r="D643" s="1" t="s">
        <v>119</v>
      </c>
      <c r="E643" s="1">
        <v>1715823</v>
      </c>
      <c r="F643" s="1"/>
      <c r="G643" s="1">
        <v>1669685492</v>
      </c>
      <c r="H643" s="1">
        <v>2018</v>
      </c>
      <c r="I643" s="1">
        <f t="shared" ref="I643:I706" si="10">IFERROR(VALUE(LEFT(A643,2)),"")</f>
        <v>12</v>
      </c>
      <c r="J643" s="1" t="s">
        <v>10</v>
      </c>
    </row>
    <row r="644" spans="1:10" x14ac:dyDescent="0.3">
      <c r="A644" s="1" t="s">
        <v>484</v>
      </c>
      <c r="B644" s="1" t="s">
        <v>485</v>
      </c>
      <c r="C644" s="1" t="s">
        <v>106</v>
      </c>
      <c r="D644" s="1" t="s">
        <v>107</v>
      </c>
      <c r="E644" s="1">
        <v>36647000</v>
      </c>
      <c r="F644" s="1"/>
      <c r="G644" s="1">
        <v>1706332492</v>
      </c>
      <c r="H644" s="1">
        <v>2018</v>
      </c>
      <c r="I644" s="1">
        <f t="shared" si="10"/>
        <v>12</v>
      </c>
      <c r="J644" s="1" t="s">
        <v>10</v>
      </c>
    </row>
    <row r="645" spans="1:10" x14ac:dyDescent="0.3">
      <c r="A645" s="1" t="s">
        <v>484</v>
      </c>
      <c r="B645" s="1" t="s">
        <v>329</v>
      </c>
      <c r="C645" s="1" t="s">
        <v>15</v>
      </c>
      <c r="D645" s="1" t="s">
        <v>16</v>
      </c>
      <c r="E645" s="1"/>
      <c r="F645" s="1">
        <v>44598752</v>
      </c>
      <c r="G645" s="1">
        <v>1661733740</v>
      </c>
      <c r="H645" s="1">
        <v>2018</v>
      </c>
      <c r="I645" s="1">
        <f t="shared" si="10"/>
        <v>12</v>
      </c>
      <c r="J645" s="1" t="s">
        <v>10</v>
      </c>
    </row>
    <row r="646" spans="1:10" x14ac:dyDescent="0.3">
      <c r="A646" s="1" t="s">
        <v>486</v>
      </c>
      <c r="B646" s="1" t="s">
        <v>487</v>
      </c>
      <c r="C646" s="1" t="s">
        <v>70</v>
      </c>
      <c r="D646" s="1" t="s">
        <v>71</v>
      </c>
      <c r="E646" s="1">
        <v>10890000</v>
      </c>
      <c r="F646" s="1"/>
      <c r="G646" s="1">
        <v>1672623740</v>
      </c>
      <c r="H646" s="1">
        <v>2018</v>
      </c>
      <c r="I646" s="1">
        <f t="shared" si="10"/>
        <v>12</v>
      </c>
      <c r="J646" s="1" t="s">
        <v>10</v>
      </c>
    </row>
    <row r="647" spans="1:10" x14ac:dyDescent="0.3">
      <c r="A647" s="1" t="s">
        <v>486</v>
      </c>
      <c r="B647" s="1" t="s">
        <v>488</v>
      </c>
      <c r="C647" s="1" t="s">
        <v>489</v>
      </c>
      <c r="D647" s="1" t="s">
        <v>490</v>
      </c>
      <c r="E647" s="1"/>
      <c r="F647" s="1">
        <v>10000000</v>
      </c>
      <c r="G647" s="1">
        <v>1662623740</v>
      </c>
      <c r="H647" s="1">
        <v>2018</v>
      </c>
      <c r="I647" s="1">
        <f t="shared" si="10"/>
        <v>12</v>
      </c>
      <c r="J647" s="1" t="s">
        <v>10</v>
      </c>
    </row>
    <row r="648" spans="1:10" x14ac:dyDescent="0.3">
      <c r="A648" s="1" t="s">
        <v>491</v>
      </c>
      <c r="B648" s="1" t="s">
        <v>45</v>
      </c>
      <c r="C648" s="1" t="s">
        <v>46</v>
      </c>
      <c r="D648" s="1" t="s">
        <v>47</v>
      </c>
      <c r="E648" s="1"/>
      <c r="F648" s="1">
        <v>6513900</v>
      </c>
      <c r="G648" s="1">
        <v>1656109840</v>
      </c>
      <c r="H648" s="1">
        <v>2018</v>
      </c>
      <c r="I648" s="1">
        <f t="shared" si="10"/>
        <v>12</v>
      </c>
      <c r="J648" s="1" t="s">
        <v>10</v>
      </c>
    </row>
    <row r="649" spans="1:10" x14ac:dyDescent="0.3">
      <c r="A649" s="1" t="s">
        <v>492</v>
      </c>
      <c r="B649" s="1" t="s">
        <v>53</v>
      </c>
      <c r="C649" s="1" t="s">
        <v>76</v>
      </c>
      <c r="D649" s="1" t="s">
        <v>77</v>
      </c>
      <c r="E649" s="1">
        <v>2880900</v>
      </c>
      <c r="F649" s="1"/>
      <c r="G649" s="1">
        <v>1658990740</v>
      </c>
      <c r="H649" s="1">
        <v>2018</v>
      </c>
      <c r="I649" s="1">
        <f t="shared" si="10"/>
        <v>12</v>
      </c>
      <c r="J649" s="1" t="s">
        <v>10</v>
      </c>
    </row>
    <row r="650" spans="1:10" x14ac:dyDescent="0.3">
      <c r="A650" s="1" t="s">
        <v>493</v>
      </c>
      <c r="B650" s="1" t="s">
        <v>75</v>
      </c>
      <c r="C650" s="1" t="s">
        <v>17</v>
      </c>
      <c r="D650" s="1" t="s">
        <v>18</v>
      </c>
      <c r="E650" s="1">
        <v>401544</v>
      </c>
      <c r="F650" s="1"/>
      <c r="G650" s="1">
        <v>1659392284</v>
      </c>
      <c r="H650" s="1">
        <v>2018</v>
      </c>
      <c r="I650" s="1">
        <f t="shared" si="10"/>
        <v>12</v>
      </c>
      <c r="J650" s="1" t="s">
        <v>10</v>
      </c>
    </row>
    <row r="651" spans="1:10" x14ac:dyDescent="0.3">
      <c r="A651" s="1" t="s">
        <v>493</v>
      </c>
      <c r="B651" s="1" t="s">
        <v>494</v>
      </c>
      <c r="C651" s="1" t="s">
        <v>70</v>
      </c>
      <c r="D651" s="1" t="s">
        <v>71</v>
      </c>
      <c r="E651" s="1">
        <v>10890000</v>
      </c>
      <c r="F651" s="1"/>
      <c r="G651" s="1">
        <v>1670282284</v>
      </c>
      <c r="H651" s="1">
        <v>2018</v>
      </c>
      <c r="I651" s="1">
        <f t="shared" si="10"/>
        <v>12</v>
      </c>
      <c r="J651" s="1" t="s">
        <v>10</v>
      </c>
    </row>
    <row r="652" spans="1:10" x14ac:dyDescent="0.3">
      <c r="A652" s="1" t="s">
        <v>493</v>
      </c>
      <c r="B652" s="1" t="s">
        <v>18</v>
      </c>
      <c r="C652" s="1" t="s">
        <v>17</v>
      </c>
      <c r="D652" s="1" t="s">
        <v>18</v>
      </c>
      <c r="E652" s="1"/>
      <c r="F652" s="1">
        <v>14705633</v>
      </c>
      <c r="G652" s="1">
        <v>1655576651</v>
      </c>
      <c r="H652" s="1">
        <v>2018</v>
      </c>
      <c r="I652" s="1">
        <f t="shared" si="10"/>
        <v>12</v>
      </c>
      <c r="J652" s="1" t="s">
        <v>10</v>
      </c>
    </row>
    <row r="653" spans="1:10" x14ac:dyDescent="0.3">
      <c r="A653" s="1" t="s">
        <v>493</v>
      </c>
      <c r="B653" s="1" t="s">
        <v>18</v>
      </c>
      <c r="C653" s="1" t="s">
        <v>17</v>
      </c>
      <c r="D653" s="1" t="s">
        <v>18</v>
      </c>
      <c r="E653" s="1"/>
      <c r="F653" s="1">
        <v>5248320</v>
      </c>
      <c r="G653" s="1">
        <v>1650328331</v>
      </c>
      <c r="H653" s="1">
        <v>2018</v>
      </c>
      <c r="I653" s="1">
        <f t="shared" si="10"/>
        <v>12</v>
      </c>
      <c r="J653" s="1" t="s">
        <v>10</v>
      </c>
    </row>
    <row r="654" spans="1:10" x14ac:dyDescent="0.3">
      <c r="A654" s="1" t="s">
        <v>493</v>
      </c>
      <c r="B654" s="1" t="s">
        <v>18</v>
      </c>
      <c r="C654" s="1" t="s">
        <v>17</v>
      </c>
      <c r="D654" s="1" t="s">
        <v>18</v>
      </c>
      <c r="E654" s="1"/>
      <c r="F654" s="1">
        <v>57773985</v>
      </c>
      <c r="G654" s="1">
        <v>1592554346</v>
      </c>
      <c r="H654" s="1">
        <v>2018</v>
      </c>
      <c r="I654" s="1">
        <f t="shared" si="10"/>
        <v>12</v>
      </c>
      <c r="J654" s="1" t="s">
        <v>10</v>
      </c>
    </row>
    <row r="655" spans="1:10" x14ac:dyDescent="0.3">
      <c r="A655" s="1" t="s">
        <v>495</v>
      </c>
      <c r="B655" s="1" t="s">
        <v>496</v>
      </c>
      <c r="C655" s="1" t="s">
        <v>84</v>
      </c>
      <c r="D655" s="1" t="s">
        <v>83</v>
      </c>
      <c r="E655" s="1">
        <v>3520000</v>
      </c>
      <c r="F655" s="1"/>
      <c r="G655" s="1">
        <v>1596074346</v>
      </c>
      <c r="H655" s="1">
        <v>2018</v>
      </c>
      <c r="I655" s="1">
        <f t="shared" si="10"/>
        <v>12</v>
      </c>
      <c r="J655" s="1" t="s">
        <v>10</v>
      </c>
    </row>
    <row r="656" spans="1:10" x14ac:dyDescent="0.3">
      <c r="A656" s="1" t="s">
        <v>495</v>
      </c>
      <c r="B656" s="1" t="s">
        <v>497</v>
      </c>
      <c r="C656" s="1" t="s">
        <v>56</v>
      </c>
      <c r="D656" s="1" t="s">
        <v>57</v>
      </c>
      <c r="E656" s="1">
        <v>17166098</v>
      </c>
      <c r="F656" s="1"/>
      <c r="G656" s="1">
        <v>1613240444</v>
      </c>
      <c r="H656" s="1">
        <v>2018</v>
      </c>
      <c r="I656" s="1">
        <f t="shared" si="10"/>
        <v>12</v>
      </c>
      <c r="J656" s="1" t="s">
        <v>10</v>
      </c>
    </row>
    <row r="657" spans="1:10" x14ac:dyDescent="0.3">
      <c r="A657" s="1" t="s">
        <v>498</v>
      </c>
      <c r="B657" s="1" t="s">
        <v>499</v>
      </c>
      <c r="C657" s="1" t="s">
        <v>70</v>
      </c>
      <c r="D657" s="1" t="s">
        <v>71</v>
      </c>
      <c r="E657" s="1">
        <v>10890000</v>
      </c>
      <c r="F657" s="1"/>
      <c r="G657" s="1">
        <v>1624130444</v>
      </c>
      <c r="H657" s="1">
        <v>2018</v>
      </c>
      <c r="I657" s="1">
        <f t="shared" si="10"/>
        <v>12</v>
      </c>
      <c r="J657" s="1" t="s">
        <v>10</v>
      </c>
    </row>
    <row r="658" spans="1:10" x14ac:dyDescent="0.3">
      <c r="A658" s="1" t="s">
        <v>498</v>
      </c>
      <c r="B658" s="1" t="s">
        <v>59</v>
      </c>
      <c r="C658" s="1" t="s">
        <v>19</v>
      </c>
      <c r="D658" s="1" t="s">
        <v>20</v>
      </c>
      <c r="E658" s="1">
        <v>10780000</v>
      </c>
      <c r="F658" s="1"/>
      <c r="G658" s="1">
        <v>1634910444</v>
      </c>
      <c r="H658" s="1">
        <v>2018</v>
      </c>
      <c r="I658" s="1">
        <f t="shared" si="10"/>
        <v>12</v>
      </c>
      <c r="J658" s="1" t="s">
        <v>10</v>
      </c>
    </row>
    <row r="659" spans="1:10" x14ac:dyDescent="0.3">
      <c r="A659" s="1" t="s">
        <v>500</v>
      </c>
      <c r="B659" s="1" t="s">
        <v>501</v>
      </c>
      <c r="C659" s="1" t="s">
        <v>502</v>
      </c>
      <c r="D659" s="1" t="s">
        <v>503</v>
      </c>
      <c r="E659" s="1">
        <v>220000000</v>
      </c>
      <c r="F659" s="1"/>
      <c r="G659" s="1">
        <v>1854910444</v>
      </c>
      <c r="H659" s="1">
        <v>2018</v>
      </c>
      <c r="I659" s="1">
        <f t="shared" si="10"/>
        <v>12</v>
      </c>
      <c r="J659" s="1" t="s">
        <v>10</v>
      </c>
    </row>
    <row r="660" spans="1:10" x14ac:dyDescent="0.3">
      <c r="A660" s="1" t="s">
        <v>500</v>
      </c>
      <c r="B660" s="1" t="s">
        <v>504</v>
      </c>
      <c r="C660" s="1" t="s">
        <v>70</v>
      </c>
      <c r="D660" s="1" t="s">
        <v>71</v>
      </c>
      <c r="E660" s="1">
        <v>10890000</v>
      </c>
      <c r="F660" s="1"/>
      <c r="G660" s="1">
        <v>1865800444</v>
      </c>
      <c r="H660" s="1">
        <v>2018</v>
      </c>
      <c r="I660" s="1">
        <f t="shared" si="10"/>
        <v>12</v>
      </c>
      <c r="J660" s="1" t="s">
        <v>10</v>
      </c>
    </row>
    <row r="661" spans="1:10" x14ac:dyDescent="0.3">
      <c r="A661" s="1" t="s">
        <v>505</v>
      </c>
      <c r="B661" s="1" t="s">
        <v>53</v>
      </c>
      <c r="C661" s="1" t="s">
        <v>19</v>
      </c>
      <c r="D661" s="1" t="s">
        <v>20</v>
      </c>
      <c r="E661" s="1">
        <v>62232214</v>
      </c>
      <c r="F661" s="1"/>
      <c r="G661" s="1">
        <v>1928032658</v>
      </c>
      <c r="H661" s="1">
        <v>2018</v>
      </c>
      <c r="I661" s="1">
        <f t="shared" si="10"/>
        <v>12</v>
      </c>
      <c r="J661" s="1" t="s">
        <v>10</v>
      </c>
    </row>
    <row r="662" spans="1:10" x14ac:dyDescent="0.3">
      <c r="A662" s="1" t="s">
        <v>505</v>
      </c>
      <c r="B662" s="1" t="s">
        <v>37</v>
      </c>
      <c r="C662" s="1" t="s">
        <v>38</v>
      </c>
      <c r="D662" s="1" t="s">
        <v>39</v>
      </c>
      <c r="E662" s="1"/>
      <c r="F662" s="1">
        <v>363000</v>
      </c>
      <c r="G662" s="1">
        <v>1927669658</v>
      </c>
      <c r="H662" s="1">
        <v>2018</v>
      </c>
      <c r="I662" s="1">
        <f t="shared" si="10"/>
        <v>12</v>
      </c>
      <c r="J662" s="1" t="s">
        <v>10</v>
      </c>
    </row>
    <row r="663" spans="1:10" x14ac:dyDescent="0.3">
      <c r="A663" s="1" t="s">
        <v>505</v>
      </c>
      <c r="B663" s="1" t="s">
        <v>474</v>
      </c>
      <c r="C663" s="1" t="s">
        <v>237</v>
      </c>
      <c r="D663" s="1" t="s">
        <v>238</v>
      </c>
      <c r="E663" s="1"/>
      <c r="F663" s="1">
        <v>6930360</v>
      </c>
      <c r="G663" s="1">
        <v>1920739298</v>
      </c>
      <c r="H663" s="1">
        <v>2018</v>
      </c>
      <c r="I663" s="1">
        <f t="shared" si="10"/>
        <v>12</v>
      </c>
      <c r="J663" s="1" t="s">
        <v>10</v>
      </c>
    </row>
    <row r="664" spans="1:10" x14ac:dyDescent="0.3">
      <c r="A664" s="1" t="s">
        <v>506</v>
      </c>
      <c r="B664" s="1" t="s">
        <v>64</v>
      </c>
      <c r="C664" s="1" t="s">
        <v>13</v>
      </c>
      <c r="D664" s="1" t="s">
        <v>14</v>
      </c>
      <c r="E664" s="1"/>
      <c r="F664" s="1">
        <v>60797528</v>
      </c>
      <c r="G664" s="1">
        <v>1859941770</v>
      </c>
      <c r="H664" s="1">
        <v>2018</v>
      </c>
      <c r="I664" s="1">
        <f t="shared" si="10"/>
        <v>12</v>
      </c>
      <c r="J664" s="1" t="s">
        <v>10</v>
      </c>
    </row>
    <row r="665" spans="1:10" x14ac:dyDescent="0.3">
      <c r="A665" s="1" t="s">
        <v>506</v>
      </c>
      <c r="B665" s="1" t="s">
        <v>64</v>
      </c>
      <c r="C665" s="1" t="s">
        <v>13</v>
      </c>
      <c r="D665" s="1" t="s">
        <v>14</v>
      </c>
      <c r="E665" s="1"/>
      <c r="F665" s="1">
        <v>74800000</v>
      </c>
      <c r="G665" s="1">
        <v>1785141770</v>
      </c>
      <c r="H665" s="1">
        <v>2018</v>
      </c>
      <c r="I665" s="1">
        <f t="shared" si="10"/>
        <v>12</v>
      </c>
      <c r="J665" s="1" t="s">
        <v>10</v>
      </c>
    </row>
    <row r="666" spans="1:10" x14ac:dyDescent="0.3">
      <c r="A666" s="1" t="s">
        <v>506</v>
      </c>
      <c r="B666" s="1" t="s">
        <v>65</v>
      </c>
      <c r="C666" s="1" t="s">
        <v>66</v>
      </c>
      <c r="D666" s="1" t="s">
        <v>67</v>
      </c>
      <c r="E666" s="1"/>
      <c r="F666" s="1">
        <v>14000000</v>
      </c>
      <c r="G666" s="1">
        <v>1771141770</v>
      </c>
      <c r="H666" s="1">
        <v>2018</v>
      </c>
      <c r="I666" s="1">
        <f t="shared" si="10"/>
        <v>12</v>
      </c>
      <c r="J666" s="1" t="s">
        <v>10</v>
      </c>
    </row>
    <row r="667" spans="1:10" x14ac:dyDescent="0.3">
      <c r="A667" s="1" t="s">
        <v>506</v>
      </c>
      <c r="B667" s="1" t="s">
        <v>65</v>
      </c>
      <c r="C667" s="1" t="s">
        <v>66</v>
      </c>
      <c r="D667" s="1" t="s">
        <v>67</v>
      </c>
      <c r="E667" s="1"/>
      <c r="F667" s="1">
        <v>23035925</v>
      </c>
      <c r="G667" s="1">
        <v>1748105845</v>
      </c>
      <c r="H667" s="1">
        <v>2018</v>
      </c>
      <c r="I667" s="1">
        <f t="shared" si="10"/>
        <v>12</v>
      </c>
      <c r="J667" s="1" t="s">
        <v>10</v>
      </c>
    </row>
    <row r="668" spans="1:10" x14ac:dyDescent="0.3">
      <c r="A668" s="1" t="s">
        <v>506</v>
      </c>
      <c r="B668" s="1" t="s">
        <v>395</v>
      </c>
      <c r="C668" s="1" t="s">
        <v>106</v>
      </c>
      <c r="D668" s="1" t="s">
        <v>107</v>
      </c>
      <c r="E668" s="1"/>
      <c r="F668" s="1">
        <v>31771950</v>
      </c>
      <c r="G668" s="1">
        <v>1716333895</v>
      </c>
      <c r="H668" s="1">
        <v>2018</v>
      </c>
      <c r="I668" s="1">
        <f t="shared" si="10"/>
        <v>12</v>
      </c>
      <c r="J668" s="1" t="s">
        <v>10</v>
      </c>
    </row>
    <row r="669" spans="1:10" x14ac:dyDescent="0.3">
      <c r="A669" s="1" t="s">
        <v>506</v>
      </c>
      <c r="B669" s="1" t="s">
        <v>507</v>
      </c>
      <c r="C669" s="1" t="s">
        <v>106</v>
      </c>
      <c r="D669" s="1" t="s">
        <v>107</v>
      </c>
      <c r="E669" s="1"/>
      <c r="F669" s="1">
        <v>569997</v>
      </c>
      <c r="G669" s="1">
        <v>1715763898</v>
      </c>
      <c r="H669" s="1">
        <v>2018</v>
      </c>
      <c r="I669" s="1">
        <f t="shared" si="10"/>
        <v>12</v>
      </c>
      <c r="J669" s="1" t="s">
        <v>10</v>
      </c>
    </row>
    <row r="670" spans="1:10" x14ac:dyDescent="0.3">
      <c r="A670" s="1" t="s">
        <v>508</v>
      </c>
      <c r="B670" s="1" t="s">
        <v>509</v>
      </c>
      <c r="C670" s="1" t="s">
        <v>56</v>
      </c>
      <c r="D670" s="1" t="s">
        <v>57</v>
      </c>
      <c r="E670" s="1">
        <v>4709460</v>
      </c>
      <c r="F670" s="1"/>
      <c r="G670" s="1">
        <v>1720473358</v>
      </c>
      <c r="H670" s="1">
        <v>2018</v>
      </c>
      <c r="I670" s="1">
        <f t="shared" si="10"/>
        <v>12</v>
      </c>
      <c r="J670" s="1" t="s">
        <v>10</v>
      </c>
    </row>
    <row r="671" spans="1:10" x14ac:dyDescent="0.3">
      <c r="A671" s="1" t="s">
        <v>510</v>
      </c>
      <c r="B671" s="1" t="s">
        <v>53</v>
      </c>
      <c r="C671" s="1" t="s">
        <v>13</v>
      </c>
      <c r="D671" s="1" t="s">
        <v>14</v>
      </c>
      <c r="E671" s="1">
        <v>376527030</v>
      </c>
      <c r="F671" s="1"/>
      <c r="G671" s="1">
        <v>2097000388</v>
      </c>
      <c r="H671" s="1">
        <v>2018</v>
      </c>
      <c r="I671" s="1">
        <f t="shared" si="10"/>
        <v>12</v>
      </c>
      <c r="J671" s="1" t="s">
        <v>10</v>
      </c>
    </row>
    <row r="672" spans="1:10" x14ac:dyDescent="0.3">
      <c r="A672" s="1" t="s">
        <v>510</v>
      </c>
      <c r="B672" s="1" t="s">
        <v>511</v>
      </c>
      <c r="C672" s="1" t="s">
        <v>512</v>
      </c>
      <c r="D672" s="1" t="s">
        <v>513</v>
      </c>
      <c r="E672" s="1">
        <v>4351847</v>
      </c>
      <c r="F672" s="1"/>
      <c r="G672" s="1">
        <v>2101352235</v>
      </c>
      <c r="H672" s="1">
        <v>2018</v>
      </c>
      <c r="I672" s="1">
        <f t="shared" si="10"/>
        <v>12</v>
      </c>
      <c r="J672" s="1" t="s">
        <v>10</v>
      </c>
    </row>
    <row r="673" spans="1:10" x14ac:dyDescent="0.3">
      <c r="A673" s="1" t="s">
        <v>510</v>
      </c>
      <c r="B673" s="1" t="s">
        <v>53</v>
      </c>
      <c r="C673" s="1" t="s">
        <v>80</v>
      </c>
      <c r="D673" s="1" t="s">
        <v>81</v>
      </c>
      <c r="E673" s="1">
        <v>4251544</v>
      </c>
      <c r="F673" s="1"/>
      <c r="G673" s="1">
        <v>2105603779</v>
      </c>
      <c r="H673" s="1">
        <v>2018</v>
      </c>
      <c r="I673" s="1">
        <f t="shared" si="10"/>
        <v>12</v>
      </c>
      <c r="J673" s="1" t="s">
        <v>10</v>
      </c>
    </row>
    <row r="674" spans="1:10" x14ac:dyDescent="0.3">
      <c r="A674" s="1" t="s">
        <v>510</v>
      </c>
      <c r="B674" s="1" t="s">
        <v>53</v>
      </c>
      <c r="C674" s="1" t="s">
        <v>15</v>
      </c>
      <c r="D674" s="1" t="s">
        <v>16</v>
      </c>
      <c r="E674" s="1">
        <v>17301878</v>
      </c>
      <c r="F674" s="1"/>
      <c r="G674" s="1">
        <v>2122905657</v>
      </c>
      <c r="H674" s="1">
        <v>2018</v>
      </c>
      <c r="I674" s="1">
        <f t="shared" si="10"/>
        <v>12</v>
      </c>
      <c r="J674" s="1" t="s">
        <v>10</v>
      </c>
    </row>
    <row r="675" spans="1:10" x14ac:dyDescent="0.3">
      <c r="A675" s="1" t="s">
        <v>510</v>
      </c>
      <c r="B675" s="1" t="s">
        <v>514</v>
      </c>
      <c r="C675" s="1" t="s">
        <v>465</v>
      </c>
      <c r="D675" s="1" t="s">
        <v>466</v>
      </c>
      <c r="E675" s="1">
        <v>5802500</v>
      </c>
      <c r="F675" s="1"/>
      <c r="G675" s="1">
        <v>2128708157</v>
      </c>
      <c r="H675" s="1">
        <v>2018</v>
      </c>
      <c r="I675" s="1">
        <f t="shared" si="10"/>
        <v>12</v>
      </c>
      <c r="J675" s="1" t="s">
        <v>10</v>
      </c>
    </row>
    <row r="676" spans="1:10" x14ac:dyDescent="0.3">
      <c r="A676" s="1" t="s">
        <v>510</v>
      </c>
      <c r="B676" s="1" t="s">
        <v>53</v>
      </c>
      <c r="C676" s="1" t="s">
        <v>240</v>
      </c>
      <c r="D676" s="1" t="s">
        <v>241</v>
      </c>
      <c r="E676" s="1">
        <v>934956</v>
      </c>
      <c r="F676" s="1"/>
      <c r="G676" s="1">
        <v>2129643113</v>
      </c>
      <c r="H676" s="1">
        <v>2018</v>
      </c>
      <c r="I676" s="1">
        <f t="shared" si="10"/>
        <v>12</v>
      </c>
      <c r="J676" s="1" t="s">
        <v>10</v>
      </c>
    </row>
    <row r="677" spans="1:10" x14ac:dyDescent="0.3">
      <c r="A677" s="1" t="s">
        <v>510</v>
      </c>
      <c r="B677" s="1" t="s">
        <v>53</v>
      </c>
      <c r="C677" s="1" t="s">
        <v>66</v>
      </c>
      <c r="D677" s="1" t="s">
        <v>67</v>
      </c>
      <c r="E677" s="1">
        <v>12076680</v>
      </c>
      <c r="F677" s="1"/>
      <c r="G677" s="1">
        <v>2141719793</v>
      </c>
      <c r="H677" s="1">
        <v>2018</v>
      </c>
      <c r="I677" s="1">
        <f t="shared" si="10"/>
        <v>12</v>
      </c>
      <c r="J677" s="1" t="s">
        <v>10</v>
      </c>
    </row>
    <row r="678" spans="1:10" x14ac:dyDescent="0.3">
      <c r="A678" s="1" t="s">
        <v>510</v>
      </c>
      <c r="B678" s="1" t="s">
        <v>59</v>
      </c>
      <c r="C678" s="1" t="s">
        <v>15</v>
      </c>
      <c r="D678" s="1" t="s">
        <v>16</v>
      </c>
      <c r="E678" s="1">
        <v>168476000</v>
      </c>
      <c r="F678" s="1"/>
      <c r="G678" s="1">
        <v>2310195793</v>
      </c>
      <c r="H678" s="1">
        <v>2018</v>
      </c>
      <c r="I678" s="1">
        <f t="shared" si="10"/>
        <v>12</v>
      </c>
      <c r="J678" s="1" t="s">
        <v>10</v>
      </c>
    </row>
    <row r="679" spans="1:10" x14ac:dyDescent="0.3">
      <c r="A679" s="1" t="s">
        <v>510</v>
      </c>
      <c r="B679" s="1" t="s">
        <v>515</v>
      </c>
      <c r="C679" s="1" t="s">
        <v>489</v>
      </c>
      <c r="D679" s="1" t="s">
        <v>490</v>
      </c>
      <c r="E679" s="1">
        <v>82652493</v>
      </c>
      <c r="F679" s="1"/>
      <c r="G679" s="1">
        <v>2392848286</v>
      </c>
      <c r="H679" s="1">
        <v>2018</v>
      </c>
      <c r="I679" s="1">
        <f t="shared" si="10"/>
        <v>12</v>
      </c>
      <c r="J679" s="1" t="s">
        <v>10</v>
      </c>
    </row>
    <row r="680" spans="1:10" x14ac:dyDescent="0.3">
      <c r="A680" s="1" t="s">
        <v>510</v>
      </c>
      <c r="B680" s="1" t="s">
        <v>516</v>
      </c>
      <c r="C680" s="1" t="s">
        <v>489</v>
      </c>
      <c r="D680" s="1" t="s">
        <v>490</v>
      </c>
      <c r="E680" s="1">
        <v>-82750932</v>
      </c>
      <c r="F680" s="1"/>
      <c r="G680" s="1">
        <v>2310097354</v>
      </c>
      <c r="H680" s="1">
        <v>2018</v>
      </c>
      <c r="I680" s="1">
        <f t="shared" si="10"/>
        <v>12</v>
      </c>
      <c r="J680" s="1" t="s">
        <v>10</v>
      </c>
    </row>
    <row r="681" spans="1:10" x14ac:dyDescent="0.3">
      <c r="A681" s="1" t="s">
        <v>510</v>
      </c>
      <c r="B681" s="1" t="s">
        <v>516</v>
      </c>
      <c r="C681" s="1" t="s">
        <v>489</v>
      </c>
      <c r="D681" s="1" t="s">
        <v>490</v>
      </c>
      <c r="E681" s="1">
        <v>82750932</v>
      </c>
      <c r="F681" s="1"/>
      <c r="G681" s="1">
        <v>2392848286</v>
      </c>
      <c r="H681" s="1">
        <v>2018</v>
      </c>
      <c r="I681" s="1">
        <f t="shared" si="10"/>
        <v>12</v>
      </c>
      <c r="J681" s="1" t="s">
        <v>10</v>
      </c>
    </row>
    <row r="682" spans="1:10" x14ac:dyDescent="0.3">
      <c r="A682" s="1" t="s">
        <v>510</v>
      </c>
      <c r="B682" s="1" t="s">
        <v>517</v>
      </c>
      <c r="C682" s="1" t="s">
        <v>518</v>
      </c>
      <c r="D682" s="1" t="s">
        <v>519</v>
      </c>
      <c r="E682" s="1">
        <v>15187</v>
      </c>
      <c r="F682" s="1"/>
      <c r="G682" s="1">
        <v>2392863473</v>
      </c>
      <c r="H682" s="1">
        <v>2018</v>
      </c>
      <c r="I682" s="1">
        <f t="shared" si="10"/>
        <v>12</v>
      </c>
      <c r="J682" s="1" t="s">
        <v>10</v>
      </c>
    </row>
    <row r="683" spans="1:10" x14ac:dyDescent="0.3">
      <c r="A683" s="1" t="s">
        <v>510</v>
      </c>
      <c r="B683" s="1" t="s">
        <v>74</v>
      </c>
      <c r="C683" s="1" t="s">
        <v>73</v>
      </c>
      <c r="D683" s="1" t="s">
        <v>74</v>
      </c>
      <c r="E683" s="1"/>
      <c r="F683" s="1">
        <v>20207156</v>
      </c>
      <c r="G683" s="1">
        <v>2372656317</v>
      </c>
      <c r="H683" s="1">
        <v>2018</v>
      </c>
      <c r="I683" s="1">
        <f t="shared" si="10"/>
        <v>12</v>
      </c>
      <c r="J683" s="1" t="s">
        <v>10</v>
      </c>
    </row>
    <row r="684" spans="1:10" x14ac:dyDescent="0.3">
      <c r="A684" s="1" t="s">
        <v>510</v>
      </c>
      <c r="B684" s="1" t="s">
        <v>74</v>
      </c>
      <c r="C684" s="1" t="s">
        <v>73</v>
      </c>
      <c r="D684" s="1" t="s">
        <v>74</v>
      </c>
      <c r="E684" s="1"/>
      <c r="F684" s="1">
        <v>58179924</v>
      </c>
      <c r="G684" s="1">
        <v>2314476393</v>
      </c>
      <c r="H684" s="1">
        <v>2018</v>
      </c>
      <c r="I684" s="1">
        <f t="shared" si="10"/>
        <v>12</v>
      </c>
      <c r="J684" s="1" t="s">
        <v>10</v>
      </c>
    </row>
    <row r="685" spans="1:10" x14ac:dyDescent="0.3">
      <c r="A685" s="1" t="s">
        <v>510</v>
      </c>
      <c r="B685" s="1" t="s">
        <v>469</v>
      </c>
      <c r="C685" s="1" t="s">
        <v>70</v>
      </c>
      <c r="D685" s="1" t="s">
        <v>71</v>
      </c>
      <c r="E685" s="1"/>
      <c r="F685" s="1">
        <v>9810000</v>
      </c>
      <c r="G685" s="1">
        <v>2304666393</v>
      </c>
      <c r="H685" s="1">
        <v>2018</v>
      </c>
      <c r="I685" s="1">
        <f t="shared" si="10"/>
        <v>12</v>
      </c>
      <c r="J685" s="1" t="s">
        <v>10</v>
      </c>
    </row>
    <row r="686" spans="1:10" x14ac:dyDescent="0.3">
      <c r="A686" s="1" t="s">
        <v>510</v>
      </c>
      <c r="B686" s="1" t="s">
        <v>469</v>
      </c>
      <c r="C686" s="1" t="s">
        <v>70</v>
      </c>
      <c r="D686" s="1" t="s">
        <v>71</v>
      </c>
      <c r="E686" s="1"/>
      <c r="F686" s="1">
        <v>9900000</v>
      </c>
      <c r="G686" s="1">
        <v>2294766393</v>
      </c>
      <c r="H686" s="1">
        <v>2018</v>
      </c>
      <c r="I686" s="1">
        <f t="shared" si="10"/>
        <v>12</v>
      </c>
      <c r="J686" s="1" t="s">
        <v>10</v>
      </c>
    </row>
    <row r="687" spans="1:10" x14ac:dyDescent="0.3">
      <c r="A687" s="1" t="s">
        <v>510</v>
      </c>
      <c r="B687" s="1" t="s">
        <v>469</v>
      </c>
      <c r="C687" s="1" t="s">
        <v>70</v>
      </c>
      <c r="D687" s="1" t="s">
        <v>71</v>
      </c>
      <c r="E687" s="1"/>
      <c r="F687" s="1">
        <v>9900000</v>
      </c>
      <c r="G687" s="1">
        <v>2284866393</v>
      </c>
      <c r="H687" s="1">
        <v>2018</v>
      </c>
      <c r="I687" s="1">
        <f t="shared" si="10"/>
        <v>12</v>
      </c>
      <c r="J687" s="1" t="s">
        <v>10</v>
      </c>
    </row>
    <row r="688" spans="1:10" x14ac:dyDescent="0.3">
      <c r="A688" s="1" t="s">
        <v>510</v>
      </c>
      <c r="B688" s="1" t="s">
        <v>261</v>
      </c>
      <c r="C688" s="1" t="s">
        <v>30</v>
      </c>
      <c r="D688" s="1" t="s">
        <v>31</v>
      </c>
      <c r="E688" s="1"/>
      <c r="F688" s="1">
        <v>440000</v>
      </c>
      <c r="G688" s="1">
        <v>2284426393</v>
      </c>
      <c r="H688" s="1">
        <v>2018</v>
      </c>
      <c r="I688" s="1">
        <f t="shared" si="10"/>
        <v>12</v>
      </c>
      <c r="J688" s="1" t="s">
        <v>10</v>
      </c>
    </row>
    <row r="689" spans="1:10" x14ac:dyDescent="0.3">
      <c r="A689" s="1" t="s">
        <v>510</v>
      </c>
      <c r="B689" s="1" t="s">
        <v>90</v>
      </c>
      <c r="C689" s="1" t="s">
        <v>76</v>
      </c>
      <c r="D689" s="1" t="s">
        <v>77</v>
      </c>
      <c r="E689" s="1"/>
      <c r="F689" s="1">
        <v>10000000</v>
      </c>
      <c r="G689" s="1">
        <v>2274426393</v>
      </c>
      <c r="H689" s="1">
        <v>2018</v>
      </c>
      <c r="I689" s="1">
        <f t="shared" si="10"/>
        <v>12</v>
      </c>
      <c r="J689" s="1" t="s">
        <v>10</v>
      </c>
    </row>
    <row r="690" spans="1:10" x14ac:dyDescent="0.3">
      <c r="A690" s="1" t="s">
        <v>510</v>
      </c>
      <c r="B690" s="1" t="s">
        <v>79</v>
      </c>
      <c r="C690" s="1" t="s">
        <v>78</v>
      </c>
      <c r="D690" s="1" t="s">
        <v>79</v>
      </c>
      <c r="E690" s="1"/>
      <c r="F690" s="1">
        <v>13640000</v>
      </c>
      <c r="G690" s="1">
        <v>2260786393</v>
      </c>
      <c r="H690" s="1">
        <v>2018</v>
      </c>
      <c r="I690" s="1">
        <f t="shared" si="10"/>
        <v>12</v>
      </c>
      <c r="J690" s="1" t="s">
        <v>10</v>
      </c>
    </row>
    <row r="691" spans="1:10" x14ac:dyDescent="0.3">
      <c r="A691" s="1" t="s">
        <v>510</v>
      </c>
      <c r="B691" s="1" t="s">
        <v>520</v>
      </c>
      <c r="C691" s="1" t="s">
        <v>56</v>
      </c>
      <c r="D691" s="1" t="s">
        <v>57</v>
      </c>
      <c r="E691" s="1"/>
      <c r="F691" s="1">
        <v>254434</v>
      </c>
      <c r="G691" s="1">
        <v>2260531959</v>
      </c>
      <c r="H691" s="1">
        <v>2018</v>
      </c>
      <c r="I691" s="1">
        <f t="shared" si="10"/>
        <v>12</v>
      </c>
      <c r="J691" s="1" t="s">
        <v>10</v>
      </c>
    </row>
    <row r="692" spans="1:10" x14ac:dyDescent="0.3">
      <c r="A692" s="1" t="s">
        <v>510</v>
      </c>
      <c r="B692" s="1" t="s">
        <v>521</v>
      </c>
      <c r="C692" s="1" t="s">
        <v>522</v>
      </c>
      <c r="D692" s="1" t="s">
        <v>523</v>
      </c>
      <c r="E692" s="1"/>
      <c r="F692" s="1">
        <v>527847</v>
      </c>
      <c r="G692" s="1">
        <v>2260004112</v>
      </c>
      <c r="H692" s="1">
        <v>2018</v>
      </c>
      <c r="I692" s="1">
        <f t="shared" si="10"/>
        <v>12</v>
      </c>
      <c r="J692" s="1" t="s">
        <v>10</v>
      </c>
    </row>
    <row r="693" spans="1:10" x14ac:dyDescent="0.3">
      <c r="A693" s="1" t="s">
        <v>510</v>
      </c>
      <c r="B693" s="1" t="s">
        <v>524</v>
      </c>
      <c r="C693" s="1" t="s">
        <v>502</v>
      </c>
      <c r="D693" s="1" t="s">
        <v>503</v>
      </c>
      <c r="E693" s="1"/>
      <c r="F693" s="1">
        <v>100000000</v>
      </c>
      <c r="G693" s="1">
        <v>2160004112</v>
      </c>
      <c r="H693" s="1">
        <v>2018</v>
      </c>
      <c r="I693" s="1">
        <f t="shared" si="10"/>
        <v>12</v>
      </c>
      <c r="J693" s="1" t="s">
        <v>10</v>
      </c>
    </row>
    <row r="694" spans="1:10" x14ac:dyDescent="0.3">
      <c r="A694" s="1" t="s">
        <v>510</v>
      </c>
      <c r="B694" s="1" t="s">
        <v>524</v>
      </c>
      <c r="C694" s="1" t="s">
        <v>13</v>
      </c>
      <c r="D694" s="1" t="s">
        <v>14</v>
      </c>
      <c r="E694" s="1"/>
      <c r="F694" s="1">
        <v>400000000</v>
      </c>
      <c r="G694" s="1">
        <v>1760004112</v>
      </c>
      <c r="H694" s="1">
        <v>2018</v>
      </c>
      <c r="I694" s="1">
        <f t="shared" si="10"/>
        <v>12</v>
      </c>
      <c r="J694" s="1" t="s">
        <v>10</v>
      </c>
    </row>
    <row r="695" spans="1:10" x14ac:dyDescent="0.3">
      <c r="A695" s="1" t="s">
        <v>510</v>
      </c>
      <c r="B695" s="1" t="s">
        <v>524</v>
      </c>
      <c r="C695" s="1" t="s">
        <v>125</v>
      </c>
      <c r="D695" s="1" t="s">
        <v>126</v>
      </c>
      <c r="E695" s="1"/>
      <c r="F695" s="1">
        <v>300000000</v>
      </c>
      <c r="G695" s="1">
        <v>1460004112</v>
      </c>
      <c r="H695" s="1">
        <v>2018</v>
      </c>
      <c r="I695" s="1">
        <f t="shared" si="10"/>
        <v>12</v>
      </c>
      <c r="J695" s="1" t="s">
        <v>10</v>
      </c>
    </row>
    <row r="696" spans="1:10" x14ac:dyDescent="0.3">
      <c r="A696" s="1" t="s">
        <v>510</v>
      </c>
      <c r="B696" s="1" t="s">
        <v>524</v>
      </c>
      <c r="C696" s="1" t="s">
        <v>21</v>
      </c>
      <c r="D696" s="1" t="s">
        <v>22</v>
      </c>
      <c r="E696" s="1"/>
      <c r="F696" s="1">
        <v>100000000</v>
      </c>
      <c r="G696" s="1">
        <v>1360004112</v>
      </c>
      <c r="H696" s="1">
        <v>2018</v>
      </c>
      <c r="I696" s="1">
        <f t="shared" si="10"/>
        <v>12</v>
      </c>
      <c r="J696" s="1" t="s">
        <v>10</v>
      </c>
    </row>
    <row r="697" spans="1:10" x14ac:dyDescent="0.3">
      <c r="A697" s="1"/>
      <c r="B697" s="1" t="s">
        <v>9</v>
      </c>
      <c r="C697" s="1"/>
      <c r="D697" s="1"/>
      <c r="E697" s="1">
        <v>1360004112</v>
      </c>
      <c r="F697" s="1"/>
      <c r="G697" s="1">
        <v>1360004112</v>
      </c>
      <c r="H697" s="1">
        <v>2019</v>
      </c>
      <c r="I697" s="1" t="str">
        <f t="shared" si="10"/>
        <v/>
      </c>
      <c r="J697" s="1" t="s">
        <v>10</v>
      </c>
    </row>
    <row r="698" spans="1:10" x14ac:dyDescent="0.3">
      <c r="A698" s="1" t="s">
        <v>11</v>
      </c>
      <c r="B698" s="1" t="s">
        <v>525</v>
      </c>
      <c r="C698" s="1" t="s">
        <v>237</v>
      </c>
      <c r="D698" s="1" t="s">
        <v>238</v>
      </c>
      <c r="E698" s="1">
        <v>22809240</v>
      </c>
      <c r="F698" s="1"/>
      <c r="G698" s="1">
        <v>1382813352</v>
      </c>
      <c r="H698" s="1">
        <v>2019</v>
      </c>
      <c r="I698" s="1">
        <f t="shared" si="10"/>
        <v>1</v>
      </c>
      <c r="J698" s="1" t="s">
        <v>10</v>
      </c>
    </row>
    <row r="699" spans="1:10" x14ac:dyDescent="0.3">
      <c r="A699" s="1" t="s">
        <v>11</v>
      </c>
      <c r="B699" s="1" t="s">
        <v>12</v>
      </c>
      <c r="C699" s="1" t="s">
        <v>502</v>
      </c>
      <c r="D699" s="1" t="s">
        <v>503</v>
      </c>
      <c r="E699" s="1">
        <v>100000000</v>
      </c>
      <c r="F699" s="1"/>
      <c r="G699" s="1">
        <v>1482813352</v>
      </c>
      <c r="H699" s="1">
        <v>2019</v>
      </c>
      <c r="I699" s="1">
        <f t="shared" si="10"/>
        <v>1</v>
      </c>
      <c r="J699" s="1" t="s">
        <v>10</v>
      </c>
    </row>
    <row r="700" spans="1:10" x14ac:dyDescent="0.3">
      <c r="A700" s="1" t="s">
        <v>11</v>
      </c>
      <c r="B700" s="1" t="s">
        <v>12</v>
      </c>
      <c r="C700" s="1" t="s">
        <v>13</v>
      </c>
      <c r="D700" s="1" t="s">
        <v>14</v>
      </c>
      <c r="E700" s="1">
        <v>400000000</v>
      </c>
      <c r="F700" s="1"/>
      <c r="G700" s="1">
        <v>1882813352</v>
      </c>
      <c r="H700" s="1">
        <v>2019</v>
      </c>
      <c r="I700" s="1">
        <f t="shared" si="10"/>
        <v>1</v>
      </c>
      <c r="J700" s="1" t="s">
        <v>10</v>
      </c>
    </row>
    <row r="701" spans="1:10" x14ac:dyDescent="0.3">
      <c r="A701" s="1" t="s">
        <v>11</v>
      </c>
      <c r="B701" s="1" t="s">
        <v>12</v>
      </c>
      <c r="C701" s="1" t="s">
        <v>125</v>
      </c>
      <c r="D701" s="1" t="s">
        <v>126</v>
      </c>
      <c r="E701" s="1">
        <v>300000000</v>
      </c>
      <c r="F701" s="1"/>
      <c r="G701" s="1">
        <v>2182813352</v>
      </c>
      <c r="H701" s="1">
        <v>2019</v>
      </c>
      <c r="I701" s="1">
        <f t="shared" si="10"/>
        <v>1</v>
      </c>
      <c r="J701" s="1" t="s">
        <v>10</v>
      </c>
    </row>
    <row r="702" spans="1:10" x14ac:dyDescent="0.3">
      <c r="A702" s="1" t="s">
        <v>11</v>
      </c>
      <c r="B702" s="1" t="s">
        <v>12</v>
      </c>
      <c r="C702" s="1" t="s">
        <v>21</v>
      </c>
      <c r="D702" s="1" t="s">
        <v>22</v>
      </c>
      <c r="E702" s="1">
        <v>100000000</v>
      </c>
      <c r="F702" s="1"/>
      <c r="G702" s="1">
        <v>2282813352</v>
      </c>
      <c r="H702" s="1">
        <v>2019</v>
      </c>
      <c r="I702" s="1">
        <f t="shared" si="10"/>
        <v>1</v>
      </c>
      <c r="J702" s="1" t="s">
        <v>10</v>
      </c>
    </row>
    <row r="703" spans="1:10" x14ac:dyDescent="0.3">
      <c r="A703" s="1" t="s">
        <v>23</v>
      </c>
      <c r="B703" s="1" t="s">
        <v>100</v>
      </c>
      <c r="C703" s="1" t="s">
        <v>70</v>
      </c>
      <c r="D703" s="1" t="s">
        <v>71</v>
      </c>
      <c r="E703" s="1"/>
      <c r="F703" s="1">
        <v>990000</v>
      </c>
      <c r="G703" s="1">
        <v>2281823352</v>
      </c>
      <c r="H703" s="1">
        <v>2019</v>
      </c>
      <c r="I703" s="1">
        <f t="shared" si="10"/>
        <v>1</v>
      </c>
      <c r="J703" s="1" t="s">
        <v>10</v>
      </c>
    </row>
    <row r="704" spans="1:10" x14ac:dyDescent="0.3">
      <c r="A704" s="1" t="s">
        <v>23</v>
      </c>
      <c r="B704" s="1" t="s">
        <v>100</v>
      </c>
      <c r="C704" s="1" t="s">
        <v>70</v>
      </c>
      <c r="D704" s="1" t="s">
        <v>71</v>
      </c>
      <c r="E704" s="1"/>
      <c r="F704" s="1">
        <v>990000</v>
      </c>
      <c r="G704" s="1">
        <v>2280833352</v>
      </c>
      <c r="H704" s="1">
        <v>2019</v>
      </c>
      <c r="I704" s="1">
        <f t="shared" si="10"/>
        <v>1</v>
      </c>
      <c r="J704" s="1" t="s">
        <v>10</v>
      </c>
    </row>
    <row r="705" spans="1:10" x14ac:dyDescent="0.3">
      <c r="A705" s="1" t="s">
        <v>23</v>
      </c>
      <c r="B705" s="1" t="s">
        <v>100</v>
      </c>
      <c r="C705" s="1" t="s">
        <v>70</v>
      </c>
      <c r="D705" s="1" t="s">
        <v>71</v>
      </c>
      <c r="E705" s="1"/>
      <c r="F705" s="1">
        <v>981000</v>
      </c>
      <c r="G705" s="1">
        <v>2279852352</v>
      </c>
      <c r="H705" s="1">
        <v>2019</v>
      </c>
      <c r="I705" s="1">
        <f t="shared" si="10"/>
        <v>1</v>
      </c>
      <c r="J705" s="1" t="s">
        <v>10</v>
      </c>
    </row>
    <row r="706" spans="1:10" x14ac:dyDescent="0.3">
      <c r="A706" s="1" t="s">
        <v>526</v>
      </c>
      <c r="B706" s="1" t="s">
        <v>53</v>
      </c>
      <c r="C706" s="1" t="s">
        <v>94</v>
      </c>
      <c r="D706" s="1" t="s">
        <v>95</v>
      </c>
      <c r="E706" s="1">
        <v>961400</v>
      </c>
      <c r="F706" s="1"/>
      <c r="G706" s="1">
        <v>2280813752</v>
      </c>
      <c r="H706" s="1">
        <v>2019</v>
      </c>
      <c r="I706" s="1">
        <f t="shared" si="10"/>
        <v>1</v>
      </c>
      <c r="J706" s="1" t="s">
        <v>10</v>
      </c>
    </row>
    <row r="707" spans="1:10" x14ac:dyDescent="0.3">
      <c r="A707" s="1" t="s">
        <v>527</v>
      </c>
      <c r="B707" s="1" t="s">
        <v>528</v>
      </c>
      <c r="C707" s="1" t="s">
        <v>529</v>
      </c>
      <c r="D707" s="1" t="s">
        <v>530</v>
      </c>
      <c r="E707" s="1">
        <v>6314000</v>
      </c>
      <c r="F707" s="1"/>
      <c r="G707" s="1">
        <v>2287127752</v>
      </c>
      <c r="H707" s="1">
        <v>2019</v>
      </c>
      <c r="I707" s="1">
        <f t="shared" ref="I707:I770" si="11">IFERROR(VALUE(LEFT(A707,2)),"")</f>
        <v>1</v>
      </c>
      <c r="J707" s="1" t="s">
        <v>10</v>
      </c>
    </row>
    <row r="708" spans="1:10" x14ac:dyDescent="0.3">
      <c r="A708" s="1" t="s">
        <v>527</v>
      </c>
      <c r="B708" s="1" t="s">
        <v>61</v>
      </c>
      <c r="C708" s="1" t="s">
        <v>19</v>
      </c>
      <c r="D708" s="1" t="s">
        <v>20</v>
      </c>
      <c r="E708" s="1"/>
      <c r="F708" s="1">
        <v>88543510</v>
      </c>
      <c r="G708" s="1">
        <v>2198584242</v>
      </c>
      <c r="H708" s="1">
        <v>2019</v>
      </c>
      <c r="I708" s="1">
        <f t="shared" si="11"/>
        <v>1</v>
      </c>
      <c r="J708" s="1" t="s">
        <v>10</v>
      </c>
    </row>
    <row r="709" spans="1:10" x14ac:dyDescent="0.3">
      <c r="A709" s="1" t="s">
        <v>527</v>
      </c>
      <c r="B709" s="1" t="s">
        <v>93</v>
      </c>
      <c r="C709" s="1" t="s">
        <v>94</v>
      </c>
      <c r="D709" s="1" t="s">
        <v>95</v>
      </c>
      <c r="E709" s="1"/>
      <c r="F709" s="1">
        <v>911400</v>
      </c>
      <c r="G709" s="1">
        <v>2197672842</v>
      </c>
      <c r="H709" s="1">
        <v>2019</v>
      </c>
      <c r="I709" s="1">
        <f t="shared" si="11"/>
        <v>1</v>
      </c>
      <c r="J709" s="1" t="s">
        <v>10</v>
      </c>
    </row>
    <row r="710" spans="1:10" x14ac:dyDescent="0.3">
      <c r="A710" s="1" t="s">
        <v>531</v>
      </c>
      <c r="B710" s="1" t="s">
        <v>532</v>
      </c>
      <c r="C710" s="1" t="s">
        <v>106</v>
      </c>
      <c r="D710" s="1" t="s">
        <v>107</v>
      </c>
      <c r="E710" s="1">
        <v>14757600</v>
      </c>
      <c r="F710" s="1"/>
      <c r="G710" s="1">
        <v>2212430442</v>
      </c>
      <c r="H710" s="1">
        <v>2019</v>
      </c>
      <c r="I710" s="1">
        <f t="shared" si="11"/>
        <v>1</v>
      </c>
      <c r="J710" s="1" t="s">
        <v>10</v>
      </c>
    </row>
    <row r="711" spans="1:10" x14ac:dyDescent="0.3">
      <c r="A711" s="1" t="s">
        <v>533</v>
      </c>
      <c r="B711" s="1" t="s">
        <v>114</v>
      </c>
      <c r="C711" s="1" t="s">
        <v>80</v>
      </c>
      <c r="D711" s="1" t="s">
        <v>81</v>
      </c>
      <c r="E711" s="1"/>
      <c r="F711" s="1">
        <v>550000</v>
      </c>
      <c r="G711" s="1">
        <v>2211880442</v>
      </c>
      <c r="H711" s="1">
        <v>2019</v>
      </c>
      <c r="I711" s="1">
        <f t="shared" si="11"/>
        <v>1</v>
      </c>
      <c r="J711" s="1" t="s">
        <v>10</v>
      </c>
    </row>
    <row r="712" spans="1:10" x14ac:dyDescent="0.3">
      <c r="A712" s="1" t="s">
        <v>534</v>
      </c>
      <c r="B712" s="1" t="s">
        <v>75</v>
      </c>
      <c r="C712" s="1" t="s">
        <v>17</v>
      </c>
      <c r="D712" s="1" t="s">
        <v>18</v>
      </c>
      <c r="E712" s="1">
        <v>657536</v>
      </c>
      <c r="F712" s="1"/>
      <c r="G712" s="1">
        <v>2212537978</v>
      </c>
      <c r="H712" s="1">
        <v>2019</v>
      </c>
      <c r="I712" s="1">
        <f t="shared" si="11"/>
        <v>1</v>
      </c>
      <c r="J712" s="1" t="s">
        <v>10</v>
      </c>
    </row>
    <row r="713" spans="1:10" x14ac:dyDescent="0.3">
      <c r="A713" s="1" t="s">
        <v>534</v>
      </c>
      <c r="B713" s="1" t="s">
        <v>75</v>
      </c>
      <c r="C713" s="1" t="s">
        <v>17</v>
      </c>
      <c r="D713" s="1" t="s">
        <v>18</v>
      </c>
      <c r="E713" s="1">
        <v>28607040</v>
      </c>
      <c r="F713" s="1"/>
      <c r="G713" s="1">
        <v>2241145018</v>
      </c>
      <c r="H713" s="1">
        <v>2019</v>
      </c>
      <c r="I713" s="1">
        <f t="shared" si="11"/>
        <v>1</v>
      </c>
      <c r="J713" s="1" t="s">
        <v>10</v>
      </c>
    </row>
    <row r="714" spans="1:10" x14ac:dyDescent="0.3">
      <c r="A714" s="1" t="s">
        <v>534</v>
      </c>
      <c r="B714" s="1" t="s">
        <v>488</v>
      </c>
      <c r="C714" s="1" t="s">
        <v>489</v>
      </c>
      <c r="D714" s="1" t="s">
        <v>490</v>
      </c>
      <c r="E714" s="1"/>
      <c r="F714" s="1">
        <v>72652493</v>
      </c>
      <c r="G714" s="1">
        <v>2168492525</v>
      </c>
      <c r="H714" s="1">
        <v>2019</v>
      </c>
      <c r="I714" s="1">
        <f t="shared" si="11"/>
        <v>1</v>
      </c>
      <c r="J714" s="1" t="s">
        <v>10</v>
      </c>
    </row>
    <row r="715" spans="1:10" x14ac:dyDescent="0.3">
      <c r="A715" s="1" t="s">
        <v>36</v>
      </c>
      <c r="B715" s="1" t="s">
        <v>475</v>
      </c>
      <c r="C715" s="1" t="s">
        <v>465</v>
      </c>
      <c r="D715" s="1" t="s">
        <v>466</v>
      </c>
      <c r="E715" s="1"/>
      <c r="F715" s="1">
        <v>5802500</v>
      </c>
      <c r="G715" s="1">
        <v>2162690025</v>
      </c>
      <c r="H715" s="1">
        <v>2019</v>
      </c>
      <c r="I715" s="1">
        <f t="shared" si="11"/>
        <v>1</v>
      </c>
      <c r="J715" s="1" t="s">
        <v>10</v>
      </c>
    </row>
    <row r="716" spans="1:10" x14ac:dyDescent="0.3">
      <c r="A716" s="1" t="s">
        <v>36</v>
      </c>
      <c r="B716" s="1" t="s">
        <v>503</v>
      </c>
      <c r="C716" s="1" t="s">
        <v>502</v>
      </c>
      <c r="D716" s="1" t="s">
        <v>503</v>
      </c>
      <c r="E716" s="1"/>
      <c r="F716" s="1">
        <v>220000000</v>
      </c>
      <c r="G716" s="1">
        <v>1942690025</v>
      </c>
      <c r="H716" s="1">
        <v>2019</v>
      </c>
      <c r="I716" s="1">
        <f t="shared" si="11"/>
        <v>1</v>
      </c>
      <c r="J716" s="1" t="s">
        <v>10</v>
      </c>
    </row>
    <row r="717" spans="1:10" x14ac:dyDescent="0.3">
      <c r="A717" s="1" t="s">
        <v>36</v>
      </c>
      <c r="B717" s="1" t="s">
        <v>535</v>
      </c>
      <c r="C717" s="1" t="s">
        <v>176</v>
      </c>
      <c r="D717" s="1" t="s">
        <v>177</v>
      </c>
      <c r="E717" s="1"/>
      <c r="F717" s="1">
        <v>15950000</v>
      </c>
      <c r="G717" s="1">
        <v>1926740025</v>
      </c>
      <c r="H717" s="1">
        <v>2019</v>
      </c>
      <c r="I717" s="1">
        <f t="shared" si="11"/>
        <v>1</v>
      </c>
      <c r="J717" s="1" t="s">
        <v>10</v>
      </c>
    </row>
    <row r="718" spans="1:10" x14ac:dyDescent="0.3">
      <c r="A718" s="1" t="s">
        <v>41</v>
      </c>
      <c r="B718" s="1" t="s">
        <v>60</v>
      </c>
      <c r="C718" s="1" t="s">
        <v>15</v>
      </c>
      <c r="D718" s="1" t="s">
        <v>16</v>
      </c>
      <c r="E718" s="1"/>
      <c r="F718" s="1">
        <v>185777878</v>
      </c>
      <c r="G718" s="1">
        <v>1740962147</v>
      </c>
      <c r="H718" s="1">
        <v>2019</v>
      </c>
      <c r="I718" s="1">
        <f t="shared" si="11"/>
        <v>1</v>
      </c>
      <c r="J718" s="1" t="s">
        <v>10</v>
      </c>
    </row>
    <row r="719" spans="1:10" x14ac:dyDescent="0.3">
      <c r="A719" s="1" t="s">
        <v>41</v>
      </c>
      <c r="B719" s="1" t="s">
        <v>45</v>
      </c>
      <c r="C719" s="1" t="s">
        <v>46</v>
      </c>
      <c r="D719" s="1" t="s">
        <v>47</v>
      </c>
      <c r="E719" s="1"/>
      <c r="F719" s="1">
        <v>4511232</v>
      </c>
      <c r="G719" s="1">
        <v>1736450915</v>
      </c>
      <c r="H719" s="1">
        <v>2019</v>
      </c>
      <c r="I719" s="1">
        <f t="shared" si="11"/>
        <v>1</v>
      </c>
      <c r="J719" s="1" t="s">
        <v>10</v>
      </c>
    </row>
    <row r="720" spans="1:10" x14ac:dyDescent="0.3">
      <c r="A720" s="1" t="s">
        <v>48</v>
      </c>
      <c r="B720" s="1" t="s">
        <v>18</v>
      </c>
      <c r="C720" s="1" t="s">
        <v>17</v>
      </c>
      <c r="D720" s="1" t="s">
        <v>18</v>
      </c>
      <c r="E720" s="1"/>
      <c r="F720" s="1">
        <v>401544</v>
      </c>
      <c r="G720" s="1">
        <v>1736049371</v>
      </c>
      <c r="H720" s="1">
        <v>2019</v>
      </c>
      <c r="I720" s="1">
        <f t="shared" si="11"/>
        <v>1</v>
      </c>
      <c r="J720" s="1" t="s">
        <v>10</v>
      </c>
    </row>
    <row r="721" spans="1:10" x14ac:dyDescent="0.3">
      <c r="A721" s="1" t="s">
        <v>48</v>
      </c>
      <c r="B721" s="1" t="s">
        <v>18</v>
      </c>
      <c r="C721" s="1" t="s">
        <v>17</v>
      </c>
      <c r="D721" s="1" t="s">
        <v>18</v>
      </c>
      <c r="E721" s="1"/>
      <c r="F721" s="1">
        <v>18261144</v>
      </c>
      <c r="G721" s="1">
        <v>1717788227</v>
      </c>
      <c r="H721" s="1">
        <v>2019</v>
      </c>
      <c r="I721" s="1">
        <f t="shared" si="11"/>
        <v>1</v>
      </c>
      <c r="J721" s="1" t="s">
        <v>10</v>
      </c>
    </row>
    <row r="722" spans="1:10" x14ac:dyDescent="0.3">
      <c r="A722" s="1" t="s">
        <v>536</v>
      </c>
      <c r="B722" s="1" t="s">
        <v>75</v>
      </c>
      <c r="C722" s="1" t="s">
        <v>17</v>
      </c>
      <c r="D722" s="1" t="s">
        <v>18</v>
      </c>
      <c r="E722" s="1">
        <v>5808686</v>
      </c>
      <c r="F722" s="1"/>
      <c r="G722" s="1">
        <v>1723596913</v>
      </c>
      <c r="H722" s="1">
        <v>2019</v>
      </c>
      <c r="I722" s="1">
        <f t="shared" si="11"/>
        <v>1</v>
      </c>
      <c r="J722" s="1" t="s">
        <v>10</v>
      </c>
    </row>
    <row r="723" spans="1:10" x14ac:dyDescent="0.3">
      <c r="A723" s="1" t="s">
        <v>537</v>
      </c>
      <c r="B723" s="1" t="s">
        <v>64</v>
      </c>
      <c r="C723" s="1" t="s">
        <v>13</v>
      </c>
      <c r="D723" s="1" t="s">
        <v>14</v>
      </c>
      <c r="E723" s="1"/>
      <c r="F723" s="1">
        <v>100000000</v>
      </c>
      <c r="G723" s="1">
        <v>1623596913</v>
      </c>
      <c r="H723" s="1">
        <v>2019</v>
      </c>
      <c r="I723" s="1">
        <f t="shared" si="11"/>
        <v>1</v>
      </c>
      <c r="J723" s="1" t="s">
        <v>10</v>
      </c>
    </row>
    <row r="724" spans="1:10" x14ac:dyDescent="0.3">
      <c r="A724" s="1" t="s">
        <v>50</v>
      </c>
      <c r="B724" s="1" t="s">
        <v>538</v>
      </c>
      <c r="C724" s="1" t="s">
        <v>70</v>
      </c>
      <c r="D724" s="1" t="s">
        <v>71</v>
      </c>
      <c r="E724" s="1">
        <v>10890000</v>
      </c>
      <c r="F724" s="1"/>
      <c r="G724" s="1">
        <v>1634486913</v>
      </c>
      <c r="H724" s="1">
        <v>2019</v>
      </c>
      <c r="I724" s="1">
        <f t="shared" si="11"/>
        <v>1</v>
      </c>
      <c r="J724" s="1" t="s">
        <v>10</v>
      </c>
    </row>
    <row r="725" spans="1:10" x14ac:dyDescent="0.3">
      <c r="A725" s="1" t="s">
        <v>52</v>
      </c>
      <c r="B725" s="1" t="s">
        <v>59</v>
      </c>
      <c r="C725" s="1" t="s">
        <v>19</v>
      </c>
      <c r="D725" s="1" t="s">
        <v>20</v>
      </c>
      <c r="E725" s="1">
        <v>138050000</v>
      </c>
      <c r="F725" s="1"/>
      <c r="G725" s="1">
        <v>1772536913</v>
      </c>
      <c r="H725" s="1">
        <v>2019</v>
      </c>
      <c r="I725" s="1">
        <f t="shared" si="11"/>
        <v>1</v>
      </c>
      <c r="J725" s="1" t="s">
        <v>10</v>
      </c>
    </row>
    <row r="726" spans="1:10" x14ac:dyDescent="0.3">
      <c r="A726" s="1" t="s">
        <v>52</v>
      </c>
      <c r="B726" s="1" t="s">
        <v>53</v>
      </c>
      <c r="C726" s="1" t="s">
        <v>38</v>
      </c>
      <c r="D726" s="1" t="s">
        <v>39</v>
      </c>
      <c r="E726" s="1">
        <v>5360300</v>
      </c>
      <c r="F726" s="1"/>
      <c r="G726" s="1">
        <v>1777897213</v>
      </c>
      <c r="H726" s="1">
        <v>2019</v>
      </c>
      <c r="I726" s="1">
        <f t="shared" si="11"/>
        <v>1</v>
      </c>
      <c r="J726" s="1" t="s">
        <v>10</v>
      </c>
    </row>
    <row r="727" spans="1:10" x14ac:dyDescent="0.3">
      <c r="A727" s="1" t="s">
        <v>52</v>
      </c>
      <c r="B727" s="1" t="s">
        <v>61</v>
      </c>
      <c r="C727" s="1" t="s">
        <v>19</v>
      </c>
      <c r="D727" s="1" t="s">
        <v>20</v>
      </c>
      <c r="E727" s="1"/>
      <c r="F727" s="1">
        <v>12430000</v>
      </c>
      <c r="G727" s="1">
        <v>1765467213</v>
      </c>
      <c r="H727" s="1">
        <v>2019</v>
      </c>
      <c r="I727" s="1">
        <f t="shared" si="11"/>
        <v>1</v>
      </c>
      <c r="J727" s="1" t="s">
        <v>10</v>
      </c>
    </row>
    <row r="728" spans="1:10" x14ac:dyDescent="0.3">
      <c r="A728" s="1" t="s">
        <v>539</v>
      </c>
      <c r="B728" s="1" t="s">
        <v>53</v>
      </c>
      <c r="C728" s="1" t="s">
        <v>73</v>
      </c>
      <c r="D728" s="1" t="s">
        <v>74</v>
      </c>
      <c r="E728" s="1">
        <v>27682054</v>
      </c>
      <c r="F728" s="1"/>
      <c r="G728" s="1">
        <v>1793149267</v>
      </c>
      <c r="H728" s="1">
        <v>2019</v>
      </c>
      <c r="I728" s="1">
        <f t="shared" si="11"/>
        <v>1</v>
      </c>
      <c r="J728" s="1" t="s">
        <v>10</v>
      </c>
    </row>
    <row r="729" spans="1:10" x14ac:dyDescent="0.3">
      <c r="A729" s="1" t="s">
        <v>63</v>
      </c>
      <c r="B729" s="1" t="s">
        <v>81</v>
      </c>
      <c r="C729" s="1" t="s">
        <v>80</v>
      </c>
      <c r="D729" s="1" t="s">
        <v>81</v>
      </c>
      <c r="E729" s="1"/>
      <c r="F729" s="1">
        <v>4251544</v>
      </c>
      <c r="G729" s="1">
        <v>1788897723</v>
      </c>
      <c r="H729" s="1">
        <v>2019</v>
      </c>
      <c r="I729" s="1">
        <f t="shared" si="11"/>
        <v>1</v>
      </c>
      <c r="J729" s="1" t="s">
        <v>10</v>
      </c>
    </row>
    <row r="730" spans="1:10" x14ac:dyDescent="0.3">
      <c r="A730" s="1" t="s">
        <v>63</v>
      </c>
      <c r="B730" s="1" t="s">
        <v>64</v>
      </c>
      <c r="C730" s="1" t="s">
        <v>13</v>
      </c>
      <c r="D730" s="1" t="s">
        <v>14</v>
      </c>
      <c r="E730" s="1"/>
      <c r="F730" s="1">
        <v>141391095</v>
      </c>
      <c r="G730" s="1">
        <v>1647506628</v>
      </c>
      <c r="H730" s="1">
        <v>2019</v>
      </c>
      <c r="I730" s="1">
        <f t="shared" si="11"/>
        <v>1</v>
      </c>
      <c r="J730" s="1" t="s">
        <v>10</v>
      </c>
    </row>
    <row r="731" spans="1:10" x14ac:dyDescent="0.3">
      <c r="A731" s="1" t="s">
        <v>63</v>
      </c>
      <c r="B731" s="1" t="s">
        <v>65</v>
      </c>
      <c r="C731" s="1" t="s">
        <v>66</v>
      </c>
      <c r="D731" s="1" t="s">
        <v>67</v>
      </c>
      <c r="E731" s="1"/>
      <c r="F731" s="1">
        <v>16012370</v>
      </c>
      <c r="G731" s="1">
        <v>1631494258</v>
      </c>
      <c r="H731" s="1">
        <v>2019</v>
      </c>
      <c r="I731" s="1">
        <f t="shared" si="11"/>
        <v>1</v>
      </c>
      <c r="J731" s="1" t="s">
        <v>10</v>
      </c>
    </row>
    <row r="732" spans="1:10" x14ac:dyDescent="0.3">
      <c r="A732" s="1" t="s">
        <v>63</v>
      </c>
      <c r="B732" s="1" t="s">
        <v>540</v>
      </c>
      <c r="C732" s="1" t="s">
        <v>106</v>
      </c>
      <c r="D732" s="1" t="s">
        <v>107</v>
      </c>
      <c r="E732" s="1"/>
      <c r="F732" s="1">
        <v>19042966</v>
      </c>
      <c r="G732" s="1">
        <v>1612451292</v>
      </c>
      <c r="H732" s="1">
        <v>2019</v>
      </c>
      <c r="I732" s="1">
        <f t="shared" si="11"/>
        <v>1</v>
      </c>
      <c r="J732" s="1" t="s">
        <v>10</v>
      </c>
    </row>
    <row r="733" spans="1:10" x14ac:dyDescent="0.3">
      <c r="A733" s="1" t="s">
        <v>68</v>
      </c>
      <c r="B733" s="1" t="s">
        <v>53</v>
      </c>
      <c r="C733" s="1" t="s">
        <v>19</v>
      </c>
      <c r="D733" s="1" t="s">
        <v>20</v>
      </c>
      <c r="E733" s="1">
        <v>31093810</v>
      </c>
      <c r="F733" s="1"/>
      <c r="G733" s="1">
        <v>1643545102</v>
      </c>
      <c r="H733" s="1">
        <v>2019</v>
      </c>
      <c r="I733" s="1">
        <f t="shared" si="11"/>
        <v>1</v>
      </c>
      <c r="J733" s="1" t="s">
        <v>10</v>
      </c>
    </row>
    <row r="734" spans="1:10" x14ac:dyDescent="0.3">
      <c r="A734" s="1" t="s">
        <v>68</v>
      </c>
      <c r="B734" s="1" t="s">
        <v>61</v>
      </c>
      <c r="C734" s="1" t="s">
        <v>19</v>
      </c>
      <c r="D734" s="1" t="s">
        <v>20</v>
      </c>
      <c r="E734" s="1"/>
      <c r="F734" s="1">
        <v>90817485</v>
      </c>
      <c r="G734" s="1">
        <v>1552727617</v>
      </c>
      <c r="H734" s="1">
        <v>2019</v>
      </c>
      <c r="I734" s="1">
        <f t="shared" si="11"/>
        <v>1</v>
      </c>
      <c r="J734" s="1" t="s">
        <v>10</v>
      </c>
    </row>
    <row r="735" spans="1:10" x14ac:dyDescent="0.3">
      <c r="A735" s="1" t="s">
        <v>72</v>
      </c>
      <c r="B735" s="1" t="s">
        <v>53</v>
      </c>
      <c r="C735" s="1" t="s">
        <v>78</v>
      </c>
      <c r="D735" s="1" t="s">
        <v>79</v>
      </c>
      <c r="E735" s="1">
        <v>880000</v>
      </c>
      <c r="F735" s="1"/>
      <c r="G735" s="1">
        <v>1553607617</v>
      </c>
      <c r="H735" s="1">
        <v>2019</v>
      </c>
      <c r="I735" s="1">
        <f t="shared" si="11"/>
        <v>1</v>
      </c>
      <c r="J735" s="1" t="s">
        <v>10</v>
      </c>
    </row>
    <row r="736" spans="1:10" x14ac:dyDescent="0.3">
      <c r="A736" s="1" t="s">
        <v>72</v>
      </c>
      <c r="B736" s="1" t="s">
        <v>53</v>
      </c>
      <c r="C736" s="1" t="s">
        <v>13</v>
      </c>
      <c r="D736" s="1" t="s">
        <v>14</v>
      </c>
      <c r="E736" s="1">
        <v>165000000</v>
      </c>
      <c r="F736" s="1"/>
      <c r="G736" s="1">
        <v>1718607617</v>
      </c>
      <c r="H736" s="1">
        <v>2019</v>
      </c>
      <c r="I736" s="1">
        <f t="shared" si="11"/>
        <v>1</v>
      </c>
      <c r="J736" s="1" t="s">
        <v>10</v>
      </c>
    </row>
    <row r="737" spans="1:10" x14ac:dyDescent="0.3">
      <c r="A737" s="1" t="s">
        <v>72</v>
      </c>
      <c r="B737" s="1" t="s">
        <v>53</v>
      </c>
      <c r="C737" s="1" t="s">
        <v>240</v>
      </c>
      <c r="D737" s="1" t="s">
        <v>241</v>
      </c>
      <c r="E737" s="1">
        <v>3478200</v>
      </c>
      <c r="F737" s="1"/>
      <c r="G737" s="1">
        <v>1722085817</v>
      </c>
      <c r="H737" s="1">
        <v>2019</v>
      </c>
      <c r="I737" s="1">
        <f t="shared" si="11"/>
        <v>1</v>
      </c>
      <c r="J737" s="1" t="s">
        <v>10</v>
      </c>
    </row>
    <row r="738" spans="1:10" x14ac:dyDescent="0.3">
      <c r="A738" s="1" t="s">
        <v>72</v>
      </c>
      <c r="B738" s="1" t="s">
        <v>53</v>
      </c>
      <c r="C738" s="1" t="s">
        <v>15</v>
      </c>
      <c r="D738" s="1" t="s">
        <v>16</v>
      </c>
      <c r="E738" s="1">
        <v>53613670</v>
      </c>
      <c r="F738" s="1"/>
      <c r="G738" s="1">
        <v>1775699487</v>
      </c>
      <c r="H738" s="1">
        <v>2019</v>
      </c>
      <c r="I738" s="1">
        <f t="shared" si="11"/>
        <v>1</v>
      </c>
      <c r="J738" s="1" t="s">
        <v>10</v>
      </c>
    </row>
    <row r="739" spans="1:10" x14ac:dyDescent="0.3">
      <c r="A739" s="1" t="s">
        <v>72</v>
      </c>
      <c r="B739" s="1" t="s">
        <v>53</v>
      </c>
      <c r="C739" s="1" t="s">
        <v>13</v>
      </c>
      <c r="D739" s="1" t="s">
        <v>14</v>
      </c>
      <c r="E739" s="1">
        <v>444750240</v>
      </c>
      <c r="F739" s="1"/>
      <c r="G739" s="1">
        <v>2220449727</v>
      </c>
      <c r="H739" s="1">
        <v>2019</v>
      </c>
      <c r="I739" s="1">
        <f t="shared" si="11"/>
        <v>1</v>
      </c>
      <c r="J739" s="1" t="s">
        <v>10</v>
      </c>
    </row>
    <row r="740" spans="1:10" x14ac:dyDescent="0.3">
      <c r="A740" s="1" t="s">
        <v>72</v>
      </c>
      <c r="B740" s="1" t="s">
        <v>59</v>
      </c>
      <c r="C740" s="1" t="s">
        <v>15</v>
      </c>
      <c r="D740" s="1" t="s">
        <v>16</v>
      </c>
      <c r="E740" s="1">
        <v>325809000</v>
      </c>
      <c r="F740" s="1"/>
      <c r="G740" s="1">
        <v>2546258727</v>
      </c>
      <c r="H740" s="1">
        <v>2019</v>
      </c>
      <c r="I740" s="1">
        <f t="shared" si="11"/>
        <v>1</v>
      </c>
      <c r="J740" s="1" t="s">
        <v>10</v>
      </c>
    </row>
    <row r="741" spans="1:10" x14ac:dyDescent="0.3">
      <c r="A741" s="1" t="s">
        <v>72</v>
      </c>
      <c r="B741" s="1" t="s">
        <v>75</v>
      </c>
      <c r="C741" s="1" t="s">
        <v>17</v>
      </c>
      <c r="D741" s="1" t="s">
        <v>18</v>
      </c>
      <c r="E741" s="1">
        <v>17582752</v>
      </c>
      <c r="F741" s="1"/>
      <c r="G741" s="1">
        <v>2563841479</v>
      </c>
      <c r="H741" s="1">
        <v>2019</v>
      </c>
      <c r="I741" s="1">
        <f t="shared" si="11"/>
        <v>1</v>
      </c>
      <c r="J741" s="1" t="s">
        <v>10</v>
      </c>
    </row>
    <row r="742" spans="1:10" x14ac:dyDescent="0.3">
      <c r="A742" s="1" t="s">
        <v>72</v>
      </c>
      <c r="B742" s="1" t="s">
        <v>53</v>
      </c>
      <c r="C742" s="1" t="s">
        <v>80</v>
      </c>
      <c r="D742" s="1" t="s">
        <v>81</v>
      </c>
      <c r="E742" s="1">
        <v>396000</v>
      </c>
      <c r="F742" s="1"/>
      <c r="G742" s="1">
        <v>2564237479</v>
      </c>
      <c r="H742" s="1">
        <v>2019</v>
      </c>
      <c r="I742" s="1">
        <f t="shared" si="11"/>
        <v>1</v>
      </c>
      <c r="J742" s="1" t="s">
        <v>10</v>
      </c>
    </row>
    <row r="743" spans="1:10" x14ac:dyDescent="0.3">
      <c r="A743" s="1" t="s">
        <v>72</v>
      </c>
      <c r="B743" s="1" t="s">
        <v>53</v>
      </c>
      <c r="C743" s="1" t="s">
        <v>34</v>
      </c>
      <c r="D743" s="1" t="s">
        <v>35</v>
      </c>
      <c r="E743" s="1">
        <v>946000</v>
      </c>
      <c r="F743" s="1"/>
      <c r="G743" s="1">
        <v>2565183479</v>
      </c>
      <c r="H743" s="1">
        <v>2019</v>
      </c>
      <c r="I743" s="1">
        <f t="shared" si="11"/>
        <v>1</v>
      </c>
      <c r="J743" s="1" t="s">
        <v>10</v>
      </c>
    </row>
    <row r="744" spans="1:10" x14ac:dyDescent="0.3">
      <c r="A744" s="1" t="s">
        <v>72</v>
      </c>
      <c r="B744" s="1" t="s">
        <v>53</v>
      </c>
      <c r="C744" s="1" t="s">
        <v>66</v>
      </c>
      <c r="D744" s="1" t="s">
        <v>67</v>
      </c>
      <c r="E744" s="1">
        <v>20297420</v>
      </c>
      <c r="F744" s="1"/>
      <c r="G744" s="1">
        <v>2585480899</v>
      </c>
      <c r="H744" s="1">
        <v>2019</v>
      </c>
      <c r="I744" s="1">
        <f t="shared" si="11"/>
        <v>1</v>
      </c>
      <c r="J744" s="1" t="s">
        <v>10</v>
      </c>
    </row>
    <row r="745" spans="1:10" x14ac:dyDescent="0.3">
      <c r="A745" s="1" t="s">
        <v>72</v>
      </c>
      <c r="B745" s="1" t="s">
        <v>541</v>
      </c>
      <c r="C745" s="1" t="s">
        <v>30</v>
      </c>
      <c r="D745" s="1" t="s">
        <v>31</v>
      </c>
      <c r="E745" s="1">
        <v>11000000</v>
      </c>
      <c r="F745" s="1"/>
      <c r="G745" s="1">
        <v>2596480899</v>
      </c>
      <c r="H745" s="1">
        <v>2019</v>
      </c>
      <c r="I745" s="1">
        <f t="shared" si="11"/>
        <v>1</v>
      </c>
      <c r="J745" s="1" t="s">
        <v>10</v>
      </c>
    </row>
    <row r="746" spans="1:10" x14ac:dyDescent="0.3">
      <c r="A746" s="1" t="s">
        <v>72</v>
      </c>
      <c r="B746" s="1" t="s">
        <v>542</v>
      </c>
      <c r="C746" s="1" t="s">
        <v>462</v>
      </c>
      <c r="D746" s="1" t="s">
        <v>463</v>
      </c>
      <c r="E746" s="1"/>
      <c r="F746" s="1">
        <v>6050000</v>
      </c>
      <c r="G746" s="1">
        <v>2590430899</v>
      </c>
      <c r="H746" s="1">
        <v>2019</v>
      </c>
      <c r="I746" s="1">
        <f t="shared" si="11"/>
        <v>1</v>
      </c>
      <c r="J746" s="1" t="s">
        <v>10</v>
      </c>
    </row>
    <row r="747" spans="1:10" x14ac:dyDescent="0.3">
      <c r="A747" s="1" t="s">
        <v>72</v>
      </c>
      <c r="B747" s="1" t="s">
        <v>90</v>
      </c>
      <c r="C747" s="1" t="s">
        <v>76</v>
      </c>
      <c r="D747" s="1" t="s">
        <v>77</v>
      </c>
      <c r="E747" s="1"/>
      <c r="F747" s="1">
        <v>10000000</v>
      </c>
      <c r="G747" s="1">
        <v>2580430899</v>
      </c>
      <c r="H747" s="1">
        <v>2019</v>
      </c>
      <c r="I747" s="1">
        <f t="shared" si="11"/>
        <v>1</v>
      </c>
      <c r="J747" s="1" t="s">
        <v>10</v>
      </c>
    </row>
    <row r="748" spans="1:10" x14ac:dyDescent="0.3">
      <c r="A748" s="1" t="s">
        <v>72</v>
      </c>
      <c r="B748" s="1" t="s">
        <v>83</v>
      </c>
      <c r="C748" s="1" t="s">
        <v>84</v>
      </c>
      <c r="D748" s="1" t="s">
        <v>83</v>
      </c>
      <c r="E748" s="1"/>
      <c r="F748" s="1">
        <v>3520000</v>
      </c>
      <c r="G748" s="1">
        <v>2576910899</v>
      </c>
      <c r="H748" s="1">
        <v>2019</v>
      </c>
      <c r="I748" s="1">
        <f t="shared" si="11"/>
        <v>1</v>
      </c>
      <c r="J748" s="1" t="s">
        <v>10</v>
      </c>
    </row>
    <row r="749" spans="1:10" x14ac:dyDescent="0.3">
      <c r="A749" s="1" t="s">
        <v>543</v>
      </c>
      <c r="B749" s="1" t="s">
        <v>469</v>
      </c>
      <c r="C749" s="1" t="s">
        <v>70</v>
      </c>
      <c r="D749" s="1" t="s">
        <v>71</v>
      </c>
      <c r="E749" s="1"/>
      <c r="F749" s="1">
        <v>9900000</v>
      </c>
      <c r="G749" s="1">
        <v>2567010899</v>
      </c>
      <c r="H749" s="1">
        <v>2019</v>
      </c>
      <c r="I749" s="1">
        <f t="shared" si="11"/>
        <v>2</v>
      </c>
      <c r="J749" s="1" t="s">
        <v>10</v>
      </c>
    </row>
    <row r="750" spans="1:10" x14ac:dyDescent="0.3">
      <c r="A750" s="1" t="s">
        <v>543</v>
      </c>
      <c r="B750" s="1" t="s">
        <v>469</v>
      </c>
      <c r="C750" s="1" t="s">
        <v>70</v>
      </c>
      <c r="D750" s="1" t="s">
        <v>71</v>
      </c>
      <c r="E750" s="1"/>
      <c r="F750" s="1">
        <v>9900000</v>
      </c>
      <c r="G750" s="1">
        <v>2557110899</v>
      </c>
      <c r="H750" s="1">
        <v>2019</v>
      </c>
      <c r="I750" s="1">
        <f t="shared" si="11"/>
        <v>2</v>
      </c>
      <c r="J750" s="1" t="s">
        <v>10</v>
      </c>
    </row>
    <row r="751" spans="1:10" x14ac:dyDescent="0.3">
      <c r="A751" s="1" t="s">
        <v>543</v>
      </c>
      <c r="B751" s="1" t="s">
        <v>469</v>
      </c>
      <c r="C751" s="1" t="s">
        <v>70</v>
      </c>
      <c r="D751" s="1" t="s">
        <v>71</v>
      </c>
      <c r="E751" s="1"/>
      <c r="F751" s="1">
        <v>9900000</v>
      </c>
      <c r="G751" s="1">
        <v>2547210899</v>
      </c>
      <c r="H751" s="1">
        <v>2019</v>
      </c>
      <c r="I751" s="1">
        <f t="shared" si="11"/>
        <v>2</v>
      </c>
      <c r="J751" s="1" t="s">
        <v>10</v>
      </c>
    </row>
    <row r="752" spans="1:10" x14ac:dyDescent="0.3">
      <c r="A752" s="1" t="s">
        <v>104</v>
      </c>
      <c r="B752" s="1" t="s">
        <v>544</v>
      </c>
      <c r="C752" s="1" t="s">
        <v>34</v>
      </c>
      <c r="D752" s="1" t="s">
        <v>35</v>
      </c>
      <c r="E752" s="1"/>
      <c r="F752" s="1">
        <v>946000</v>
      </c>
      <c r="G752" s="1">
        <v>2546264899</v>
      </c>
      <c r="H752" s="1">
        <v>2019</v>
      </c>
      <c r="I752" s="1">
        <f t="shared" si="11"/>
        <v>2</v>
      </c>
      <c r="J752" s="1" t="s">
        <v>10</v>
      </c>
    </row>
    <row r="753" spans="1:10" x14ac:dyDescent="0.3">
      <c r="A753" s="1" t="s">
        <v>109</v>
      </c>
      <c r="B753" s="1" t="s">
        <v>18</v>
      </c>
      <c r="C753" s="1" t="s">
        <v>17</v>
      </c>
      <c r="D753" s="1" t="s">
        <v>18</v>
      </c>
      <c r="E753" s="1"/>
      <c r="F753" s="1">
        <v>28450972</v>
      </c>
      <c r="G753" s="1">
        <v>2517813927</v>
      </c>
      <c r="H753" s="1">
        <v>2019</v>
      </c>
      <c r="I753" s="1">
        <f t="shared" si="11"/>
        <v>2</v>
      </c>
      <c r="J753" s="1" t="s">
        <v>10</v>
      </c>
    </row>
    <row r="754" spans="1:10" x14ac:dyDescent="0.3">
      <c r="A754" s="1" t="s">
        <v>545</v>
      </c>
      <c r="B754" s="1" t="s">
        <v>293</v>
      </c>
      <c r="C754" s="1" t="s">
        <v>240</v>
      </c>
      <c r="D754" s="1" t="s">
        <v>241</v>
      </c>
      <c r="E754" s="1"/>
      <c r="F754" s="1">
        <v>6730636</v>
      </c>
      <c r="G754" s="1">
        <v>2511083291</v>
      </c>
      <c r="H754" s="1">
        <v>2019</v>
      </c>
      <c r="I754" s="1">
        <f t="shared" si="11"/>
        <v>2</v>
      </c>
      <c r="J754" s="1" t="s">
        <v>10</v>
      </c>
    </row>
    <row r="755" spans="1:10" x14ac:dyDescent="0.3">
      <c r="A755" s="1" t="s">
        <v>120</v>
      </c>
      <c r="B755" s="1" t="s">
        <v>412</v>
      </c>
      <c r="C755" s="1" t="s">
        <v>165</v>
      </c>
      <c r="D755" s="1" t="s">
        <v>166</v>
      </c>
      <c r="E755" s="1">
        <v>891000</v>
      </c>
      <c r="F755" s="1"/>
      <c r="G755" s="1">
        <v>2511974291</v>
      </c>
      <c r="H755" s="1">
        <v>2019</v>
      </c>
      <c r="I755" s="1">
        <f t="shared" si="11"/>
        <v>2</v>
      </c>
      <c r="J755" s="1" t="s">
        <v>10</v>
      </c>
    </row>
    <row r="756" spans="1:10" x14ac:dyDescent="0.3">
      <c r="A756" s="1" t="s">
        <v>122</v>
      </c>
      <c r="B756" s="1" t="s">
        <v>546</v>
      </c>
      <c r="C756" s="1" t="s">
        <v>240</v>
      </c>
      <c r="D756" s="1" t="s">
        <v>241</v>
      </c>
      <c r="E756" s="1">
        <v>48400</v>
      </c>
      <c r="F756" s="1"/>
      <c r="G756" s="1">
        <v>2512022691</v>
      </c>
      <c r="H756" s="1">
        <v>2019</v>
      </c>
      <c r="I756" s="1">
        <f t="shared" si="11"/>
        <v>2</v>
      </c>
      <c r="J756" s="1" t="s">
        <v>10</v>
      </c>
    </row>
    <row r="757" spans="1:10" x14ac:dyDescent="0.3">
      <c r="A757" s="1" t="s">
        <v>547</v>
      </c>
      <c r="B757" s="1" t="s">
        <v>548</v>
      </c>
      <c r="C757" s="1" t="s">
        <v>106</v>
      </c>
      <c r="D757" s="1" t="s">
        <v>107</v>
      </c>
      <c r="E757" s="1">
        <v>24750000</v>
      </c>
      <c r="F757" s="1"/>
      <c r="G757" s="1">
        <v>2536772691</v>
      </c>
      <c r="H757" s="1">
        <v>2019</v>
      </c>
      <c r="I757" s="1">
        <f t="shared" si="11"/>
        <v>2</v>
      </c>
      <c r="J757" s="1" t="s">
        <v>10</v>
      </c>
    </row>
    <row r="758" spans="1:10" x14ac:dyDescent="0.3">
      <c r="A758" s="1" t="s">
        <v>547</v>
      </c>
      <c r="B758" s="1" t="s">
        <v>549</v>
      </c>
      <c r="C758" s="1" t="s">
        <v>237</v>
      </c>
      <c r="D758" s="1" t="s">
        <v>238</v>
      </c>
      <c r="E758" s="1">
        <v>38250000</v>
      </c>
      <c r="F758" s="1"/>
      <c r="G758" s="1">
        <v>2575022691</v>
      </c>
      <c r="H758" s="1">
        <v>2019</v>
      </c>
      <c r="I758" s="1">
        <f t="shared" si="11"/>
        <v>2</v>
      </c>
      <c r="J758" s="1" t="s">
        <v>10</v>
      </c>
    </row>
    <row r="759" spans="1:10" x14ac:dyDescent="0.3">
      <c r="A759" s="1" t="s">
        <v>547</v>
      </c>
      <c r="B759" s="1" t="s">
        <v>550</v>
      </c>
      <c r="C759" s="1" t="s">
        <v>15</v>
      </c>
      <c r="D759" s="1" t="s">
        <v>16</v>
      </c>
      <c r="E759" s="1"/>
      <c r="F759" s="1">
        <v>379422670</v>
      </c>
      <c r="G759" s="1">
        <v>2195600021</v>
      </c>
      <c r="H759" s="1">
        <v>2019</v>
      </c>
      <c r="I759" s="1">
        <f t="shared" si="11"/>
        <v>2</v>
      </c>
      <c r="J759" s="1" t="s">
        <v>10</v>
      </c>
    </row>
    <row r="760" spans="1:10" x14ac:dyDescent="0.3">
      <c r="A760" s="1" t="s">
        <v>547</v>
      </c>
      <c r="B760" s="1" t="s">
        <v>166</v>
      </c>
      <c r="C760" s="1" t="s">
        <v>165</v>
      </c>
      <c r="D760" s="1" t="s">
        <v>166</v>
      </c>
      <c r="E760" s="1"/>
      <c r="F760" s="1">
        <v>891000</v>
      </c>
      <c r="G760" s="1">
        <v>2194709021</v>
      </c>
      <c r="H760" s="1">
        <v>2019</v>
      </c>
      <c r="I760" s="1">
        <f t="shared" si="11"/>
        <v>2</v>
      </c>
      <c r="J760" s="1" t="s">
        <v>10</v>
      </c>
    </row>
    <row r="761" spans="1:10" x14ac:dyDescent="0.3">
      <c r="A761" s="1" t="s">
        <v>547</v>
      </c>
      <c r="B761" s="1" t="s">
        <v>45</v>
      </c>
      <c r="C761" s="1" t="s">
        <v>46</v>
      </c>
      <c r="D761" s="1" t="s">
        <v>47</v>
      </c>
      <c r="E761" s="1"/>
      <c r="F761" s="1">
        <v>4016602</v>
      </c>
      <c r="G761" s="1">
        <v>2190692419</v>
      </c>
      <c r="H761" s="1">
        <v>2019</v>
      </c>
      <c r="I761" s="1">
        <f t="shared" si="11"/>
        <v>2</v>
      </c>
      <c r="J761" s="1" t="s">
        <v>10</v>
      </c>
    </row>
    <row r="762" spans="1:10" x14ac:dyDescent="0.3">
      <c r="A762" s="1" t="s">
        <v>551</v>
      </c>
      <c r="B762" s="1" t="s">
        <v>325</v>
      </c>
      <c r="C762" s="1" t="s">
        <v>92</v>
      </c>
      <c r="D762" s="1" t="s">
        <v>91</v>
      </c>
      <c r="E762" s="1">
        <v>286000</v>
      </c>
      <c r="F762" s="1"/>
      <c r="G762" s="1">
        <v>2190978419</v>
      </c>
      <c r="H762" s="1">
        <v>2019</v>
      </c>
      <c r="I762" s="1">
        <f t="shared" si="11"/>
        <v>2</v>
      </c>
      <c r="J762" s="1" t="s">
        <v>10</v>
      </c>
    </row>
    <row r="763" spans="1:10" x14ac:dyDescent="0.3">
      <c r="A763" s="1" t="s">
        <v>551</v>
      </c>
      <c r="B763" s="1" t="s">
        <v>552</v>
      </c>
      <c r="C763" s="1" t="s">
        <v>481</v>
      </c>
      <c r="D763" s="1" t="s">
        <v>482</v>
      </c>
      <c r="E763" s="1"/>
      <c r="F763" s="1">
        <v>2453000</v>
      </c>
      <c r="G763" s="1">
        <v>2188525419</v>
      </c>
      <c r="H763" s="1">
        <v>2019</v>
      </c>
      <c r="I763" s="1">
        <f t="shared" si="11"/>
        <v>2</v>
      </c>
      <c r="J763" s="1" t="s">
        <v>10</v>
      </c>
    </row>
    <row r="764" spans="1:10" x14ac:dyDescent="0.3">
      <c r="A764" s="1" t="s">
        <v>551</v>
      </c>
      <c r="B764" s="1" t="s">
        <v>18</v>
      </c>
      <c r="C764" s="1" t="s">
        <v>17</v>
      </c>
      <c r="D764" s="1" t="s">
        <v>18</v>
      </c>
      <c r="E764" s="1"/>
      <c r="F764" s="1">
        <v>5808686</v>
      </c>
      <c r="G764" s="1">
        <v>2182716733</v>
      </c>
      <c r="H764" s="1">
        <v>2019</v>
      </c>
      <c r="I764" s="1">
        <f t="shared" si="11"/>
        <v>2</v>
      </c>
      <c r="J764" s="1" t="s">
        <v>10</v>
      </c>
    </row>
    <row r="765" spans="1:10" x14ac:dyDescent="0.3">
      <c r="A765" s="1" t="s">
        <v>551</v>
      </c>
      <c r="B765" s="1" t="s">
        <v>553</v>
      </c>
      <c r="C765" s="1" t="s">
        <v>118</v>
      </c>
      <c r="D765" s="1" t="s">
        <v>119</v>
      </c>
      <c r="E765" s="1"/>
      <c r="F765" s="1">
        <v>2563925</v>
      </c>
      <c r="G765" s="1">
        <v>2180152808</v>
      </c>
      <c r="H765" s="1">
        <v>2019</v>
      </c>
      <c r="I765" s="1">
        <f t="shared" si="11"/>
        <v>2</v>
      </c>
      <c r="J765" s="1" t="s">
        <v>10</v>
      </c>
    </row>
    <row r="766" spans="1:10" x14ac:dyDescent="0.3">
      <c r="A766" s="1" t="s">
        <v>123</v>
      </c>
      <c r="B766" s="1" t="s">
        <v>525</v>
      </c>
      <c r="C766" s="1" t="s">
        <v>237</v>
      </c>
      <c r="D766" s="1" t="s">
        <v>238</v>
      </c>
      <c r="E766" s="1"/>
      <c r="F766" s="1">
        <v>22809240</v>
      </c>
      <c r="G766" s="1">
        <v>2157343568</v>
      </c>
      <c r="H766" s="1">
        <v>2019</v>
      </c>
      <c r="I766" s="1">
        <f t="shared" si="11"/>
        <v>2</v>
      </c>
      <c r="J766" s="1" t="s">
        <v>10</v>
      </c>
    </row>
    <row r="767" spans="1:10" x14ac:dyDescent="0.3">
      <c r="A767" s="1" t="s">
        <v>554</v>
      </c>
      <c r="B767" s="1" t="s">
        <v>75</v>
      </c>
      <c r="C767" s="1" t="s">
        <v>17</v>
      </c>
      <c r="D767" s="1" t="s">
        <v>18</v>
      </c>
      <c r="E767" s="1">
        <v>14049288</v>
      </c>
      <c r="F767" s="1"/>
      <c r="G767" s="1">
        <v>2171392856</v>
      </c>
      <c r="H767" s="1">
        <v>2019</v>
      </c>
      <c r="I767" s="1">
        <f t="shared" si="11"/>
        <v>2</v>
      </c>
      <c r="J767" s="1" t="s">
        <v>10</v>
      </c>
    </row>
    <row r="768" spans="1:10" x14ac:dyDescent="0.3">
      <c r="A768" s="1" t="s">
        <v>554</v>
      </c>
      <c r="B768" s="1" t="s">
        <v>555</v>
      </c>
      <c r="C768" s="1" t="s">
        <v>190</v>
      </c>
      <c r="D768" s="1" t="s">
        <v>191</v>
      </c>
      <c r="E768" s="1">
        <v>891614</v>
      </c>
      <c r="F768" s="1"/>
      <c r="G768" s="1">
        <v>2172284470</v>
      </c>
      <c r="H768" s="1">
        <v>2019</v>
      </c>
      <c r="I768" s="1">
        <f t="shared" si="11"/>
        <v>2</v>
      </c>
      <c r="J768" s="1" t="s">
        <v>10</v>
      </c>
    </row>
    <row r="769" spans="1:10" x14ac:dyDescent="0.3">
      <c r="A769" s="1" t="s">
        <v>554</v>
      </c>
      <c r="B769" s="1" t="s">
        <v>18</v>
      </c>
      <c r="C769" s="1" t="s">
        <v>17</v>
      </c>
      <c r="D769" s="1" t="s">
        <v>18</v>
      </c>
      <c r="E769" s="1"/>
      <c r="F769" s="1">
        <v>18396356</v>
      </c>
      <c r="G769" s="1">
        <v>2153888114</v>
      </c>
      <c r="H769" s="1">
        <v>2019</v>
      </c>
      <c r="I769" s="1">
        <f t="shared" si="11"/>
        <v>2</v>
      </c>
      <c r="J769" s="1" t="s">
        <v>10</v>
      </c>
    </row>
    <row r="770" spans="1:10" x14ac:dyDescent="0.3">
      <c r="A770" s="1" t="s">
        <v>554</v>
      </c>
      <c r="B770" s="1" t="s">
        <v>556</v>
      </c>
      <c r="C770" s="1" t="s">
        <v>190</v>
      </c>
      <c r="D770" s="1" t="s">
        <v>191</v>
      </c>
      <c r="E770" s="1"/>
      <c r="F770" s="1">
        <v>901600</v>
      </c>
      <c r="G770" s="1">
        <v>2152986514</v>
      </c>
      <c r="H770" s="1">
        <v>2019</v>
      </c>
      <c r="I770" s="1">
        <f t="shared" si="11"/>
        <v>2</v>
      </c>
      <c r="J770" s="1" t="s">
        <v>10</v>
      </c>
    </row>
    <row r="771" spans="1:10" x14ac:dyDescent="0.3">
      <c r="A771" s="1" t="s">
        <v>554</v>
      </c>
      <c r="B771" s="1" t="s">
        <v>555</v>
      </c>
      <c r="C771" s="1" t="s">
        <v>190</v>
      </c>
      <c r="D771" s="1" t="s">
        <v>191</v>
      </c>
      <c r="E771" s="1"/>
      <c r="F771" s="1">
        <v>891614</v>
      </c>
      <c r="G771" s="1">
        <v>2152094900</v>
      </c>
      <c r="H771" s="1">
        <v>2019</v>
      </c>
      <c r="I771" s="1">
        <f t="shared" ref="I771:I834" si="12">IFERROR(VALUE(LEFT(A771,2)),"")</f>
        <v>2</v>
      </c>
      <c r="J771" s="1" t="s">
        <v>10</v>
      </c>
    </row>
    <row r="772" spans="1:10" x14ac:dyDescent="0.3">
      <c r="A772" s="1" t="s">
        <v>557</v>
      </c>
      <c r="B772" s="1" t="s">
        <v>558</v>
      </c>
      <c r="C772" s="1" t="s">
        <v>56</v>
      </c>
      <c r="D772" s="1" t="s">
        <v>57</v>
      </c>
      <c r="E772" s="1">
        <v>15518822</v>
      </c>
      <c r="F772" s="1"/>
      <c r="G772" s="1">
        <v>2167613722</v>
      </c>
      <c r="H772" s="1">
        <v>2019</v>
      </c>
      <c r="I772" s="1">
        <f t="shared" si="12"/>
        <v>2</v>
      </c>
      <c r="J772" s="1" t="s">
        <v>10</v>
      </c>
    </row>
    <row r="773" spans="1:10" x14ac:dyDescent="0.3">
      <c r="A773" s="1" t="s">
        <v>557</v>
      </c>
      <c r="B773" s="1" t="s">
        <v>61</v>
      </c>
      <c r="C773" s="1" t="s">
        <v>19</v>
      </c>
      <c r="D773" s="1" t="s">
        <v>20</v>
      </c>
      <c r="E773" s="1"/>
      <c r="F773" s="1">
        <v>10780000</v>
      </c>
      <c r="G773" s="1">
        <v>2156833722</v>
      </c>
      <c r="H773" s="1">
        <v>2019</v>
      </c>
      <c r="I773" s="1">
        <f t="shared" si="12"/>
        <v>2</v>
      </c>
      <c r="J773" s="1" t="s">
        <v>10</v>
      </c>
    </row>
    <row r="774" spans="1:10" x14ac:dyDescent="0.3">
      <c r="A774" s="1" t="s">
        <v>128</v>
      </c>
      <c r="B774" s="1" t="s">
        <v>53</v>
      </c>
      <c r="C774" s="1" t="s">
        <v>88</v>
      </c>
      <c r="D774" s="1" t="s">
        <v>89</v>
      </c>
      <c r="E774" s="1">
        <v>3190000</v>
      </c>
      <c r="F774" s="1"/>
      <c r="G774" s="1">
        <v>2160023722</v>
      </c>
      <c r="H774" s="1">
        <v>2019</v>
      </c>
      <c r="I774" s="1">
        <f t="shared" si="12"/>
        <v>2</v>
      </c>
      <c r="J774" s="1" t="s">
        <v>10</v>
      </c>
    </row>
    <row r="775" spans="1:10" x14ac:dyDescent="0.3">
      <c r="A775" s="1" t="s">
        <v>131</v>
      </c>
      <c r="B775" s="1" t="s">
        <v>53</v>
      </c>
      <c r="C775" s="1" t="s">
        <v>38</v>
      </c>
      <c r="D775" s="1" t="s">
        <v>39</v>
      </c>
      <c r="E775" s="1">
        <v>2461800</v>
      </c>
      <c r="F775" s="1"/>
      <c r="G775" s="1">
        <v>2162485522</v>
      </c>
      <c r="H775" s="1">
        <v>2019</v>
      </c>
      <c r="I775" s="1">
        <f t="shared" si="12"/>
        <v>2</v>
      </c>
      <c r="J775" s="1" t="s">
        <v>10</v>
      </c>
    </row>
    <row r="776" spans="1:10" x14ac:dyDescent="0.3">
      <c r="A776" s="1" t="s">
        <v>131</v>
      </c>
      <c r="B776" s="1" t="s">
        <v>509</v>
      </c>
      <c r="C776" s="1" t="s">
        <v>56</v>
      </c>
      <c r="D776" s="1" t="s">
        <v>57</v>
      </c>
      <c r="E776" s="1"/>
      <c r="F776" s="1">
        <v>4709460</v>
      </c>
      <c r="G776" s="1">
        <v>2157776062</v>
      </c>
      <c r="H776" s="1">
        <v>2019</v>
      </c>
      <c r="I776" s="1">
        <f t="shared" si="12"/>
        <v>2</v>
      </c>
      <c r="J776" s="1" t="s">
        <v>10</v>
      </c>
    </row>
    <row r="777" spans="1:10" x14ac:dyDescent="0.3">
      <c r="A777" s="1" t="s">
        <v>132</v>
      </c>
      <c r="B777" s="1" t="s">
        <v>53</v>
      </c>
      <c r="C777" s="1" t="s">
        <v>34</v>
      </c>
      <c r="D777" s="1" t="s">
        <v>35</v>
      </c>
      <c r="E777" s="1">
        <v>1247400</v>
      </c>
      <c r="F777" s="1"/>
      <c r="G777" s="1">
        <v>2159023462</v>
      </c>
      <c r="H777" s="1">
        <v>2019</v>
      </c>
      <c r="I777" s="1">
        <f t="shared" si="12"/>
        <v>2</v>
      </c>
      <c r="J777" s="1" t="s">
        <v>10</v>
      </c>
    </row>
    <row r="778" spans="1:10" x14ac:dyDescent="0.3">
      <c r="A778" s="1" t="s">
        <v>134</v>
      </c>
      <c r="B778" s="1" t="s">
        <v>53</v>
      </c>
      <c r="C778" s="1" t="s">
        <v>19</v>
      </c>
      <c r="D778" s="1" t="s">
        <v>20</v>
      </c>
      <c r="E778" s="1">
        <v>51083120</v>
      </c>
      <c r="F778" s="1"/>
      <c r="G778" s="1">
        <v>2210106582</v>
      </c>
      <c r="H778" s="1">
        <v>2019</v>
      </c>
      <c r="I778" s="1">
        <f t="shared" si="12"/>
        <v>2</v>
      </c>
      <c r="J778" s="1" t="s">
        <v>10</v>
      </c>
    </row>
    <row r="779" spans="1:10" x14ac:dyDescent="0.3">
      <c r="A779" s="1" t="s">
        <v>135</v>
      </c>
      <c r="B779" s="1" t="s">
        <v>53</v>
      </c>
      <c r="C779" s="1" t="s">
        <v>13</v>
      </c>
      <c r="D779" s="1" t="s">
        <v>14</v>
      </c>
      <c r="E779" s="1">
        <v>117184815</v>
      </c>
      <c r="F779" s="1"/>
      <c r="G779" s="1">
        <v>2327291397</v>
      </c>
      <c r="H779" s="1">
        <v>2019</v>
      </c>
      <c r="I779" s="1">
        <f t="shared" si="12"/>
        <v>2</v>
      </c>
      <c r="J779" s="1" t="s">
        <v>10</v>
      </c>
    </row>
    <row r="780" spans="1:10" x14ac:dyDescent="0.3">
      <c r="A780" s="1" t="s">
        <v>135</v>
      </c>
      <c r="B780" s="1" t="s">
        <v>53</v>
      </c>
      <c r="C780" s="1" t="s">
        <v>15</v>
      </c>
      <c r="D780" s="1" t="s">
        <v>16</v>
      </c>
      <c r="E780" s="1">
        <v>19006812</v>
      </c>
      <c r="F780" s="1"/>
      <c r="G780" s="1">
        <v>2346298209</v>
      </c>
      <c r="H780" s="1">
        <v>2019</v>
      </c>
      <c r="I780" s="1">
        <f t="shared" si="12"/>
        <v>2</v>
      </c>
      <c r="J780" s="1" t="s">
        <v>10</v>
      </c>
    </row>
    <row r="781" spans="1:10" x14ac:dyDescent="0.3">
      <c r="A781" s="1" t="s">
        <v>135</v>
      </c>
      <c r="B781" s="1" t="s">
        <v>53</v>
      </c>
      <c r="C781" s="1" t="s">
        <v>73</v>
      </c>
      <c r="D781" s="1" t="s">
        <v>74</v>
      </c>
      <c r="E781" s="1">
        <v>28284625</v>
      </c>
      <c r="F781" s="1"/>
      <c r="G781" s="1">
        <v>2374582834</v>
      </c>
      <c r="H781" s="1">
        <v>2019</v>
      </c>
      <c r="I781" s="1">
        <f t="shared" si="12"/>
        <v>2</v>
      </c>
      <c r="J781" s="1" t="s">
        <v>10</v>
      </c>
    </row>
    <row r="782" spans="1:10" x14ac:dyDescent="0.3">
      <c r="A782" s="1" t="s">
        <v>135</v>
      </c>
      <c r="B782" s="1" t="s">
        <v>75</v>
      </c>
      <c r="C782" s="1" t="s">
        <v>17</v>
      </c>
      <c r="D782" s="1" t="s">
        <v>18</v>
      </c>
      <c r="E782" s="1">
        <v>561950</v>
      </c>
      <c r="F782" s="1"/>
      <c r="G782" s="1">
        <v>2375144784</v>
      </c>
      <c r="H782" s="1">
        <v>2019</v>
      </c>
      <c r="I782" s="1">
        <f t="shared" si="12"/>
        <v>2</v>
      </c>
      <c r="J782" s="1" t="s">
        <v>10</v>
      </c>
    </row>
    <row r="783" spans="1:10" x14ac:dyDescent="0.3">
      <c r="A783" s="1" t="s">
        <v>135</v>
      </c>
      <c r="B783" s="1" t="s">
        <v>53</v>
      </c>
      <c r="C783" s="1" t="s">
        <v>78</v>
      </c>
      <c r="D783" s="1" t="s">
        <v>79</v>
      </c>
      <c r="E783" s="1">
        <v>1980000</v>
      </c>
      <c r="F783" s="1"/>
      <c r="G783" s="1">
        <v>2377124784</v>
      </c>
      <c r="H783" s="1">
        <v>2019</v>
      </c>
      <c r="I783" s="1">
        <f t="shared" si="12"/>
        <v>2</v>
      </c>
      <c r="J783" s="1" t="s">
        <v>10</v>
      </c>
    </row>
    <row r="784" spans="1:10" x14ac:dyDescent="0.3">
      <c r="A784" s="1" t="s">
        <v>135</v>
      </c>
      <c r="B784" s="1" t="s">
        <v>59</v>
      </c>
      <c r="C784" s="1" t="s">
        <v>15</v>
      </c>
      <c r="D784" s="1" t="s">
        <v>16</v>
      </c>
      <c r="E784" s="1">
        <v>110000000</v>
      </c>
      <c r="F784" s="1"/>
      <c r="G784" s="1">
        <v>2487124784</v>
      </c>
      <c r="H784" s="1">
        <v>2019</v>
      </c>
      <c r="I784" s="1">
        <f t="shared" si="12"/>
        <v>2</v>
      </c>
      <c r="J784" s="1" t="s">
        <v>10</v>
      </c>
    </row>
    <row r="785" spans="1:10" x14ac:dyDescent="0.3">
      <c r="A785" s="1" t="s">
        <v>135</v>
      </c>
      <c r="B785" s="1" t="s">
        <v>75</v>
      </c>
      <c r="C785" s="1" t="s">
        <v>17</v>
      </c>
      <c r="D785" s="1" t="s">
        <v>18</v>
      </c>
      <c r="E785" s="1">
        <v>352044</v>
      </c>
      <c r="F785" s="1"/>
      <c r="G785" s="1">
        <v>2487476828</v>
      </c>
      <c r="H785" s="1">
        <v>2019</v>
      </c>
      <c r="I785" s="1">
        <f t="shared" si="12"/>
        <v>2</v>
      </c>
      <c r="J785" s="1" t="s">
        <v>10</v>
      </c>
    </row>
    <row r="786" spans="1:10" x14ac:dyDescent="0.3">
      <c r="A786" s="1" t="s">
        <v>135</v>
      </c>
      <c r="B786" s="1" t="s">
        <v>53</v>
      </c>
      <c r="C786" s="1" t="s">
        <v>80</v>
      </c>
      <c r="D786" s="1" t="s">
        <v>81</v>
      </c>
      <c r="E786" s="1">
        <v>1372085</v>
      </c>
      <c r="F786" s="1"/>
      <c r="G786" s="1">
        <v>2488848913</v>
      </c>
      <c r="H786" s="1">
        <v>2019</v>
      </c>
      <c r="I786" s="1">
        <f t="shared" si="12"/>
        <v>2</v>
      </c>
      <c r="J786" s="1" t="s">
        <v>10</v>
      </c>
    </row>
    <row r="787" spans="1:10" x14ac:dyDescent="0.3">
      <c r="A787" s="1" t="s">
        <v>135</v>
      </c>
      <c r="B787" s="1" t="s">
        <v>59</v>
      </c>
      <c r="C787" s="1" t="s">
        <v>80</v>
      </c>
      <c r="D787" s="1" t="s">
        <v>81</v>
      </c>
      <c r="E787" s="1">
        <v>35200000</v>
      </c>
      <c r="F787" s="1"/>
      <c r="G787" s="1">
        <v>2524048913</v>
      </c>
      <c r="H787" s="1">
        <v>2019</v>
      </c>
      <c r="I787" s="1">
        <f t="shared" si="12"/>
        <v>2</v>
      </c>
      <c r="J787" s="1" t="s">
        <v>10</v>
      </c>
    </row>
    <row r="788" spans="1:10" x14ac:dyDescent="0.3">
      <c r="A788" s="1" t="s">
        <v>135</v>
      </c>
      <c r="B788" s="1" t="s">
        <v>53</v>
      </c>
      <c r="C788" s="1" t="s">
        <v>80</v>
      </c>
      <c r="D788" s="1" t="s">
        <v>81</v>
      </c>
      <c r="E788" s="1">
        <v>-35200000</v>
      </c>
      <c r="F788" s="1"/>
      <c r="G788" s="1">
        <v>2488848913</v>
      </c>
      <c r="H788" s="1">
        <v>2019</v>
      </c>
      <c r="I788" s="1">
        <f t="shared" si="12"/>
        <v>2</v>
      </c>
      <c r="J788" s="1" t="s">
        <v>10</v>
      </c>
    </row>
    <row r="789" spans="1:10" x14ac:dyDescent="0.3">
      <c r="A789" s="1" t="s">
        <v>135</v>
      </c>
      <c r="B789" s="1" t="s">
        <v>53</v>
      </c>
      <c r="C789" s="1" t="s">
        <v>80</v>
      </c>
      <c r="D789" s="1" t="s">
        <v>81</v>
      </c>
      <c r="E789" s="1">
        <v>35200000</v>
      </c>
      <c r="F789" s="1"/>
      <c r="G789" s="1">
        <v>2524048913</v>
      </c>
      <c r="H789" s="1">
        <v>2019</v>
      </c>
      <c r="I789" s="1">
        <f t="shared" si="12"/>
        <v>2</v>
      </c>
      <c r="J789" s="1" t="s">
        <v>10</v>
      </c>
    </row>
    <row r="790" spans="1:10" x14ac:dyDescent="0.3">
      <c r="A790" s="1" t="s">
        <v>135</v>
      </c>
      <c r="B790" s="1" t="s">
        <v>53</v>
      </c>
      <c r="C790" s="1" t="s">
        <v>66</v>
      </c>
      <c r="D790" s="1" t="s">
        <v>67</v>
      </c>
      <c r="E790" s="1">
        <v>22865260</v>
      </c>
      <c r="F790" s="1"/>
      <c r="G790" s="1">
        <v>2546914173</v>
      </c>
      <c r="H790" s="1">
        <v>2019</v>
      </c>
      <c r="I790" s="1">
        <f t="shared" si="12"/>
        <v>2</v>
      </c>
      <c r="J790" s="1" t="s">
        <v>10</v>
      </c>
    </row>
    <row r="791" spans="1:10" x14ac:dyDescent="0.3">
      <c r="A791" s="1" t="s">
        <v>135</v>
      </c>
      <c r="B791" s="1" t="s">
        <v>61</v>
      </c>
      <c r="C791" s="1" t="s">
        <v>19</v>
      </c>
      <c r="D791" s="1" t="s">
        <v>20</v>
      </c>
      <c r="E791" s="1"/>
      <c r="F791" s="1">
        <v>62232214</v>
      </c>
      <c r="G791" s="1">
        <v>2484681959</v>
      </c>
      <c r="H791" s="1">
        <v>2019</v>
      </c>
      <c r="I791" s="1">
        <f t="shared" si="12"/>
        <v>2</v>
      </c>
      <c r="J791" s="1" t="s">
        <v>10</v>
      </c>
    </row>
    <row r="792" spans="1:10" x14ac:dyDescent="0.3">
      <c r="A792" s="1" t="s">
        <v>135</v>
      </c>
      <c r="B792" s="1" t="s">
        <v>90</v>
      </c>
      <c r="C792" s="1" t="s">
        <v>76</v>
      </c>
      <c r="D792" s="1" t="s">
        <v>77</v>
      </c>
      <c r="E792" s="1"/>
      <c r="F792" s="1">
        <v>10000000</v>
      </c>
      <c r="G792" s="1">
        <v>2474681959</v>
      </c>
      <c r="H792" s="1">
        <v>2019</v>
      </c>
      <c r="I792" s="1">
        <f t="shared" si="12"/>
        <v>2</v>
      </c>
      <c r="J792" s="1" t="s">
        <v>10</v>
      </c>
    </row>
    <row r="793" spans="1:10" x14ac:dyDescent="0.3">
      <c r="A793" s="1" t="s">
        <v>135</v>
      </c>
      <c r="B793" s="1" t="s">
        <v>64</v>
      </c>
      <c r="C793" s="1" t="s">
        <v>13</v>
      </c>
      <c r="D793" s="1" t="s">
        <v>14</v>
      </c>
      <c r="E793" s="1"/>
      <c r="F793" s="1">
        <v>376527030</v>
      </c>
      <c r="G793" s="1">
        <v>2098154929</v>
      </c>
      <c r="H793" s="1">
        <v>2019</v>
      </c>
      <c r="I793" s="1">
        <f t="shared" si="12"/>
        <v>2</v>
      </c>
      <c r="J793" s="1" t="s">
        <v>10</v>
      </c>
    </row>
    <row r="794" spans="1:10" x14ac:dyDescent="0.3">
      <c r="A794" s="1" t="s">
        <v>135</v>
      </c>
      <c r="B794" s="1" t="s">
        <v>65</v>
      </c>
      <c r="C794" s="1" t="s">
        <v>66</v>
      </c>
      <c r="D794" s="1" t="s">
        <v>67</v>
      </c>
      <c r="E794" s="1"/>
      <c r="F794" s="1">
        <v>12076680</v>
      </c>
      <c r="G794" s="1">
        <v>2086078249</v>
      </c>
      <c r="H794" s="1">
        <v>2019</v>
      </c>
      <c r="I794" s="1">
        <f t="shared" si="12"/>
        <v>2</v>
      </c>
      <c r="J794" s="1" t="s">
        <v>10</v>
      </c>
    </row>
    <row r="795" spans="1:10" x14ac:dyDescent="0.3">
      <c r="A795" s="1" t="s">
        <v>135</v>
      </c>
      <c r="B795" s="1" t="s">
        <v>114</v>
      </c>
      <c r="C795" s="1" t="s">
        <v>80</v>
      </c>
      <c r="D795" s="1" t="s">
        <v>81</v>
      </c>
      <c r="E795" s="1"/>
      <c r="F795" s="1">
        <v>396000</v>
      </c>
      <c r="G795" s="1">
        <v>2085682249</v>
      </c>
      <c r="H795" s="1">
        <v>2019</v>
      </c>
      <c r="I795" s="1">
        <f t="shared" si="12"/>
        <v>2</v>
      </c>
      <c r="J795" s="1" t="s">
        <v>10</v>
      </c>
    </row>
    <row r="796" spans="1:10" x14ac:dyDescent="0.3">
      <c r="A796" s="1" t="s">
        <v>135</v>
      </c>
      <c r="B796" s="1" t="s">
        <v>79</v>
      </c>
      <c r="C796" s="1" t="s">
        <v>78</v>
      </c>
      <c r="D796" s="1" t="s">
        <v>79</v>
      </c>
      <c r="E796" s="1"/>
      <c r="F796" s="1">
        <v>880000</v>
      </c>
      <c r="G796" s="1">
        <v>2084802249</v>
      </c>
      <c r="H796" s="1">
        <v>2019</v>
      </c>
      <c r="I796" s="1">
        <f t="shared" si="12"/>
        <v>2</v>
      </c>
      <c r="J796" s="1" t="s">
        <v>10</v>
      </c>
    </row>
    <row r="797" spans="1:10" x14ac:dyDescent="0.3">
      <c r="A797" s="1" t="s">
        <v>135</v>
      </c>
      <c r="B797" s="1" t="s">
        <v>74</v>
      </c>
      <c r="C797" s="1" t="s">
        <v>73</v>
      </c>
      <c r="D797" s="1" t="s">
        <v>74</v>
      </c>
      <c r="E797" s="1"/>
      <c r="F797" s="1">
        <v>27682054</v>
      </c>
      <c r="G797" s="1">
        <v>2057120195</v>
      </c>
      <c r="H797" s="1">
        <v>2019</v>
      </c>
      <c r="I797" s="1">
        <f t="shared" si="12"/>
        <v>2</v>
      </c>
      <c r="J797" s="1" t="s">
        <v>10</v>
      </c>
    </row>
    <row r="798" spans="1:10" x14ac:dyDescent="0.3">
      <c r="A798" s="1" t="s">
        <v>559</v>
      </c>
      <c r="B798" s="1" t="s">
        <v>553</v>
      </c>
      <c r="C798" s="1" t="s">
        <v>118</v>
      </c>
      <c r="D798" s="1" t="s">
        <v>119</v>
      </c>
      <c r="E798" s="1">
        <v>2563925</v>
      </c>
      <c r="F798" s="1"/>
      <c r="G798" s="1">
        <v>2059684120</v>
      </c>
      <c r="H798" s="1">
        <v>2019</v>
      </c>
      <c r="I798" s="1">
        <f t="shared" si="12"/>
        <v>3</v>
      </c>
      <c r="J798" s="1" t="s">
        <v>10</v>
      </c>
    </row>
    <row r="799" spans="1:10" x14ac:dyDescent="0.3">
      <c r="A799" s="1" t="s">
        <v>560</v>
      </c>
      <c r="B799" s="1" t="s">
        <v>561</v>
      </c>
      <c r="C799" s="1" t="s">
        <v>106</v>
      </c>
      <c r="D799" s="1" t="s">
        <v>107</v>
      </c>
      <c r="E799" s="1">
        <v>34428240</v>
      </c>
      <c r="F799" s="1"/>
      <c r="G799" s="1">
        <v>2094112360</v>
      </c>
      <c r="H799" s="1">
        <v>2019</v>
      </c>
      <c r="I799" s="1">
        <f t="shared" si="12"/>
        <v>3</v>
      </c>
      <c r="J799" s="1" t="s">
        <v>10</v>
      </c>
    </row>
    <row r="800" spans="1:10" x14ac:dyDescent="0.3">
      <c r="A800" s="1" t="s">
        <v>562</v>
      </c>
      <c r="B800" s="1" t="s">
        <v>563</v>
      </c>
      <c r="C800" s="1" t="s">
        <v>512</v>
      </c>
      <c r="D800" s="1" t="s">
        <v>513</v>
      </c>
      <c r="E800" s="1"/>
      <c r="F800" s="1">
        <v>4351847</v>
      </c>
      <c r="G800" s="1">
        <v>2089760513</v>
      </c>
      <c r="H800" s="1">
        <v>2019</v>
      </c>
      <c r="I800" s="1">
        <f t="shared" si="12"/>
        <v>3</v>
      </c>
      <c r="J800" s="1" t="s">
        <v>10</v>
      </c>
    </row>
    <row r="801" spans="1:10" x14ac:dyDescent="0.3">
      <c r="A801" s="1" t="s">
        <v>141</v>
      </c>
      <c r="B801" s="1" t="s">
        <v>53</v>
      </c>
      <c r="C801" s="1" t="s">
        <v>88</v>
      </c>
      <c r="D801" s="1" t="s">
        <v>89</v>
      </c>
      <c r="E801" s="1">
        <v>3190000</v>
      </c>
      <c r="F801" s="1"/>
      <c r="G801" s="1">
        <v>2092950513</v>
      </c>
      <c r="H801" s="1">
        <v>2019</v>
      </c>
      <c r="I801" s="1">
        <f t="shared" si="12"/>
        <v>3</v>
      </c>
      <c r="J801" s="1" t="s">
        <v>10</v>
      </c>
    </row>
    <row r="802" spans="1:10" x14ac:dyDescent="0.3">
      <c r="A802" s="1" t="s">
        <v>141</v>
      </c>
      <c r="B802" s="1" t="s">
        <v>544</v>
      </c>
      <c r="C802" s="1" t="s">
        <v>34</v>
      </c>
      <c r="D802" s="1" t="s">
        <v>35</v>
      </c>
      <c r="E802" s="1"/>
      <c r="F802" s="1">
        <v>1247400</v>
      </c>
      <c r="G802" s="1">
        <v>2091703113</v>
      </c>
      <c r="H802" s="1">
        <v>2019</v>
      </c>
      <c r="I802" s="1">
        <f t="shared" si="12"/>
        <v>3</v>
      </c>
      <c r="J802" s="1" t="s">
        <v>10</v>
      </c>
    </row>
    <row r="803" spans="1:10" x14ac:dyDescent="0.3">
      <c r="A803" s="1" t="s">
        <v>144</v>
      </c>
      <c r="B803" s="1" t="s">
        <v>403</v>
      </c>
      <c r="C803" s="1" t="s">
        <v>30</v>
      </c>
      <c r="D803" s="1" t="s">
        <v>31</v>
      </c>
      <c r="E803" s="1">
        <v>440000</v>
      </c>
      <c r="F803" s="1"/>
      <c r="G803" s="1">
        <v>2092143113</v>
      </c>
      <c r="H803" s="1">
        <v>2019</v>
      </c>
      <c r="I803" s="1">
        <f t="shared" si="12"/>
        <v>3</v>
      </c>
      <c r="J803" s="1" t="s">
        <v>10</v>
      </c>
    </row>
    <row r="804" spans="1:10" x14ac:dyDescent="0.3">
      <c r="A804" s="1" t="s">
        <v>144</v>
      </c>
      <c r="B804" s="1" t="s">
        <v>299</v>
      </c>
      <c r="C804" s="1" t="s">
        <v>92</v>
      </c>
      <c r="D804" s="1" t="s">
        <v>91</v>
      </c>
      <c r="E804" s="1"/>
      <c r="F804" s="1">
        <v>286000</v>
      </c>
      <c r="G804" s="1">
        <v>2091857113</v>
      </c>
      <c r="H804" s="1">
        <v>2019</v>
      </c>
      <c r="I804" s="1">
        <f t="shared" si="12"/>
        <v>3</v>
      </c>
      <c r="J804" s="1" t="s">
        <v>10</v>
      </c>
    </row>
    <row r="805" spans="1:10" x14ac:dyDescent="0.3">
      <c r="A805" s="1" t="s">
        <v>564</v>
      </c>
      <c r="B805" s="1" t="s">
        <v>75</v>
      </c>
      <c r="C805" s="1" t="s">
        <v>17</v>
      </c>
      <c r="D805" s="1" t="s">
        <v>18</v>
      </c>
      <c r="E805" s="1">
        <v>160933</v>
      </c>
      <c r="F805" s="1"/>
      <c r="G805" s="1">
        <v>2092018046</v>
      </c>
      <c r="H805" s="1">
        <v>2019</v>
      </c>
      <c r="I805" s="1">
        <f t="shared" si="12"/>
        <v>3</v>
      </c>
      <c r="J805" s="1" t="s">
        <v>10</v>
      </c>
    </row>
    <row r="806" spans="1:10" x14ac:dyDescent="0.3">
      <c r="A806" s="1" t="s">
        <v>564</v>
      </c>
      <c r="B806" s="1" t="s">
        <v>75</v>
      </c>
      <c r="C806" s="1" t="s">
        <v>17</v>
      </c>
      <c r="D806" s="1" t="s">
        <v>18</v>
      </c>
      <c r="E806" s="1">
        <v>31287168</v>
      </c>
      <c r="F806" s="1"/>
      <c r="G806" s="1">
        <v>2123305214</v>
      </c>
      <c r="H806" s="1">
        <v>2019</v>
      </c>
      <c r="I806" s="1">
        <f t="shared" si="12"/>
        <v>3</v>
      </c>
      <c r="J806" s="1" t="s">
        <v>10</v>
      </c>
    </row>
    <row r="807" spans="1:10" x14ac:dyDescent="0.3">
      <c r="A807" s="1" t="s">
        <v>565</v>
      </c>
      <c r="B807" s="1" t="s">
        <v>566</v>
      </c>
      <c r="C807" s="1" t="s">
        <v>106</v>
      </c>
      <c r="D807" s="1" t="s">
        <v>107</v>
      </c>
      <c r="E807" s="1"/>
      <c r="F807" s="1">
        <v>36813722</v>
      </c>
      <c r="G807" s="1">
        <v>2086491492</v>
      </c>
      <c r="H807" s="1">
        <v>2019</v>
      </c>
      <c r="I807" s="1">
        <f t="shared" si="12"/>
        <v>3</v>
      </c>
      <c r="J807" s="1" t="s">
        <v>10</v>
      </c>
    </row>
    <row r="808" spans="1:10" x14ac:dyDescent="0.3">
      <c r="A808" s="1" t="s">
        <v>567</v>
      </c>
      <c r="B808" s="1" t="s">
        <v>568</v>
      </c>
      <c r="C808" s="1" t="s">
        <v>70</v>
      </c>
      <c r="D808" s="1" t="s">
        <v>71</v>
      </c>
      <c r="E808" s="1">
        <v>10890000</v>
      </c>
      <c r="F808" s="1"/>
      <c r="G808" s="1">
        <v>2097381492</v>
      </c>
      <c r="H808" s="1">
        <v>2019</v>
      </c>
      <c r="I808" s="1">
        <f t="shared" si="12"/>
        <v>3</v>
      </c>
      <c r="J808" s="1" t="s">
        <v>10</v>
      </c>
    </row>
    <row r="809" spans="1:10" x14ac:dyDescent="0.3">
      <c r="A809" s="1" t="s">
        <v>567</v>
      </c>
      <c r="B809" s="1" t="s">
        <v>325</v>
      </c>
      <c r="C809" s="1" t="s">
        <v>92</v>
      </c>
      <c r="D809" s="1" t="s">
        <v>91</v>
      </c>
      <c r="E809" s="1">
        <v>286000</v>
      </c>
      <c r="F809" s="1"/>
      <c r="G809" s="1">
        <v>2097667492</v>
      </c>
      <c r="H809" s="1">
        <v>2019</v>
      </c>
      <c r="I809" s="1">
        <f t="shared" si="12"/>
        <v>3</v>
      </c>
      <c r="J809" s="1" t="s">
        <v>10</v>
      </c>
    </row>
    <row r="810" spans="1:10" x14ac:dyDescent="0.3">
      <c r="A810" s="1" t="s">
        <v>149</v>
      </c>
      <c r="B810" s="1" t="s">
        <v>367</v>
      </c>
      <c r="C810" s="1" t="s">
        <v>462</v>
      </c>
      <c r="D810" s="1" t="s">
        <v>463</v>
      </c>
      <c r="E810" s="1">
        <v>1320000</v>
      </c>
      <c r="F810" s="1"/>
      <c r="G810" s="1">
        <v>2098987492</v>
      </c>
      <c r="H810" s="1">
        <v>2019</v>
      </c>
      <c r="I810" s="1">
        <f t="shared" si="12"/>
        <v>3</v>
      </c>
      <c r="J810" s="1" t="s">
        <v>10</v>
      </c>
    </row>
    <row r="811" spans="1:10" x14ac:dyDescent="0.3">
      <c r="A811" s="1" t="s">
        <v>569</v>
      </c>
      <c r="B811" s="1" t="s">
        <v>570</v>
      </c>
      <c r="C811" s="1" t="s">
        <v>190</v>
      </c>
      <c r="D811" s="1" t="s">
        <v>191</v>
      </c>
      <c r="E811" s="1"/>
      <c r="F811" s="1">
        <v>435435</v>
      </c>
      <c r="G811" s="1">
        <v>2098552057</v>
      </c>
      <c r="H811" s="1">
        <v>2019</v>
      </c>
      <c r="I811" s="1">
        <f t="shared" si="12"/>
        <v>3</v>
      </c>
      <c r="J811" s="1" t="s">
        <v>10</v>
      </c>
    </row>
    <row r="812" spans="1:10" x14ac:dyDescent="0.3">
      <c r="A812" s="1" t="s">
        <v>152</v>
      </c>
      <c r="B812" s="1" t="s">
        <v>571</v>
      </c>
      <c r="C812" s="1" t="s">
        <v>572</v>
      </c>
      <c r="D812" s="1" t="s">
        <v>573</v>
      </c>
      <c r="E812" s="1">
        <v>20241900</v>
      </c>
      <c r="F812" s="1"/>
      <c r="G812" s="1">
        <v>2118793957</v>
      </c>
      <c r="H812" s="1">
        <v>2019</v>
      </c>
      <c r="I812" s="1">
        <f t="shared" si="12"/>
        <v>3</v>
      </c>
      <c r="J812" s="1" t="s">
        <v>10</v>
      </c>
    </row>
    <row r="813" spans="1:10" x14ac:dyDescent="0.3">
      <c r="A813" s="1" t="s">
        <v>152</v>
      </c>
      <c r="B813" s="1" t="s">
        <v>574</v>
      </c>
      <c r="C813" s="1" t="s">
        <v>70</v>
      </c>
      <c r="D813" s="1" t="s">
        <v>71</v>
      </c>
      <c r="E813" s="1">
        <v>10890000</v>
      </c>
      <c r="F813" s="1"/>
      <c r="G813" s="1">
        <v>2129683957</v>
      </c>
      <c r="H813" s="1">
        <v>2019</v>
      </c>
      <c r="I813" s="1">
        <f t="shared" si="12"/>
        <v>3</v>
      </c>
      <c r="J813" s="1" t="s">
        <v>10</v>
      </c>
    </row>
    <row r="814" spans="1:10" x14ac:dyDescent="0.3">
      <c r="A814" s="1" t="s">
        <v>152</v>
      </c>
      <c r="B814" s="1" t="s">
        <v>575</v>
      </c>
      <c r="C814" s="1" t="s">
        <v>190</v>
      </c>
      <c r="D814" s="1" t="s">
        <v>191</v>
      </c>
      <c r="E814" s="1">
        <v>435435</v>
      </c>
      <c r="F814" s="1"/>
      <c r="G814" s="1">
        <v>2130119392</v>
      </c>
      <c r="H814" s="1">
        <v>2019</v>
      </c>
      <c r="I814" s="1">
        <f t="shared" si="12"/>
        <v>3</v>
      </c>
      <c r="J814" s="1" t="s">
        <v>10</v>
      </c>
    </row>
    <row r="815" spans="1:10" x14ac:dyDescent="0.3">
      <c r="A815" s="1" t="s">
        <v>152</v>
      </c>
      <c r="B815" s="1" t="s">
        <v>576</v>
      </c>
      <c r="C815" s="1" t="s">
        <v>15</v>
      </c>
      <c r="D815" s="1" t="s">
        <v>16</v>
      </c>
      <c r="E815" s="1"/>
      <c r="F815" s="1">
        <v>129006812</v>
      </c>
      <c r="G815" s="1">
        <v>2001112580</v>
      </c>
      <c r="H815" s="1">
        <v>2019</v>
      </c>
      <c r="I815" s="1">
        <f t="shared" si="12"/>
        <v>3</v>
      </c>
      <c r="J815" s="1" t="s">
        <v>10</v>
      </c>
    </row>
    <row r="816" spans="1:10" x14ac:dyDescent="0.3">
      <c r="A816" s="1" t="s">
        <v>577</v>
      </c>
      <c r="B816" s="1" t="s">
        <v>549</v>
      </c>
      <c r="C816" s="1" t="s">
        <v>237</v>
      </c>
      <c r="D816" s="1" t="s">
        <v>238</v>
      </c>
      <c r="E816" s="1"/>
      <c r="F816" s="1">
        <v>38250000</v>
      </c>
      <c r="G816" s="1">
        <v>1962862580</v>
      </c>
      <c r="H816" s="1">
        <v>2019</v>
      </c>
      <c r="I816" s="1">
        <f t="shared" si="12"/>
        <v>3</v>
      </c>
      <c r="J816" s="1" t="s">
        <v>10</v>
      </c>
    </row>
    <row r="817" spans="1:10" x14ac:dyDescent="0.3">
      <c r="A817" s="1" t="s">
        <v>155</v>
      </c>
      <c r="B817" s="1" t="s">
        <v>578</v>
      </c>
      <c r="C817" s="1" t="s">
        <v>70</v>
      </c>
      <c r="D817" s="1" t="s">
        <v>71</v>
      </c>
      <c r="E817" s="1">
        <v>10890000</v>
      </c>
      <c r="F817" s="1"/>
      <c r="G817" s="1">
        <v>1973752580</v>
      </c>
      <c r="H817" s="1">
        <v>2019</v>
      </c>
      <c r="I817" s="1">
        <f t="shared" si="12"/>
        <v>3</v>
      </c>
      <c r="J817" s="1" t="s">
        <v>10</v>
      </c>
    </row>
    <row r="818" spans="1:10" x14ac:dyDescent="0.3">
      <c r="A818" s="1" t="s">
        <v>579</v>
      </c>
      <c r="B818" s="1" t="s">
        <v>75</v>
      </c>
      <c r="C818" s="1" t="s">
        <v>17</v>
      </c>
      <c r="D818" s="1" t="s">
        <v>18</v>
      </c>
      <c r="E818" s="1">
        <v>1849606</v>
      </c>
      <c r="F818" s="1"/>
      <c r="G818" s="1">
        <v>1975602186</v>
      </c>
      <c r="H818" s="1">
        <v>2019</v>
      </c>
      <c r="I818" s="1">
        <f t="shared" si="12"/>
        <v>3</v>
      </c>
      <c r="J818" s="1" t="s">
        <v>10</v>
      </c>
    </row>
    <row r="819" spans="1:10" x14ac:dyDescent="0.3">
      <c r="A819" s="1" t="s">
        <v>579</v>
      </c>
      <c r="B819" s="1" t="s">
        <v>18</v>
      </c>
      <c r="C819" s="1" t="s">
        <v>17</v>
      </c>
      <c r="D819" s="1" t="s">
        <v>18</v>
      </c>
      <c r="E819" s="1"/>
      <c r="F819" s="1">
        <v>14963282</v>
      </c>
      <c r="G819" s="1">
        <v>1960638904</v>
      </c>
      <c r="H819" s="1">
        <v>2019</v>
      </c>
      <c r="I819" s="1">
        <f t="shared" si="12"/>
        <v>3</v>
      </c>
      <c r="J819" s="1" t="s">
        <v>10</v>
      </c>
    </row>
    <row r="820" spans="1:10" x14ac:dyDescent="0.3">
      <c r="A820" s="1" t="s">
        <v>157</v>
      </c>
      <c r="B820" s="1" t="s">
        <v>37</v>
      </c>
      <c r="C820" s="1" t="s">
        <v>38</v>
      </c>
      <c r="D820" s="1" t="s">
        <v>39</v>
      </c>
      <c r="E820" s="1"/>
      <c r="F820" s="1">
        <v>5360300</v>
      </c>
      <c r="G820" s="1">
        <v>1955278604</v>
      </c>
      <c r="H820" s="1">
        <v>2019</v>
      </c>
      <c r="I820" s="1">
        <f t="shared" si="12"/>
        <v>3</v>
      </c>
      <c r="J820" s="1" t="s">
        <v>10</v>
      </c>
    </row>
    <row r="821" spans="1:10" x14ac:dyDescent="0.3">
      <c r="A821" s="1" t="s">
        <v>159</v>
      </c>
      <c r="B821" s="1" t="s">
        <v>580</v>
      </c>
      <c r="C821" s="1" t="s">
        <v>481</v>
      </c>
      <c r="D821" s="1" t="s">
        <v>482</v>
      </c>
      <c r="E821" s="1">
        <v>2475000</v>
      </c>
      <c r="F821" s="1"/>
      <c r="G821" s="1">
        <v>1957753604</v>
      </c>
      <c r="H821" s="1">
        <v>2019</v>
      </c>
      <c r="I821" s="1">
        <f t="shared" si="12"/>
        <v>3</v>
      </c>
      <c r="J821" s="1" t="s">
        <v>10</v>
      </c>
    </row>
    <row r="822" spans="1:10" x14ac:dyDescent="0.3">
      <c r="A822" s="1" t="s">
        <v>159</v>
      </c>
      <c r="B822" s="1" t="s">
        <v>581</v>
      </c>
      <c r="C822" s="1" t="s">
        <v>190</v>
      </c>
      <c r="D822" s="1" t="s">
        <v>191</v>
      </c>
      <c r="E822" s="1">
        <v>901600</v>
      </c>
      <c r="F822" s="1"/>
      <c r="G822" s="1">
        <v>1958655204</v>
      </c>
      <c r="H822" s="1">
        <v>2019</v>
      </c>
      <c r="I822" s="1">
        <f t="shared" si="12"/>
        <v>3</v>
      </c>
      <c r="J822" s="1" t="s">
        <v>10</v>
      </c>
    </row>
    <row r="823" spans="1:10" x14ac:dyDescent="0.3">
      <c r="A823" s="1" t="s">
        <v>163</v>
      </c>
      <c r="B823" s="1" t="s">
        <v>582</v>
      </c>
      <c r="C823" s="1" t="s">
        <v>237</v>
      </c>
      <c r="D823" s="1" t="s">
        <v>238</v>
      </c>
      <c r="E823" s="1">
        <v>22966320</v>
      </c>
      <c r="F823" s="1"/>
      <c r="G823" s="1">
        <v>1981621524</v>
      </c>
      <c r="H823" s="1">
        <v>2019</v>
      </c>
      <c r="I823" s="1">
        <f t="shared" si="12"/>
        <v>3</v>
      </c>
      <c r="J823" s="1" t="s">
        <v>10</v>
      </c>
    </row>
    <row r="824" spans="1:10" x14ac:dyDescent="0.3">
      <c r="A824" s="1" t="s">
        <v>170</v>
      </c>
      <c r="B824" s="1" t="s">
        <v>53</v>
      </c>
      <c r="C824" s="1" t="s">
        <v>19</v>
      </c>
      <c r="D824" s="1" t="s">
        <v>20</v>
      </c>
      <c r="E824" s="1">
        <v>67816716</v>
      </c>
      <c r="F824" s="1"/>
      <c r="G824" s="1">
        <v>2049438240</v>
      </c>
      <c r="H824" s="1">
        <v>2019</v>
      </c>
      <c r="I824" s="1">
        <f t="shared" si="12"/>
        <v>3</v>
      </c>
      <c r="J824" s="1" t="s">
        <v>10</v>
      </c>
    </row>
    <row r="825" spans="1:10" x14ac:dyDescent="0.3">
      <c r="A825" s="1" t="s">
        <v>171</v>
      </c>
      <c r="B825" s="1" t="s">
        <v>583</v>
      </c>
      <c r="C825" s="1" t="s">
        <v>584</v>
      </c>
      <c r="D825" s="1" t="s">
        <v>585</v>
      </c>
      <c r="E825" s="1">
        <v>20735000</v>
      </c>
      <c r="F825" s="1"/>
      <c r="G825" s="1">
        <v>2070173240</v>
      </c>
      <c r="H825" s="1">
        <v>2019</v>
      </c>
      <c r="I825" s="1">
        <f t="shared" si="12"/>
        <v>3</v>
      </c>
      <c r="J825" s="1" t="s">
        <v>10</v>
      </c>
    </row>
    <row r="826" spans="1:10" x14ac:dyDescent="0.3">
      <c r="A826" s="1" t="s">
        <v>171</v>
      </c>
      <c r="B826" s="1" t="s">
        <v>87</v>
      </c>
      <c r="C826" s="1" t="s">
        <v>88</v>
      </c>
      <c r="D826" s="1" t="s">
        <v>89</v>
      </c>
      <c r="E826" s="1"/>
      <c r="F826" s="1">
        <v>3190000</v>
      </c>
      <c r="G826" s="1">
        <v>2066983240</v>
      </c>
      <c r="H826" s="1">
        <v>2019</v>
      </c>
      <c r="I826" s="1">
        <f t="shared" si="12"/>
        <v>3</v>
      </c>
      <c r="J826" s="1" t="s">
        <v>10</v>
      </c>
    </row>
    <row r="827" spans="1:10" x14ac:dyDescent="0.3">
      <c r="A827" s="1" t="s">
        <v>171</v>
      </c>
      <c r="B827" s="1" t="s">
        <v>64</v>
      </c>
      <c r="C827" s="1" t="s">
        <v>13</v>
      </c>
      <c r="D827" s="1" t="s">
        <v>14</v>
      </c>
      <c r="E827" s="1"/>
      <c r="F827" s="1">
        <v>444750240</v>
      </c>
      <c r="G827" s="1">
        <v>1622233000</v>
      </c>
      <c r="H827" s="1">
        <v>2019</v>
      </c>
      <c r="I827" s="1">
        <f t="shared" si="12"/>
        <v>3</v>
      </c>
      <c r="J827" s="1" t="s">
        <v>10</v>
      </c>
    </row>
    <row r="828" spans="1:10" x14ac:dyDescent="0.3">
      <c r="A828" s="1" t="s">
        <v>171</v>
      </c>
      <c r="B828" s="1" t="s">
        <v>64</v>
      </c>
      <c r="C828" s="1" t="s">
        <v>13</v>
      </c>
      <c r="D828" s="1" t="s">
        <v>14</v>
      </c>
      <c r="E828" s="1"/>
      <c r="F828" s="1">
        <v>165000000</v>
      </c>
      <c r="G828" s="1">
        <v>1457233000</v>
      </c>
      <c r="H828" s="1">
        <v>2019</v>
      </c>
      <c r="I828" s="1">
        <f t="shared" si="12"/>
        <v>3</v>
      </c>
      <c r="J828" s="1" t="s">
        <v>10</v>
      </c>
    </row>
    <row r="829" spans="1:10" x14ac:dyDescent="0.3">
      <c r="A829" s="1" t="s">
        <v>171</v>
      </c>
      <c r="B829" s="1" t="s">
        <v>293</v>
      </c>
      <c r="C829" s="1" t="s">
        <v>240</v>
      </c>
      <c r="D829" s="1" t="s">
        <v>241</v>
      </c>
      <c r="E829" s="1"/>
      <c r="F829" s="1">
        <v>3478200</v>
      </c>
      <c r="G829" s="1">
        <v>1453754800</v>
      </c>
      <c r="H829" s="1">
        <v>2019</v>
      </c>
      <c r="I829" s="1">
        <f t="shared" si="12"/>
        <v>3</v>
      </c>
      <c r="J829" s="1" t="s">
        <v>10</v>
      </c>
    </row>
    <row r="830" spans="1:10" x14ac:dyDescent="0.3">
      <c r="A830" s="1" t="s">
        <v>171</v>
      </c>
      <c r="B830" s="1" t="s">
        <v>81</v>
      </c>
      <c r="C830" s="1" t="s">
        <v>80</v>
      </c>
      <c r="D830" s="1" t="s">
        <v>81</v>
      </c>
      <c r="E830" s="1"/>
      <c r="F830" s="1">
        <v>36572085</v>
      </c>
      <c r="G830" s="1">
        <v>1417182715</v>
      </c>
      <c r="H830" s="1">
        <v>2019</v>
      </c>
      <c r="I830" s="1">
        <f t="shared" si="12"/>
        <v>3</v>
      </c>
      <c r="J830" s="1" t="s">
        <v>10</v>
      </c>
    </row>
    <row r="831" spans="1:10" x14ac:dyDescent="0.3">
      <c r="A831" s="1" t="s">
        <v>171</v>
      </c>
      <c r="B831" s="1" t="s">
        <v>65</v>
      </c>
      <c r="C831" s="1" t="s">
        <v>66</v>
      </c>
      <c r="D831" s="1" t="s">
        <v>67</v>
      </c>
      <c r="E831" s="1"/>
      <c r="F831" s="1">
        <v>20297420</v>
      </c>
      <c r="G831" s="1">
        <v>1396885295</v>
      </c>
      <c r="H831" s="1">
        <v>2019</v>
      </c>
      <c r="I831" s="1">
        <f t="shared" si="12"/>
        <v>3</v>
      </c>
      <c r="J831" s="1" t="s">
        <v>10</v>
      </c>
    </row>
    <row r="832" spans="1:10" x14ac:dyDescent="0.3">
      <c r="A832" s="1" t="s">
        <v>171</v>
      </c>
      <c r="B832" s="1" t="s">
        <v>90</v>
      </c>
      <c r="C832" s="1" t="s">
        <v>76</v>
      </c>
      <c r="D832" s="1" t="s">
        <v>77</v>
      </c>
      <c r="E832" s="1"/>
      <c r="F832" s="1">
        <v>5000000</v>
      </c>
      <c r="G832" s="1">
        <v>1391885295</v>
      </c>
      <c r="H832" s="1">
        <v>2019</v>
      </c>
      <c r="I832" s="1">
        <f t="shared" si="12"/>
        <v>3</v>
      </c>
      <c r="J832" s="1" t="s">
        <v>10</v>
      </c>
    </row>
    <row r="833" spans="1:10" x14ac:dyDescent="0.3">
      <c r="A833" s="1" t="s">
        <v>171</v>
      </c>
      <c r="B833" s="1" t="s">
        <v>61</v>
      </c>
      <c r="C833" s="1" t="s">
        <v>19</v>
      </c>
      <c r="D833" s="1" t="s">
        <v>20</v>
      </c>
      <c r="E833" s="1"/>
      <c r="F833" s="1">
        <v>138050000</v>
      </c>
      <c r="G833" s="1">
        <v>1253835295</v>
      </c>
      <c r="H833" s="1">
        <v>2019</v>
      </c>
      <c r="I833" s="1">
        <f t="shared" si="12"/>
        <v>3</v>
      </c>
      <c r="J833" s="1" t="s">
        <v>10</v>
      </c>
    </row>
    <row r="834" spans="1:10" x14ac:dyDescent="0.3">
      <c r="A834" s="1" t="s">
        <v>171</v>
      </c>
      <c r="B834" s="1" t="s">
        <v>74</v>
      </c>
      <c r="C834" s="1" t="s">
        <v>73</v>
      </c>
      <c r="D834" s="1" t="s">
        <v>74</v>
      </c>
      <c r="E834" s="1"/>
      <c r="F834" s="1">
        <v>28284625</v>
      </c>
      <c r="G834" s="1">
        <v>1225550670</v>
      </c>
      <c r="H834" s="1">
        <v>2019</v>
      </c>
      <c r="I834" s="1">
        <f t="shared" si="12"/>
        <v>3</v>
      </c>
      <c r="J834" s="1" t="s">
        <v>10</v>
      </c>
    </row>
    <row r="835" spans="1:10" x14ac:dyDescent="0.3">
      <c r="A835" s="1" t="s">
        <v>181</v>
      </c>
      <c r="B835" s="1" t="s">
        <v>53</v>
      </c>
      <c r="C835" s="1" t="s">
        <v>15</v>
      </c>
      <c r="D835" s="1" t="s">
        <v>16</v>
      </c>
      <c r="E835" s="1">
        <v>1028500</v>
      </c>
      <c r="F835" s="1"/>
      <c r="G835" s="1">
        <v>1226579170</v>
      </c>
      <c r="H835" s="1">
        <v>2019</v>
      </c>
      <c r="I835" s="1">
        <f t="shared" ref="I835:I898" si="13">IFERROR(VALUE(LEFT(A835,2)),"")</f>
        <v>3</v>
      </c>
      <c r="J835" s="1" t="s">
        <v>10</v>
      </c>
    </row>
    <row r="836" spans="1:10" x14ac:dyDescent="0.3">
      <c r="A836" s="1" t="s">
        <v>181</v>
      </c>
      <c r="B836" s="1" t="s">
        <v>53</v>
      </c>
      <c r="C836" s="1" t="s">
        <v>13</v>
      </c>
      <c r="D836" s="1" t="s">
        <v>14</v>
      </c>
      <c r="E836" s="1">
        <v>235857292</v>
      </c>
      <c r="F836" s="1"/>
      <c r="G836" s="1">
        <v>1462436462</v>
      </c>
      <c r="H836" s="1">
        <v>2019</v>
      </c>
      <c r="I836" s="1">
        <f t="shared" si="13"/>
        <v>3</v>
      </c>
      <c r="J836" s="1" t="s">
        <v>10</v>
      </c>
    </row>
    <row r="837" spans="1:10" x14ac:dyDescent="0.3">
      <c r="A837" s="1" t="s">
        <v>181</v>
      </c>
      <c r="B837" s="1" t="s">
        <v>53</v>
      </c>
      <c r="C837" s="1" t="s">
        <v>15</v>
      </c>
      <c r="D837" s="1" t="s">
        <v>16</v>
      </c>
      <c r="E837" s="1">
        <v>24694956</v>
      </c>
      <c r="F837" s="1"/>
      <c r="G837" s="1">
        <v>1487131418</v>
      </c>
      <c r="H837" s="1">
        <v>2019</v>
      </c>
      <c r="I837" s="1">
        <f t="shared" si="13"/>
        <v>3</v>
      </c>
      <c r="J837" s="1" t="s">
        <v>10</v>
      </c>
    </row>
    <row r="838" spans="1:10" x14ac:dyDescent="0.3">
      <c r="A838" s="1" t="s">
        <v>181</v>
      </c>
      <c r="B838" s="1" t="s">
        <v>59</v>
      </c>
      <c r="C838" s="1" t="s">
        <v>15</v>
      </c>
      <c r="D838" s="1" t="s">
        <v>16</v>
      </c>
      <c r="E838" s="1">
        <v>18612000</v>
      </c>
      <c r="F838" s="1"/>
      <c r="G838" s="1">
        <v>1505743418</v>
      </c>
      <c r="H838" s="1">
        <v>2019</v>
      </c>
      <c r="I838" s="1">
        <f t="shared" si="13"/>
        <v>3</v>
      </c>
      <c r="J838" s="1" t="s">
        <v>10</v>
      </c>
    </row>
    <row r="839" spans="1:10" x14ac:dyDescent="0.3">
      <c r="A839" s="1" t="s">
        <v>181</v>
      </c>
      <c r="B839" s="1" t="s">
        <v>53</v>
      </c>
      <c r="C839" s="1" t="s">
        <v>15</v>
      </c>
      <c r="D839" s="1" t="s">
        <v>16</v>
      </c>
      <c r="E839" s="1">
        <v>151998</v>
      </c>
      <c r="F839" s="1"/>
      <c r="G839" s="1">
        <v>1505895416</v>
      </c>
      <c r="H839" s="1">
        <v>2019</v>
      </c>
      <c r="I839" s="1">
        <f t="shared" si="13"/>
        <v>3</v>
      </c>
      <c r="J839" s="1" t="s">
        <v>10</v>
      </c>
    </row>
    <row r="840" spans="1:10" x14ac:dyDescent="0.3">
      <c r="A840" s="1" t="s">
        <v>181</v>
      </c>
      <c r="B840" s="1" t="s">
        <v>75</v>
      </c>
      <c r="C840" s="1" t="s">
        <v>17</v>
      </c>
      <c r="D840" s="1" t="s">
        <v>18</v>
      </c>
      <c r="E840" s="1">
        <v>238128</v>
      </c>
      <c r="F840" s="1"/>
      <c r="G840" s="1">
        <v>1506133544</v>
      </c>
      <c r="H840" s="1">
        <v>2019</v>
      </c>
      <c r="I840" s="1">
        <f t="shared" si="13"/>
        <v>3</v>
      </c>
      <c r="J840" s="1" t="s">
        <v>10</v>
      </c>
    </row>
    <row r="841" spans="1:10" x14ac:dyDescent="0.3">
      <c r="A841" s="1" t="s">
        <v>181</v>
      </c>
      <c r="B841" s="1" t="s">
        <v>53</v>
      </c>
      <c r="C841" s="1" t="s">
        <v>73</v>
      </c>
      <c r="D841" s="1" t="s">
        <v>74</v>
      </c>
      <c r="E841" s="1">
        <v>4664266</v>
      </c>
      <c r="F841" s="1"/>
      <c r="G841" s="1">
        <v>1510797810</v>
      </c>
      <c r="H841" s="1">
        <v>2019</v>
      </c>
      <c r="I841" s="1">
        <f t="shared" si="13"/>
        <v>3</v>
      </c>
      <c r="J841" s="1" t="s">
        <v>10</v>
      </c>
    </row>
    <row r="842" spans="1:10" x14ac:dyDescent="0.3">
      <c r="A842" s="1" t="s">
        <v>181</v>
      </c>
      <c r="B842" s="1" t="s">
        <v>53</v>
      </c>
      <c r="C842" s="1" t="s">
        <v>76</v>
      </c>
      <c r="D842" s="1" t="s">
        <v>77</v>
      </c>
      <c r="E842" s="1">
        <v>12870000</v>
      </c>
      <c r="F842" s="1"/>
      <c r="G842" s="1">
        <v>1523667810</v>
      </c>
      <c r="H842" s="1">
        <v>2019</v>
      </c>
      <c r="I842" s="1">
        <f t="shared" si="13"/>
        <v>3</v>
      </c>
      <c r="J842" s="1" t="s">
        <v>10</v>
      </c>
    </row>
    <row r="843" spans="1:10" x14ac:dyDescent="0.3">
      <c r="A843" s="1" t="s">
        <v>181</v>
      </c>
      <c r="B843" s="1" t="s">
        <v>53</v>
      </c>
      <c r="C843" s="1" t="s">
        <v>78</v>
      </c>
      <c r="D843" s="1" t="s">
        <v>79</v>
      </c>
      <c r="E843" s="1">
        <v>1155000</v>
      </c>
      <c r="F843" s="1"/>
      <c r="G843" s="1">
        <v>1524822810</v>
      </c>
      <c r="H843" s="1">
        <v>2019</v>
      </c>
      <c r="I843" s="1">
        <f t="shared" si="13"/>
        <v>3</v>
      </c>
      <c r="J843" s="1" t="s">
        <v>10</v>
      </c>
    </row>
    <row r="844" spans="1:10" x14ac:dyDescent="0.3">
      <c r="A844" s="1" t="s">
        <v>181</v>
      </c>
      <c r="B844" s="1" t="s">
        <v>53</v>
      </c>
      <c r="C844" s="1" t="s">
        <v>34</v>
      </c>
      <c r="D844" s="1" t="s">
        <v>35</v>
      </c>
      <c r="E844" s="1">
        <v>2156000</v>
      </c>
      <c r="F844" s="1"/>
      <c r="G844" s="1">
        <v>1526978810</v>
      </c>
      <c r="H844" s="1">
        <v>2019</v>
      </c>
      <c r="I844" s="1">
        <f t="shared" si="13"/>
        <v>3</v>
      </c>
      <c r="J844" s="1" t="s">
        <v>10</v>
      </c>
    </row>
    <row r="845" spans="1:10" x14ac:dyDescent="0.3">
      <c r="A845" s="1" t="s">
        <v>181</v>
      </c>
      <c r="B845" s="1" t="s">
        <v>53</v>
      </c>
      <c r="C845" s="1" t="s">
        <v>80</v>
      </c>
      <c r="D845" s="1" t="s">
        <v>81</v>
      </c>
      <c r="E845" s="1">
        <v>1318350</v>
      </c>
      <c r="F845" s="1"/>
      <c r="G845" s="1">
        <v>1528297160</v>
      </c>
      <c r="H845" s="1">
        <v>2019</v>
      </c>
      <c r="I845" s="1">
        <f t="shared" si="13"/>
        <v>3</v>
      </c>
      <c r="J845" s="1" t="s">
        <v>10</v>
      </c>
    </row>
    <row r="846" spans="1:10" x14ac:dyDescent="0.3">
      <c r="A846" s="1" t="s">
        <v>181</v>
      </c>
      <c r="B846" s="1" t="s">
        <v>59</v>
      </c>
      <c r="C846" s="1" t="s">
        <v>80</v>
      </c>
      <c r="D846" s="1" t="s">
        <v>81</v>
      </c>
      <c r="E846" s="1">
        <v>35200000</v>
      </c>
      <c r="F846" s="1"/>
      <c r="G846" s="1">
        <v>1563497160</v>
      </c>
      <c r="H846" s="1">
        <v>2019</v>
      </c>
      <c r="I846" s="1">
        <f t="shared" si="13"/>
        <v>3</v>
      </c>
      <c r="J846" s="1" t="s">
        <v>10</v>
      </c>
    </row>
    <row r="847" spans="1:10" x14ac:dyDescent="0.3">
      <c r="A847" s="1" t="s">
        <v>181</v>
      </c>
      <c r="B847" s="1" t="s">
        <v>59</v>
      </c>
      <c r="C847" s="1" t="s">
        <v>13</v>
      </c>
      <c r="D847" s="1" t="s">
        <v>14</v>
      </c>
      <c r="E847" s="1">
        <v>220000000</v>
      </c>
      <c r="F847" s="1"/>
      <c r="G847" s="1">
        <v>1783497160</v>
      </c>
      <c r="H847" s="1">
        <v>2019</v>
      </c>
      <c r="I847" s="1">
        <f t="shared" si="13"/>
        <v>3</v>
      </c>
      <c r="J847" s="1" t="s">
        <v>10</v>
      </c>
    </row>
    <row r="848" spans="1:10" x14ac:dyDescent="0.3">
      <c r="A848" s="1" t="s">
        <v>181</v>
      </c>
      <c r="B848" s="1" t="s">
        <v>53</v>
      </c>
      <c r="C848" s="1" t="s">
        <v>66</v>
      </c>
      <c r="D848" s="1" t="s">
        <v>67</v>
      </c>
      <c r="E848" s="1">
        <v>19192470</v>
      </c>
      <c r="F848" s="1"/>
      <c r="G848" s="1">
        <v>1802689630</v>
      </c>
      <c r="H848" s="1">
        <v>2019</v>
      </c>
      <c r="I848" s="1">
        <f t="shared" si="13"/>
        <v>3</v>
      </c>
      <c r="J848" s="1" t="s">
        <v>10</v>
      </c>
    </row>
    <row r="849" spans="1:10" x14ac:dyDescent="0.3">
      <c r="A849" s="1" t="s">
        <v>182</v>
      </c>
      <c r="B849" s="1" t="s">
        <v>33</v>
      </c>
      <c r="C849" s="1" t="s">
        <v>34</v>
      </c>
      <c r="D849" s="1" t="s">
        <v>35</v>
      </c>
      <c r="E849" s="1"/>
      <c r="F849" s="1">
        <v>2156000</v>
      </c>
      <c r="G849" s="1">
        <v>1800533630</v>
      </c>
      <c r="H849" s="1">
        <v>2019</v>
      </c>
      <c r="I849" s="1">
        <f t="shared" si="13"/>
        <v>4</v>
      </c>
      <c r="J849" s="1" t="s">
        <v>10</v>
      </c>
    </row>
    <row r="850" spans="1:10" x14ac:dyDescent="0.3">
      <c r="A850" s="1" t="s">
        <v>182</v>
      </c>
      <c r="B850" s="1" t="s">
        <v>261</v>
      </c>
      <c r="C850" s="1" t="s">
        <v>30</v>
      </c>
      <c r="D850" s="1" t="s">
        <v>31</v>
      </c>
      <c r="E850" s="1"/>
      <c r="F850" s="1">
        <v>11000000</v>
      </c>
      <c r="G850" s="1">
        <v>1789533630</v>
      </c>
      <c r="H850" s="1">
        <v>2019</v>
      </c>
      <c r="I850" s="1">
        <f t="shared" si="13"/>
        <v>4</v>
      </c>
      <c r="J850" s="1" t="s">
        <v>10</v>
      </c>
    </row>
    <row r="851" spans="1:10" x14ac:dyDescent="0.3">
      <c r="A851" s="1" t="s">
        <v>182</v>
      </c>
      <c r="B851" s="1" t="s">
        <v>586</v>
      </c>
      <c r="C851" s="1" t="s">
        <v>462</v>
      </c>
      <c r="D851" s="1" t="s">
        <v>463</v>
      </c>
      <c r="E851" s="1"/>
      <c r="F851" s="1">
        <v>660000</v>
      </c>
      <c r="G851" s="1">
        <v>1788873630</v>
      </c>
      <c r="H851" s="1">
        <v>2019</v>
      </c>
      <c r="I851" s="1">
        <f t="shared" si="13"/>
        <v>4</v>
      </c>
      <c r="J851" s="1" t="s">
        <v>10</v>
      </c>
    </row>
    <row r="852" spans="1:10" x14ac:dyDescent="0.3">
      <c r="A852" s="1" t="s">
        <v>182</v>
      </c>
      <c r="B852" s="1" t="s">
        <v>79</v>
      </c>
      <c r="C852" s="1" t="s">
        <v>78</v>
      </c>
      <c r="D852" s="1" t="s">
        <v>79</v>
      </c>
      <c r="E852" s="1"/>
      <c r="F852" s="1">
        <v>1980000</v>
      </c>
      <c r="G852" s="1">
        <v>1786893630</v>
      </c>
      <c r="H852" s="1">
        <v>2019</v>
      </c>
      <c r="I852" s="1">
        <f t="shared" si="13"/>
        <v>4</v>
      </c>
      <c r="J852" s="1" t="s">
        <v>10</v>
      </c>
    </row>
    <row r="853" spans="1:10" x14ac:dyDescent="0.3">
      <c r="A853" s="1" t="s">
        <v>182</v>
      </c>
      <c r="B853" s="1" t="s">
        <v>587</v>
      </c>
      <c r="C853" s="1" t="s">
        <v>588</v>
      </c>
      <c r="D853" s="1" t="s">
        <v>589</v>
      </c>
      <c r="E853" s="1"/>
      <c r="F853" s="1">
        <v>4239925</v>
      </c>
      <c r="G853" s="1">
        <v>1782653705</v>
      </c>
      <c r="H853" s="1">
        <v>2019</v>
      </c>
      <c r="I853" s="1">
        <f t="shared" si="13"/>
        <v>4</v>
      </c>
      <c r="J853" s="1" t="s">
        <v>10</v>
      </c>
    </row>
    <row r="854" spans="1:10" x14ac:dyDescent="0.3">
      <c r="A854" s="1" t="s">
        <v>590</v>
      </c>
      <c r="B854" s="1" t="s">
        <v>37</v>
      </c>
      <c r="C854" s="1" t="s">
        <v>38</v>
      </c>
      <c r="D854" s="1" t="s">
        <v>39</v>
      </c>
      <c r="E854" s="1"/>
      <c r="F854" s="1">
        <v>2461800</v>
      </c>
      <c r="G854" s="1">
        <v>1780191905</v>
      </c>
      <c r="H854" s="1">
        <v>2019</v>
      </c>
      <c r="I854" s="1">
        <f t="shared" si="13"/>
        <v>4</v>
      </c>
      <c r="J854" s="1" t="s">
        <v>10</v>
      </c>
    </row>
    <row r="855" spans="1:10" x14ac:dyDescent="0.3">
      <c r="A855" s="1" t="s">
        <v>184</v>
      </c>
      <c r="B855" s="1" t="s">
        <v>61</v>
      </c>
      <c r="C855" s="1" t="s">
        <v>19</v>
      </c>
      <c r="D855" s="1" t="s">
        <v>20</v>
      </c>
      <c r="E855" s="1"/>
      <c r="F855" s="1">
        <v>31093810</v>
      </c>
      <c r="G855" s="1">
        <v>1749098095</v>
      </c>
      <c r="H855" s="1">
        <v>2019</v>
      </c>
      <c r="I855" s="1">
        <f t="shared" si="13"/>
        <v>4</v>
      </c>
      <c r="J855" s="1" t="s">
        <v>10</v>
      </c>
    </row>
    <row r="856" spans="1:10" x14ac:dyDescent="0.3">
      <c r="A856" s="1" t="s">
        <v>184</v>
      </c>
      <c r="B856" s="1" t="s">
        <v>591</v>
      </c>
      <c r="C856" s="1" t="s">
        <v>187</v>
      </c>
      <c r="D856" s="1" t="s">
        <v>188</v>
      </c>
      <c r="E856" s="1"/>
      <c r="F856" s="1">
        <v>4042513</v>
      </c>
      <c r="G856" s="1">
        <v>1745055582</v>
      </c>
      <c r="H856" s="1">
        <v>2019</v>
      </c>
      <c r="I856" s="1">
        <f t="shared" si="13"/>
        <v>4</v>
      </c>
      <c r="J856" s="1" t="s">
        <v>10</v>
      </c>
    </row>
    <row r="857" spans="1:10" x14ac:dyDescent="0.3">
      <c r="A857" s="1" t="s">
        <v>185</v>
      </c>
      <c r="B857" s="1" t="s">
        <v>592</v>
      </c>
      <c r="C857" s="1" t="s">
        <v>237</v>
      </c>
      <c r="D857" s="1" t="s">
        <v>238</v>
      </c>
      <c r="E857" s="1">
        <v>18168000</v>
      </c>
      <c r="F857" s="1"/>
      <c r="G857" s="1">
        <v>1763223582</v>
      </c>
      <c r="H857" s="1">
        <v>2019</v>
      </c>
      <c r="I857" s="1">
        <f t="shared" si="13"/>
        <v>4</v>
      </c>
      <c r="J857" s="1" t="s">
        <v>10</v>
      </c>
    </row>
    <row r="858" spans="1:10" x14ac:dyDescent="0.3">
      <c r="A858" s="1" t="s">
        <v>185</v>
      </c>
      <c r="B858" s="1" t="s">
        <v>593</v>
      </c>
      <c r="C858" s="1" t="s">
        <v>584</v>
      </c>
      <c r="D858" s="1" t="s">
        <v>585</v>
      </c>
      <c r="E858" s="1"/>
      <c r="F858" s="1">
        <v>20735000</v>
      </c>
      <c r="G858" s="1">
        <v>1742488582</v>
      </c>
      <c r="H858" s="1">
        <v>2019</v>
      </c>
      <c r="I858" s="1">
        <f t="shared" si="13"/>
        <v>4</v>
      </c>
      <c r="J858" s="1" t="s">
        <v>10</v>
      </c>
    </row>
    <row r="859" spans="1:10" x14ac:dyDescent="0.3">
      <c r="A859" s="1" t="s">
        <v>594</v>
      </c>
      <c r="B859" s="1" t="s">
        <v>595</v>
      </c>
      <c r="C859" s="1" t="s">
        <v>584</v>
      </c>
      <c r="D859" s="1" t="s">
        <v>585</v>
      </c>
      <c r="E859" s="1">
        <v>11165000</v>
      </c>
      <c r="F859" s="1"/>
      <c r="G859" s="1">
        <v>1753653582</v>
      </c>
      <c r="H859" s="1">
        <v>2019</v>
      </c>
      <c r="I859" s="1">
        <f t="shared" si="13"/>
        <v>4</v>
      </c>
      <c r="J859" s="1" t="s">
        <v>10</v>
      </c>
    </row>
    <row r="860" spans="1:10" x14ac:dyDescent="0.3">
      <c r="A860" s="1" t="s">
        <v>594</v>
      </c>
      <c r="B860" s="1" t="s">
        <v>18</v>
      </c>
      <c r="C860" s="1" t="s">
        <v>17</v>
      </c>
      <c r="D860" s="1" t="s">
        <v>18</v>
      </c>
      <c r="E860" s="1"/>
      <c r="F860" s="1">
        <v>31448101</v>
      </c>
      <c r="G860" s="1">
        <v>1722205481</v>
      </c>
      <c r="H860" s="1">
        <v>2019</v>
      </c>
      <c r="I860" s="1">
        <f t="shared" si="13"/>
        <v>4</v>
      </c>
      <c r="J860" s="1" t="s">
        <v>10</v>
      </c>
    </row>
    <row r="861" spans="1:10" x14ac:dyDescent="0.3">
      <c r="A861" s="1" t="s">
        <v>596</v>
      </c>
      <c r="B861" s="1" t="s">
        <v>53</v>
      </c>
      <c r="C861" s="1" t="s">
        <v>30</v>
      </c>
      <c r="D861" s="1" t="s">
        <v>31</v>
      </c>
      <c r="E861" s="1">
        <v>6160000</v>
      </c>
      <c r="F861" s="1"/>
      <c r="G861" s="1">
        <v>1728365481</v>
      </c>
      <c r="H861" s="1">
        <v>2019</v>
      </c>
      <c r="I861" s="1">
        <f t="shared" si="13"/>
        <v>4</v>
      </c>
      <c r="J861" s="1" t="s">
        <v>10</v>
      </c>
    </row>
    <row r="862" spans="1:10" x14ac:dyDescent="0.3">
      <c r="A862" s="1" t="s">
        <v>596</v>
      </c>
      <c r="B862" s="1" t="s">
        <v>75</v>
      </c>
      <c r="C862" s="1" t="s">
        <v>17</v>
      </c>
      <c r="D862" s="1" t="s">
        <v>18</v>
      </c>
      <c r="E862" s="1">
        <v>270864</v>
      </c>
      <c r="F862" s="1"/>
      <c r="G862" s="1">
        <v>1728636345</v>
      </c>
      <c r="H862" s="1">
        <v>2019</v>
      </c>
      <c r="I862" s="1">
        <f t="shared" si="13"/>
        <v>4</v>
      </c>
      <c r="J862" s="1" t="s">
        <v>10</v>
      </c>
    </row>
    <row r="863" spans="1:10" x14ac:dyDescent="0.3">
      <c r="A863" s="1" t="s">
        <v>596</v>
      </c>
      <c r="B863" s="1" t="s">
        <v>75</v>
      </c>
      <c r="C863" s="1" t="s">
        <v>17</v>
      </c>
      <c r="D863" s="1" t="s">
        <v>18</v>
      </c>
      <c r="E863" s="1">
        <v>25214112</v>
      </c>
      <c r="F863" s="1"/>
      <c r="G863" s="1">
        <v>1753850457</v>
      </c>
      <c r="H863" s="1">
        <v>2019</v>
      </c>
      <c r="I863" s="1">
        <f t="shared" si="13"/>
        <v>4</v>
      </c>
      <c r="J863" s="1" t="s">
        <v>10</v>
      </c>
    </row>
    <row r="864" spans="1:10" x14ac:dyDescent="0.3">
      <c r="A864" s="1" t="s">
        <v>596</v>
      </c>
      <c r="B864" s="1" t="s">
        <v>299</v>
      </c>
      <c r="C864" s="1" t="s">
        <v>92</v>
      </c>
      <c r="D864" s="1" t="s">
        <v>91</v>
      </c>
      <c r="E864" s="1"/>
      <c r="F864" s="1">
        <v>286000</v>
      </c>
      <c r="G864" s="1">
        <v>1753564457</v>
      </c>
      <c r="H864" s="1">
        <v>2019</v>
      </c>
      <c r="I864" s="1">
        <f t="shared" si="13"/>
        <v>4</v>
      </c>
      <c r="J864" s="1" t="s">
        <v>10</v>
      </c>
    </row>
    <row r="865" spans="1:10" x14ac:dyDescent="0.3">
      <c r="A865" s="1" t="s">
        <v>193</v>
      </c>
      <c r="B865" s="1" t="s">
        <v>597</v>
      </c>
      <c r="C865" s="1" t="s">
        <v>190</v>
      </c>
      <c r="D865" s="1" t="s">
        <v>191</v>
      </c>
      <c r="E865" s="1"/>
      <c r="F865" s="1">
        <v>1318086</v>
      </c>
      <c r="G865" s="1">
        <v>1752246371</v>
      </c>
      <c r="H865" s="1">
        <v>2019</v>
      </c>
      <c r="I865" s="1">
        <f t="shared" si="13"/>
        <v>4</v>
      </c>
      <c r="J865" s="1" t="s">
        <v>10</v>
      </c>
    </row>
    <row r="866" spans="1:10" x14ac:dyDescent="0.3">
      <c r="A866" s="1" t="s">
        <v>194</v>
      </c>
      <c r="B866" s="1" t="s">
        <v>598</v>
      </c>
      <c r="C866" s="1" t="s">
        <v>34</v>
      </c>
      <c r="D866" s="1" t="s">
        <v>35</v>
      </c>
      <c r="E866" s="1">
        <v>21450000</v>
      </c>
      <c r="F866" s="1"/>
      <c r="G866" s="1">
        <v>1773696371</v>
      </c>
      <c r="H866" s="1">
        <v>2019</v>
      </c>
      <c r="I866" s="1">
        <f t="shared" si="13"/>
        <v>4</v>
      </c>
      <c r="J866" s="1" t="s">
        <v>10</v>
      </c>
    </row>
    <row r="867" spans="1:10" x14ac:dyDescent="0.3">
      <c r="A867" s="1" t="s">
        <v>194</v>
      </c>
      <c r="B867" s="1" t="s">
        <v>599</v>
      </c>
      <c r="C867" s="1" t="s">
        <v>34</v>
      </c>
      <c r="D867" s="1" t="s">
        <v>35</v>
      </c>
      <c r="E867" s="1">
        <v>22550000</v>
      </c>
      <c r="F867" s="1"/>
      <c r="G867" s="1">
        <v>1796246371</v>
      </c>
      <c r="H867" s="1">
        <v>2019</v>
      </c>
      <c r="I867" s="1">
        <f t="shared" si="13"/>
        <v>4</v>
      </c>
      <c r="J867" s="1" t="s">
        <v>10</v>
      </c>
    </row>
    <row r="868" spans="1:10" x14ac:dyDescent="0.3">
      <c r="A868" s="1" t="s">
        <v>600</v>
      </c>
      <c r="B868" s="1" t="s">
        <v>601</v>
      </c>
      <c r="C868" s="1" t="s">
        <v>572</v>
      </c>
      <c r="D868" s="1" t="s">
        <v>573</v>
      </c>
      <c r="E868" s="1">
        <v>396000</v>
      </c>
      <c r="F868" s="1"/>
      <c r="G868" s="1">
        <v>1796642371</v>
      </c>
      <c r="H868" s="1">
        <v>2019</v>
      </c>
      <c r="I868" s="1">
        <f t="shared" si="13"/>
        <v>4</v>
      </c>
      <c r="J868" s="1" t="s">
        <v>10</v>
      </c>
    </row>
    <row r="869" spans="1:10" x14ac:dyDescent="0.3">
      <c r="A869" s="1" t="s">
        <v>600</v>
      </c>
      <c r="B869" s="1" t="s">
        <v>325</v>
      </c>
      <c r="C869" s="1" t="s">
        <v>92</v>
      </c>
      <c r="D869" s="1" t="s">
        <v>91</v>
      </c>
      <c r="E869" s="1">
        <v>286000</v>
      </c>
      <c r="F869" s="1"/>
      <c r="G869" s="1">
        <v>1796928371</v>
      </c>
      <c r="H869" s="1">
        <v>2019</v>
      </c>
      <c r="I869" s="1">
        <f t="shared" si="13"/>
        <v>4</v>
      </c>
      <c r="J869" s="1" t="s">
        <v>10</v>
      </c>
    </row>
    <row r="870" spans="1:10" x14ac:dyDescent="0.3">
      <c r="A870" s="1" t="s">
        <v>600</v>
      </c>
      <c r="B870" s="1" t="s">
        <v>329</v>
      </c>
      <c r="C870" s="1" t="s">
        <v>15</v>
      </c>
      <c r="D870" s="1" t="s">
        <v>16</v>
      </c>
      <c r="E870" s="1"/>
      <c r="F870" s="1">
        <v>44487454</v>
      </c>
      <c r="G870" s="1">
        <v>1752440917</v>
      </c>
      <c r="H870" s="1">
        <v>2019</v>
      </c>
      <c r="I870" s="1">
        <f t="shared" si="13"/>
        <v>4</v>
      </c>
      <c r="J870" s="1" t="s">
        <v>10</v>
      </c>
    </row>
    <row r="871" spans="1:10" x14ac:dyDescent="0.3">
      <c r="A871" s="1" t="s">
        <v>600</v>
      </c>
      <c r="B871" s="1" t="s">
        <v>552</v>
      </c>
      <c r="C871" s="1" t="s">
        <v>481</v>
      </c>
      <c r="D871" s="1" t="s">
        <v>482</v>
      </c>
      <c r="E871" s="1"/>
      <c r="F871" s="1">
        <v>2457000</v>
      </c>
      <c r="G871" s="1">
        <v>1749983917</v>
      </c>
      <c r="H871" s="1">
        <v>2019</v>
      </c>
      <c r="I871" s="1">
        <f t="shared" si="13"/>
        <v>4</v>
      </c>
      <c r="J871" s="1" t="s">
        <v>10</v>
      </c>
    </row>
    <row r="872" spans="1:10" x14ac:dyDescent="0.3">
      <c r="A872" s="1" t="s">
        <v>196</v>
      </c>
      <c r="B872" s="1" t="s">
        <v>33</v>
      </c>
      <c r="C872" s="1" t="s">
        <v>34</v>
      </c>
      <c r="D872" s="1" t="s">
        <v>35</v>
      </c>
      <c r="E872" s="1"/>
      <c r="F872" s="1">
        <v>44000000</v>
      </c>
      <c r="G872" s="1">
        <v>1705983917</v>
      </c>
      <c r="H872" s="1">
        <v>2019</v>
      </c>
      <c r="I872" s="1">
        <f t="shared" si="13"/>
        <v>4</v>
      </c>
      <c r="J872" s="1" t="s">
        <v>10</v>
      </c>
    </row>
    <row r="873" spans="1:10" x14ac:dyDescent="0.3">
      <c r="A873" s="1" t="s">
        <v>602</v>
      </c>
      <c r="B873" s="1" t="s">
        <v>603</v>
      </c>
      <c r="C873" s="1" t="s">
        <v>34</v>
      </c>
      <c r="D873" s="1" t="s">
        <v>35</v>
      </c>
      <c r="E873" s="1">
        <v>20900000</v>
      </c>
      <c r="F873" s="1"/>
      <c r="G873" s="1">
        <v>1726883917</v>
      </c>
      <c r="H873" s="1">
        <v>2019</v>
      </c>
      <c r="I873" s="1">
        <f t="shared" si="13"/>
        <v>4</v>
      </c>
      <c r="J873" s="1" t="s">
        <v>10</v>
      </c>
    </row>
    <row r="874" spans="1:10" x14ac:dyDescent="0.3">
      <c r="A874" s="1" t="s">
        <v>602</v>
      </c>
      <c r="B874" s="1" t="s">
        <v>597</v>
      </c>
      <c r="C874" s="1" t="s">
        <v>190</v>
      </c>
      <c r="D874" s="1" t="s">
        <v>191</v>
      </c>
      <c r="E874" s="1">
        <v>1318086</v>
      </c>
      <c r="F874" s="1"/>
      <c r="G874" s="1">
        <v>1728202003</v>
      </c>
      <c r="H874" s="1">
        <v>2019</v>
      </c>
      <c r="I874" s="1">
        <f t="shared" si="13"/>
        <v>4</v>
      </c>
      <c r="J874" s="1" t="s">
        <v>10</v>
      </c>
    </row>
    <row r="875" spans="1:10" x14ac:dyDescent="0.3">
      <c r="A875" s="1" t="s">
        <v>197</v>
      </c>
      <c r="B875" s="1" t="s">
        <v>18</v>
      </c>
      <c r="C875" s="1" t="s">
        <v>17</v>
      </c>
      <c r="D875" s="1" t="s">
        <v>18</v>
      </c>
      <c r="E875" s="1"/>
      <c r="F875" s="1">
        <v>1849606</v>
      </c>
      <c r="G875" s="1">
        <v>1726352397</v>
      </c>
      <c r="H875" s="1">
        <v>2019</v>
      </c>
      <c r="I875" s="1">
        <f t="shared" si="13"/>
        <v>4</v>
      </c>
      <c r="J875" s="1" t="s">
        <v>10</v>
      </c>
    </row>
    <row r="876" spans="1:10" x14ac:dyDescent="0.3">
      <c r="A876" s="1" t="s">
        <v>197</v>
      </c>
      <c r="B876" s="1" t="s">
        <v>33</v>
      </c>
      <c r="C876" s="1" t="s">
        <v>34</v>
      </c>
      <c r="D876" s="1" t="s">
        <v>35</v>
      </c>
      <c r="E876" s="1"/>
      <c r="F876" s="1">
        <v>20900000</v>
      </c>
      <c r="G876" s="1">
        <v>1705452397</v>
      </c>
      <c r="H876" s="1">
        <v>2019</v>
      </c>
      <c r="I876" s="1">
        <f t="shared" si="13"/>
        <v>4</v>
      </c>
      <c r="J876" s="1" t="s">
        <v>10</v>
      </c>
    </row>
    <row r="877" spans="1:10" x14ac:dyDescent="0.3">
      <c r="A877" s="1" t="s">
        <v>201</v>
      </c>
      <c r="B877" s="1" t="s">
        <v>604</v>
      </c>
      <c r="C877" s="1" t="s">
        <v>588</v>
      </c>
      <c r="D877" s="1" t="s">
        <v>589</v>
      </c>
      <c r="E877" s="1">
        <v>4239925</v>
      </c>
      <c r="F877" s="1"/>
      <c r="G877" s="1">
        <v>1709692322</v>
      </c>
      <c r="H877" s="1">
        <v>2019</v>
      </c>
      <c r="I877" s="1">
        <f t="shared" si="13"/>
        <v>4</v>
      </c>
      <c r="J877" s="1" t="s">
        <v>10</v>
      </c>
    </row>
    <row r="878" spans="1:10" x14ac:dyDescent="0.3">
      <c r="A878" s="1" t="s">
        <v>201</v>
      </c>
      <c r="B878" s="1" t="s">
        <v>18</v>
      </c>
      <c r="C878" s="1" t="s">
        <v>17</v>
      </c>
      <c r="D878" s="1" t="s">
        <v>18</v>
      </c>
      <c r="E878" s="1"/>
      <c r="F878" s="1">
        <v>238128</v>
      </c>
      <c r="G878" s="1">
        <v>1709454194</v>
      </c>
      <c r="H878" s="1">
        <v>2019</v>
      </c>
      <c r="I878" s="1">
        <f t="shared" si="13"/>
        <v>4</v>
      </c>
      <c r="J878" s="1" t="s">
        <v>10</v>
      </c>
    </row>
    <row r="879" spans="1:10" x14ac:dyDescent="0.3">
      <c r="A879" s="1" t="s">
        <v>201</v>
      </c>
      <c r="B879" s="1" t="s">
        <v>593</v>
      </c>
      <c r="C879" s="1" t="s">
        <v>584</v>
      </c>
      <c r="D879" s="1" t="s">
        <v>585</v>
      </c>
      <c r="E879" s="1"/>
      <c r="F879" s="1">
        <v>11165000</v>
      </c>
      <c r="G879" s="1">
        <v>1698289194</v>
      </c>
      <c r="H879" s="1">
        <v>2019</v>
      </c>
      <c r="I879" s="1">
        <f t="shared" si="13"/>
        <v>4</v>
      </c>
      <c r="J879" s="1" t="s">
        <v>10</v>
      </c>
    </row>
    <row r="880" spans="1:10" x14ac:dyDescent="0.3">
      <c r="A880" s="1" t="s">
        <v>204</v>
      </c>
      <c r="B880" s="1" t="s">
        <v>75</v>
      </c>
      <c r="C880" s="1" t="s">
        <v>17</v>
      </c>
      <c r="D880" s="1" t="s">
        <v>18</v>
      </c>
      <c r="E880" s="1">
        <v>18203460</v>
      </c>
      <c r="F880" s="1"/>
      <c r="G880" s="1">
        <v>1716492654</v>
      </c>
      <c r="H880" s="1">
        <v>2019</v>
      </c>
      <c r="I880" s="1">
        <f t="shared" si="13"/>
        <v>4</v>
      </c>
      <c r="J880" s="1" t="s">
        <v>10</v>
      </c>
    </row>
    <row r="881" spans="1:10" x14ac:dyDescent="0.3">
      <c r="A881" s="1" t="s">
        <v>208</v>
      </c>
      <c r="B881" s="1" t="s">
        <v>605</v>
      </c>
      <c r="C881" s="1" t="s">
        <v>572</v>
      </c>
      <c r="D881" s="1" t="s">
        <v>573</v>
      </c>
      <c r="E881" s="1"/>
      <c r="F881" s="1">
        <v>396000</v>
      </c>
      <c r="G881" s="1">
        <v>1716096654</v>
      </c>
      <c r="H881" s="1">
        <v>2019</v>
      </c>
      <c r="I881" s="1">
        <f t="shared" si="13"/>
        <v>4</v>
      </c>
      <c r="J881" s="1" t="s">
        <v>10</v>
      </c>
    </row>
    <row r="882" spans="1:10" x14ac:dyDescent="0.3">
      <c r="A882" s="1" t="s">
        <v>209</v>
      </c>
      <c r="B882" s="1" t="s">
        <v>53</v>
      </c>
      <c r="C882" s="1" t="s">
        <v>38</v>
      </c>
      <c r="D882" s="1" t="s">
        <v>39</v>
      </c>
      <c r="E882" s="1">
        <v>2475000</v>
      </c>
      <c r="F882" s="1"/>
      <c r="G882" s="1">
        <v>1718571654</v>
      </c>
      <c r="H882" s="1">
        <v>2019</v>
      </c>
      <c r="I882" s="1">
        <f t="shared" si="13"/>
        <v>4</v>
      </c>
      <c r="J882" s="1" t="s">
        <v>10</v>
      </c>
    </row>
    <row r="883" spans="1:10" x14ac:dyDescent="0.3">
      <c r="A883" s="1" t="s">
        <v>211</v>
      </c>
      <c r="B883" s="1" t="s">
        <v>591</v>
      </c>
      <c r="C883" s="1" t="s">
        <v>187</v>
      </c>
      <c r="D883" s="1" t="s">
        <v>188</v>
      </c>
      <c r="E883" s="1">
        <v>4042513</v>
      </c>
      <c r="F883" s="1"/>
      <c r="G883" s="1">
        <v>1722614167</v>
      </c>
      <c r="H883" s="1">
        <v>2019</v>
      </c>
      <c r="I883" s="1">
        <f t="shared" si="13"/>
        <v>4</v>
      </c>
      <c r="J883" s="1" t="s">
        <v>10</v>
      </c>
    </row>
    <row r="884" spans="1:10" x14ac:dyDescent="0.3">
      <c r="A884" s="1" t="s">
        <v>606</v>
      </c>
      <c r="B884" s="1" t="s">
        <v>53</v>
      </c>
      <c r="C884" s="1" t="s">
        <v>19</v>
      </c>
      <c r="D884" s="1" t="s">
        <v>20</v>
      </c>
      <c r="E884" s="1">
        <v>77513018</v>
      </c>
      <c r="F884" s="1"/>
      <c r="G884" s="1">
        <v>1800127185</v>
      </c>
      <c r="H884" s="1">
        <v>2019</v>
      </c>
      <c r="I884" s="1">
        <f t="shared" si="13"/>
        <v>4</v>
      </c>
      <c r="J884" s="1" t="s">
        <v>10</v>
      </c>
    </row>
    <row r="885" spans="1:10" x14ac:dyDescent="0.3">
      <c r="A885" s="1" t="s">
        <v>606</v>
      </c>
      <c r="B885" s="1" t="s">
        <v>64</v>
      </c>
      <c r="C885" s="1" t="s">
        <v>13</v>
      </c>
      <c r="D885" s="1" t="s">
        <v>14</v>
      </c>
      <c r="E885" s="1"/>
      <c r="F885" s="1">
        <v>117184815</v>
      </c>
      <c r="G885" s="1">
        <v>1682942370</v>
      </c>
      <c r="H885" s="1">
        <v>2019</v>
      </c>
      <c r="I885" s="1">
        <f t="shared" si="13"/>
        <v>4</v>
      </c>
      <c r="J885" s="1" t="s">
        <v>10</v>
      </c>
    </row>
    <row r="886" spans="1:10" x14ac:dyDescent="0.3">
      <c r="A886" s="1" t="s">
        <v>606</v>
      </c>
      <c r="B886" s="1" t="s">
        <v>65</v>
      </c>
      <c r="C886" s="1" t="s">
        <v>66</v>
      </c>
      <c r="D886" s="1" t="s">
        <v>67</v>
      </c>
      <c r="E886" s="1"/>
      <c r="F886" s="1">
        <v>22865260</v>
      </c>
      <c r="G886" s="1">
        <v>1660077110</v>
      </c>
      <c r="H886" s="1">
        <v>2019</v>
      </c>
      <c r="I886" s="1">
        <f t="shared" si="13"/>
        <v>4</v>
      </c>
      <c r="J886" s="1" t="s">
        <v>10</v>
      </c>
    </row>
    <row r="887" spans="1:10" x14ac:dyDescent="0.3">
      <c r="A887" s="1" t="s">
        <v>606</v>
      </c>
      <c r="B887" s="1" t="s">
        <v>81</v>
      </c>
      <c r="C887" s="1" t="s">
        <v>80</v>
      </c>
      <c r="D887" s="1" t="s">
        <v>81</v>
      </c>
      <c r="E887" s="1"/>
      <c r="F887" s="1">
        <v>36518350</v>
      </c>
      <c r="G887" s="1">
        <v>1623558760</v>
      </c>
      <c r="H887" s="1">
        <v>2019</v>
      </c>
      <c r="I887" s="1">
        <f t="shared" si="13"/>
        <v>4</v>
      </c>
      <c r="J887" s="1" t="s">
        <v>10</v>
      </c>
    </row>
    <row r="888" spans="1:10" x14ac:dyDescent="0.3">
      <c r="A888" s="1" t="s">
        <v>215</v>
      </c>
      <c r="B888" s="1" t="s">
        <v>53</v>
      </c>
      <c r="C888" s="1" t="s">
        <v>13</v>
      </c>
      <c r="D888" s="1" t="s">
        <v>14</v>
      </c>
      <c r="E888" s="1">
        <v>88708730</v>
      </c>
      <c r="F888" s="1"/>
      <c r="G888" s="1">
        <v>1712267490</v>
      </c>
      <c r="H888" s="1">
        <v>2019</v>
      </c>
      <c r="I888" s="1">
        <f t="shared" si="13"/>
        <v>4</v>
      </c>
      <c r="J888" s="1" t="s">
        <v>10</v>
      </c>
    </row>
    <row r="889" spans="1:10" x14ac:dyDescent="0.3">
      <c r="A889" s="1" t="s">
        <v>215</v>
      </c>
      <c r="B889" s="1" t="s">
        <v>607</v>
      </c>
      <c r="C889" s="1" t="s">
        <v>84</v>
      </c>
      <c r="D889" s="1" t="s">
        <v>83</v>
      </c>
      <c r="E889" s="1">
        <v>25300000</v>
      </c>
      <c r="F889" s="1"/>
      <c r="G889" s="1">
        <v>1737567490</v>
      </c>
      <c r="H889" s="1">
        <v>2019</v>
      </c>
      <c r="I889" s="1">
        <f t="shared" si="13"/>
        <v>4</v>
      </c>
      <c r="J889" s="1" t="s">
        <v>10</v>
      </c>
    </row>
    <row r="890" spans="1:10" x14ac:dyDescent="0.3">
      <c r="A890" s="1" t="s">
        <v>215</v>
      </c>
      <c r="B890" s="1" t="s">
        <v>608</v>
      </c>
      <c r="C890" s="1" t="s">
        <v>84</v>
      </c>
      <c r="D890" s="1" t="s">
        <v>83</v>
      </c>
      <c r="E890" s="1">
        <v>27500000</v>
      </c>
      <c r="F890" s="1"/>
      <c r="G890" s="1">
        <v>1765067490</v>
      </c>
      <c r="H890" s="1">
        <v>2019</v>
      </c>
      <c r="I890" s="1">
        <f t="shared" si="13"/>
        <v>4</v>
      </c>
      <c r="J890" s="1" t="s">
        <v>10</v>
      </c>
    </row>
    <row r="891" spans="1:10" x14ac:dyDescent="0.3">
      <c r="A891" s="1" t="s">
        <v>215</v>
      </c>
      <c r="B891" s="1" t="s">
        <v>53</v>
      </c>
      <c r="C891" s="1" t="s">
        <v>15</v>
      </c>
      <c r="D891" s="1" t="s">
        <v>16</v>
      </c>
      <c r="E891" s="1">
        <v>174949555</v>
      </c>
      <c r="F891" s="1"/>
      <c r="G891" s="1">
        <v>1940017045</v>
      </c>
      <c r="H891" s="1">
        <v>2019</v>
      </c>
      <c r="I891" s="1">
        <f t="shared" si="13"/>
        <v>4</v>
      </c>
      <c r="J891" s="1" t="s">
        <v>10</v>
      </c>
    </row>
    <row r="892" spans="1:10" x14ac:dyDescent="0.3">
      <c r="A892" s="1" t="s">
        <v>215</v>
      </c>
      <c r="B892" s="1" t="s">
        <v>609</v>
      </c>
      <c r="C892" s="1" t="s">
        <v>15</v>
      </c>
      <c r="D892" s="1" t="s">
        <v>16</v>
      </c>
      <c r="E892" s="1">
        <v>111672000</v>
      </c>
      <c r="F892" s="1"/>
      <c r="G892" s="1">
        <v>2051689045</v>
      </c>
      <c r="H892" s="1">
        <v>2019</v>
      </c>
      <c r="I892" s="1">
        <f t="shared" si="13"/>
        <v>4</v>
      </c>
      <c r="J892" s="1" t="s">
        <v>10</v>
      </c>
    </row>
    <row r="893" spans="1:10" x14ac:dyDescent="0.3">
      <c r="A893" s="1" t="s">
        <v>215</v>
      </c>
      <c r="B893" s="1" t="s">
        <v>75</v>
      </c>
      <c r="C893" s="1" t="s">
        <v>17</v>
      </c>
      <c r="D893" s="1" t="s">
        <v>18</v>
      </c>
      <c r="E893" s="1">
        <v>36437579</v>
      </c>
      <c r="F893" s="1"/>
      <c r="G893" s="1">
        <v>2088126624</v>
      </c>
      <c r="H893" s="1">
        <v>2019</v>
      </c>
      <c r="I893" s="1">
        <f t="shared" si="13"/>
        <v>4</v>
      </c>
      <c r="J893" s="1" t="s">
        <v>10</v>
      </c>
    </row>
    <row r="894" spans="1:10" x14ac:dyDescent="0.3">
      <c r="A894" s="1" t="s">
        <v>215</v>
      </c>
      <c r="B894" s="1" t="s">
        <v>53</v>
      </c>
      <c r="C894" s="1" t="s">
        <v>34</v>
      </c>
      <c r="D894" s="1" t="s">
        <v>35</v>
      </c>
      <c r="E894" s="1">
        <v>19280800</v>
      </c>
      <c r="F894" s="1"/>
      <c r="G894" s="1">
        <v>2107407424</v>
      </c>
      <c r="H894" s="1">
        <v>2019</v>
      </c>
      <c r="I894" s="1">
        <f t="shared" si="13"/>
        <v>4</v>
      </c>
      <c r="J894" s="1" t="s">
        <v>10</v>
      </c>
    </row>
    <row r="895" spans="1:10" x14ac:dyDescent="0.3">
      <c r="A895" s="1" t="s">
        <v>215</v>
      </c>
      <c r="B895" s="1" t="s">
        <v>53</v>
      </c>
      <c r="C895" s="1" t="s">
        <v>76</v>
      </c>
      <c r="D895" s="1" t="s">
        <v>77</v>
      </c>
      <c r="E895" s="1">
        <v>15444000</v>
      </c>
      <c r="F895" s="1"/>
      <c r="G895" s="1">
        <v>2122851424</v>
      </c>
      <c r="H895" s="1">
        <v>2019</v>
      </c>
      <c r="I895" s="1">
        <f t="shared" si="13"/>
        <v>4</v>
      </c>
      <c r="J895" s="1" t="s">
        <v>10</v>
      </c>
    </row>
    <row r="896" spans="1:10" x14ac:dyDescent="0.3">
      <c r="A896" s="1" t="s">
        <v>215</v>
      </c>
      <c r="B896" s="1" t="s">
        <v>53</v>
      </c>
      <c r="C896" s="1" t="s">
        <v>78</v>
      </c>
      <c r="D896" s="1" t="s">
        <v>79</v>
      </c>
      <c r="E896" s="1">
        <v>3190000</v>
      </c>
      <c r="F896" s="1"/>
      <c r="G896" s="1">
        <v>2126041424</v>
      </c>
      <c r="H896" s="1">
        <v>2019</v>
      </c>
      <c r="I896" s="1">
        <f t="shared" si="13"/>
        <v>4</v>
      </c>
      <c r="J896" s="1" t="s">
        <v>10</v>
      </c>
    </row>
    <row r="897" spans="1:10" x14ac:dyDescent="0.3">
      <c r="A897" s="1" t="s">
        <v>215</v>
      </c>
      <c r="B897" s="1" t="s">
        <v>53</v>
      </c>
      <c r="C897" s="1" t="s">
        <v>66</v>
      </c>
      <c r="D897" s="1" t="s">
        <v>67</v>
      </c>
      <c r="E897" s="1">
        <v>21753600</v>
      </c>
      <c r="F897" s="1"/>
      <c r="G897" s="1">
        <v>2147795024</v>
      </c>
      <c r="H897" s="1">
        <v>2019</v>
      </c>
      <c r="I897" s="1">
        <f t="shared" si="13"/>
        <v>4</v>
      </c>
      <c r="J897" s="1" t="s">
        <v>10</v>
      </c>
    </row>
    <row r="898" spans="1:10" x14ac:dyDescent="0.3">
      <c r="A898" s="1" t="s">
        <v>215</v>
      </c>
      <c r="B898" s="1" t="s">
        <v>75</v>
      </c>
      <c r="C898" s="1" t="s">
        <v>17</v>
      </c>
      <c r="D898" s="1" t="s">
        <v>18</v>
      </c>
      <c r="E898" s="1">
        <v>16898112</v>
      </c>
      <c r="F898" s="1"/>
      <c r="G898" s="1">
        <v>2164693136</v>
      </c>
      <c r="H898" s="1">
        <v>2019</v>
      </c>
      <c r="I898" s="1">
        <f t="shared" si="13"/>
        <v>4</v>
      </c>
      <c r="J898" s="1" t="s">
        <v>10</v>
      </c>
    </row>
    <row r="899" spans="1:10" x14ac:dyDescent="0.3">
      <c r="A899" s="1" t="s">
        <v>215</v>
      </c>
      <c r="B899" s="1" t="s">
        <v>53</v>
      </c>
      <c r="C899" s="1" t="s">
        <v>73</v>
      </c>
      <c r="D899" s="1" t="s">
        <v>74</v>
      </c>
      <c r="E899" s="1">
        <v>87179620</v>
      </c>
      <c r="F899" s="1"/>
      <c r="G899" s="1">
        <v>2251872756</v>
      </c>
      <c r="H899" s="1">
        <v>2019</v>
      </c>
      <c r="I899" s="1">
        <f t="shared" ref="I899:I962" si="14">IFERROR(VALUE(LEFT(A899,2)),"")</f>
        <v>4</v>
      </c>
      <c r="J899" s="1" t="s">
        <v>10</v>
      </c>
    </row>
    <row r="900" spans="1:10" x14ac:dyDescent="0.3">
      <c r="A900" s="1" t="s">
        <v>215</v>
      </c>
      <c r="B900" s="1" t="s">
        <v>53</v>
      </c>
      <c r="C900" s="1" t="s">
        <v>80</v>
      </c>
      <c r="D900" s="1" t="s">
        <v>81</v>
      </c>
      <c r="E900" s="1">
        <v>2879250</v>
      </c>
      <c r="F900" s="1"/>
      <c r="G900" s="1">
        <v>2254752006</v>
      </c>
      <c r="H900" s="1">
        <v>2019</v>
      </c>
      <c r="I900" s="1">
        <f t="shared" si="14"/>
        <v>4</v>
      </c>
      <c r="J900" s="1" t="s">
        <v>10</v>
      </c>
    </row>
    <row r="901" spans="1:10" x14ac:dyDescent="0.3">
      <c r="A901" s="1" t="s">
        <v>215</v>
      </c>
      <c r="B901" s="1" t="s">
        <v>610</v>
      </c>
      <c r="C901" s="1" t="s">
        <v>237</v>
      </c>
      <c r="D901" s="1" t="s">
        <v>238</v>
      </c>
      <c r="E901" s="1">
        <v>41289830</v>
      </c>
      <c r="F901" s="1"/>
      <c r="G901" s="1">
        <v>2296041836</v>
      </c>
      <c r="H901" s="1">
        <v>2019</v>
      </c>
      <c r="I901" s="1">
        <f t="shared" si="14"/>
        <v>4</v>
      </c>
      <c r="J901" s="1" t="s">
        <v>10</v>
      </c>
    </row>
    <row r="902" spans="1:10" x14ac:dyDescent="0.3">
      <c r="A902" s="1" t="s">
        <v>215</v>
      </c>
      <c r="B902" s="1" t="s">
        <v>74</v>
      </c>
      <c r="C902" s="1" t="s">
        <v>73</v>
      </c>
      <c r="D902" s="1" t="s">
        <v>74</v>
      </c>
      <c r="E902" s="1"/>
      <c r="F902" s="1">
        <v>4664266</v>
      </c>
      <c r="G902" s="1">
        <v>2291377570</v>
      </c>
      <c r="H902" s="1">
        <v>2019</v>
      </c>
      <c r="I902" s="1">
        <f t="shared" si="14"/>
        <v>4</v>
      </c>
      <c r="J902" s="1" t="s">
        <v>10</v>
      </c>
    </row>
    <row r="903" spans="1:10" x14ac:dyDescent="0.3">
      <c r="A903" s="1" t="s">
        <v>215</v>
      </c>
      <c r="B903" s="1" t="s">
        <v>611</v>
      </c>
      <c r="C903" s="1" t="s">
        <v>88</v>
      </c>
      <c r="D903" s="1" t="s">
        <v>89</v>
      </c>
      <c r="E903" s="1"/>
      <c r="F903" s="1">
        <v>3190000</v>
      </c>
      <c r="G903" s="1">
        <v>2288187570</v>
      </c>
      <c r="H903" s="1">
        <v>2019</v>
      </c>
      <c r="I903" s="1">
        <f t="shared" si="14"/>
        <v>4</v>
      </c>
      <c r="J903" s="1" t="s">
        <v>10</v>
      </c>
    </row>
    <row r="904" spans="1:10" x14ac:dyDescent="0.3">
      <c r="A904" s="1" t="s">
        <v>215</v>
      </c>
      <c r="B904" s="1" t="s">
        <v>90</v>
      </c>
      <c r="C904" s="1" t="s">
        <v>76</v>
      </c>
      <c r="D904" s="1" t="s">
        <v>77</v>
      </c>
      <c r="E904" s="1"/>
      <c r="F904" s="1">
        <v>10000000</v>
      </c>
      <c r="G904" s="1">
        <v>2278187570</v>
      </c>
      <c r="H904" s="1">
        <v>2019</v>
      </c>
      <c r="I904" s="1">
        <f t="shared" si="14"/>
        <v>4</v>
      </c>
      <c r="J904" s="1" t="s">
        <v>10</v>
      </c>
    </row>
    <row r="905" spans="1:10" x14ac:dyDescent="0.3">
      <c r="A905" s="1" t="s">
        <v>215</v>
      </c>
      <c r="B905" s="1" t="s">
        <v>293</v>
      </c>
      <c r="C905" s="1" t="s">
        <v>240</v>
      </c>
      <c r="D905" s="1" t="s">
        <v>241</v>
      </c>
      <c r="E905" s="1"/>
      <c r="F905" s="1">
        <v>48400</v>
      </c>
      <c r="G905" s="1">
        <v>2278139170</v>
      </c>
      <c r="H905" s="1">
        <v>2019</v>
      </c>
      <c r="I905" s="1">
        <f t="shared" si="14"/>
        <v>4</v>
      </c>
      <c r="J905" s="1" t="s">
        <v>10</v>
      </c>
    </row>
    <row r="906" spans="1:10" x14ac:dyDescent="0.3">
      <c r="A906" s="1" t="s">
        <v>215</v>
      </c>
      <c r="B906" s="1" t="s">
        <v>79</v>
      </c>
      <c r="C906" s="1" t="s">
        <v>78</v>
      </c>
      <c r="D906" s="1" t="s">
        <v>79</v>
      </c>
      <c r="E906" s="1"/>
      <c r="F906" s="1">
        <v>1155000</v>
      </c>
      <c r="G906" s="1">
        <v>2276984170</v>
      </c>
      <c r="H906" s="1">
        <v>2019</v>
      </c>
      <c r="I906" s="1">
        <f t="shared" si="14"/>
        <v>4</v>
      </c>
      <c r="J906" s="1" t="s">
        <v>10</v>
      </c>
    </row>
    <row r="907" spans="1:10" x14ac:dyDescent="0.3">
      <c r="A907" s="1" t="s">
        <v>215</v>
      </c>
      <c r="B907" s="1" t="s">
        <v>582</v>
      </c>
      <c r="C907" s="1" t="s">
        <v>237</v>
      </c>
      <c r="D907" s="1" t="s">
        <v>238</v>
      </c>
      <c r="E907" s="1"/>
      <c r="F907" s="1">
        <v>22966320</v>
      </c>
      <c r="G907" s="1">
        <v>2254017850</v>
      </c>
      <c r="H907" s="1">
        <v>2019</v>
      </c>
      <c r="I907" s="1">
        <f t="shared" si="14"/>
        <v>4</v>
      </c>
      <c r="J907" s="1" t="s">
        <v>10</v>
      </c>
    </row>
    <row r="908" spans="1:10" x14ac:dyDescent="0.3">
      <c r="A908" s="1" t="s">
        <v>215</v>
      </c>
      <c r="B908" s="1" t="s">
        <v>592</v>
      </c>
      <c r="C908" s="1" t="s">
        <v>237</v>
      </c>
      <c r="D908" s="1" t="s">
        <v>238</v>
      </c>
      <c r="E908" s="1"/>
      <c r="F908" s="1">
        <v>18168000</v>
      </c>
      <c r="G908" s="1">
        <v>2235849850</v>
      </c>
      <c r="H908" s="1">
        <v>2019</v>
      </c>
      <c r="I908" s="1">
        <f t="shared" si="14"/>
        <v>4</v>
      </c>
      <c r="J908" s="1" t="s">
        <v>10</v>
      </c>
    </row>
    <row r="909" spans="1:10" x14ac:dyDescent="0.3">
      <c r="A909" s="1" t="s">
        <v>220</v>
      </c>
      <c r="B909" s="1" t="s">
        <v>586</v>
      </c>
      <c r="C909" s="1" t="s">
        <v>462</v>
      </c>
      <c r="D909" s="1" t="s">
        <v>463</v>
      </c>
      <c r="E909" s="1"/>
      <c r="F909" s="1">
        <v>1320000</v>
      </c>
      <c r="G909" s="1">
        <v>2234529850</v>
      </c>
      <c r="H909" s="1">
        <v>2019</v>
      </c>
      <c r="I909" s="1">
        <f t="shared" si="14"/>
        <v>5</v>
      </c>
      <c r="J909" s="1" t="s">
        <v>10</v>
      </c>
    </row>
    <row r="910" spans="1:10" x14ac:dyDescent="0.3">
      <c r="A910" s="1" t="s">
        <v>220</v>
      </c>
      <c r="B910" s="1" t="s">
        <v>61</v>
      </c>
      <c r="C910" s="1" t="s">
        <v>19</v>
      </c>
      <c r="D910" s="1" t="s">
        <v>20</v>
      </c>
      <c r="E910" s="1"/>
      <c r="F910" s="1">
        <v>51083120</v>
      </c>
      <c r="G910" s="1">
        <v>2183446730</v>
      </c>
      <c r="H910" s="1">
        <v>2019</v>
      </c>
      <c r="I910" s="1">
        <f t="shared" si="14"/>
        <v>5</v>
      </c>
      <c r="J910" s="1" t="s">
        <v>10</v>
      </c>
    </row>
    <row r="911" spans="1:10" x14ac:dyDescent="0.3">
      <c r="A911" s="1" t="s">
        <v>612</v>
      </c>
      <c r="B911" s="1" t="s">
        <v>613</v>
      </c>
      <c r="C911" s="1" t="s">
        <v>88</v>
      </c>
      <c r="D911" s="1" t="s">
        <v>89</v>
      </c>
      <c r="E911" s="1">
        <v>3190000</v>
      </c>
      <c r="F911" s="1"/>
      <c r="G911" s="1">
        <v>2186636730</v>
      </c>
      <c r="H911" s="1">
        <v>2019</v>
      </c>
      <c r="I911" s="1">
        <f t="shared" si="14"/>
        <v>5</v>
      </c>
      <c r="J911" s="1" t="s">
        <v>10</v>
      </c>
    </row>
    <row r="912" spans="1:10" x14ac:dyDescent="0.3">
      <c r="A912" s="1" t="s">
        <v>224</v>
      </c>
      <c r="B912" s="1" t="s">
        <v>614</v>
      </c>
      <c r="C912" s="1" t="s">
        <v>218</v>
      </c>
      <c r="D912" s="1" t="s">
        <v>219</v>
      </c>
      <c r="E912" s="1">
        <v>2970000</v>
      </c>
      <c r="F912" s="1"/>
      <c r="G912" s="1">
        <v>2189606730</v>
      </c>
      <c r="H912" s="1">
        <v>2019</v>
      </c>
      <c r="I912" s="1">
        <f t="shared" si="14"/>
        <v>5</v>
      </c>
      <c r="J912" s="1" t="s">
        <v>10</v>
      </c>
    </row>
    <row r="913" spans="1:10" x14ac:dyDescent="0.3">
      <c r="A913" s="1" t="s">
        <v>224</v>
      </c>
      <c r="B913" s="1" t="s">
        <v>33</v>
      </c>
      <c r="C913" s="1" t="s">
        <v>34</v>
      </c>
      <c r="D913" s="1" t="s">
        <v>35</v>
      </c>
      <c r="E913" s="1"/>
      <c r="F913" s="1">
        <v>19280800</v>
      </c>
      <c r="G913" s="1">
        <v>2170325930</v>
      </c>
      <c r="H913" s="1">
        <v>2019</v>
      </c>
      <c r="I913" s="1">
        <f t="shared" si="14"/>
        <v>5</v>
      </c>
      <c r="J913" s="1" t="s">
        <v>10</v>
      </c>
    </row>
    <row r="914" spans="1:10" x14ac:dyDescent="0.3">
      <c r="A914" s="1" t="s">
        <v>227</v>
      </c>
      <c r="B914" s="1" t="s">
        <v>615</v>
      </c>
      <c r="C914" s="1" t="s">
        <v>616</v>
      </c>
      <c r="D914" s="1" t="s">
        <v>617</v>
      </c>
      <c r="E914" s="1">
        <v>39753318</v>
      </c>
      <c r="F914" s="1"/>
      <c r="G914" s="1">
        <v>2210079248</v>
      </c>
      <c r="H914" s="1">
        <v>2019</v>
      </c>
      <c r="I914" s="1">
        <f t="shared" si="14"/>
        <v>5</v>
      </c>
      <c r="J914" s="1" t="s">
        <v>10</v>
      </c>
    </row>
    <row r="915" spans="1:10" x14ac:dyDescent="0.3">
      <c r="A915" s="1" t="s">
        <v>227</v>
      </c>
      <c r="B915" s="1" t="s">
        <v>18</v>
      </c>
      <c r="C915" s="1" t="s">
        <v>17</v>
      </c>
      <c r="D915" s="1" t="s">
        <v>18</v>
      </c>
      <c r="E915" s="1"/>
      <c r="F915" s="1">
        <v>25484976</v>
      </c>
      <c r="G915" s="1">
        <v>2184594272</v>
      </c>
      <c r="H915" s="1">
        <v>2019</v>
      </c>
      <c r="I915" s="1">
        <f t="shared" si="14"/>
        <v>5</v>
      </c>
      <c r="J915" s="1" t="s">
        <v>10</v>
      </c>
    </row>
    <row r="916" spans="1:10" x14ac:dyDescent="0.3">
      <c r="A916" s="1" t="s">
        <v>227</v>
      </c>
      <c r="B916" s="1" t="s">
        <v>618</v>
      </c>
      <c r="C916" s="1" t="s">
        <v>190</v>
      </c>
      <c r="D916" s="1" t="s">
        <v>191</v>
      </c>
      <c r="E916" s="1"/>
      <c r="F916" s="1">
        <v>935920</v>
      </c>
      <c r="G916" s="1">
        <v>2183658352</v>
      </c>
      <c r="H916" s="1">
        <v>2019</v>
      </c>
      <c r="I916" s="1">
        <f t="shared" si="14"/>
        <v>5</v>
      </c>
      <c r="J916" s="1" t="s">
        <v>10</v>
      </c>
    </row>
    <row r="917" spans="1:10" x14ac:dyDescent="0.3">
      <c r="A917" s="1" t="s">
        <v>619</v>
      </c>
      <c r="B917" s="1" t="s">
        <v>620</v>
      </c>
      <c r="C917" s="1" t="s">
        <v>17</v>
      </c>
      <c r="D917" s="1" t="s">
        <v>18</v>
      </c>
      <c r="E917" s="1">
        <v>5398852</v>
      </c>
      <c r="F917" s="1"/>
      <c r="G917" s="1">
        <v>2189057204</v>
      </c>
      <c r="H917" s="1">
        <v>2019</v>
      </c>
      <c r="I917" s="1">
        <f t="shared" si="14"/>
        <v>5</v>
      </c>
      <c r="J917" s="1" t="s">
        <v>10</v>
      </c>
    </row>
    <row r="918" spans="1:10" x14ac:dyDescent="0.3">
      <c r="A918" s="1" t="s">
        <v>619</v>
      </c>
      <c r="B918" s="1" t="s">
        <v>75</v>
      </c>
      <c r="C918" s="1" t="s">
        <v>17</v>
      </c>
      <c r="D918" s="1" t="s">
        <v>18</v>
      </c>
      <c r="E918" s="1">
        <v>8481685</v>
      </c>
      <c r="F918" s="1"/>
      <c r="G918" s="1">
        <v>2197538889</v>
      </c>
      <c r="H918" s="1">
        <v>2019</v>
      </c>
      <c r="I918" s="1">
        <f t="shared" si="14"/>
        <v>5</v>
      </c>
      <c r="J918" s="1" t="s">
        <v>10</v>
      </c>
    </row>
    <row r="919" spans="1:10" x14ac:dyDescent="0.3">
      <c r="A919" s="1" t="s">
        <v>619</v>
      </c>
      <c r="B919" s="1" t="s">
        <v>299</v>
      </c>
      <c r="C919" s="1" t="s">
        <v>92</v>
      </c>
      <c r="D919" s="1" t="s">
        <v>91</v>
      </c>
      <c r="E919" s="1"/>
      <c r="F919" s="1">
        <v>286000</v>
      </c>
      <c r="G919" s="1">
        <v>2197252889</v>
      </c>
      <c r="H919" s="1">
        <v>2019</v>
      </c>
      <c r="I919" s="1">
        <f t="shared" si="14"/>
        <v>5</v>
      </c>
      <c r="J919" s="1" t="s">
        <v>10</v>
      </c>
    </row>
    <row r="920" spans="1:10" x14ac:dyDescent="0.3">
      <c r="A920" s="1" t="s">
        <v>621</v>
      </c>
      <c r="B920" s="1" t="s">
        <v>622</v>
      </c>
      <c r="C920" s="1" t="s">
        <v>190</v>
      </c>
      <c r="D920" s="1" t="s">
        <v>191</v>
      </c>
      <c r="E920" s="1"/>
      <c r="F920" s="1">
        <v>706860</v>
      </c>
      <c r="G920" s="1">
        <v>2196546029</v>
      </c>
      <c r="H920" s="1">
        <v>2019</v>
      </c>
      <c r="I920" s="1">
        <f t="shared" si="14"/>
        <v>5</v>
      </c>
      <c r="J920" s="1" t="s">
        <v>10</v>
      </c>
    </row>
    <row r="921" spans="1:10" x14ac:dyDescent="0.3">
      <c r="A921" s="1" t="s">
        <v>621</v>
      </c>
      <c r="B921" s="1" t="s">
        <v>622</v>
      </c>
      <c r="C921" s="1" t="s">
        <v>190</v>
      </c>
      <c r="D921" s="1" t="s">
        <v>191</v>
      </c>
      <c r="E921" s="1"/>
      <c r="F921" s="1">
        <v>706860</v>
      </c>
      <c r="G921" s="1">
        <v>2195839169</v>
      </c>
      <c r="H921" s="1">
        <v>2019</v>
      </c>
      <c r="I921" s="1">
        <f t="shared" si="14"/>
        <v>5</v>
      </c>
      <c r="J921" s="1" t="s">
        <v>10</v>
      </c>
    </row>
    <row r="922" spans="1:10" x14ac:dyDescent="0.3">
      <c r="A922" s="1" t="s">
        <v>234</v>
      </c>
      <c r="B922" s="1" t="s">
        <v>60</v>
      </c>
      <c r="C922" s="1" t="s">
        <v>15</v>
      </c>
      <c r="D922" s="1" t="s">
        <v>16</v>
      </c>
      <c r="E922" s="1"/>
      <c r="F922" s="1">
        <v>286621555</v>
      </c>
      <c r="G922" s="1">
        <v>1909217614</v>
      </c>
      <c r="H922" s="1">
        <v>2019</v>
      </c>
      <c r="I922" s="1">
        <f t="shared" si="14"/>
        <v>5</v>
      </c>
      <c r="J922" s="1" t="s">
        <v>10</v>
      </c>
    </row>
    <row r="923" spans="1:10" x14ac:dyDescent="0.3">
      <c r="A923" s="1" t="s">
        <v>623</v>
      </c>
      <c r="B923" s="1" t="s">
        <v>624</v>
      </c>
      <c r="C923" s="1" t="s">
        <v>572</v>
      </c>
      <c r="D923" s="1" t="s">
        <v>573</v>
      </c>
      <c r="E923" s="1"/>
      <c r="F923" s="1">
        <v>20241900</v>
      </c>
      <c r="G923" s="1">
        <v>1888975714</v>
      </c>
      <c r="H923" s="1">
        <v>2019</v>
      </c>
      <c r="I923" s="1">
        <f t="shared" si="14"/>
        <v>5</v>
      </c>
      <c r="J923" s="1" t="s">
        <v>10</v>
      </c>
    </row>
    <row r="924" spans="1:10" x14ac:dyDescent="0.3">
      <c r="A924" s="1" t="s">
        <v>235</v>
      </c>
      <c r="B924" s="1" t="s">
        <v>267</v>
      </c>
      <c r="C924" s="1" t="s">
        <v>247</v>
      </c>
      <c r="D924" s="1" t="s">
        <v>248</v>
      </c>
      <c r="E924" s="1">
        <v>1650000</v>
      </c>
      <c r="F924" s="1"/>
      <c r="G924" s="1">
        <v>1890625714</v>
      </c>
      <c r="H924" s="1">
        <v>2019</v>
      </c>
      <c r="I924" s="1">
        <f t="shared" si="14"/>
        <v>5</v>
      </c>
      <c r="J924" s="1" t="s">
        <v>10</v>
      </c>
    </row>
    <row r="925" spans="1:10" x14ac:dyDescent="0.3">
      <c r="A925" s="1" t="s">
        <v>625</v>
      </c>
      <c r="B925" s="1" t="s">
        <v>75</v>
      </c>
      <c r="C925" s="1" t="s">
        <v>17</v>
      </c>
      <c r="D925" s="1" t="s">
        <v>18</v>
      </c>
      <c r="E925" s="1">
        <v>124549496</v>
      </c>
      <c r="F925" s="1"/>
      <c r="G925" s="1">
        <v>2015175210</v>
      </c>
      <c r="H925" s="1">
        <v>2019</v>
      </c>
      <c r="I925" s="1">
        <f t="shared" si="14"/>
        <v>5</v>
      </c>
      <c r="J925" s="1" t="s">
        <v>10</v>
      </c>
    </row>
    <row r="926" spans="1:10" x14ac:dyDescent="0.3">
      <c r="A926" s="1" t="s">
        <v>625</v>
      </c>
      <c r="B926" s="1" t="s">
        <v>18</v>
      </c>
      <c r="C926" s="1" t="s">
        <v>17</v>
      </c>
      <c r="D926" s="1" t="s">
        <v>18</v>
      </c>
      <c r="E926" s="1"/>
      <c r="F926" s="1">
        <v>71539151</v>
      </c>
      <c r="G926" s="1">
        <v>1943636059</v>
      </c>
      <c r="H926" s="1">
        <v>2019</v>
      </c>
      <c r="I926" s="1">
        <f t="shared" si="14"/>
        <v>5</v>
      </c>
      <c r="J926" s="1" t="s">
        <v>10</v>
      </c>
    </row>
    <row r="927" spans="1:10" x14ac:dyDescent="0.3">
      <c r="A927" s="1" t="s">
        <v>626</v>
      </c>
      <c r="B927" s="1" t="s">
        <v>627</v>
      </c>
      <c r="C927" s="1" t="s">
        <v>56</v>
      </c>
      <c r="D927" s="1" t="s">
        <v>57</v>
      </c>
      <c r="E927" s="1"/>
      <c r="F927" s="1">
        <v>18157178</v>
      </c>
      <c r="G927" s="1">
        <v>1925478881</v>
      </c>
      <c r="H927" s="1">
        <v>2019</v>
      </c>
      <c r="I927" s="1">
        <f t="shared" si="14"/>
        <v>5</v>
      </c>
      <c r="J927" s="1" t="s">
        <v>10</v>
      </c>
    </row>
    <row r="928" spans="1:10" x14ac:dyDescent="0.3">
      <c r="A928" s="1" t="s">
        <v>242</v>
      </c>
      <c r="B928" s="1" t="s">
        <v>628</v>
      </c>
      <c r="C928" s="1" t="s">
        <v>92</v>
      </c>
      <c r="D928" s="1" t="s">
        <v>91</v>
      </c>
      <c r="E928" s="1">
        <v>682000</v>
      </c>
      <c r="F928" s="1"/>
      <c r="G928" s="1">
        <v>1926160881</v>
      </c>
      <c r="H928" s="1">
        <v>2019</v>
      </c>
      <c r="I928" s="1">
        <f t="shared" si="14"/>
        <v>5</v>
      </c>
      <c r="J928" s="1" t="s">
        <v>10</v>
      </c>
    </row>
    <row r="929" spans="1:10" x14ac:dyDescent="0.3">
      <c r="A929" s="1" t="s">
        <v>244</v>
      </c>
      <c r="B929" s="1" t="s">
        <v>629</v>
      </c>
      <c r="C929" s="1" t="s">
        <v>190</v>
      </c>
      <c r="D929" s="1" t="s">
        <v>191</v>
      </c>
      <c r="E929" s="1">
        <v>1642780</v>
      </c>
      <c r="F929" s="1"/>
      <c r="G929" s="1">
        <v>1927803661</v>
      </c>
      <c r="H929" s="1">
        <v>2019</v>
      </c>
      <c r="I929" s="1">
        <f t="shared" si="14"/>
        <v>5</v>
      </c>
      <c r="J929" s="1" t="s">
        <v>10</v>
      </c>
    </row>
    <row r="930" spans="1:10" x14ac:dyDescent="0.3">
      <c r="A930" s="1" t="s">
        <v>630</v>
      </c>
      <c r="B930" s="1" t="s">
        <v>53</v>
      </c>
      <c r="C930" s="1" t="s">
        <v>38</v>
      </c>
      <c r="D930" s="1" t="s">
        <v>39</v>
      </c>
      <c r="E930" s="1">
        <v>3694900</v>
      </c>
      <c r="F930" s="1"/>
      <c r="G930" s="1">
        <v>1931498561</v>
      </c>
      <c r="H930" s="1">
        <v>2019</v>
      </c>
      <c r="I930" s="1">
        <f t="shared" si="14"/>
        <v>5</v>
      </c>
      <c r="J930" s="1" t="s">
        <v>10</v>
      </c>
    </row>
    <row r="931" spans="1:10" x14ac:dyDescent="0.3">
      <c r="A931" s="1" t="s">
        <v>249</v>
      </c>
      <c r="B931" s="1" t="s">
        <v>631</v>
      </c>
      <c r="C931" s="1" t="s">
        <v>34</v>
      </c>
      <c r="D931" s="1" t="s">
        <v>35</v>
      </c>
      <c r="E931" s="1">
        <v>20900000</v>
      </c>
      <c r="F931" s="1"/>
      <c r="G931" s="1">
        <v>1952398561</v>
      </c>
      <c r="H931" s="1">
        <v>2019</v>
      </c>
      <c r="I931" s="1">
        <f t="shared" si="14"/>
        <v>5</v>
      </c>
      <c r="J931" s="1" t="s">
        <v>10</v>
      </c>
    </row>
    <row r="932" spans="1:10" x14ac:dyDescent="0.3">
      <c r="A932" s="1" t="s">
        <v>250</v>
      </c>
      <c r="B932" s="1" t="s">
        <v>632</v>
      </c>
      <c r="C932" s="1" t="s">
        <v>118</v>
      </c>
      <c r="D932" s="1" t="s">
        <v>119</v>
      </c>
      <c r="E932" s="1"/>
      <c r="F932" s="1">
        <v>1561694</v>
      </c>
      <c r="G932" s="1">
        <v>1950836867</v>
      </c>
      <c r="H932" s="1">
        <v>2019</v>
      </c>
      <c r="I932" s="1">
        <f t="shared" si="14"/>
        <v>5</v>
      </c>
      <c r="J932" s="1" t="s">
        <v>10</v>
      </c>
    </row>
    <row r="933" spans="1:10" x14ac:dyDescent="0.3">
      <c r="A933" s="1" t="s">
        <v>250</v>
      </c>
      <c r="B933" s="1" t="s">
        <v>633</v>
      </c>
      <c r="C933" s="1" t="s">
        <v>56</v>
      </c>
      <c r="D933" s="1" t="s">
        <v>57</v>
      </c>
      <c r="E933" s="1"/>
      <c r="F933" s="1">
        <v>8086083</v>
      </c>
      <c r="G933" s="1">
        <v>1942750784</v>
      </c>
      <c r="H933" s="1">
        <v>2019</v>
      </c>
      <c r="I933" s="1">
        <f t="shared" si="14"/>
        <v>5</v>
      </c>
      <c r="J933" s="1" t="s">
        <v>10</v>
      </c>
    </row>
    <row r="934" spans="1:10" x14ac:dyDescent="0.3">
      <c r="A934" s="1" t="s">
        <v>250</v>
      </c>
      <c r="B934" s="1" t="s">
        <v>610</v>
      </c>
      <c r="C934" s="1" t="s">
        <v>237</v>
      </c>
      <c r="D934" s="1" t="s">
        <v>238</v>
      </c>
      <c r="E934" s="1"/>
      <c r="F934" s="1">
        <v>41289830</v>
      </c>
      <c r="G934" s="1">
        <v>1901460954</v>
      </c>
      <c r="H934" s="1">
        <v>2019</v>
      </c>
      <c r="I934" s="1">
        <f t="shared" si="14"/>
        <v>5</v>
      </c>
      <c r="J934" s="1" t="s">
        <v>10</v>
      </c>
    </row>
    <row r="935" spans="1:10" x14ac:dyDescent="0.3">
      <c r="A935" s="1" t="s">
        <v>252</v>
      </c>
      <c r="B935" s="1" t="s">
        <v>53</v>
      </c>
      <c r="C935" s="1" t="s">
        <v>19</v>
      </c>
      <c r="D935" s="1" t="s">
        <v>20</v>
      </c>
      <c r="E935" s="1">
        <v>162552610</v>
      </c>
      <c r="F935" s="1"/>
      <c r="G935" s="1">
        <v>2064013564</v>
      </c>
      <c r="H935" s="1">
        <v>2019</v>
      </c>
      <c r="I935" s="1">
        <f t="shared" si="14"/>
        <v>5</v>
      </c>
      <c r="J935" s="1" t="s">
        <v>10</v>
      </c>
    </row>
    <row r="936" spans="1:10" x14ac:dyDescent="0.3">
      <c r="A936" s="1" t="s">
        <v>252</v>
      </c>
      <c r="B936" s="1" t="s">
        <v>64</v>
      </c>
      <c r="C936" s="1" t="s">
        <v>13</v>
      </c>
      <c r="D936" s="1" t="s">
        <v>14</v>
      </c>
      <c r="E936" s="1"/>
      <c r="F936" s="1">
        <v>235857292</v>
      </c>
      <c r="G936" s="1">
        <v>1828156272</v>
      </c>
      <c r="H936" s="1">
        <v>2019</v>
      </c>
      <c r="I936" s="1">
        <f t="shared" si="14"/>
        <v>5</v>
      </c>
      <c r="J936" s="1" t="s">
        <v>10</v>
      </c>
    </row>
    <row r="937" spans="1:10" x14ac:dyDescent="0.3">
      <c r="A937" s="1" t="s">
        <v>252</v>
      </c>
      <c r="B937" s="1" t="s">
        <v>64</v>
      </c>
      <c r="C937" s="1" t="s">
        <v>13</v>
      </c>
      <c r="D937" s="1" t="s">
        <v>14</v>
      </c>
      <c r="E937" s="1"/>
      <c r="F937" s="1">
        <v>220000000</v>
      </c>
      <c r="G937" s="1">
        <v>1608156272</v>
      </c>
      <c r="H937" s="1">
        <v>2019</v>
      </c>
      <c r="I937" s="1">
        <f t="shared" si="14"/>
        <v>5</v>
      </c>
      <c r="J937" s="1" t="s">
        <v>10</v>
      </c>
    </row>
    <row r="938" spans="1:10" x14ac:dyDescent="0.3">
      <c r="A938" s="1" t="s">
        <v>252</v>
      </c>
      <c r="B938" s="1" t="s">
        <v>33</v>
      </c>
      <c r="C938" s="1" t="s">
        <v>34</v>
      </c>
      <c r="D938" s="1" t="s">
        <v>35</v>
      </c>
      <c r="E938" s="1"/>
      <c r="F938" s="1">
        <v>20900000</v>
      </c>
      <c r="G938" s="1">
        <v>1587256272</v>
      </c>
      <c r="H938" s="1">
        <v>2019</v>
      </c>
      <c r="I938" s="1">
        <f t="shared" si="14"/>
        <v>5</v>
      </c>
      <c r="J938" s="1" t="s">
        <v>10</v>
      </c>
    </row>
    <row r="939" spans="1:10" x14ac:dyDescent="0.3">
      <c r="A939" s="1" t="s">
        <v>252</v>
      </c>
      <c r="B939" s="1" t="s">
        <v>65</v>
      </c>
      <c r="C939" s="1" t="s">
        <v>66</v>
      </c>
      <c r="D939" s="1" t="s">
        <v>67</v>
      </c>
      <c r="E939" s="1"/>
      <c r="F939" s="1">
        <v>19192470</v>
      </c>
      <c r="G939" s="1">
        <v>1568063802</v>
      </c>
      <c r="H939" s="1">
        <v>2019</v>
      </c>
      <c r="I939" s="1">
        <f t="shared" si="14"/>
        <v>5</v>
      </c>
      <c r="J939" s="1" t="s">
        <v>10</v>
      </c>
    </row>
    <row r="940" spans="1:10" x14ac:dyDescent="0.3">
      <c r="A940" s="1" t="s">
        <v>252</v>
      </c>
      <c r="B940" s="1" t="s">
        <v>61</v>
      </c>
      <c r="C940" s="1" t="s">
        <v>19</v>
      </c>
      <c r="D940" s="1" t="s">
        <v>20</v>
      </c>
      <c r="E940" s="1"/>
      <c r="F940" s="1">
        <v>67816716</v>
      </c>
      <c r="G940" s="1">
        <v>1500247086</v>
      </c>
      <c r="H940" s="1">
        <v>2019</v>
      </c>
      <c r="I940" s="1">
        <f t="shared" si="14"/>
        <v>5</v>
      </c>
      <c r="J940" s="1" t="s">
        <v>10</v>
      </c>
    </row>
    <row r="941" spans="1:10" x14ac:dyDescent="0.3">
      <c r="A941" s="1" t="s">
        <v>253</v>
      </c>
      <c r="B941" s="1" t="s">
        <v>634</v>
      </c>
      <c r="C941" s="1" t="s">
        <v>15</v>
      </c>
      <c r="D941" s="1" t="s">
        <v>16</v>
      </c>
      <c r="E941" s="1">
        <v>1585600</v>
      </c>
      <c r="F941" s="1"/>
      <c r="G941" s="1">
        <v>1501832686</v>
      </c>
      <c r="H941" s="1">
        <v>2019</v>
      </c>
      <c r="I941" s="1">
        <f t="shared" si="14"/>
        <v>5</v>
      </c>
      <c r="J941" s="1" t="s">
        <v>10</v>
      </c>
    </row>
    <row r="942" spans="1:10" x14ac:dyDescent="0.3">
      <c r="A942" s="1" t="s">
        <v>253</v>
      </c>
      <c r="B942" s="1" t="s">
        <v>635</v>
      </c>
      <c r="C942" s="1" t="s">
        <v>84</v>
      </c>
      <c r="D942" s="1" t="s">
        <v>83</v>
      </c>
      <c r="E942" s="1">
        <v>53900000</v>
      </c>
      <c r="F942" s="1"/>
      <c r="G942" s="1">
        <v>1555732686</v>
      </c>
      <c r="H942" s="1">
        <v>2019</v>
      </c>
      <c r="I942" s="1">
        <f t="shared" si="14"/>
        <v>5</v>
      </c>
      <c r="J942" s="1" t="s">
        <v>10</v>
      </c>
    </row>
    <row r="943" spans="1:10" x14ac:dyDescent="0.3">
      <c r="A943" s="1" t="s">
        <v>253</v>
      </c>
      <c r="B943" s="1" t="s">
        <v>53</v>
      </c>
      <c r="C943" s="1" t="s">
        <v>13</v>
      </c>
      <c r="D943" s="1" t="s">
        <v>14</v>
      </c>
      <c r="E943" s="1">
        <v>45108250</v>
      </c>
      <c r="F943" s="1"/>
      <c r="G943" s="1">
        <v>1600840936</v>
      </c>
      <c r="H943" s="1">
        <v>2019</v>
      </c>
      <c r="I943" s="1">
        <f t="shared" si="14"/>
        <v>5</v>
      </c>
      <c r="J943" s="1" t="s">
        <v>10</v>
      </c>
    </row>
    <row r="944" spans="1:10" x14ac:dyDescent="0.3">
      <c r="A944" s="1" t="s">
        <v>253</v>
      </c>
      <c r="B944" s="1" t="s">
        <v>59</v>
      </c>
      <c r="C944" s="1" t="s">
        <v>15</v>
      </c>
      <c r="D944" s="1" t="s">
        <v>16</v>
      </c>
      <c r="E944" s="1">
        <v>64614000</v>
      </c>
      <c r="F944" s="1"/>
      <c r="G944" s="1">
        <v>1665454936</v>
      </c>
      <c r="H944" s="1">
        <v>2019</v>
      </c>
      <c r="I944" s="1">
        <f t="shared" si="14"/>
        <v>5</v>
      </c>
      <c r="J944" s="1" t="s">
        <v>10</v>
      </c>
    </row>
    <row r="945" spans="1:10" x14ac:dyDescent="0.3">
      <c r="A945" s="1" t="s">
        <v>253</v>
      </c>
      <c r="B945" s="1" t="s">
        <v>53</v>
      </c>
      <c r="C945" s="1" t="s">
        <v>15</v>
      </c>
      <c r="D945" s="1" t="s">
        <v>16</v>
      </c>
      <c r="E945" s="1">
        <v>100632708</v>
      </c>
      <c r="F945" s="1"/>
      <c r="G945" s="1">
        <v>1766087644</v>
      </c>
      <c r="H945" s="1">
        <v>2019</v>
      </c>
      <c r="I945" s="1">
        <f t="shared" si="14"/>
        <v>5</v>
      </c>
      <c r="J945" s="1" t="s">
        <v>10</v>
      </c>
    </row>
    <row r="946" spans="1:10" x14ac:dyDescent="0.3">
      <c r="A946" s="1" t="s">
        <v>253</v>
      </c>
      <c r="B946" s="1" t="s">
        <v>75</v>
      </c>
      <c r="C946" s="1" t="s">
        <v>17</v>
      </c>
      <c r="D946" s="1" t="s">
        <v>18</v>
      </c>
      <c r="E946" s="1">
        <v>165598</v>
      </c>
      <c r="F946" s="1"/>
      <c r="G946" s="1">
        <v>1766253242</v>
      </c>
      <c r="H946" s="1">
        <v>2019</v>
      </c>
      <c r="I946" s="1">
        <f t="shared" si="14"/>
        <v>5</v>
      </c>
      <c r="J946" s="1" t="s">
        <v>10</v>
      </c>
    </row>
    <row r="947" spans="1:10" x14ac:dyDescent="0.3">
      <c r="A947" s="1" t="s">
        <v>253</v>
      </c>
      <c r="B947" s="1" t="s">
        <v>53</v>
      </c>
      <c r="C947" s="1" t="s">
        <v>84</v>
      </c>
      <c r="D947" s="1" t="s">
        <v>83</v>
      </c>
      <c r="E947" s="1">
        <v>92438500</v>
      </c>
      <c r="F947" s="1"/>
      <c r="G947" s="1">
        <v>1858691742</v>
      </c>
      <c r="H947" s="1">
        <v>2019</v>
      </c>
      <c r="I947" s="1">
        <f t="shared" si="14"/>
        <v>5</v>
      </c>
      <c r="J947" s="1" t="s">
        <v>10</v>
      </c>
    </row>
    <row r="948" spans="1:10" x14ac:dyDescent="0.3">
      <c r="A948" s="1" t="s">
        <v>253</v>
      </c>
      <c r="B948" s="1" t="s">
        <v>53</v>
      </c>
      <c r="C948" s="1" t="s">
        <v>76</v>
      </c>
      <c r="D948" s="1" t="s">
        <v>77</v>
      </c>
      <c r="E948" s="1">
        <v>9207000</v>
      </c>
      <c r="F948" s="1"/>
      <c r="G948" s="1">
        <v>1867898742</v>
      </c>
      <c r="H948" s="1">
        <v>2019</v>
      </c>
      <c r="I948" s="1">
        <f t="shared" si="14"/>
        <v>5</v>
      </c>
      <c r="J948" s="1" t="s">
        <v>10</v>
      </c>
    </row>
    <row r="949" spans="1:10" x14ac:dyDescent="0.3">
      <c r="A949" s="1" t="s">
        <v>253</v>
      </c>
      <c r="B949" s="1" t="s">
        <v>636</v>
      </c>
      <c r="C949" s="1" t="s">
        <v>30</v>
      </c>
      <c r="D949" s="1" t="s">
        <v>31</v>
      </c>
      <c r="E949" s="1">
        <v>14080000</v>
      </c>
      <c r="F949" s="1"/>
      <c r="G949" s="1">
        <v>1881978742</v>
      </c>
      <c r="H949" s="1">
        <v>2019</v>
      </c>
      <c r="I949" s="1">
        <f t="shared" si="14"/>
        <v>5</v>
      </c>
      <c r="J949" s="1" t="s">
        <v>10</v>
      </c>
    </row>
    <row r="950" spans="1:10" x14ac:dyDescent="0.3">
      <c r="A950" s="1" t="s">
        <v>253</v>
      </c>
      <c r="B950" s="1" t="s">
        <v>53</v>
      </c>
      <c r="C950" s="1" t="s">
        <v>73</v>
      </c>
      <c r="D950" s="1" t="s">
        <v>74</v>
      </c>
      <c r="E950" s="1">
        <v>28082890</v>
      </c>
      <c r="F950" s="1"/>
      <c r="G950" s="1">
        <v>1910061632</v>
      </c>
      <c r="H950" s="1">
        <v>2019</v>
      </c>
      <c r="I950" s="1">
        <f t="shared" si="14"/>
        <v>5</v>
      </c>
      <c r="J950" s="1" t="s">
        <v>10</v>
      </c>
    </row>
    <row r="951" spans="1:10" x14ac:dyDescent="0.3">
      <c r="A951" s="1" t="s">
        <v>253</v>
      </c>
      <c r="B951" s="1" t="s">
        <v>53</v>
      </c>
      <c r="C951" s="1" t="s">
        <v>66</v>
      </c>
      <c r="D951" s="1" t="s">
        <v>67</v>
      </c>
      <c r="E951" s="1">
        <v>26639250</v>
      </c>
      <c r="F951" s="1"/>
      <c r="G951" s="1">
        <v>1936700882</v>
      </c>
      <c r="H951" s="1">
        <v>2019</v>
      </c>
      <c r="I951" s="1">
        <f t="shared" si="14"/>
        <v>5</v>
      </c>
      <c r="J951" s="1" t="s">
        <v>10</v>
      </c>
    </row>
    <row r="952" spans="1:10" x14ac:dyDescent="0.3">
      <c r="A952" s="1" t="s">
        <v>253</v>
      </c>
      <c r="B952" s="1" t="s">
        <v>53</v>
      </c>
      <c r="C952" s="1" t="s">
        <v>34</v>
      </c>
      <c r="D952" s="1" t="s">
        <v>35</v>
      </c>
      <c r="E952" s="1">
        <v>27402650</v>
      </c>
      <c r="F952" s="1"/>
      <c r="G952" s="1">
        <v>1964103532</v>
      </c>
      <c r="H952" s="1">
        <v>2019</v>
      </c>
      <c r="I952" s="1">
        <f t="shared" si="14"/>
        <v>5</v>
      </c>
      <c r="J952" s="1" t="s">
        <v>10</v>
      </c>
    </row>
    <row r="953" spans="1:10" x14ac:dyDescent="0.3">
      <c r="A953" s="1" t="s">
        <v>253</v>
      </c>
      <c r="B953" s="1" t="s">
        <v>75</v>
      </c>
      <c r="C953" s="1" t="s">
        <v>17</v>
      </c>
      <c r="D953" s="1" t="s">
        <v>18</v>
      </c>
      <c r="E953" s="1">
        <v>40952736</v>
      </c>
      <c r="F953" s="1"/>
      <c r="G953" s="1">
        <v>2005056268</v>
      </c>
      <c r="H953" s="1">
        <v>2019</v>
      </c>
      <c r="I953" s="1">
        <f t="shared" si="14"/>
        <v>5</v>
      </c>
      <c r="J953" s="1" t="s">
        <v>10</v>
      </c>
    </row>
    <row r="954" spans="1:10" x14ac:dyDescent="0.3">
      <c r="A954" s="1" t="s">
        <v>253</v>
      </c>
      <c r="B954" s="1" t="s">
        <v>53</v>
      </c>
      <c r="C954" s="1" t="s">
        <v>30</v>
      </c>
      <c r="D954" s="1" t="s">
        <v>31</v>
      </c>
      <c r="E954" s="1">
        <v>20900000</v>
      </c>
      <c r="F954" s="1"/>
      <c r="G954" s="1">
        <v>2025956268</v>
      </c>
      <c r="H954" s="1">
        <v>2019</v>
      </c>
      <c r="I954" s="1">
        <f t="shared" si="14"/>
        <v>5</v>
      </c>
      <c r="J954" s="1" t="s">
        <v>10</v>
      </c>
    </row>
    <row r="955" spans="1:10" x14ac:dyDescent="0.3">
      <c r="A955" s="1" t="s">
        <v>253</v>
      </c>
      <c r="B955" s="1" t="s">
        <v>53</v>
      </c>
      <c r="C955" s="1" t="s">
        <v>78</v>
      </c>
      <c r="D955" s="1" t="s">
        <v>79</v>
      </c>
      <c r="E955" s="1">
        <v>3520000</v>
      </c>
      <c r="F955" s="1"/>
      <c r="G955" s="1">
        <v>2029476268</v>
      </c>
      <c r="H955" s="1">
        <v>2019</v>
      </c>
      <c r="I955" s="1">
        <f t="shared" si="14"/>
        <v>5</v>
      </c>
      <c r="J955" s="1" t="s">
        <v>10</v>
      </c>
    </row>
    <row r="956" spans="1:10" x14ac:dyDescent="0.3">
      <c r="A956" s="1" t="s">
        <v>253</v>
      </c>
      <c r="B956" s="1" t="s">
        <v>637</v>
      </c>
      <c r="C956" s="1" t="s">
        <v>80</v>
      </c>
      <c r="D956" s="1" t="s">
        <v>81</v>
      </c>
      <c r="E956" s="1">
        <v>1540000</v>
      </c>
      <c r="F956" s="1"/>
      <c r="G956" s="1">
        <v>2031016268</v>
      </c>
      <c r="H956" s="1">
        <v>2019</v>
      </c>
      <c r="I956" s="1">
        <f t="shared" si="14"/>
        <v>5</v>
      </c>
      <c r="J956" s="1" t="s">
        <v>10</v>
      </c>
    </row>
    <row r="957" spans="1:10" x14ac:dyDescent="0.3">
      <c r="A957" s="1" t="s">
        <v>253</v>
      </c>
      <c r="B957" s="1" t="s">
        <v>53</v>
      </c>
      <c r="C957" s="1" t="s">
        <v>80</v>
      </c>
      <c r="D957" s="1" t="s">
        <v>81</v>
      </c>
      <c r="E957" s="1">
        <v>3675320</v>
      </c>
      <c r="F957" s="1"/>
      <c r="G957" s="1">
        <v>2034691588</v>
      </c>
      <c r="H957" s="1">
        <v>2019</v>
      </c>
      <c r="I957" s="1">
        <f t="shared" si="14"/>
        <v>5</v>
      </c>
      <c r="J957" s="1" t="s">
        <v>10</v>
      </c>
    </row>
    <row r="958" spans="1:10" x14ac:dyDescent="0.3">
      <c r="A958" s="1" t="s">
        <v>253</v>
      </c>
      <c r="B958" s="1" t="s">
        <v>638</v>
      </c>
      <c r="C958" s="1" t="s">
        <v>80</v>
      </c>
      <c r="D958" s="1" t="s">
        <v>81</v>
      </c>
      <c r="E958" s="1">
        <v>660000</v>
      </c>
      <c r="F958" s="1"/>
      <c r="G958" s="1">
        <v>2035351588</v>
      </c>
      <c r="H958" s="1">
        <v>2019</v>
      </c>
      <c r="I958" s="1">
        <f t="shared" si="14"/>
        <v>5</v>
      </c>
      <c r="J958" s="1" t="s">
        <v>10</v>
      </c>
    </row>
    <row r="959" spans="1:10" x14ac:dyDescent="0.3">
      <c r="A959" s="1" t="s">
        <v>253</v>
      </c>
      <c r="B959" s="1" t="s">
        <v>639</v>
      </c>
      <c r="C959" s="1" t="s">
        <v>237</v>
      </c>
      <c r="D959" s="1" t="s">
        <v>238</v>
      </c>
      <c r="E959" s="1">
        <v>40460000</v>
      </c>
      <c r="F959" s="1"/>
      <c r="G959" s="1">
        <v>2075811588</v>
      </c>
      <c r="H959" s="1">
        <v>2019</v>
      </c>
      <c r="I959" s="1">
        <f t="shared" si="14"/>
        <v>5</v>
      </c>
      <c r="J959" s="1" t="s">
        <v>10</v>
      </c>
    </row>
    <row r="960" spans="1:10" x14ac:dyDescent="0.3">
      <c r="A960" s="1" t="s">
        <v>253</v>
      </c>
      <c r="B960" s="1" t="s">
        <v>179</v>
      </c>
      <c r="C960" s="1" t="s">
        <v>73</v>
      </c>
      <c r="D960" s="1" t="s">
        <v>74</v>
      </c>
      <c r="E960" s="1"/>
      <c r="F960" s="1">
        <v>87179620</v>
      </c>
      <c r="G960" s="1">
        <v>1988631968</v>
      </c>
      <c r="H960" s="1">
        <v>2019</v>
      </c>
      <c r="I960" s="1">
        <f t="shared" si="14"/>
        <v>5</v>
      </c>
      <c r="J960" s="1" t="s">
        <v>10</v>
      </c>
    </row>
    <row r="961" spans="1:10" x14ac:dyDescent="0.3">
      <c r="A961" s="1" t="s">
        <v>253</v>
      </c>
      <c r="B961" s="1" t="s">
        <v>83</v>
      </c>
      <c r="C961" s="1" t="s">
        <v>84</v>
      </c>
      <c r="D961" s="1" t="s">
        <v>83</v>
      </c>
      <c r="E961" s="1"/>
      <c r="F961" s="1">
        <v>52800000</v>
      </c>
      <c r="G961" s="1">
        <v>1935831968</v>
      </c>
      <c r="H961" s="1">
        <v>2019</v>
      </c>
      <c r="I961" s="1">
        <f t="shared" si="14"/>
        <v>5</v>
      </c>
      <c r="J961" s="1" t="s">
        <v>10</v>
      </c>
    </row>
    <row r="962" spans="1:10" x14ac:dyDescent="0.3">
      <c r="A962" s="1" t="s">
        <v>253</v>
      </c>
      <c r="B962" s="1" t="s">
        <v>79</v>
      </c>
      <c r="C962" s="1" t="s">
        <v>78</v>
      </c>
      <c r="D962" s="1" t="s">
        <v>79</v>
      </c>
      <c r="E962" s="1"/>
      <c r="F962" s="1">
        <v>3190000</v>
      </c>
      <c r="G962" s="1">
        <v>1932641968</v>
      </c>
      <c r="H962" s="1">
        <v>2019</v>
      </c>
      <c r="I962" s="1">
        <f t="shared" si="14"/>
        <v>5</v>
      </c>
      <c r="J962" s="1" t="s">
        <v>10</v>
      </c>
    </row>
    <row r="963" spans="1:10" x14ac:dyDescent="0.3">
      <c r="A963" s="1" t="s">
        <v>253</v>
      </c>
      <c r="B963" s="1" t="s">
        <v>640</v>
      </c>
      <c r="C963" s="1" t="s">
        <v>187</v>
      </c>
      <c r="D963" s="1" t="s">
        <v>188</v>
      </c>
      <c r="E963" s="1"/>
      <c r="F963" s="1">
        <v>7818300</v>
      </c>
      <c r="G963" s="1">
        <v>1924823668</v>
      </c>
      <c r="H963" s="1">
        <v>2019</v>
      </c>
      <c r="I963" s="1">
        <f t="shared" ref="I963:I1026" si="15">IFERROR(VALUE(LEFT(A963,2)),"")</f>
        <v>5</v>
      </c>
      <c r="J963" s="1" t="s">
        <v>10</v>
      </c>
    </row>
    <row r="964" spans="1:10" x14ac:dyDescent="0.3">
      <c r="A964" s="1" t="s">
        <v>262</v>
      </c>
      <c r="B964" s="1" t="s">
        <v>632</v>
      </c>
      <c r="C964" s="1" t="s">
        <v>118</v>
      </c>
      <c r="D964" s="1" t="s">
        <v>119</v>
      </c>
      <c r="E964" s="1">
        <v>1561694</v>
      </c>
      <c r="F964" s="1"/>
      <c r="G964" s="1">
        <v>1926385362</v>
      </c>
      <c r="H964" s="1">
        <v>2019</v>
      </c>
      <c r="I964" s="1">
        <f t="shared" si="15"/>
        <v>6</v>
      </c>
      <c r="J964" s="1" t="s">
        <v>10</v>
      </c>
    </row>
    <row r="965" spans="1:10" x14ac:dyDescent="0.3">
      <c r="A965" s="1" t="s">
        <v>641</v>
      </c>
      <c r="B965" s="1" t="s">
        <v>261</v>
      </c>
      <c r="C965" s="1" t="s">
        <v>30</v>
      </c>
      <c r="D965" s="1" t="s">
        <v>31</v>
      </c>
      <c r="E965" s="1"/>
      <c r="F965" s="1">
        <v>440000</v>
      </c>
      <c r="G965" s="1">
        <v>1925945362</v>
      </c>
      <c r="H965" s="1">
        <v>2019</v>
      </c>
      <c r="I965" s="1">
        <f t="shared" si="15"/>
        <v>6</v>
      </c>
      <c r="J965" s="1" t="s">
        <v>10</v>
      </c>
    </row>
    <row r="966" spans="1:10" x14ac:dyDescent="0.3">
      <c r="A966" s="1" t="s">
        <v>263</v>
      </c>
      <c r="B966" s="1" t="s">
        <v>642</v>
      </c>
      <c r="C966" s="1" t="s">
        <v>56</v>
      </c>
      <c r="D966" s="1" t="s">
        <v>57</v>
      </c>
      <c r="E966" s="1">
        <v>14775670</v>
      </c>
      <c r="F966" s="1"/>
      <c r="G966" s="1">
        <v>1940721032</v>
      </c>
      <c r="H966" s="1">
        <v>2019</v>
      </c>
      <c r="I966" s="1">
        <f t="shared" si="15"/>
        <v>6</v>
      </c>
      <c r="J966" s="1" t="s">
        <v>10</v>
      </c>
    </row>
    <row r="967" spans="1:10" x14ac:dyDescent="0.3">
      <c r="A967" s="1" t="s">
        <v>265</v>
      </c>
      <c r="B967" s="1" t="s">
        <v>643</v>
      </c>
      <c r="C967" s="1" t="s">
        <v>34</v>
      </c>
      <c r="D967" s="1" t="s">
        <v>35</v>
      </c>
      <c r="E967" s="1"/>
      <c r="F967" s="1">
        <v>27402650</v>
      </c>
      <c r="G967" s="1">
        <v>1913318382</v>
      </c>
      <c r="H967" s="1">
        <v>2019</v>
      </c>
      <c r="I967" s="1">
        <f t="shared" si="15"/>
        <v>6</v>
      </c>
      <c r="J967" s="1" t="s">
        <v>10</v>
      </c>
    </row>
    <row r="968" spans="1:10" x14ac:dyDescent="0.3">
      <c r="A968" s="1" t="s">
        <v>268</v>
      </c>
      <c r="B968" s="1" t="s">
        <v>18</v>
      </c>
      <c r="C968" s="1" t="s">
        <v>17</v>
      </c>
      <c r="D968" s="1" t="s">
        <v>18</v>
      </c>
      <c r="E968" s="1"/>
      <c r="F968" s="1">
        <v>13880537</v>
      </c>
      <c r="G968" s="1">
        <v>1899437845</v>
      </c>
      <c r="H968" s="1">
        <v>2019</v>
      </c>
      <c r="I968" s="1">
        <f t="shared" si="15"/>
        <v>6</v>
      </c>
      <c r="J968" s="1" t="s">
        <v>10</v>
      </c>
    </row>
    <row r="969" spans="1:10" x14ac:dyDescent="0.3">
      <c r="A969" s="1" t="s">
        <v>270</v>
      </c>
      <c r="B969" s="1" t="s">
        <v>53</v>
      </c>
      <c r="C969" s="1" t="s">
        <v>78</v>
      </c>
      <c r="D969" s="1" t="s">
        <v>79</v>
      </c>
      <c r="E969" s="1">
        <v>2970000</v>
      </c>
      <c r="F969" s="1"/>
      <c r="G969" s="1">
        <v>1902407845</v>
      </c>
      <c r="H969" s="1">
        <v>2019</v>
      </c>
      <c r="I969" s="1">
        <f t="shared" si="15"/>
        <v>6</v>
      </c>
      <c r="J969" s="1" t="s">
        <v>10</v>
      </c>
    </row>
    <row r="970" spans="1:10" x14ac:dyDescent="0.3">
      <c r="A970" s="1" t="s">
        <v>270</v>
      </c>
      <c r="B970" s="1" t="s">
        <v>75</v>
      </c>
      <c r="C970" s="1" t="s">
        <v>17</v>
      </c>
      <c r="D970" s="1" t="s">
        <v>18</v>
      </c>
      <c r="E970" s="1">
        <v>113294007</v>
      </c>
      <c r="F970" s="1"/>
      <c r="G970" s="1">
        <v>2015701852</v>
      </c>
      <c r="H970" s="1">
        <v>2019</v>
      </c>
      <c r="I970" s="1">
        <f t="shared" si="15"/>
        <v>6</v>
      </c>
      <c r="J970" s="1" t="s">
        <v>10</v>
      </c>
    </row>
    <row r="971" spans="1:10" x14ac:dyDescent="0.3">
      <c r="A971" s="1" t="s">
        <v>270</v>
      </c>
      <c r="B971" s="1" t="s">
        <v>75</v>
      </c>
      <c r="C971" s="1" t="s">
        <v>17</v>
      </c>
      <c r="D971" s="1" t="s">
        <v>18</v>
      </c>
      <c r="E971" s="1">
        <v>2192256</v>
      </c>
      <c r="F971" s="1"/>
      <c r="G971" s="1">
        <v>2017894108</v>
      </c>
      <c r="H971" s="1">
        <v>2019</v>
      </c>
      <c r="I971" s="1">
        <f t="shared" si="15"/>
        <v>6</v>
      </c>
      <c r="J971" s="1" t="s">
        <v>10</v>
      </c>
    </row>
    <row r="972" spans="1:10" x14ac:dyDescent="0.3">
      <c r="A972" s="1" t="s">
        <v>270</v>
      </c>
      <c r="B972" s="1" t="s">
        <v>299</v>
      </c>
      <c r="C972" s="1" t="s">
        <v>92</v>
      </c>
      <c r="D972" s="1" t="s">
        <v>91</v>
      </c>
      <c r="E972" s="1"/>
      <c r="F972" s="1">
        <v>682000</v>
      </c>
      <c r="G972" s="1">
        <v>2017212108</v>
      </c>
      <c r="H972" s="1">
        <v>2019</v>
      </c>
      <c r="I972" s="1">
        <f t="shared" si="15"/>
        <v>6</v>
      </c>
      <c r="J972" s="1" t="s">
        <v>10</v>
      </c>
    </row>
    <row r="973" spans="1:10" x14ac:dyDescent="0.3">
      <c r="A973" s="1" t="s">
        <v>270</v>
      </c>
      <c r="B973" s="1" t="s">
        <v>246</v>
      </c>
      <c r="C973" s="1" t="s">
        <v>247</v>
      </c>
      <c r="D973" s="1" t="s">
        <v>248</v>
      </c>
      <c r="E973" s="1"/>
      <c r="F973" s="1">
        <v>1650000</v>
      </c>
      <c r="G973" s="1">
        <v>2015562108</v>
      </c>
      <c r="H973" s="1">
        <v>2019</v>
      </c>
      <c r="I973" s="1">
        <f t="shared" si="15"/>
        <v>6</v>
      </c>
      <c r="J973" s="1" t="s">
        <v>10</v>
      </c>
    </row>
    <row r="974" spans="1:10" x14ac:dyDescent="0.3">
      <c r="A974" s="1" t="s">
        <v>270</v>
      </c>
      <c r="B974" s="1" t="s">
        <v>114</v>
      </c>
      <c r="C974" s="1" t="s">
        <v>80</v>
      </c>
      <c r="D974" s="1" t="s">
        <v>81</v>
      </c>
      <c r="E974" s="1"/>
      <c r="F974" s="1">
        <v>2879250</v>
      </c>
      <c r="G974" s="1">
        <v>2012682858</v>
      </c>
      <c r="H974" s="1">
        <v>2019</v>
      </c>
      <c r="I974" s="1">
        <f t="shared" si="15"/>
        <v>6</v>
      </c>
      <c r="J974" s="1" t="s">
        <v>10</v>
      </c>
    </row>
    <row r="975" spans="1:10" x14ac:dyDescent="0.3">
      <c r="A975" s="1" t="s">
        <v>270</v>
      </c>
      <c r="B975" s="1" t="s">
        <v>644</v>
      </c>
      <c r="C975" s="1" t="s">
        <v>106</v>
      </c>
      <c r="D975" s="1" t="s">
        <v>107</v>
      </c>
      <c r="E975" s="1"/>
      <c r="F975" s="1">
        <v>25906042</v>
      </c>
      <c r="G975" s="1">
        <v>1986776816</v>
      </c>
      <c r="H975" s="1">
        <v>2019</v>
      </c>
      <c r="I975" s="1">
        <f t="shared" si="15"/>
        <v>6</v>
      </c>
      <c r="J975" s="1" t="s">
        <v>10</v>
      </c>
    </row>
    <row r="976" spans="1:10" x14ac:dyDescent="0.3">
      <c r="A976" s="1" t="s">
        <v>271</v>
      </c>
      <c r="B976" s="1" t="s">
        <v>622</v>
      </c>
      <c r="C976" s="1" t="s">
        <v>190</v>
      </c>
      <c r="D976" s="1" t="s">
        <v>191</v>
      </c>
      <c r="E976" s="1">
        <v>706860</v>
      </c>
      <c r="F976" s="1"/>
      <c r="G976" s="1">
        <v>1987483676</v>
      </c>
      <c r="H976" s="1">
        <v>2019</v>
      </c>
      <c r="I976" s="1">
        <f t="shared" si="15"/>
        <v>6</v>
      </c>
      <c r="J976" s="1" t="s">
        <v>10</v>
      </c>
    </row>
    <row r="977" spans="1:10" x14ac:dyDescent="0.3">
      <c r="A977" s="1" t="s">
        <v>645</v>
      </c>
      <c r="B977" s="1" t="s">
        <v>37</v>
      </c>
      <c r="C977" s="1" t="s">
        <v>38</v>
      </c>
      <c r="D977" s="1" t="s">
        <v>39</v>
      </c>
      <c r="E977" s="1"/>
      <c r="F977" s="1">
        <v>2475000</v>
      </c>
      <c r="G977" s="1">
        <v>1985008676</v>
      </c>
      <c r="H977" s="1">
        <v>2019</v>
      </c>
      <c r="I977" s="1">
        <f t="shared" si="15"/>
        <v>6</v>
      </c>
      <c r="J977" s="1" t="s">
        <v>10</v>
      </c>
    </row>
    <row r="978" spans="1:10" x14ac:dyDescent="0.3">
      <c r="A978" s="1" t="s">
        <v>645</v>
      </c>
      <c r="B978" s="1" t="s">
        <v>646</v>
      </c>
      <c r="C978" s="1" t="s">
        <v>106</v>
      </c>
      <c r="D978" s="1" t="s">
        <v>107</v>
      </c>
      <c r="E978" s="1"/>
      <c r="F978" s="1">
        <v>10371760</v>
      </c>
      <c r="G978" s="1">
        <v>1974636916</v>
      </c>
      <c r="H978" s="1">
        <v>2019</v>
      </c>
      <c r="I978" s="1">
        <f t="shared" si="15"/>
        <v>6</v>
      </c>
      <c r="J978" s="1" t="s">
        <v>10</v>
      </c>
    </row>
    <row r="979" spans="1:10" x14ac:dyDescent="0.3">
      <c r="A979" s="1" t="s">
        <v>272</v>
      </c>
      <c r="B979" s="1" t="s">
        <v>60</v>
      </c>
      <c r="C979" s="1" t="s">
        <v>15</v>
      </c>
      <c r="D979" s="1" t="s">
        <v>16</v>
      </c>
      <c r="E979" s="1"/>
      <c r="F979" s="1">
        <v>100632708</v>
      </c>
      <c r="G979" s="1">
        <v>1874004208</v>
      </c>
      <c r="H979" s="1">
        <v>2019</v>
      </c>
      <c r="I979" s="1">
        <f t="shared" si="15"/>
        <v>6</v>
      </c>
      <c r="J979" s="1" t="s">
        <v>10</v>
      </c>
    </row>
    <row r="980" spans="1:10" x14ac:dyDescent="0.3">
      <c r="A980" s="1" t="s">
        <v>272</v>
      </c>
      <c r="B980" s="1" t="s">
        <v>60</v>
      </c>
      <c r="C980" s="1" t="s">
        <v>15</v>
      </c>
      <c r="D980" s="1" t="s">
        <v>16</v>
      </c>
      <c r="E980" s="1"/>
      <c r="F980" s="1">
        <v>64614000</v>
      </c>
      <c r="G980" s="1">
        <v>1809390208</v>
      </c>
      <c r="H980" s="1">
        <v>2019</v>
      </c>
      <c r="I980" s="1">
        <f t="shared" si="15"/>
        <v>6</v>
      </c>
      <c r="J980" s="1" t="s">
        <v>10</v>
      </c>
    </row>
    <row r="981" spans="1:10" x14ac:dyDescent="0.3">
      <c r="A981" s="1" t="s">
        <v>272</v>
      </c>
      <c r="B981" s="1" t="s">
        <v>60</v>
      </c>
      <c r="C981" s="1" t="s">
        <v>15</v>
      </c>
      <c r="D981" s="1" t="s">
        <v>16</v>
      </c>
      <c r="E981" s="1"/>
      <c r="F981" s="1">
        <v>1585600</v>
      </c>
      <c r="G981" s="1">
        <v>1807804608</v>
      </c>
      <c r="H981" s="1">
        <v>2019</v>
      </c>
      <c r="I981" s="1">
        <f t="shared" si="15"/>
        <v>6</v>
      </c>
      <c r="J981" s="1" t="s">
        <v>10</v>
      </c>
    </row>
    <row r="982" spans="1:10" x14ac:dyDescent="0.3">
      <c r="A982" s="1" t="s">
        <v>647</v>
      </c>
      <c r="B982" s="1" t="s">
        <v>367</v>
      </c>
      <c r="C982" s="1" t="s">
        <v>462</v>
      </c>
      <c r="D982" s="1" t="s">
        <v>463</v>
      </c>
      <c r="E982" s="1">
        <v>1320000</v>
      </c>
      <c r="F982" s="1"/>
      <c r="G982" s="1">
        <v>1809124608</v>
      </c>
      <c r="H982" s="1">
        <v>2019</v>
      </c>
      <c r="I982" s="1">
        <f t="shared" si="15"/>
        <v>6</v>
      </c>
      <c r="J982" s="1" t="s">
        <v>10</v>
      </c>
    </row>
    <row r="983" spans="1:10" x14ac:dyDescent="0.3">
      <c r="A983" s="1" t="s">
        <v>647</v>
      </c>
      <c r="B983" s="1" t="s">
        <v>648</v>
      </c>
      <c r="C983" s="1" t="s">
        <v>190</v>
      </c>
      <c r="D983" s="1" t="s">
        <v>191</v>
      </c>
      <c r="E983" s="1"/>
      <c r="F983" s="1">
        <v>911680</v>
      </c>
      <c r="G983" s="1">
        <v>1808212928</v>
      </c>
      <c r="H983" s="1">
        <v>2019</v>
      </c>
      <c r="I983" s="1">
        <f t="shared" si="15"/>
        <v>6</v>
      </c>
      <c r="J983" s="1" t="s">
        <v>10</v>
      </c>
    </row>
    <row r="984" spans="1:10" x14ac:dyDescent="0.3">
      <c r="A984" s="1" t="s">
        <v>649</v>
      </c>
      <c r="B984" s="1" t="s">
        <v>650</v>
      </c>
      <c r="C984" s="1" t="s">
        <v>92</v>
      </c>
      <c r="D984" s="1" t="s">
        <v>91</v>
      </c>
      <c r="E984" s="1">
        <v>572000</v>
      </c>
      <c r="F984" s="1"/>
      <c r="G984" s="1">
        <v>1808784928</v>
      </c>
      <c r="H984" s="1">
        <v>2019</v>
      </c>
      <c r="I984" s="1">
        <f t="shared" si="15"/>
        <v>6</v>
      </c>
      <c r="J984" s="1" t="s">
        <v>10</v>
      </c>
    </row>
    <row r="985" spans="1:10" x14ac:dyDescent="0.3">
      <c r="A985" s="1" t="s">
        <v>649</v>
      </c>
      <c r="B985" s="1" t="s">
        <v>639</v>
      </c>
      <c r="C985" s="1" t="s">
        <v>237</v>
      </c>
      <c r="D985" s="1" t="s">
        <v>238</v>
      </c>
      <c r="E985" s="1"/>
      <c r="F985" s="1">
        <v>40460000</v>
      </c>
      <c r="G985" s="1">
        <v>1768324928</v>
      </c>
      <c r="H985" s="1">
        <v>2019</v>
      </c>
      <c r="I985" s="1">
        <f t="shared" si="15"/>
        <v>6</v>
      </c>
      <c r="J985" s="1" t="s">
        <v>10</v>
      </c>
    </row>
    <row r="986" spans="1:10" x14ac:dyDescent="0.3">
      <c r="A986" s="1" t="s">
        <v>276</v>
      </c>
      <c r="B986" s="1" t="s">
        <v>75</v>
      </c>
      <c r="C986" s="1" t="s">
        <v>17</v>
      </c>
      <c r="D986" s="1" t="s">
        <v>18</v>
      </c>
      <c r="E986" s="1">
        <v>26744745</v>
      </c>
      <c r="F986" s="1"/>
      <c r="G986" s="1">
        <v>1795069673</v>
      </c>
      <c r="H986" s="1">
        <v>2019</v>
      </c>
      <c r="I986" s="1">
        <f t="shared" si="15"/>
        <v>6</v>
      </c>
      <c r="J986" s="1" t="s">
        <v>10</v>
      </c>
    </row>
    <row r="987" spans="1:10" x14ac:dyDescent="0.3">
      <c r="A987" s="1" t="s">
        <v>276</v>
      </c>
      <c r="B987" s="1" t="s">
        <v>75</v>
      </c>
      <c r="C987" s="1" t="s">
        <v>17</v>
      </c>
      <c r="D987" s="1" t="s">
        <v>18</v>
      </c>
      <c r="E987" s="1">
        <v>447582</v>
      </c>
      <c r="F987" s="1"/>
      <c r="G987" s="1">
        <v>1795517255</v>
      </c>
      <c r="H987" s="1">
        <v>2019</v>
      </c>
      <c r="I987" s="1">
        <f t="shared" si="15"/>
        <v>6</v>
      </c>
      <c r="J987" s="1" t="s">
        <v>10</v>
      </c>
    </row>
    <row r="988" spans="1:10" x14ac:dyDescent="0.3">
      <c r="A988" s="1" t="s">
        <v>276</v>
      </c>
      <c r="B988" s="1" t="s">
        <v>651</v>
      </c>
      <c r="C988" s="1" t="s">
        <v>237</v>
      </c>
      <c r="D988" s="1" t="s">
        <v>238</v>
      </c>
      <c r="E988" s="1">
        <v>1544224</v>
      </c>
      <c r="F988" s="1"/>
      <c r="G988" s="1">
        <v>1797061479</v>
      </c>
      <c r="H988" s="1">
        <v>2019</v>
      </c>
      <c r="I988" s="1">
        <f t="shared" si="15"/>
        <v>6</v>
      </c>
      <c r="J988" s="1" t="s">
        <v>10</v>
      </c>
    </row>
    <row r="989" spans="1:10" x14ac:dyDescent="0.3">
      <c r="A989" s="1" t="s">
        <v>276</v>
      </c>
      <c r="B989" s="1" t="s">
        <v>18</v>
      </c>
      <c r="C989" s="1" t="s">
        <v>17</v>
      </c>
      <c r="D989" s="1" t="s">
        <v>18</v>
      </c>
      <c r="E989" s="1"/>
      <c r="F989" s="1">
        <v>165667830</v>
      </c>
      <c r="G989" s="1">
        <v>1631393649</v>
      </c>
      <c r="H989" s="1">
        <v>2019</v>
      </c>
      <c r="I989" s="1">
        <f t="shared" si="15"/>
        <v>6</v>
      </c>
      <c r="J989" s="1" t="s">
        <v>10</v>
      </c>
    </row>
    <row r="990" spans="1:10" x14ac:dyDescent="0.3">
      <c r="A990" s="1" t="s">
        <v>277</v>
      </c>
      <c r="B990" s="1" t="s">
        <v>599</v>
      </c>
      <c r="C990" s="1" t="s">
        <v>34</v>
      </c>
      <c r="D990" s="1" t="s">
        <v>35</v>
      </c>
      <c r="E990" s="1">
        <v>22550000</v>
      </c>
      <c r="F990" s="1"/>
      <c r="G990" s="1">
        <v>1653943649</v>
      </c>
      <c r="H990" s="1">
        <v>2019</v>
      </c>
      <c r="I990" s="1">
        <f t="shared" si="15"/>
        <v>6</v>
      </c>
      <c r="J990" s="1" t="s">
        <v>10</v>
      </c>
    </row>
    <row r="991" spans="1:10" x14ac:dyDescent="0.3">
      <c r="A991" s="1" t="s">
        <v>652</v>
      </c>
      <c r="B991" s="1" t="s">
        <v>33</v>
      </c>
      <c r="C991" s="1" t="s">
        <v>34</v>
      </c>
      <c r="D991" s="1" t="s">
        <v>35</v>
      </c>
      <c r="E991" s="1"/>
      <c r="F991" s="1">
        <v>22550000</v>
      </c>
      <c r="G991" s="1">
        <v>1631393649</v>
      </c>
      <c r="H991" s="1">
        <v>2019</v>
      </c>
      <c r="I991" s="1">
        <f t="shared" si="15"/>
        <v>6</v>
      </c>
      <c r="J991" s="1" t="s">
        <v>10</v>
      </c>
    </row>
    <row r="992" spans="1:10" x14ac:dyDescent="0.3">
      <c r="A992" s="1" t="s">
        <v>280</v>
      </c>
      <c r="B992" s="1" t="s">
        <v>53</v>
      </c>
      <c r="C992" s="1" t="s">
        <v>38</v>
      </c>
      <c r="D992" s="1" t="s">
        <v>39</v>
      </c>
      <c r="E992" s="1">
        <v>2596000</v>
      </c>
      <c r="F992" s="1"/>
      <c r="G992" s="1">
        <v>1633989649</v>
      </c>
      <c r="H992" s="1">
        <v>2019</v>
      </c>
      <c r="I992" s="1">
        <f t="shared" si="15"/>
        <v>6</v>
      </c>
      <c r="J992" s="1" t="s">
        <v>10</v>
      </c>
    </row>
    <row r="993" spans="1:10" x14ac:dyDescent="0.3">
      <c r="A993" s="1" t="s">
        <v>280</v>
      </c>
      <c r="B993" s="1" t="s">
        <v>648</v>
      </c>
      <c r="C993" s="1" t="s">
        <v>190</v>
      </c>
      <c r="D993" s="1" t="s">
        <v>191</v>
      </c>
      <c r="E993" s="1">
        <v>911680</v>
      </c>
      <c r="F993" s="1"/>
      <c r="G993" s="1">
        <v>1634901329</v>
      </c>
      <c r="H993" s="1">
        <v>2019</v>
      </c>
      <c r="I993" s="1">
        <f t="shared" si="15"/>
        <v>6</v>
      </c>
      <c r="J993" s="1" t="s">
        <v>10</v>
      </c>
    </row>
    <row r="994" spans="1:10" x14ac:dyDescent="0.3">
      <c r="A994" s="1" t="s">
        <v>653</v>
      </c>
      <c r="B994" s="1" t="s">
        <v>654</v>
      </c>
      <c r="C994" s="1" t="s">
        <v>19</v>
      </c>
      <c r="D994" s="1" t="s">
        <v>20</v>
      </c>
      <c r="E994" s="1">
        <v>2310000</v>
      </c>
      <c r="F994" s="1"/>
      <c r="G994" s="1">
        <v>1637211329</v>
      </c>
      <c r="H994" s="1">
        <v>2019</v>
      </c>
      <c r="I994" s="1">
        <f t="shared" si="15"/>
        <v>6</v>
      </c>
      <c r="J994" s="1" t="s">
        <v>10</v>
      </c>
    </row>
    <row r="995" spans="1:10" x14ac:dyDescent="0.3">
      <c r="A995" s="1" t="s">
        <v>653</v>
      </c>
      <c r="B995" s="1" t="s">
        <v>655</v>
      </c>
      <c r="C995" s="1" t="s">
        <v>529</v>
      </c>
      <c r="D995" s="1" t="s">
        <v>530</v>
      </c>
      <c r="E995" s="1"/>
      <c r="F995" s="1">
        <v>6314000</v>
      </c>
      <c r="G995" s="1">
        <v>1630897329</v>
      </c>
      <c r="H995" s="1">
        <v>2019</v>
      </c>
      <c r="I995" s="1">
        <f t="shared" si="15"/>
        <v>6</v>
      </c>
      <c r="J995" s="1" t="s">
        <v>10</v>
      </c>
    </row>
    <row r="996" spans="1:10" x14ac:dyDescent="0.3">
      <c r="A996" s="1" t="s">
        <v>282</v>
      </c>
      <c r="B996" s="1" t="s">
        <v>53</v>
      </c>
      <c r="C996" s="1" t="s">
        <v>19</v>
      </c>
      <c r="D996" s="1" t="s">
        <v>20</v>
      </c>
      <c r="E996" s="1">
        <v>202190274</v>
      </c>
      <c r="F996" s="1"/>
      <c r="G996" s="1">
        <v>1833087603</v>
      </c>
      <c r="H996" s="1">
        <v>2019</v>
      </c>
      <c r="I996" s="1">
        <f t="shared" si="15"/>
        <v>6</v>
      </c>
      <c r="J996" s="1" t="s">
        <v>10</v>
      </c>
    </row>
    <row r="997" spans="1:10" x14ac:dyDescent="0.3">
      <c r="A997" s="1" t="s">
        <v>283</v>
      </c>
      <c r="B997" s="1" t="s">
        <v>53</v>
      </c>
      <c r="C997" s="1" t="s">
        <v>19</v>
      </c>
      <c r="D997" s="1" t="s">
        <v>20</v>
      </c>
      <c r="E997" s="1">
        <v>23270390</v>
      </c>
      <c r="F997" s="1"/>
      <c r="G997" s="1">
        <v>1856357993</v>
      </c>
      <c r="H997" s="1">
        <v>2019</v>
      </c>
      <c r="I997" s="1">
        <f t="shared" si="15"/>
        <v>6</v>
      </c>
      <c r="J997" s="1" t="s">
        <v>10</v>
      </c>
    </row>
    <row r="998" spans="1:10" x14ac:dyDescent="0.3">
      <c r="A998" s="1" t="s">
        <v>283</v>
      </c>
      <c r="B998" s="1" t="s">
        <v>59</v>
      </c>
      <c r="C998" s="1" t="s">
        <v>15</v>
      </c>
      <c r="D998" s="1" t="s">
        <v>16</v>
      </c>
      <c r="E998" s="1">
        <v>152911000</v>
      </c>
      <c r="F998" s="1"/>
      <c r="G998" s="1">
        <v>2009268993</v>
      </c>
      <c r="H998" s="1">
        <v>2019</v>
      </c>
      <c r="I998" s="1">
        <f t="shared" si="15"/>
        <v>6</v>
      </c>
      <c r="J998" s="1" t="s">
        <v>10</v>
      </c>
    </row>
    <row r="999" spans="1:10" x14ac:dyDescent="0.3">
      <c r="A999" s="1" t="s">
        <v>283</v>
      </c>
      <c r="B999" s="1" t="s">
        <v>656</v>
      </c>
      <c r="C999" s="1" t="s">
        <v>237</v>
      </c>
      <c r="D999" s="1" t="s">
        <v>238</v>
      </c>
      <c r="E999" s="1">
        <v>39331200</v>
      </c>
      <c r="F999" s="1"/>
      <c r="G999" s="1">
        <v>2048600193</v>
      </c>
      <c r="H999" s="1">
        <v>2019</v>
      </c>
      <c r="I999" s="1">
        <f t="shared" si="15"/>
        <v>6</v>
      </c>
      <c r="J999" s="1" t="s">
        <v>10</v>
      </c>
    </row>
    <row r="1000" spans="1:10" x14ac:dyDescent="0.3">
      <c r="A1000" s="1" t="s">
        <v>283</v>
      </c>
      <c r="B1000" s="1" t="s">
        <v>74</v>
      </c>
      <c r="C1000" s="1" t="s">
        <v>73</v>
      </c>
      <c r="D1000" s="1" t="s">
        <v>74</v>
      </c>
      <c r="E1000" s="1"/>
      <c r="F1000" s="1">
        <v>28082890</v>
      </c>
      <c r="G1000" s="1">
        <v>2020517303</v>
      </c>
      <c r="H1000" s="1">
        <v>2019</v>
      </c>
      <c r="I1000" s="1">
        <f t="shared" si="15"/>
        <v>6</v>
      </c>
      <c r="J1000" s="1" t="s">
        <v>10</v>
      </c>
    </row>
    <row r="1001" spans="1:10" x14ac:dyDescent="0.3">
      <c r="A1001" s="1" t="s">
        <v>283</v>
      </c>
      <c r="B1001" s="1" t="s">
        <v>83</v>
      </c>
      <c r="C1001" s="1" t="s">
        <v>84</v>
      </c>
      <c r="D1001" s="1" t="s">
        <v>83</v>
      </c>
      <c r="E1001" s="1"/>
      <c r="F1001" s="1">
        <v>53900000</v>
      </c>
      <c r="G1001" s="1">
        <v>1966617303</v>
      </c>
      <c r="H1001" s="1">
        <v>2019</v>
      </c>
      <c r="I1001" s="1">
        <f t="shared" si="15"/>
        <v>6</v>
      </c>
      <c r="J1001" s="1" t="s">
        <v>10</v>
      </c>
    </row>
    <row r="1002" spans="1:10" x14ac:dyDescent="0.3">
      <c r="A1002" s="1" t="s">
        <v>283</v>
      </c>
      <c r="B1002" s="1" t="s">
        <v>83</v>
      </c>
      <c r="C1002" s="1" t="s">
        <v>84</v>
      </c>
      <c r="D1002" s="1" t="s">
        <v>83</v>
      </c>
      <c r="E1002" s="1"/>
      <c r="F1002" s="1">
        <v>92438500</v>
      </c>
      <c r="G1002" s="1">
        <v>1874178803</v>
      </c>
      <c r="H1002" s="1">
        <v>2019</v>
      </c>
      <c r="I1002" s="1">
        <f t="shared" si="15"/>
        <v>6</v>
      </c>
      <c r="J1002" s="1" t="s">
        <v>10</v>
      </c>
    </row>
    <row r="1003" spans="1:10" x14ac:dyDescent="0.3">
      <c r="A1003" s="1" t="s">
        <v>283</v>
      </c>
      <c r="B1003" s="1" t="s">
        <v>611</v>
      </c>
      <c r="C1003" s="1" t="s">
        <v>88</v>
      </c>
      <c r="D1003" s="1" t="s">
        <v>89</v>
      </c>
      <c r="E1003" s="1"/>
      <c r="F1003" s="1">
        <v>3190000</v>
      </c>
      <c r="G1003" s="1">
        <v>1870988803</v>
      </c>
      <c r="H1003" s="1">
        <v>2019</v>
      </c>
      <c r="I1003" s="1">
        <f t="shared" si="15"/>
        <v>6</v>
      </c>
      <c r="J1003" s="1" t="s">
        <v>10</v>
      </c>
    </row>
    <row r="1004" spans="1:10" x14ac:dyDescent="0.3">
      <c r="A1004" s="1" t="s">
        <v>283</v>
      </c>
      <c r="B1004" s="1" t="s">
        <v>64</v>
      </c>
      <c r="C1004" s="1" t="s">
        <v>13</v>
      </c>
      <c r="D1004" s="1" t="s">
        <v>14</v>
      </c>
      <c r="E1004" s="1"/>
      <c r="F1004" s="1">
        <v>88708730</v>
      </c>
      <c r="G1004" s="1">
        <v>1782280073</v>
      </c>
      <c r="H1004" s="1">
        <v>2019</v>
      </c>
      <c r="I1004" s="1">
        <f t="shared" si="15"/>
        <v>6</v>
      </c>
      <c r="J1004" s="1" t="s">
        <v>10</v>
      </c>
    </row>
    <row r="1005" spans="1:10" x14ac:dyDescent="0.3">
      <c r="A1005" s="1" t="s">
        <v>283</v>
      </c>
      <c r="B1005" s="1" t="s">
        <v>90</v>
      </c>
      <c r="C1005" s="1" t="s">
        <v>76</v>
      </c>
      <c r="D1005" s="1" t="s">
        <v>77</v>
      </c>
      <c r="E1005" s="1"/>
      <c r="F1005" s="1">
        <v>10000000</v>
      </c>
      <c r="G1005" s="1">
        <v>1772280073</v>
      </c>
      <c r="H1005" s="1">
        <v>2019</v>
      </c>
      <c r="I1005" s="1">
        <f t="shared" si="15"/>
        <v>6</v>
      </c>
      <c r="J1005" s="1" t="s">
        <v>10</v>
      </c>
    </row>
    <row r="1006" spans="1:10" x14ac:dyDescent="0.3">
      <c r="A1006" s="1" t="s">
        <v>283</v>
      </c>
      <c r="B1006" s="1" t="s">
        <v>617</v>
      </c>
      <c r="C1006" s="1" t="s">
        <v>616</v>
      </c>
      <c r="D1006" s="1" t="s">
        <v>617</v>
      </c>
      <c r="E1006" s="1"/>
      <c r="F1006" s="1">
        <v>39753318</v>
      </c>
      <c r="G1006" s="1">
        <v>1732526755</v>
      </c>
      <c r="H1006" s="1">
        <v>2019</v>
      </c>
      <c r="I1006" s="1">
        <f t="shared" si="15"/>
        <v>6</v>
      </c>
      <c r="J1006" s="1" t="s">
        <v>10</v>
      </c>
    </row>
    <row r="1007" spans="1:10" x14ac:dyDescent="0.3">
      <c r="A1007" s="1" t="s">
        <v>283</v>
      </c>
      <c r="B1007" s="1" t="s">
        <v>65</v>
      </c>
      <c r="C1007" s="1" t="s">
        <v>66</v>
      </c>
      <c r="D1007" s="1" t="s">
        <v>67</v>
      </c>
      <c r="E1007" s="1"/>
      <c r="F1007" s="1">
        <v>21753600</v>
      </c>
      <c r="G1007" s="1">
        <v>1710773155</v>
      </c>
      <c r="H1007" s="1">
        <v>2019</v>
      </c>
      <c r="I1007" s="1">
        <f t="shared" si="15"/>
        <v>6</v>
      </c>
      <c r="J1007" s="1" t="s">
        <v>10</v>
      </c>
    </row>
    <row r="1008" spans="1:10" x14ac:dyDescent="0.3">
      <c r="A1008" s="1" t="s">
        <v>283</v>
      </c>
      <c r="B1008" s="1" t="s">
        <v>110</v>
      </c>
      <c r="C1008" s="1" t="s">
        <v>111</v>
      </c>
      <c r="D1008" s="1" t="s">
        <v>112</v>
      </c>
      <c r="E1008" s="1"/>
      <c r="F1008" s="1">
        <v>1400000</v>
      </c>
      <c r="G1008" s="1">
        <v>1709373155</v>
      </c>
      <c r="H1008" s="1">
        <v>2019</v>
      </c>
      <c r="I1008" s="1">
        <f t="shared" si="15"/>
        <v>6</v>
      </c>
      <c r="J1008" s="1" t="s">
        <v>10</v>
      </c>
    </row>
    <row r="1009" spans="1:10" x14ac:dyDescent="0.3">
      <c r="A1009" s="1" t="s">
        <v>283</v>
      </c>
      <c r="B1009" s="1" t="s">
        <v>61</v>
      </c>
      <c r="C1009" s="1" t="s">
        <v>19</v>
      </c>
      <c r="D1009" s="1" t="s">
        <v>20</v>
      </c>
      <c r="E1009" s="1"/>
      <c r="F1009" s="1">
        <v>77513018</v>
      </c>
      <c r="G1009" s="1">
        <v>1631860137</v>
      </c>
      <c r="H1009" s="1">
        <v>2019</v>
      </c>
      <c r="I1009" s="1">
        <f t="shared" si="15"/>
        <v>6</v>
      </c>
      <c r="J1009" s="1" t="s">
        <v>10</v>
      </c>
    </row>
    <row r="1010" spans="1:10" x14ac:dyDescent="0.3">
      <c r="A1010" s="1" t="s">
        <v>286</v>
      </c>
      <c r="B1010" s="1" t="s">
        <v>657</v>
      </c>
      <c r="C1010" s="1" t="s">
        <v>584</v>
      </c>
      <c r="D1010" s="1" t="s">
        <v>585</v>
      </c>
      <c r="E1010" s="1">
        <v>15840000</v>
      </c>
      <c r="F1010" s="1"/>
      <c r="G1010" s="1">
        <v>1647700137</v>
      </c>
      <c r="H1010" s="1">
        <v>2019</v>
      </c>
      <c r="I1010" s="1">
        <f t="shared" si="15"/>
        <v>6</v>
      </c>
      <c r="J1010" s="1" t="s">
        <v>10</v>
      </c>
    </row>
    <row r="1011" spans="1:10" x14ac:dyDescent="0.3">
      <c r="A1011" s="1" t="s">
        <v>286</v>
      </c>
      <c r="B1011" s="1" t="s">
        <v>53</v>
      </c>
      <c r="C1011" s="1" t="s">
        <v>46</v>
      </c>
      <c r="D1011" s="1" t="s">
        <v>47</v>
      </c>
      <c r="E1011" s="1">
        <v>364954</v>
      </c>
      <c r="F1011" s="1"/>
      <c r="G1011" s="1">
        <v>1648065091</v>
      </c>
      <c r="H1011" s="1">
        <v>2019</v>
      </c>
      <c r="I1011" s="1">
        <f t="shared" si="15"/>
        <v>6</v>
      </c>
      <c r="J1011" s="1" t="s">
        <v>10</v>
      </c>
    </row>
    <row r="1012" spans="1:10" x14ac:dyDescent="0.3">
      <c r="A1012" s="1" t="s">
        <v>286</v>
      </c>
      <c r="B1012" s="1" t="s">
        <v>53</v>
      </c>
      <c r="C1012" s="1" t="s">
        <v>13</v>
      </c>
      <c r="D1012" s="1" t="s">
        <v>14</v>
      </c>
      <c r="E1012" s="1">
        <v>95878090</v>
      </c>
      <c r="F1012" s="1"/>
      <c r="G1012" s="1">
        <v>1743943181</v>
      </c>
      <c r="H1012" s="1">
        <v>2019</v>
      </c>
      <c r="I1012" s="1">
        <f t="shared" si="15"/>
        <v>6</v>
      </c>
      <c r="J1012" s="1" t="s">
        <v>10</v>
      </c>
    </row>
    <row r="1013" spans="1:10" x14ac:dyDescent="0.3">
      <c r="A1013" s="1" t="s">
        <v>286</v>
      </c>
      <c r="B1013" s="1" t="s">
        <v>53</v>
      </c>
      <c r="C1013" s="1" t="s">
        <v>15</v>
      </c>
      <c r="D1013" s="1" t="s">
        <v>16</v>
      </c>
      <c r="E1013" s="1">
        <v>100079771</v>
      </c>
      <c r="F1013" s="1"/>
      <c r="G1013" s="1">
        <v>1844022952</v>
      </c>
      <c r="H1013" s="1">
        <v>2019</v>
      </c>
      <c r="I1013" s="1">
        <f t="shared" si="15"/>
        <v>6</v>
      </c>
      <c r="J1013" s="1" t="s">
        <v>10</v>
      </c>
    </row>
    <row r="1014" spans="1:10" x14ac:dyDescent="0.3">
      <c r="A1014" s="1" t="s">
        <v>286</v>
      </c>
      <c r="B1014" s="1" t="s">
        <v>75</v>
      </c>
      <c r="C1014" s="1" t="s">
        <v>17</v>
      </c>
      <c r="D1014" s="1" t="s">
        <v>18</v>
      </c>
      <c r="E1014" s="1">
        <v>45095529</v>
      </c>
      <c r="F1014" s="1"/>
      <c r="G1014" s="1">
        <v>1889118481</v>
      </c>
      <c r="H1014" s="1">
        <v>2019</v>
      </c>
      <c r="I1014" s="1">
        <f t="shared" si="15"/>
        <v>6</v>
      </c>
      <c r="J1014" s="1" t="s">
        <v>10</v>
      </c>
    </row>
    <row r="1015" spans="1:10" x14ac:dyDescent="0.3">
      <c r="A1015" s="1" t="s">
        <v>286</v>
      </c>
      <c r="B1015" s="1" t="s">
        <v>53</v>
      </c>
      <c r="C1015" s="1" t="s">
        <v>616</v>
      </c>
      <c r="D1015" s="1" t="s">
        <v>617</v>
      </c>
      <c r="E1015" s="1">
        <v>42720467</v>
      </c>
      <c r="F1015" s="1"/>
      <c r="G1015" s="1">
        <v>1931838948</v>
      </c>
      <c r="H1015" s="1">
        <v>2019</v>
      </c>
      <c r="I1015" s="1">
        <f t="shared" si="15"/>
        <v>6</v>
      </c>
      <c r="J1015" s="1" t="s">
        <v>10</v>
      </c>
    </row>
    <row r="1016" spans="1:10" x14ac:dyDescent="0.3">
      <c r="A1016" s="1" t="s">
        <v>286</v>
      </c>
      <c r="B1016" s="1" t="s">
        <v>53</v>
      </c>
      <c r="C1016" s="1" t="s">
        <v>73</v>
      </c>
      <c r="D1016" s="1" t="s">
        <v>74</v>
      </c>
      <c r="E1016" s="1">
        <v>144751587</v>
      </c>
      <c r="F1016" s="1"/>
      <c r="G1016" s="1">
        <v>2076590535</v>
      </c>
      <c r="H1016" s="1">
        <v>2019</v>
      </c>
      <c r="I1016" s="1">
        <f t="shared" si="15"/>
        <v>6</v>
      </c>
      <c r="J1016" s="1" t="s">
        <v>10</v>
      </c>
    </row>
    <row r="1017" spans="1:10" x14ac:dyDescent="0.3">
      <c r="A1017" s="1" t="s">
        <v>286</v>
      </c>
      <c r="B1017" s="1" t="s">
        <v>53</v>
      </c>
      <c r="C1017" s="1" t="s">
        <v>84</v>
      </c>
      <c r="D1017" s="1" t="s">
        <v>83</v>
      </c>
      <c r="E1017" s="1">
        <v>11635223</v>
      </c>
      <c r="F1017" s="1"/>
      <c r="G1017" s="1">
        <v>2088225758</v>
      </c>
      <c r="H1017" s="1">
        <v>2019</v>
      </c>
      <c r="I1017" s="1">
        <f t="shared" si="15"/>
        <v>6</v>
      </c>
      <c r="J1017" s="1" t="s">
        <v>10</v>
      </c>
    </row>
    <row r="1018" spans="1:10" x14ac:dyDescent="0.3">
      <c r="A1018" s="1" t="s">
        <v>286</v>
      </c>
      <c r="B1018" s="1" t="s">
        <v>53</v>
      </c>
      <c r="C1018" s="1" t="s">
        <v>84</v>
      </c>
      <c r="D1018" s="1" t="s">
        <v>83</v>
      </c>
      <c r="E1018" s="1">
        <v>-16284400</v>
      </c>
      <c r="F1018" s="1"/>
      <c r="G1018" s="1">
        <v>2071941358</v>
      </c>
      <c r="H1018" s="1">
        <v>2019</v>
      </c>
      <c r="I1018" s="1">
        <f t="shared" si="15"/>
        <v>6</v>
      </c>
      <c r="J1018" s="1" t="s">
        <v>10</v>
      </c>
    </row>
    <row r="1019" spans="1:10" x14ac:dyDescent="0.3">
      <c r="A1019" s="1" t="s">
        <v>286</v>
      </c>
      <c r="B1019" s="1" t="s">
        <v>658</v>
      </c>
      <c r="C1019" s="1" t="s">
        <v>84</v>
      </c>
      <c r="D1019" s="1" t="s">
        <v>83</v>
      </c>
      <c r="E1019" s="1">
        <v>53900000</v>
      </c>
      <c r="F1019" s="1"/>
      <c r="G1019" s="1">
        <v>2125841358</v>
      </c>
      <c r="H1019" s="1">
        <v>2019</v>
      </c>
      <c r="I1019" s="1">
        <f t="shared" si="15"/>
        <v>6</v>
      </c>
      <c r="J1019" s="1" t="s">
        <v>10</v>
      </c>
    </row>
    <row r="1020" spans="1:10" x14ac:dyDescent="0.3">
      <c r="A1020" s="1" t="s">
        <v>286</v>
      </c>
      <c r="B1020" s="1" t="s">
        <v>53</v>
      </c>
      <c r="C1020" s="1" t="s">
        <v>84</v>
      </c>
      <c r="D1020" s="1" t="s">
        <v>83</v>
      </c>
      <c r="E1020" s="1">
        <v>16284400</v>
      </c>
      <c r="F1020" s="1"/>
      <c r="G1020" s="1">
        <v>2142125758</v>
      </c>
      <c r="H1020" s="1">
        <v>2019</v>
      </c>
      <c r="I1020" s="1">
        <f t="shared" si="15"/>
        <v>6</v>
      </c>
      <c r="J1020" s="1" t="s">
        <v>10</v>
      </c>
    </row>
    <row r="1021" spans="1:10" x14ac:dyDescent="0.3">
      <c r="A1021" s="1" t="s">
        <v>286</v>
      </c>
      <c r="B1021" s="1" t="s">
        <v>53</v>
      </c>
      <c r="C1021" s="1" t="s">
        <v>34</v>
      </c>
      <c r="D1021" s="1" t="s">
        <v>35</v>
      </c>
      <c r="E1021" s="1">
        <v>1557050</v>
      </c>
      <c r="F1021" s="1"/>
      <c r="G1021" s="1">
        <v>2143682808</v>
      </c>
      <c r="H1021" s="1">
        <v>2019</v>
      </c>
      <c r="I1021" s="1">
        <f t="shared" si="15"/>
        <v>6</v>
      </c>
      <c r="J1021" s="1" t="s">
        <v>10</v>
      </c>
    </row>
    <row r="1022" spans="1:10" x14ac:dyDescent="0.3">
      <c r="A1022" s="1" t="s">
        <v>286</v>
      </c>
      <c r="B1022" s="1" t="s">
        <v>53</v>
      </c>
      <c r="C1022" s="1" t="s">
        <v>80</v>
      </c>
      <c r="D1022" s="1" t="s">
        <v>81</v>
      </c>
      <c r="E1022" s="1">
        <v>82500</v>
      </c>
      <c r="F1022" s="1"/>
      <c r="G1022" s="1">
        <v>2143765308</v>
      </c>
      <c r="H1022" s="1">
        <v>2019</v>
      </c>
      <c r="I1022" s="1">
        <f t="shared" si="15"/>
        <v>6</v>
      </c>
      <c r="J1022" s="1" t="s">
        <v>10</v>
      </c>
    </row>
    <row r="1023" spans="1:10" x14ac:dyDescent="0.3">
      <c r="A1023" s="1" t="s">
        <v>286</v>
      </c>
      <c r="B1023" s="1" t="s">
        <v>53</v>
      </c>
      <c r="C1023" s="1" t="s">
        <v>66</v>
      </c>
      <c r="D1023" s="1" t="s">
        <v>67</v>
      </c>
      <c r="E1023" s="1">
        <v>31192150</v>
      </c>
      <c r="F1023" s="1"/>
      <c r="G1023" s="1">
        <v>2174957458</v>
      </c>
      <c r="H1023" s="1">
        <v>2019</v>
      </c>
      <c r="I1023" s="1">
        <f t="shared" si="15"/>
        <v>6</v>
      </c>
      <c r="J1023" s="1" t="s">
        <v>10</v>
      </c>
    </row>
    <row r="1024" spans="1:10" x14ac:dyDescent="0.3">
      <c r="A1024" s="1" t="s">
        <v>286</v>
      </c>
      <c r="B1024" s="1" t="s">
        <v>75</v>
      </c>
      <c r="C1024" s="1" t="s">
        <v>17</v>
      </c>
      <c r="D1024" s="1" t="s">
        <v>18</v>
      </c>
      <c r="E1024" s="1">
        <v>1725768</v>
      </c>
      <c r="F1024" s="1"/>
      <c r="G1024" s="1">
        <v>2176683226</v>
      </c>
      <c r="H1024" s="1">
        <v>2019</v>
      </c>
      <c r="I1024" s="1">
        <f t="shared" si="15"/>
        <v>6</v>
      </c>
      <c r="J1024" s="1" t="s">
        <v>10</v>
      </c>
    </row>
    <row r="1025" spans="1:10" x14ac:dyDescent="0.3">
      <c r="A1025" s="1" t="s">
        <v>659</v>
      </c>
      <c r="B1025" s="1" t="s">
        <v>660</v>
      </c>
      <c r="C1025" s="1" t="s">
        <v>70</v>
      </c>
      <c r="D1025" s="1" t="s">
        <v>71</v>
      </c>
      <c r="E1025" s="1"/>
      <c r="F1025" s="1">
        <v>20000000</v>
      </c>
      <c r="G1025" s="1">
        <v>2156683226</v>
      </c>
      <c r="H1025" s="1">
        <v>2019</v>
      </c>
      <c r="I1025" s="1">
        <f t="shared" si="15"/>
        <v>7</v>
      </c>
      <c r="J1025" s="1" t="s">
        <v>10</v>
      </c>
    </row>
    <row r="1026" spans="1:10" x14ac:dyDescent="0.3">
      <c r="A1026" s="1" t="s">
        <v>659</v>
      </c>
      <c r="B1026" s="1" t="s">
        <v>260</v>
      </c>
      <c r="C1026" s="1" t="s">
        <v>218</v>
      </c>
      <c r="D1026" s="1" t="s">
        <v>219</v>
      </c>
      <c r="E1026" s="1"/>
      <c r="F1026" s="1">
        <v>2970000</v>
      </c>
      <c r="G1026" s="1">
        <v>2153713226</v>
      </c>
      <c r="H1026" s="1">
        <v>2019</v>
      </c>
      <c r="I1026" s="1">
        <f t="shared" si="15"/>
        <v>7</v>
      </c>
      <c r="J1026" s="1" t="s">
        <v>10</v>
      </c>
    </row>
    <row r="1027" spans="1:10" x14ac:dyDescent="0.3">
      <c r="A1027" s="1" t="s">
        <v>659</v>
      </c>
      <c r="B1027" s="1" t="s">
        <v>261</v>
      </c>
      <c r="C1027" s="1" t="s">
        <v>30</v>
      </c>
      <c r="D1027" s="1" t="s">
        <v>31</v>
      </c>
      <c r="E1027" s="1"/>
      <c r="F1027" s="1">
        <v>6160000</v>
      </c>
      <c r="G1027" s="1">
        <v>2147553226</v>
      </c>
      <c r="H1027" s="1">
        <v>2019</v>
      </c>
      <c r="I1027" s="1">
        <f t="shared" ref="I1027:I1090" si="16">IFERROR(VALUE(LEFT(A1027,2)),"")</f>
        <v>7</v>
      </c>
      <c r="J1027" s="1" t="s">
        <v>10</v>
      </c>
    </row>
    <row r="1028" spans="1:10" x14ac:dyDescent="0.3">
      <c r="A1028" s="1" t="s">
        <v>659</v>
      </c>
      <c r="B1028" s="1" t="s">
        <v>79</v>
      </c>
      <c r="C1028" s="1" t="s">
        <v>78</v>
      </c>
      <c r="D1028" s="1" t="s">
        <v>79</v>
      </c>
      <c r="E1028" s="1"/>
      <c r="F1028" s="1">
        <v>3520000</v>
      </c>
      <c r="G1028" s="1">
        <v>2144033226</v>
      </c>
      <c r="H1028" s="1">
        <v>2019</v>
      </c>
      <c r="I1028" s="1">
        <f t="shared" si="16"/>
        <v>7</v>
      </c>
      <c r="J1028" s="1" t="s">
        <v>10</v>
      </c>
    </row>
    <row r="1029" spans="1:10" x14ac:dyDescent="0.3">
      <c r="A1029" s="1" t="s">
        <v>287</v>
      </c>
      <c r="B1029" s="1" t="s">
        <v>661</v>
      </c>
      <c r="C1029" s="1" t="s">
        <v>92</v>
      </c>
      <c r="D1029" s="1" t="s">
        <v>91</v>
      </c>
      <c r="E1029" s="1">
        <v>1215500</v>
      </c>
      <c r="F1029" s="1"/>
      <c r="G1029" s="1">
        <v>2145248726</v>
      </c>
      <c r="H1029" s="1">
        <v>2019</v>
      </c>
      <c r="I1029" s="1">
        <f t="shared" si="16"/>
        <v>7</v>
      </c>
      <c r="J1029" s="1" t="s">
        <v>10</v>
      </c>
    </row>
    <row r="1030" spans="1:10" x14ac:dyDescent="0.3">
      <c r="A1030" s="1" t="s">
        <v>294</v>
      </c>
      <c r="B1030" s="1" t="s">
        <v>37</v>
      </c>
      <c r="C1030" s="1" t="s">
        <v>38</v>
      </c>
      <c r="D1030" s="1" t="s">
        <v>39</v>
      </c>
      <c r="E1030" s="1"/>
      <c r="F1030" s="1">
        <v>3694900</v>
      </c>
      <c r="G1030" s="1">
        <v>2141553826</v>
      </c>
      <c r="H1030" s="1">
        <v>2019</v>
      </c>
      <c r="I1030" s="1">
        <f t="shared" si="16"/>
        <v>7</v>
      </c>
      <c r="J1030" s="1" t="s">
        <v>10</v>
      </c>
    </row>
    <row r="1031" spans="1:10" x14ac:dyDescent="0.3">
      <c r="A1031" s="1" t="s">
        <v>294</v>
      </c>
      <c r="B1031" s="1" t="s">
        <v>33</v>
      </c>
      <c r="C1031" s="1" t="s">
        <v>34</v>
      </c>
      <c r="D1031" s="1" t="s">
        <v>35</v>
      </c>
      <c r="E1031" s="1"/>
      <c r="F1031" s="1">
        <v>1557050</v>
      </c>
      <c r="G1031" s="1">
        <v>2139996776</v>
      </c>
      <c r="H1031" s="1">
        <v>2019</v>
      </c>
      <c r="I1031" s="1">
        <f t="shared" si="16"/>
        <v>7</v>
      </c>
      <c r="J1031" s="1" t="s">
        <v>10</v>
      </c>
    </row>
    <row r="1032" spans="1:10" x14ac:dyDescent="0.3">
      <c r="A1032" s="1" t="s">
        <v>662</v>
      </c>
      <c r="B1032" s="1" t="s">
        <v>663</v>
      </c>
      <c r="C1032" s="1" t="s">
        <v>111</v>
      </c>
      <c r="D1032" s="1" t="s">
        <v>112</v>
      </c>
      <c r="E1032" s="1">
        <v>150920</v>
      </c>
      <c r="F1032" s="1"/>
      <c r="G1032" s="1">
        <v>2140147696</v>
      </c>
      <c r="H1032" s="1">
        <v>2019</v>
      </c>
      <c r="I1032" s="1">
        <f t="shared" si="16"/>
        <v>7</v>
      </c>
      <c r="J1032" s="1" t="s">
        <v>10</v>
      </c>
    </row>
    <row r="1033" spans="1:10" x14ac:dyDescent="0.3">
      <c r="A1033" s="1" t="s">
        <v>664</v>
      </c>
      <c r="B1033" s="1" t="s">
        <v>593</v>
      </c>
      <c r="C1033" s="1" t="s">
        <v>584</v>
      </c>
      <c r="D1033" s="1" t="s">
        <v>585</v>
      </c>
      <c r="E1033" s="1"/>
      <c r="F1033" s="1">
        <v>15840000</v>
      </c>
      <c r="G1033" s="1">
        <v>2124307696</v>
      </c>
      <c r="H1033" s="1">
        <v>2019</v>
      </c>
      <c r="I1033" s="1">
        <f t="shared" si="16"/>
        <v>7</v>
      </c>
      <c r="J1033" s="1" t="s">
        <v>10</v>
      </c>
    </row>
    <row r="1034" spans="1:10" x14ac:dyDescent="0.3">
      <c r="A1034" s="1" t="s">
        <v>295</v>
      </c>
      <c r="B1034" s="1" t="s">
        <v>665</v>
      </c>
      <c r="C1034" s="1" t="s">
        <v>187</v>
      </c>
      <c r="D1034" s="1" t="s">
        <v>188</v>
      </c>
      <c r="E1034" s="1">
        <v>7818300</v>
      </c>
      <c r="F1034" s="1"/>
      <c r="G1034" s="1">
        <v>2132125996</v>
      </c>
      <c r="H1034" s="1">
        <v>2019</v>
      </c>
      <c r="I1034" s="1">
        <f t="shared" si="16"/>
        <v>7</v>
      </c>
      <c r="J1034" s="1" t="s">
        <v>10</v>
      </c>
    </row>
    <row r="1035" spans="1:10" x14ac:dyDescent="0.3">
      <c r="A1035" s="1" t="s">
        <v>295</v>
      </c>
      <c r="B1035" s="1" t="s">
        <v>18</v>
      </c>
      <c r="C1035" s="1" t="s">
        <v>17</v>
      </c>
      <c r="D1035" s="1" t="s">
        <v>18</v>
      </c>
      <c r="E1035" s="1"/>
      <c r="F1035" s="1">
        <v>2192256</v>
      </c>
      <c r="G1035" s="1">
        <v>2129933740</v>
      </c>
      <c r="H1035" s="1">
        <v>2019</v>
      </c>
      <c r="I1035" s="1">
        <f t="shared" si="16"/>
        <v>7</v>
      </c>
      <c r="J1035" s="1" t="s">
        <v>10</v>
      </c>
    </row>
    <row r="1036" spans="1:10" x14ac:dyDescent="0.3">
      <c r="A1036" s="1" t="s">
        <v>295</v>
      </c>
      <c r="B1036" s="1" t="s">
        <v>114</v>
      </c>
      <c r="C1036" s="1" t="s">
        <v>80</v>
      </c>
      <c r="D1036" s="1" t="s">
        <v>81</v>
      </c>
      <c r="E1036" s="1"/>
      <c r="F1036" s="1">
        <v>5875320</v>
      </c>
      <c r="G1036" s="1">
        <v>2124058420</v>
      </c>
      <c r="H1036" s="1">
        <v>2019</v>
      </c>
      <c r="I1036" s="1">
        <f t="shared" si="16"/>
        <v>7</v>
      </c>
      <c r="J1036" s="1" t="s">
        <v>10</v>
      </c>
    </row>
    <row r="1037" spans="1:10" x14ac:dyDescent="0.3">
      <c r="A1037" s="1" t="s">
        <v>297</v>
      </c>
      <c r="B1037" s="1" t="s">
        <v>75</v>
      </c>
      <c r="C1037" s="1" t="s">
        <v>17</v>
      </c>
      <c r="D1037" s="1" t="s">
        <v>18</v>
      </c>
      <c r="E1037" s="1">
        <v>2857536</v>
      </c>
      <c r="F1037" s="1"/>
      <c r="G1037" s="1">
        <v>2126915956</v>
      </c>
      <c r="H1037" s="1">
        <v>2019</v>
      </c>
      <c r="I1037" s="1">
        <f t="shared" si="16"/>
        <v>7</v>
      </c>
      <c r="J1037" s="1" t="s">
        <v>10</v>
      </c>
    </row>
    <row r="1038" spans="1:10" x14ac:dyDescent="0.3">
      <c r="A1038" s="1" t="s">
        <v>297</v>
      </c>
      <c r="B1038" s="1" t="s">
        <v>75</v>
      </c>
      <c r="C1038" s="1" t="s">
        <v>17</v>
      </c>
      <c r="D1038" s="1" t="s">
        <v>18</v>
      </c>
      <c r="E1038" s="1">
        <v>115409184</v>
      </c>
      <c r="F1038" s="1"/>
      <c r="G1038" s="1">
        <v>2242325140</v>
      </c>
      <c r="H1038" s="1">
        <v>2019</v>
      </c>
      <c r="I1038" s="1">
        <f t="shared" si="16"/>
        <v>7</v>
      </c>
      <c r="J1038" s="1" t="s">
        <v>10</v>
      </c>
    </row>
    <row r="1039" spans="1:10" x14ac:dyDescent="0.3">
      <c r="A1039" s="1" t="s">
        <v>297</v>
      </c>
      <c r="B1039" s="1" t="s">
        <v>18</v>
      </c>
      <c r="C1039" s="1" t="s">
        <v>17</v>
      </c>
      <c r="D1039" s="1" t="s">
        <v>18</v>
      </c>
      <c r="E1039" s="1"/>
      <c r="F1039" s="1">
        <v>113294007</v>
      </c>
      <c r="G1039" s="1">
        <v>2129031133</v>
      </c>
      <c r="H1039" s="1">
        <v>2019</v>
      </c>
      <c r="I1039" s="1">
        <f t="shared" si="16"/>
        <v>7</v>
      </c>
      <c r="J1039" s="1" t="s">
        <v>10</v>
      </c>
    </row>
    <row r="1040" spans="1:10" x14ac:dyDescent="0.3">
      <c r="A1040" s="1" t="s">
        <v>297</v>
      </c>
      <c r="B1040" s="1" t="s">
        <v>299</v>
      </c>
      <c r="C1040" s="1" t="s">
        <v>92</v>
      </c>
      <c r="D1040" s="1" t="s">
        <v>91</v>
      </c>
      <c r="E1040" s="1"/>
      <c r="F1040" s="1">
        <v>572000</v>
      </c>
      <c r="G1040" s="1">
        <v>2128459133</v>
      </c>
      <c r="H1040" s="1">
        <v>2019</v>
      </c>
      <c r="I1040" s="1">
        <f t="shared" si="16"/>
        <v>7</v>
      </c>
      <c r="J1040" s="1" t="s">
        <v>10</v>
      </c>
    </row>
    <row r="1041" spans="1:10" x14ac:dyDescent="0.3">
      <c r="A1041" s="1" t="s">
        <v>666</v>
      </c>
      <c r="B1041" s="1" t="s">
        <v>667</v>
      </c>
      <c r="C1041" s="1" t="s">
        <v>56</v>
      </c>
      <c r="D1041" s="1" t="s">
        <v>57</v>
      </c>
      <c r="E1041" s="1">
        <v>12667649</v>
      </c>
      <c r="F1041" s="1"/>
      <c r="G1041" s="1">
        <v>2141126782</v>
      </c>
      <c r="H1041" s="1">
        <v>2019</v>
      </c>
      <c r="I1041" s="1">
        <f t="shared" si="16"/>
        <v>7</v>
      </c>
      <c r="J1041" s="1" t="s">
        <v>10</v>
      </c>
    </row>
    <row r="1042" spans="1:10" x14ac:dyDescent="0.3">
      <c r="A1042" s="1" t="s">
        <v>668</v>
      </c>
      <c r="B1042" s="1" t="s">
        <v>60</v>
      </c>
      <c r="C1042" s="1" t="s">
        <v>15</v>
      </c>
      <c r="D1042" s="1" t="s">
        <v>16</v>
      </c>
      <c r="E1042" s="1"/>
      <c r="F1042" s="1">
        <v>100079771</v>
      </c>
      <c r="G1042" s="1">
        <v>2041047011</v>
      </c>
      <c r="H1042" s="1">
        <v>2019</v>
      </c>
      <c r="I1042" s="1">
        <f t="shared" si="16"/>
        <v>7</v>
      </c>
      <c r="J1042" s="1" t="s">
        <v>10</v>
      </c>
    </row>
    <row r="1043" spans="1:10" x14ac:dyDescent="0.3">
      <c r="A1043" s="1" t="s">
        <v>668</v>
      </c>
      <c r="B1043" s="1" t="s">
        <v>60</v>
      </c>
      <c r="C1043" s="1" t="s">
        <v>15</v>
      </c>
      <c r="D1043" s="1" t="s">
        <v>16</v>
      </c>
      <c r="E1043" s="1"/>
      <c r="F1043" s="1">
        <v>152911000</v>
      </c>
      <c r="G1043" s="1">
        <v>1888136011</v>
      </c>
      <c r="H1043" s="1">
        <v>2019</v>
      </c>
      <c r="I1043" s="1">
        <f t="shared" si="16"/>
        <v>7</v>
      </c>
      <c r="J1043" s="1" t="s">
        <v>10</v>
      </c>
    </row>
    <row r="1044" spans="1:10" x14ac:dyDescent="0.3">
      <c r="A1044" s="1" t="s">
        <v>668</v>
      </c>
      <c r="B1044" s="1" t="s">
        <v>45</v>
      </c>
      <c r="C1044" s="1" t="s">
        <v>46</v>
      </c>
      <c r="D1044" s="1" t="s">
        <v>47</v>
      </c>
      <c r="E1044" s="1"/>
      <c r="F1044" s="1">
        <v>364954</v>
      </c>
      <c r="G1044" s="1">
        <v>1887771057</v>
      </c>
      <c r="H1044" s="1">
        <v>2019</v>
      </c>
      <c r="I1044" s="1">
        <f t="shared" si="16"/>
        <v>7</v>
      </c>
      <c r="J1044" s="1" t="s">
        <v>10</v>
      </c>
    </row>
    <row r="1045" spans="1:10" x14ac:dyDescent="0.3">
      <c r="A1045" s="1" t="s">
        <v>303</v>
      </c>
      <c r="B1045" s="1" t="s">
        <v>657</v>
      </c>
      <c r="C1045" s="1" t="s">
        <v>584</v>
      </c>
      <c r="D1045" s="1" t="s">
        <v>585</v>
      </c>
      <c r="E1045" s="1">
        <v>24035000</v>
      </c>
      <c r="F1045" s="1"/>
      <c r="G1045" s="1">
        <v>1911806057</v>
      </c>
      <c r="H1045" s="1">
        <v>2019</v>
      </c>
      <c r="I1045" s="1">
        <f t="shared" si="16"/>
        <v>7</v>
      </c>
      <c r="J1045" s="1" t="s">
        <v>10</v>
      </c>
    </row>
    <row r="1046" spans="1:10" x14ac:dyDescent="0.3">
      <c r="A1046" s="1" t="s">
        <v>303</v>
      </c>
      <c r="B1046" s="1" t="s">
        <v>669</v>
      </c>
      <c r="C1046" s="1" t="s">
        <v>34</v>
      </c>
      <c r="D1046" s="1" t="s">
        <v>35</v>
      </c>
      <c r="E1046" s="1">
        <v>20900000</v>
      </c>
      <c r="F1046" s="1"/>
      <c r="G1046" s="1">
        <v>1932706057</v>
      </c>
      <c r="H1046" s="1">
        <v>2019</v>
      </c>
      <c r="I1046" s="1">
        <f t="shared" si="16"/>
        <v>7</v>
      </c>
      <c r="J1046" s="1" t="s">
        <v>10</v>
      </c>
    </row>
    <row r="1047" spans="1:10" x14ac:dyDescent="0.3">
      <c r="A1047" s="1" t="s">
        <v>303</v>
      </c>
      <c r="B1047" s="1" t="s">
        <v>670</v>
      </c>
      <c r="C1047" s="1" t="s">
        <v>671</v>
      </c>
      <c r="D1047" s="1" t="s">
        <v>672</v>
      </c>
      <c r="E1047" s="1">
        <v>440000</v>
      </c>
      <c r="F1047" s="1"/>
      <c r="G1047" s="1">
        <v>1933146057</v>
      </c>
      <c r="H1047" s="1">
        <v>2019</v>
      </c>
      <c r="I1047" s="1">
        <f t="shared" si="16"/>
        <v>7</v>
      </c>
      <c r="J1047" s="1" t="s">
        <v>10</v>
      </c>
    </row>
    <row r="1048" spans="1:10" x14ac:dyDescent="0.3">
      <c r="A1048" s="1" t="s">
        <v>673</v>
      </c>
      <c r="B1048" s="1" t="s">
        <v>674</v>
      </c>
      <c r="C1048" s="1" t="s">
        <v>237</v>
      </c>
      <c r="D1048" s="1" t="s">
        <v>238</v>
      </c>
      <c r="E1048" s="1">
        <v>3580283</v>
      </c>
      <c r="F1048" s="1"/>
      <c r="G1048" s="1">
        <v>1936726340</v>
      </c>
      <c r="H1048" s="1">
        <v>2019</v>
      </c>
      <c r="I1048" s="1">
        <f t="shared" si="16"/>
        <v>7</v>
      </c>
      <c r="J1048" s="1" t="s">
        <v>10</v>
      </c>
    </row>
    <row r="1049" spans="1:10" x14ac:dyDescent="0.3">
      <c r="A1049" s="1" t="s">
        <v>673</v>
      </c>
      <c r="B1049" s="1" t="s">
        <v>593</v>
      </c>
      <c r="C1049" s="1" t="s">
        <v>584</v>
      </c>
      <c r="D1049" s="1" t="s">
        <v>585</v>
      </c>
      <c r="E1049" s="1"/>
      <c r="F1049" s="1">
        <v>24035000</v>
      </c>
      <c r="G1049" s="1">
        <v>1912691340</v>
      </c>
      <c r="H1049" s="1">
        <v>2019</v>
      </c>
      <c r="I1049" s="1">
        <f t="shared" si="16"/>
        <v>7</v>
      </c>
      <c r="J1049" s="1" t="s">
        <v>10</v>
      </c>
    </row>
    <row r="1050" spans="1:10" x14ac:dyDescent="0.3">
      <c r="A1050" s="1" t="s">
        <v>673</v>
      </c>
      <c r="B1050" s="1" t="s">
        <v>675</v>
      </c>
      <c r="C1050" s="1" t="s">
        <v>671</v>
      </c>
      <c r="D1050" s="1" t="s">
        <v>672</v>
      </c>
      <c r="E1050" s="1"/>
      <c r="F1050" s="1">
        <v>440000</v>
      </c>
      <c r="G1050" s="1">
        <v>1912251340</v>
      </c>
      <c r="H1050" s="1">
        <v>2019</v>
      </c>
      <c r="I1050" s="1">
        <f t="shared" si="16"/>
        <v>7</v>
      </c>
      <c r="J1050" s="1" t="s">
        <v>10</v>
      </c>
    </row>
    <row r="1051" spans="1:10" x14ac:dyDescent="0.3">
      <c r="A1051" s="1" t="s">
        <v>673</v>
      </c>
      <c r="B1051" s="1" t="s">
        <v>676</v>
      </c>
      <c r="C1051" s="1" t="s">
        <v>237</v>
      </c>
      <c r="D1051" s="1" t="s">
        <v>238</v>
      </c>
      <c r="E1051" s="1"/>
      <c r="F1051" s="1">
        <v>1544224</v>
      </c>
      <c r="G1051" s="1">
        <v>1910707116</v>
      </c>
      <c r="H1051" s="1">
        <v>2019</v>
      </c>
      <c r="I1051" s="1">
        <f t="shared" si="16"/>
        <v>7</v>
      </c>
      <c r="J1051" s="1" t="s">
        <v>10</v>
      </c>
    </row>
    <row r="1052" spans="1:10" x14ac:dyDescent="0.3">
      <c r="A1052" s="1" t="s">
        <v>305</v>
      </c>
      <c r="B1052" s="1" t="s">
        <v>33</v>
      </c>
      <c r="C1052" s="1" t="s">
        <v>34</v>
      </c>
      <c r="D1052" s="1" t="s">
        <v>35</v>
      </c>
      <c r="E1052" s="1"/>
      <c r="F1052" s="1">
        <v>20900000</v>
      </c>
      <c r="G1052" s="1">
        <v>1889807116</v>
      </c>
      <c r="H1052" s="1">
        <v>2019</v>
      </c>
      <c r="I1052" s="1">
        <f t="shared" si="16"/>
        <v>7</v>
      </c>
      <c r="J1052" s="1" t="s">
        <v>10</v>
      </c>
    </row>
    <row r="1053" spans="1:10" x14ac:dyDescent="0.3">
      <c r="A1053" s="1" t="s">
        <v>306</v>
      </c>
      <c r="B1053" s="1" t="s">
        <v>18</v>
      </c>
      <c r="C1053" s="1" t="s">
        <v>17</v>
      </c>
      <c r="D1053" s="1" t="s">
        <v>18</v>
      </c>
      <c r="E1053" s="1"/>
      <c r="F1053" s="1">
        <v>74013624</v>
      </c>
      <c r="G1053" s="1">
        <v>1815793492</v>
      </c>
      <c r="H1053" s="1">
        <v>2019</v>
      </c>
      <c r="I1053" s="1">
        <f t="shared" si="16"/>
        <v>7</v>
      </c>
      <c r="J1053" s="1" t="s">
        <v>10</v>
      </c>
    </row>
    <row r="1054" spans="1:10" x14ac:dyDescent="0.3">
      <c r="A1054" s="1" t="s">
        <v>677</v>
      </c>
      <c r="B1054" s="1" t="s">
        <v>53</v>
      </c>
      <c r="C1054" s="1" t="s">
        <v>616</v>
      </c>
      <c r="D1054" s="1" t="s">
        <v>617</v>
      </c>
      <c r="E1054" s="1">
        <v>11303424</v>
      </c>
      <c r="F1054" s="1"/>
      <c r="G1054" s="1">
        <v>1827096916</v>
      </c>
      <c r="H1054" s="1">
        <v>2019</v>
      </c>
      <c r="I1054" s="1">
        <f t="shared" si="16"/>
        <v>7</v>
      </c>
      <c r="J1054" s="1" t="s">
        <v>10</v>
      </c>
    </row>
    <row r="1055" spans="1:10" x14ac:dyDescent="0.3">
      <c r="A1055" s="1" t="s">
        <v>309</v>
      </c>
      <c r="B1055" s="1" t="s">
        <v>678</v>
      </c>
      <c r="C1055" s="1" t="s">
        <v>588</v>
      </c>
      <c r="D1055" s="1" t="s">
        <v>589</v>
      </c>
      <c r="E1055" s="1"/>
      <c r="F1055" s="1">
        <v>4916284</v>
      </c>
      <c r="G1055" s="1">
        <v>1822180632</v>
      </c>
      <c r="H1055" s="1">
        <v>2019</v>
      </c>
      <c r="I1055" s="1">
        <f t="shared" si="16"/>
        <v>7</v>
      </c>
      <c r="J1055" s="1" t="s">
        <v>10</v>
      </c>
    </row>
    <row r="1056" spans="1:10" x14ac:dyDescent="0.3">
      <c r="A1056" s="1" t="s">
        <v>309</v>
      </c>
      <c r="B1056" s="1" t="s">
        <v>679</v>
      </c>
      <c r="C1056" s="1" t="s">
        <v>118</v>
      </c>
      <c r="D1056" s="1" t="s">
        <v>119</v>
      </c>
      <c r="E1056" s="1"/>
      <c r="F1056" s="1">
        <v>1808844</v>
      </c>
      <c r="G1056" s="1">
        <v>1820371788</v>
      </c>
      <c r="H1056" s="1">
        <v>2019</v>
      </c>
      <c r="I1056" s="1">
        <f t="shared" si="16"/>
        <v>7</v>
      </c>
      <c r="J1056" s="1" t="s">
        <v>10</v>
      </c>
    </row>
    <row r="1057" spans="1:10" x14ac:dyDescent="0.3">
      <c r="A1057" s="1" t="s">
        <v>311</v>
      </c>
      <c r="B1057" s="1" t="s">
        <v>53</v>
      </c>
      <c r="C1057" s="1" t="s">
        <v>38</v>
      </c>
      <c r="D1057" s="1" t="s">
        <v>39</v>
      </c>
      <c r="E1057" s="1">
        <v>605000</v>
      </c>
      <c r="F1057" s="1"/>
      <c r="G1057" s="1">
        <v>1820976788</v>
      </c>
      <c r="H1057" s="1">
        <v>2019</v>
      </c>
      <c r="I1057" s="1">
        <f t="shared" si="16"/>
        <v>7</v>
      </c>
      <c r="J1057" s="1" t="s">
        <v>10</v>
      </c>
    </row>
    <row r="1058" spans="1:10" x14ac:dyDescent="0.3">
      <c r="A1058" s="1" t="s">
        <v>311</v>
      </c>
      <c r="B1058" s="1" t="s">
        <v>680</v>
      </c>
      <c r="C1058" s="1" t="s">
        <v>56</v>
      </c>
      <c r="D1058" s="1" t="s">
        <v>57</v>
      </c>
      <c r="E1058" s="1"/>
      <c r="F1058" s="1">
        <v>14733391</v>
      </c>
      <c r="G1058" s="1">
        <v>1806243397</v>
      </c>
      <c r="H1058" s="1">
        <v>2019</v>
      </c>
      <c r="I1058" s="1">
        <f t="shared" si="16"/>
        <v>7</v>
      </c>
      <c r="J1058" s="1" t="s">
        <v>10</v>
      </c>
    </row>
    <row r="1059" spans="1:10" x14ac:dyDescent="0.3">
      <c r="A1059" s="1" t="s">
        <v>314</v>
      </c>
      <c r="B1059" s="1" t="s">
        <v>681</v>
      </c>
      <c r="C1059" s="1" t="s">
        <v>19</v>
      </c>
      <c r="D1059" s="1" t="s">
        <v>20</v>
      </c>
      <c r="E1059" s="1">
        <v>23100000</v>
      </c>
      <c r="F1059" s="1"/>
      <c r="G1059" s="1">
        <v>1829343397</v>
      </c>
      <c r="H1059" s="1">
        <v>2019</v>
      </c>
      <c r="I1059" s="1">
        <f t="shared" si="16"/>
        <v>7</v>
      </c>
      <c r="J1059" s="1" t="s">
        <v>10</v>
      </c>
    </row>
    <row r="1060" spans="1:10" x14ac:dyDescent="0.3">
      <c r="A1060" s="1" t="s">
        <v>314</v>
      </c>
      <c r="B1060" s="1" t="s">
        <v>617</v>
      </c>
      <c r="C1060" s="1" t="s">
        <v>616</v>
      </c>
      <c r="D1060" s="1" t="s">
        <v>617</v>
      </c>
      <c r="E1060" s="1"/>
      <c r="F1060" s="1">
        <v>42720467</v>
      </c>
      <c r="G1060" s="1">
        <v>1786622930</v>
      </c>
      <c r="H1060" s="1">
        <v>2019</v>
      </c>
      <c r="I1060" s="1">
        <f t="shared" si="16"/>
        <v>7</v>
      </c>
      <c r="J1060" s="1" t="s">
        <v>10</v>
      </c>
    </row>
    <row r="1061" spans="1:10" x14ac:dyDescent="0.3">
      <c r="A1061" s="1" t="s">
        <v>316</v>
      </c>
      <c r="B1061" s="1" t="s">
        <v>53</v>
      </c>
      <c r="C1061" s="1" t="s">
        <v>19</v>
      </c>
      <c r="D1061" s="1" t="s">
        <v>20</v>
      </c>
      <c r="E1061" s="1">
        <v>232571680</v>
      </c>
      <c r="F1061" s="1"/>
      <c r="G1061" s="1">
        <v>2019194610</v>
      </c>
      <c r="H1061" s="1">
        <v>2019</v>
      </c>
      <c r="I1061" s="1">
        <f t="shared" si="16"/>
        <v>7</v>
      </c>
      <c r="J1061" s="1" t="s">
        <v>10</v>
      </c>
    </row>
    <row r="1062" spans="1:10" x14ac:dyDescent="0.3">
      <c r="A1062" s="1" t="s">
        <v>316</v>
      </c>
      <c r="B1062" s="1" t="s">
        <v>83</v>
      </c>
      <c r="C1062" s="1" t="s">
        <v>84</v>
      </c>
      <c r="D1062" s="1" t="s">
        <v>83</v>
      </c>
      <c r="E1062" s="1"/>
      <c r="F1062" s="1">
        <v>65535223</v>
      </c>
      <c r="G1062" s="1">
        <v>1953659387</v>
      </c>
      <c r="H1062" s="1">
        <v>2019</v>
      </c>
      <c r="I1062" s="1">
        <f t="shared" si="16"/>
        <v>7</v>
      </c>
      <c r="J1062" s="1" t="s">
        <v>10</v>
      </c>
    </row>
    <row r="1063" spans="1:10" x14ac:dyDescent="0.3">
      <c r="A1063" s="1" t="s">
        <v>316</v>
      </c>
      <c r="B1063" s="1" t="s">
        <v>64</v>
      </c>
      <c r="C1063" s="1" t="s">
        <v>13</v>
      </c>
      <c r="D1063" s="1" t="s">
        <v>14</v>
      </c>
      <c r="E1063" s="1"/>
      <c r="F1063" s="1">
        <v>45108250</v>
      </c>
      <c r="G1063" s="1">
        <v>1908551137</v>
      </c>
      <c r="H1063" s="1">
        <v>2019</v>
      </c>
      <c r="I1063" s="1">
        <f t="shared" si="16"/>
        <v>7</v>
      </c>
      <c r="J1063" s="1" t="s">
        <v>10</v>
      </c>
    </row>
    <row r="1064" spans="1:10" x14ac:dyDescent="0.3">
      <c r="A1064" s="1" t="s">
        <v>316</v>
      </c>
      <c r="B1064" s="1" t="s">
        <v>114</v>
      </c>
      <c r="C1064" s="1" t="s">
        <v>80</v>
      </c>
      <c r="D1064" s="1" t="s">
        <v>81</v>
      </c>
      <c r="E1064" s="1"/>
      <c r="F1064" s="1">
        <v>82500</v>
      </c>
      <c r="G1064" s="1">
        <v>1908468637</v>
      </c>
      <c r="H1064" s="1">
        <v>2019</v>
      </c>
      <c r="I1064" s="1">
        <f t="shared" si="16"/>
        <v>7</v>
      </c>
      <c r="J1064" s="1" t="s">
        <v>10</v>
      </c>
    </row>
    <row r="1065" spans="1:10" x14ac:dyDescent="0.3">
      <c r="A1065" s="1" t="s">
        <v>316</v>
      </c>
      <c r="B1065" s="1" t="s">
        <v>65</v>
      </c>
      <c r="C1065" s="1" t="s">
        <v>66</v>
      </c>
      <c r="D1065" s="1" t="s">
        <v>67</v>
      </c>
      <c r="E1065" s="1"/>
      <c r="F1065" s="1">
        <v>26639250</v>
      </c>
      <c r="G1065" s="1">
        <v>1881829387</v>
      </c>
      <c r="H1065" s="1">
        <v>2019</v>
      </c>
      <c r="I1065" s="1">
        <f t="shared" si="16"/>
        <v>7</v>
      </c>
      <c r="J1065" s="1" t="s">
        <v>10</v>
      </c>
    </row>
    <row r="1066" spans="1:10" x14ac:dyDescent="0.3">
      <c r="A1066" s="1" t="s">
        <v>317</v>
      </c>
      <c r="B1066" s="1" t="s">
        <v>682</v>
      </c>
      <c r="C1066" s="1" t="s">
        <v>17</v>
      </c>
      <c r="D1066" s="1" t="s">
        <v>18</v>
      </c>
      <c r="E1066" s="1">
        <v>13386978</v>
      </c>
      <c r="F1066" s="1"/>
      <c r="G1066" s="1">
        <v>1895216365</v>
      </c>
      <c r="H1066" s="1">
        <v>2019</v>
      </c>
      <c r="I1066" s="1">
        <f t="shared" si="16"/>
        <v>7</v>
      </c>
      <c r="J1066" s="1" t="s">
        <v>10</v>
      </c>
    </row>
    <row r="1067" spans="1:10" x14ac:dyDescent="0.3">
      <c r="A1067" s="1" t="s">
        <v>317</v>
      </c>
      <c r="B1067" s="1" t="s">
        <v>682</v>
      </c>
      <c r="C1067" s="1" t="s">
        <v>17</v>
      </c>
      <c r="D1067" s="1" t="s">
        <v>18</v>
      </c>
      <c r="E1067" s="1">
        <v>136036849</v>
      </c>
      <c r="F1067" s="1"/>
      <c r="G1067" s="1">
        <v>2031253214</v>
      </c>
      <c r="H1067" s="1">
        <v>2019</v>
      </c>
      <c r="I1067" s="1">
        <f t="shared" si="16"/>
        <v>7</v>
      </c>
      <c r="J1067" s="1" t="s">
        <v>10</v>
      </c>
    </row>
    <row r="1068" spans="1:10" x14ac:dyDescent="0.3">
      <c r="A1068" s="1" t="s">
        <v>317</v>
      </c>
      <c r="B1068" s="1" t="s">
        <v>53</v>
      </c>
      <c r="C1068" s="1" t="s">
        <v>73</v>
      </c>
      <c r="D1068" s="1" t="s">
        <v>74</v>
      </c>
      <c r="E1068" s="1">
        <v>120404966</v>
      </c>
      <c r="F1068" s="1"/>
      <c r="G1068" s="1">
        <v>2151658180</v>
      </c>
      <c r="H1068" s="1">
        <v>2019</v>
      </c>
      <c r="I1068" s="1">
        <f t="shared" si="16"/>
        <v>7</v>
      </c>
      <c r="J1068" s="1" t="s">
        <v>10</v>
      </c>
    </row>
    <row r="1069" spans="1:10" x14ac:dyDescent="0.3">
      <c r="A1069" s="1" t="s">
        <v>317</v>
      </c>
      <c r="B1069" s="1" t="s">
        <v>59</v>
      </c>
      <c r="C1069" s="1" t="s">
        <v>30</v>
      </c>
      <c r="D1069" s="1" t="s">
        <v>31</v>
      </c>
      <c r="E1069" s="1">
        <v>21670000</v>
      </c>
      <c r="F1069" s="1"/>
      <c r="G1069" s="1">
        <v>2173328180</v>
      </c>
      <c r="H1069" s="1">
        <v>2019</v>
      </c>
      <c r="I1069" s="1">
        <f t="shared" si="16"/>
        <v>7</v>
      </c>
      <c r="J1069" s="1" t="s">
        <v>10</v>
      </c>
    </row>
    <row r="1070" spans="1:10" x14ac:dyDescent="0.3">
      <c r="A1070" s="1" t="s">
        <v>317</v>
      </c>
      <c r="B1070" s="1" t="s">
        <v>53</v>
      </c>
      <c r="C1070" s="1" t="s">
        <v>84</v>
      </c>
      <c r="D1070" s="1" t="s">
        <v>83</v>
      </c>
      <c r="E1070" s="1">
        <v>15134460</v>
      </c>
      <c r="F1070" s="1"/>
      <c r="G1070" s="1">
        <v>2188462640</v>
      </c>
      <c r="H1070" s="1">
        <v>2019</v>
      </c>
      <c r="I1070" s="1">
        <f t="shared" si="16"/>
        <v>7</v>
      </c>
      <c r="J1070" s="1" t="s">
        <v>10</v>
      </c>
    </row>
    <row r="1071" spans="1:10" x14ac:dyDescent="0.3">
      <c r="A1071" s="1" t="s">
        <v>317</v>
      </c>
      <c r="B1071" s="1" t="s">
        <v>53</v>
      </c>
      <c r="C1071" s="1" t="s">
        <v>84</v>
      </c>
      <c r="D1071" s="1" t="s">
        <v>83</v>
      </c>
      <c r="E1071" s="1">
        <v>16681500</v>
      </c>
      <c r="F1071" s="1"/>
      <c r="G1071" s="1">
        <v>2205144140</v>
      </c>
      <c r="H1071" s="1">
        <v>2019</v>
      </c>
      <c r="I1071" s="1">
        <f t="shared" si="16"/>
        <v>7</v>
      </c>
      <c r="J1071" s="1" t="s">
        <v>10</v>
      </c>
    </row>
    <row r="1072" spans="1:10" x14ac:dyDescent="0.3">
      <c r="A1072" s="1" t="s">
        <v>317</v>
      </c>
      <c r="B1072" s="1" t="s">
        <v>53</v>
      </c>
      <c r="C1072" s="1" t="s">
        <v>78</v>
      </c>
      <c r="D1072" s="1" t="s">
        <v>79</v>
      </c>
      <c r="E1072" s="1">
        <v>5830000</v>
      </c>
      <c r="F1072" s="1"/>
      <c r="G1072" s="1">
        <v>2210974140</v>
      </c>
      <c r="H1072" s="1">
        <v>2019</v>
      </c>
      <c r="I1072" s="1">
        <f t="shared" si="16"/>
        <v>7</v>
      </c>
      <c r="J1072" s="1" t="s">
        <v>10</v>
      </c>
    </row>
    <row r="1073" spans="1:10" x14ac:dyDescent="0.3">
      <c r="A1073" s="1" t="s">
        <v>317</v>
      </c>
      <c r="B1073" s="1" t="s">
        <v>53</v>
      </c>
      <c r="C1073" s="1" t="s">
        <v>34</v>
      </c>
      <c r="D1073" s="1" t="s">
        <v>35</v>
      </c>
      <c r="E1073" s="1">
        <v>22325820</v>
      </c>
      <c r="F1073" s="1"/>
      <c r="G1073" s="1">
        <v>2233299960</v>
      </c>
      <c r="H1073" s="1">
        <v>2019</v>
      </c>
      <c r="I1073" s="1">
        <f t="shared" si="16"/>
        <v>7</v>
      </c>
      <c r="J1073" s="1" t="s">
        <v>10</v>
      </c>
    </row>
    <row r="1074" spans="1:10" x14ac:dyDescent="0.3">
      <c r="A1074" s="1" t="s">
        <v>317</v>
      </c>
      <c r="B1074" s="1" t="s">
        <v>59</v>
      </c>
      <c r="C1074" s="1" t="s">
        <v>15</v>
      </c>
      <c r="D1074" s="1" t="s">
        <v>16</v>
      </c>
      <c r="E1074" s="1">
        <v>193358000</v>
      </c>
      <c r="F1074" s="1"/>
      <c r="G1074" s="1">
        <v>2426657960</v>
      </c>
      <c r="H1074" s="1">
        <v>2019</v>
      </c>
      <c r="I1074" s="1">
        <f t="shared" si="16"/>
        <v>7</v>
      </c>
      <c r="J1074" s="1" t="s">
        <v>10</v>
      </c>
    </row>
    <row r="1075" spans="1:10" x14ac:dyDescent="0.3">
      <c r="A1075" s="1" t="s">
        <v>317</v>
      </c>
      <c r="B1075" s="1" t="s">
        <v>54</v>
      </c>
      <c r="C1075" s="1" t="s">
        <v>80</v>
      </c>
      <c r="D1075" s="1" t="s">
        <v>81</v>
      </c>
      <c r="E1075" s="1">
        <v>15400000</v>
      </c>
      <c r="F1075" s="1"/>
      <c r="G1075" s="1">
        <v>2442057960</v>
      </c>
      <c r="H1075" s="1">
        <v>2019</v>
      </c>
      <c r="I1075" s="1">
        <f t="shared" si="16"/>
        <v>7</v>
      </c>
      <c r="J1075" s="1" t="s">
        <v>10</v>
      </c>
    </row>
    <row r="1076" spans="1:10" x14ac:dyDescent="0.3">
      <c r="A1076" s="1" t="s">
        <v>317</v>
      </c>
      <c r="B1076" s="1" t="s">
        <v>53</v>
      </c>
      <c r="C1076" s="1" t="s">
        <v>80</v>
      </c>
      <c r="D1076" s="1" t="s">
        <v>81</v>
      </c>
      <c r="E1076" s="1">
        <v>127050</v>
      </c>
      <c r="F1076" s="1"/>
      <c r="G1076" s="1">
        <v>2442185010</v>
      </c>
      <c r="H1076" s="1">
        <v>2019</v>
      </c>
      <c r="I1076" s="1">
        <f t="shared" si="16"/>
        <v>7</v>
      </c>
      <c r="J1076" s="1" t="s">
        <v>10</v>
      </c>
    </row>
    <row r="1077" spans="1:10" x14ac:dyDescent="0.3">
      <c r="A1077" s="1" t="s">
        <v>317</v>
      </c>
      <c r="B1077" s="1" t="s">
        <v>53</v>
      </c>
      <c r="C1077" s="1" t="s">
        <v>66</v>
      </c>
      <c r="D1077" s="1" t="s">
        <v>67</v>
      </c>
      <c r="E1077" s="1">
        <v>24348500</v>
      </c>
      <c r="F1077" s="1"/>
      <c r="G1077" s="1">
        <v>2466533510</v>
      </c>
      <c r="H1077" s="1">
        <v>2019</v>
      </c>
      <c r="I1077" s="1">
        <f t="shared" si="16"/>
        <v>7</v>
      </c>
      <c r="J1077" s="1" t="s">
        <v>10</v>
      </c>
    </row>
    <row r="1078" spans="1:10" x14ac:dyDescent="0.3">
      <c r="A1078" s="1" t="s">
        <v>317</v>
      </c>
      <c r="B1078" s="1" t="s">
        <v>53</v>
      </c>
      <c r="C1078" s="1" t="s">
        <v>15</v>
      </c>
      <c r="D1078" s="1" t="s">
        <v>16</v>
      </c>
      <c r="E1078" s="1">
        <v>429000</v>
      </c>
      <c r="F1078" s="1"/>
      <c r="G1078" s="1">
        <v>2466962510</v>
      </c>
      <c r="H1078" s="1">
        <v>2019</v>
      </c>
      <c r="I1078" s="1">
        <f t="shared" si="16"/>
        <v>7</v>
      </c>
      <c r="J1078" s="1" t="s">
        <v>10</v>
      </c>
    </row>
    <row r="1079" spans="1:10" x14ac:dyDescent="0.3">
      <c r="A1079" s="1" t="s">
        <v>317</v>
      </c>
      <c r="B1079" s="1" t="s">
        <v>53</v>
      </c>
      <c r="C1079" s="1" t="s">
        <v>15</v>
      </c>
      <c r="D1079" s="1" t="s">
        <v>16</v>
      </c>
      <c r="E1079" s="1">
        <v>100018930</v>
      </c>
      <c r="F1079" s="1"/>
      <c r="G1079" s="1">
        <v>2566981440</v>
      </c>
      <c r="H1079" s="1">
        <v>2019</v>
      </c>
      <c r="I1079" s="1">
        <f t="shared" si="16"/>
        <v>7</v>
      </c>
      <c r="J1079" s="1" t="s">
        <v>10</v>
      </c>
    </row>
    <row r="1080" spans="1:10" x14ac:dyDescent="0.3">
      <c r="A1080" s="1" t="s">
        <v>317</v>
      </c>
      <c r="B1080" s="1" t="s">
        <v>53</v>
      </c>
      <c r="C1080" s="1" t="s">
        <v>13</v>
      </c>
      <c r="D1080" s="1" t="s">
        <v>14</v>
      </c>
      <c r="E1080" s="1">
        <v>154659010</v>
      </c>
      <c r="F1080" s="1"/>
      <c r="G1080" s="1">
        <v>2721640450</v>
      </c>
      <c r="H1080" s="1">
        <v>2019</v>
      </c>
      <c r="I1080" s="1">
        <f t="shared" si="16"/>
        <v>7</v>
      </c>
      <c r="J1080" s="1" t="s">
        <v>10</v>
      </c>
    </row>
    <row r="1081" spans="1:10" x14ac:dyDescent="0.3">
      <c r="A1081" s="1" t="s">
        <v>317</v>
      </c>
      <c r="B1081" s="1" t="s">
        <v>90</v>
      </c>
      <c r="C1081" s="1" t="s">
        <v>76</v>
      </c>
      <c r="D1081" s="1" t="s">
        <v>77</v>
      </c>
      <c r="E1081" s="1"/>
      <c r="F1081" s="1">
        <v>10000000</v>
      </c>
      <c r="G1081" s="1">
        <v>2711640450</v>
      </c>
      <c r="H1081" s="1">
        <v>2019</v>
      </c>
      <c r="I1081" s="1">
        <f t="shared" si="16"/>
        <v>7</v>
      </c>
      <c r="J1081" s="1" t="s">
        <v>10</v>
      </c>
    </row>
    <row r="1082" spans="1:10" x14ac:dyDescent="0.3">
      <c r="A1082" s="1" t="s">
        <v>317</v>
      </c>
      <c r="B1082" s="1" t="s">
        <v>179</v>
      </c>
      <c r="C1082" s="1" t="s">
        <v>73</v>
      </c>
      <c r="D1082" s="1" t="s">
        <v>74</v>
      </c>
      <c r="E1082" s="1"/>
      <c r="F1082" s="1">
        <v>144751587</v>
      </c>
      <c r="G1082" s="1">
        <v>2566888863</v>
      </c>
      <c r="H1082" s="1">
        <v>2019</v>
      </c>
      <c r="I1082" s="1">
        <f t="shared" si="16"/>
        <v>7</v>
      </c>
      <c r="J1082" s="1" t="s">
        <v>10</v>
      </c>
    </row>
    <row r="1083" spans="1:10" x14ac:dyDescent="0.3">
      <c r="A1083" s="1" t="s">
        <v>317</v>
      </c>
      <c r="B1083" s="1" t="s">
        <v>261</v>
      </c>
      <c r="C1083" s="1" t="s">
        <v>30</v>
      </c>
      <c r="D1083" s="1" t="s">
        <v>31</v>
      </c>
      <c r="E1083" s="1"/>
      <c r="F1083" s="1">
        <v>34980000</v>
      </c>
      <c r="G1083" s="1">
        <v>2531908863</v>
      </c>
      <c r="H1083" s="1">
        <v>2019</v>
      </c>
      <c r="I1083" s="1">
        <f t="shared" si="16"/>
        <v>7</v>
      </c>
      <c r="J1083" s="1" t="s">
        <v>10</v>
      </c>
    </row>
    <row r="1084" spans="1:10" x14ac:dyDescent="0.3">
      <c r="A1084" s="1" t="s">
        <v>317</v>
      </c>
      <c r="B1084" s="1" t="s">
        <v>79</v>
      </c>
      <c r="C1084" s="1" t="s">
        <v>78</v>
      </c>
      <c r="D1084" s="1" t="s">
        <v>79</v>
      </c>
      <c r="E1084" s="1"/>
      <c r="F1084" s="1">
        <v>2970000</v>
      </c>
      <c r="G1084" s="1">
        <v>2528938863</v>
      </c>
      <c r="H1084" s="1">
        <v>2019</v>
      </c>
      <c r="I1084" s="1">
        <f t="shared" si="16"/>
        <v>7</v>
      </c>
      <c r="J1084" s="1" t="s">
        <v>10</v>
      </c>
    </row>
    <row r="1085" spans="1:10" x14ac:dyDescent="0.3">
      <c r="A1085" s="1" t="s">
        <v>318</v>
      </c>
      <c r="B1085" s="1" t="s">
        <v>53</v>
      </c>
      <c r="C1085" s="1" t="s">
        <v>84</v>
      </c>
      <c r="D1085" s="1" t="s">
        <v>83</v>
      </c>
      <c r="E1085" s="1">
        <v>-16681500</v>
      </c>
      <c r="F1085" s="1"/>
      <c r="G1085" s="1">
        <v>2512257363</v>
      </c>
      <c r="H1085" s="1">
        <v>2019</v>
      </c>
      <c r="I1085" s="1">
        <f t="shared" si="16"/>
        <v>8</v>
      </c>
      <c r="J1085" s="1" t="s">
        <v>10</v>
      </c>
    </row>
    <row r="1086" spans="1:10" x14ac:dyDescent="0.3">
      <c r="A1086" s="1" t="s">
        <v>318</v>
      </c>
      <c r="B1086" s="1" t="s">
        <v>683</v>
      </c>
      <c r="C1086" s="1" t="s">
        <v>190</v>
      </c>
      <c r="D1086" s="1" t="s">
        <v>191</v>
      </c>
      <c r="E1086" s="1"/>
      <c r="F1086" s="1">
        <v>2564723</v>
      </c>
      <c r="G1086" s="1">
        <v>2509692640</v>
      </c>
      <c r="H1086" s="1">
        <v>2019</v>
      </c>
      <c r="I1086" s="1">
        <f t="shared" si="16"/>
        <v>8</v>
      </c>
      <c r="J1086" s="1" t="s">
        <v>10</v>
      </c>
    </row>
    <row r="1087" spans="1:10" x14ac:dyDescent="0.3">
      <c r="A1087" s="1" t="s">
        <v>684</v>
      </c>
      <c r="B1087" s="1" t="s">
        <v>33</v>
      </c>
      <c r="C1087" s="1" t="s">
        <v>34</v>
      </c>
      <c r="D1087" s="1" t="s">
        <v>35</v>
      </c>
      <c r="E1087" s="1"/>
      <c r="F1087" s="1">
        <v>22325820</v>
      </c>
      <c r="G1087" s="1">
        <v>2487366820</v>
      </c>
      <c r="H1087" s="1">
        <v>2019</v>
      </c>
      <c r="I1087" s="1">
        <f t="shared" si="16"/>
        <v>8</v>
      </c>
      <c r="J1087" s="1" t="s">
        <v>10</v>
      </c>
    </row>
    <row r="1088" spans="1:10" x14ac:dyDescent="0.3">
      <c r="A1088" s="1" t="s">
        <v>684</v>
      </c>
      <c r="B1088" s="1" t="s">
        <v>61</v>
      </c>
      <c r="C1088" s="1" t="s">
        <v>19</v>
      </c>
      <c r="D1088" s="1" t="s">
        <v>20</v>
      </c>
      <c r="E1088" s="1"/>
      <c r="F1088" s="1">
        <v>162552610</v>
      </c>
      <c r="G1088" s="1">
        <v>2324814210</v>
      </c>
      <c r="H1088" s="1">
        <v>2019</v>
      </c>
      <c r="I1088" s="1">
        <f t="shared" si="16"/>
        <v>8</v>
      </c>
      <c r="J1088" s="1" t="s">
        <v>10</v>
      </c>
    </row>
    <row r="1089" spans="1:10" x14ac:dyDescent="0.3">
      <c r="A1089" s="1" t="s">
        <v>319</v>
      </c>
      <c r="B1089" s="1" t="s">
        <v>598</v>
      </c>
      <c r="C1089" s="1" t="s">
        <v>34</v>
      </c>
      <c r="D1089" s="1" t="s">
        <v>35</v>
      </c>
      <c r="E1089" s="1">
        <v>21450000</v>
      </c>
      <c r="F1089" s="1"/>
      <c r="G1089" s="1">
        <v>2346264210</v>
      </c>
      <c r="H1089" s="1">
        <v>2019</v>
      </c>
      <c r="I1089" s="1">
        <f t="shared" si="16"/>
        <v>8</v>
      </c>
      <c r="J1089" s="1" t="s">
        <v>10</v>
      </c>
    </row>
    <row r="1090" spans="1:10" x14ac:dyDescent="0.3">
      <c r="A1090" s="1" t="s">
        <v>320</v>
      </c>
      <c r="B1090" s="1" t="s">
        <v>678</v>
      </c>
      <c r="C1090" s="1" t="s">
        <v>588</v>
      </c>
      <c r="D1090" s="1" t="s">
        <v>589</v>
      </c>
      <c r="E1090" s="1">
        <v>4916284</v>
      </c>
      <c r="F1090" s="1"/>
      <c r="G1090" s="1">
        <v>2351180494</v>
      </c>
      <c r="H1090" s="1">
        <v>2019</v>
      </c>
      <c r="I1090" s="1">
        <f t="shared" si="16"/>
        <v>8</v>
      </c>
      <c r="J1090" s="1" t="s">
        <v>10</v>
      </c>
    </row>
    <row r="1091" spans="1:10" x14ac:dyDescent="0.3">
      <c r="A1091" s="1" t="s">
        <v>320</v>
      </c>
      <c r="B1091" s="1" t="s">
        <v>18</v>
      </c>
      <c r="C1091" s="1" t="s">
        <v>17</v>
      </c>
      <c r="D1091" s="1" t="s">
        <v>18</v>
      </c>
      <c r="E1091" s="1"/>
      <c r="F1091" s="1">
        <v>25164810</v>
      </c>
      <c r="G1091" s="1">
        <v>2326015684</v>
      </c>
      <c r="H1091" s="1">
        <v>2019</v>
      </c>
      <c r="I1091" s="1">
        <f t="shared" ref="I1091:I1154" si="17">IFERROR(VALUE(LEFT(A1091,2)),"")</f>
        <v>8</v>
      </c>
      <c r="J1091" s="1" t="s">
        <v>10</v>
      </c>
    </row>
    <row r="1092" spans="1:10" x14ac:dyDescent="0.3">
      <c r="A1092" s="1" t="s">
        <v>320</v>
      </c>
      <c r="B1092" s="1" t="s">
        <v>18</v>
      </c>
      <c r="C1092" s="1" t="s">
        <v>17</v>
      </c>
      <c r="D1092" s="1" t="s">
        <v>18</v>
      </c>
      <c r="E1092" s="1"/>
      <c r="F1092" s="1">
        <v>93101910</v>
      </c>
      <c r="G1092" s="1">
        <v>2232913774</v>
      </c>
      <c r="H1092" s="1">
        <v>2019</v>
      </c>
      <c r="I1092" s="1">
        <f t="shared" si="17"/>
        <v>8</v>
      </c>
      <c r="J1092" s="1" t="s">
        <v>10</v>
      </c>
    </row>
    <row r="1093" spans="1:10" x14ac:dyDescent="0.3">
      <c r="A1093" s="1" t="s">
        <v>320</v>
      </c>
      <c r="B1093" s="1" t="s">
        <v>33</v>
      </c>
      <c r="C1093" s="1" t="s">
        <v>34</v>
      </c>
      <c r="D1093" s="1" t="s">
        <v>35</v>
      </c>
      <c r="E1093" s="1"/>
      <c r="F1093" s="1">
        <v>21450000</v>
      </c>
      <c r="G1093" s="1">
        <v>2211463774</v>
      </c>
      <c r="H1093" s="1">
        <v>2019</v>
      </c>
      <c r="I1093" s="1">
        <f t="shared" si="17"/>
        <v>8</v>
      </c>
      <c r="J1093" s="1" t="s">
        <v>10</v>
      </c>
    </row>
    <row r="1094" spans="1:10" x14ac:dyDescent="0.3">
      <c r="A1094" s="1" t="s">
        <v>685</v>
      </c>
      <c r="B1094" s="1" t="s">
        <v>37</v>
      </c>
      <c r="C1094" s="1" t="s">
        <v>38</v>
      </c>
      <c r="D1094" s="1" t="s">
        <v>39</v>
      </c>
      <c r="E1094" s="1"/>
      <c r="F1094" s="1">
        <v>2596000</v>
      </c>
      <c r="G1094" s="1">
        <v>2208867774</v>
      </c>
      <c r="H1094" s="1">
        <v>2019</v>
      </c>
      <c r="I1094" s="1">
        <f t="shared" si="17"/>
        <v>8</v>
      </c>
      <c r="J1094" s="1" t="s">
        <v>10</v>
      </c>
    </row>
    <row r="1095" spans="1:10" x14ac:dyDescent="0.3">
      <c r="A1095" s="1" t="s">
        <v>686</v>
      </c>
      <c r="B1095" s="1" t="s">
        <v>687</v>
      </c>
      <c r="C1095" s="1" t="s">
        <v>15</v>
      </c>
      <c r="D1095" s="1" t="s">
        <v>16</v>
      </c>
      <c r="E1095" s="1">
        <v>145453000</v>
      </c>
      <c r="F1095" s="1"/>
      <c r="G1095" s="1">
        <v>2354320774</v>
      </c>
      <c r="H1095" s="1">
        <v>2019</v>
      </c>
      <c r="I1095" s="1">
        <f t="shared" si="17"/>
        <v>8</v>
      </c>
      <c r="J1095" s="1" t="s">
        <v>10</v>
      </c>
    </row>
    <row r="1096" spans="1:10" x14ac:dyDescent="0.3">
      <c r="A1096" s="1" t="s">
        <v>686</v>
      </c>
      <c r="B1096" s="1" t="s">
        <v>60</v>
      </c>
      <c r="C1096" s="1" t="s">
        <v>15</v>
      </c>
      <c r="D1096" s="1" t="s">
        <v>16</v>
      </c>
      <c r="E1096" s="1"/>
      <c r="F1096" s="1">
        <v>429000</v>
      </c>
      <c r="G1096" s="1">
        <v>2353891774</v>
      </c>
      <c r="H1096" s="1">
        <v>2019</v>
      </c>
      <c r="I1096" s="1">
        <f t="shared" si="17"/>
        <v>8</v>
      </c>
      <c r="J1096" s="1" t="s">
        <v>10</v>
      </c>
    </row>
    <row r="1097" spans="1:10" x14ac:dyDescent="0.3">
      <c r="A1097" s="1" t="s">
        <v>686</v>
      </c>
      <c r="B1097" s="1" t="s">
        <v>60</v>
      </c>
      <c r="C1097" s="1" t="s">
        <v>15</v>
      </c>
      <c r="D1097" s="1" t="s">
        <v>16</v>
      </c>
      <c r="E1097" s="1"/>
      <c r="F1097" s="1">
        <v>145453000</v>
      </c>
      <c r="G1097" s="1">
        <v>2208438774</v>
      </c>
      <c r="H1097" s="1">
        <v>2019</v>
      </c>
      <c r="I1097" s="1">
        <f t="shared" si="17"/>
        <v>8</v>
      </c>
      <c r="J1097" s="1" t="s">
        <v>10</v>
      </c>
    </row>
    <row r="1098" spans="1:10" x14ac:dyDescent="0.3">
      <c r="A1098" s="1" t="s">
        <v>686</v>
      </c>
      <c r="B1098" s="1" t="s">
        <v>60</v>
      </c>
      <c r="C1098" s="1" t="s">
        <v>15</v>
      </c>
      <c r="D1098" s="1" t="s">
        <v>16</v>
      </c>
      <c r="E1098" s="1"/>
      <c r="F1098" s="1">
        <v>100018930</v>
      </c>
      <c r="G1098" s="1">
        <v>2108419844</v>
      </c>
      <c r="H1098" s="1">
        <v>2019</v>
      </c>
      <c r="I1098" s="1">
        <f t="shared" si="17"/>
        <v>8</v>
      </c>
      <c r="J1098" s="1" t="s">
        <v>10</v>
      </c>
    </row>
    <row r="1099" spans="1:10" x14ac:dyDescent="0.3">
      <c r="A1099" s="1" t="s">
        <v>686</v>
      </c>
      <c r="B1099" s="1" t="s">
        <v>60</v>
      </c>
      <c r="C1099" s="1" t="s">
        <v>15</v>
      </c>
      <c r="D1099" s="1" t="s">
        <v>16</v>
      </c>
      <c r="E1099" s="1"/>
      <c r="F1099" s="1">
        <v>193358000</v>
      </c>
      <c r="G1099" s="1">
        <v>1915061844</v>
      </c>
      <c r="H1099" s="1">
        <v>2019</v>
      </c>
      <c r="I1099" s="1">
        <f t="shared" si="17"/>
        <v>8</v>
      </c>
      <c r="J1099" s="1" t="s">
        <v>10</v>
      </c>
    </row>
    <row r="1100" spans="1:10" x14ac:dyDescent="0.3">
      <c r="A1100" s="1" t="s">
        <v>324</v>
      </c>
      <c r="B1100" s="1" t="s">
        <v>688</v>
      </c>
      <c r="C1100" s="1" t="s">
        <v>118</v>
      </c>
      <c r="D1100" s="1" t="s">
        <v>119</v>
      </c>
      <c r="E1100" s="1">
        <v>1808844</v>
      </c>
      <c r="F1100" s="1"/>
      <c r="G1100" s="1">
        <v>1916870688</v>
      </c>
      <c r="H1100" s="1">
        <v>2019</v>
      </c>
      <c r="I1100" s="1">
        <f t="shared" si="17"/>
        <v>8</v>
      </c>
      <c r="J1100" s="1" t="s">
        <v>10</v>
      </c>
    </row>
    <row r="1101" spans="1:10" x14ac:dyDescent="0.3">
      <c r="A1101" s="1" t="s">
        <v>689</v>
      </c>
      <c r="B1101" s="1" t="s">
        <v>656</v>
      </c>
      <c r="C1101" s="1" t="s">
        <v>237</v>
      </c>
      <c r="D1101" s="1" t="s">
        <v>238</v>
      </c>
      <c r="E1101" s="1"/>
      <c r="F1101" s="1">
        <v>39331200</v>
      </c>
      <c r="G1101" s="1">
        <v>1877539488</v>
      </c>
      <c r="H1101" s="1">
        <v>2019</v>
      </c>
      <c r="I1101" s="1">
        <f t="shared" si="17"/>
        <v>8</v>
      </c>
      <c r="J1101" s="1" t="s">
        <v>10</v>
      </c>
    </row>
    <row r="1102" spans="1:10" x14ac:dyDescent="0.3">
      <c r="A1102" s="1" t="s">
        <v>689</v>
      </c>
      <c r="B1102" s="1" t="s">
        <v>674</v>
      </c>
      <c r="C1102" s="1" t="s">
        <v>237</v>
      </c>
      <c r="D1102" s="1" t="s">
        <v>238</v>
      </c>
      <c r="E1102" s="1"/>
      <c r="F1102" s="1">
        <v>3580283</v>
      </c>
      <c r="G1102" s="1">
        <v>1873959205</v>
      </c>
      <c r="H1102" s="1">
        <v>2019</v>
      </c>
      <c r="I1102" s="1">
        <f t="shared" si="17"/>
        <v>8</v>
      </c>
      <c r="J1102" s="1" t="s">
        <v>10</v>
      </c>
    </row>
    <row r="1103" spans="1:10" x14ac:dyDescent="0.3">
      <c r="A1103" s="1" t="s">
        <v>328</v>
      </c>
      <c r="B1103" s="1" t="s">
        <v>75</v>
      </c>
      <c r="C1103" s="1" t="s">
        <v>17</v>
      </c>
      <c r="D1103" s="1" t="s">
        <v>18</v>
      </c>
      <c r="E1103" s="1">
        <v>80274612</v>
      </c>
      <c r="F1103" s="1"/>
      <c r="G1103" s="1">
        <v>1954233817</v>
      </c>
      <c r="H1103" s="1">
        <v>2019</v>
      </c>
      <c r="I1103" s="1">
        <f t="shared" si="17"/>
        <v>8</v>
      </c>
      <c r="J1103" s="1" t="s">
        <v>10</v>
      </c>
    </row>
    <row r="1104" spans="1:10" x14ac:dyDescent="0.3">
      <c r="A1104" s="1" t="s">
        <v>328</v>
      </c>
      <c r="B1104" s="1" t="s">
        <v>75</v>
      </c>
      <c r="C1104" s="1" t="s">
        <v>17</v>
      </c>
      <c r="D1104" s="1" t="s">
        <v>18</v>
      </c>
      <c r="E1104" s="1">
        <v>40571704</v>
      </c>
      <c r="F1104" s="1"/>
      <c r="G1104" s="1">
        <v>1994805521</v>
      </c>
      <c r="H1104" s="1">
        <v>2019</v>
      </c>
      <c r="I1104" s="1">
        <f t="shared" si="17"/>
        <v>8</v>
      </c>
      <c r="J1104" s="1" t="s">
        <v>10</v>
      </c>
    </row>
    <row r="1105" spans="1:10" x14ac:dyDescent="0.3">
      <c r="A1105" s="1" t="s">
        <v>328</v>
      </c>
      <c r="B1105" s="1" t="s">
        <v>18</v>
      </c>
      <c r="C1105" s="1" t="s">
        <v>17</v>
      </c>
      <c r="D1105" s="1" t="s">
        <v>18</v>
      </c>
      <c r="E1105" s="1"/>
      <c r="F1105" s="1">
        <v>149423827</v>
      </c>
      <c r="G1105" s="1">
        <v>1845381694</v>
      </c>
      <c r="H1105" s="1">
        <v>2019</v>
      </c>
      <c r="I1105" s="1">
        <f t="shared" si="17"/>
        <v>8</v>
      </c>
      <c r="J1105" s="1" t="s">
        <v>10</v>
      </c>
    </row>
    <row r="1106" spans="1:10" x14ac:dyDescent="0.3">
      <c r="A1106" s="1" t="s">
        <v>330</v>
      </c>
      <c r="B1106" s="1" t="s">
        <v>690</v>
      </c>
      <c r="C1106" s="1" t="s">
        <v>66</v>
      </c>
      <c r="D1106" s="1" t="s">
        <v>67</v>
      </c>
      <c r="E1106" s="1">
        <v>1375000</v>
      </c>
      <c r="F1106" s="1"/>
      <c r="G1106" s="1">
        <v>1846756694</v>
      </c>
      <c r="H1106" s="1">
        <v>2019</v>
      </c>
      <c r="I1106" s="1">
        <f t="shared" si="17"/>
        <v>8</v>
      </c>
      <c r="J1106" s="1" t="s">
        <v>10</v>
      </c>
    </row>
    <row r="1107" spans="1:10" x14ac:dyDescent="0.3">
      <c r="A1107" s="1" t="s">
        <v>330</v>
      </c>
      <c r="B1107" s="1" t="s">
        <v>691</v>
      </c>
      <c r="C1107" s="1" t="s">
        <v>190</v>
      </c>
      <c r="D1107" s="1" t="s">
        <v>191</v>
      </c>
      <c r="E1107" s="1">
        <v>2564723</v>
      </c>
      <c r="F1107" s="1"/>
      <c r="G1107" s="1">
        <v>1849321417</v>
      </c>
      <c r="H1107" s="1">
        <v>2019</v>
      </c>
      <c r="I1107" s="1">
        <f t="shared" si="17"/>
        <v>8</v>
      </c>
      <c r="J1107" s="1" t="s">
        <v>10</v>
      </c>
    </row>
    <row r="1108" spans="1:10" x14ac:dyDescent="0.3">
      <c r="A1108" s="1" t="s">
        <v>692</v>
      </c>
      <c r="B1108" s="1" t="s">
        <v>693</v>
      </c>
      <c r="C1108" s="1" t="s">
        <v>694</v>
      </c>
      <c r="D1108" s="1" t="s">
        <v>695</v>
      </c>
      <c r="E1108" s="1">
        <v>15950000</v>
      </c>
      <c r="F1108" s="1"/>
      <c r="G1108" s="1">
        <v>1865271417</v>
      </c>
      <c r="H1108" s="1">
        <v>2019</v>
      </c>
      <c r="I1108" s="1">
        <f t="shared" si="17"/>
        <v>8</v>
      </c>
      <c r="J1108" s="1" t="s">
        <v>10</v>
      </c>
    </row>
    <row r="1109" spans="1:10" x14ac:dyDescent="0.3">
      <c r="A1109" s="1" t="s">
        <v>692</v>
      </c>
      <c r="B1109" s="1" t="s">
        <v>693</v>
      </c>
      <c r="C1109" s="1" t="s">
        <v>584</v>
      </c>
      <c r="D1109" s="1" t="s">
        <v>585</v>
      </c>
      <c r="E1109" s="1">
        <v>15950000</v>
      </c>
      <c r="F1109" s="1"/>
      <c r="G1109" s="1">
        <v>1881221417</v>
      </c>
      <c r="H1109" s="1">
        <v>2019</v>
      </c>
      <c r="I1109" s="1">
        <f t="shared" si="17"/>
        <v>8</v>
      </c>
      <c r="J1109" s="1" t="s">
        <v>10</v>
      </c>
    </row>
    <row r="1110" spans="1:10" x14ac:dyDescent="0.3">
      <c r="A1110" s="1" t="s">
        <v>692</v>
      </c>
      <c r="B1110" s="1" t="s">
        <v>53</v>
      </c>
      <c r="C1110" s="1" t="s">
        <v>38</v>
      </c>
      <c r="D1110" s="1" t="s">
        <v>39</v>
      </c>
      <c r="E1110" s="1">
        <v>907500</v>
      </c>
      <c r="F1110" s="1"/>
      <c r="G1110" s="1">
        <v>1882128917</v>
      </c>
      <c r="H1110" s="1">
        <v>2019</v>
      </c>
      <c r="I1110" s="1">
        <f t="shared" si="17"/>
        <v>8</v>
      </c>
      <c r="J1110" s="1" t="s">
        <v>10</v>
      </c>
    </row>
    <row r="1111" spans="1:10" x14ac:dyDescent="0.3">
      <c r="A1111" s="1" t="s">
        <v>338</v>
      </c>
      <c r="B1111" s="1" t="s">
        <v>696</v>
      </c>
      <c r="C1111" s="1" t="s">
        <v>34</v>
      </c>
      <c r="D1111" s="1" t="s">
        <v>35</v>
      </c>
      <c r="E1111" s="1">
        <v>41800000</v>
      </c>
      <c r="F1111" s="1"/>
      <c r="G1111" s="1">
        <v>1923928917</v>
      </c>
      <c r="H1111" s="1">
        <v>2019</v>
      </c>
      <c r="I1111" s="1">
        <f t="shared" si="17"/>
        <v>8</v>
      </c>
      <c r="J1111" s="1" t="s">
        <v>10</v>
      </c>
    </row>
    <row r="1112" spans="1:10" x14ac:dyDescent="0.3">
      <c r="A1112" s="1" t="s">
        <v>338</v>
      </c>
      <c r="B1112" s="1" t="s">
        <v>697</v>
      </c>
      <c r="C1112" s="1" t="s">
        <v>19</v>
      </c>
      <c r="D1112" s="1" t="s">
        <v>20</v>
      </c>
      <c r="E1112" s="1">
        <v>2200000</v>
      </c>
      <c r="F1112" s="1"/>
      <c r="G1112" s="1">
        <v>1926128917</v>
      </c>
      <c r="H1112" s="1">
        <v>2019</v>
      </c>
      <c r="I1112" s="1">
        <f t="shared" si="17"/>
        <v>8</v>
      </c>
      <c r="J1112" s="1" t="s">
        <v>10</v>
      </c>
    </row>
    <row r="1113" spans="1:10" x14ac:dyDescent="0.3">
      <c r="A1113" s="1" t="s">
        <v>338</v>
      </c>
      <c r="B1113" s="1" t="s">
        <v>37</v>
      </c>
      <c r="C1113" s="1" t="s">
        <v>38</v>
      </c>
      <c r="D1113" s="1" t="s">
        <v>39</v>
      </c>
      <c r="E1113" s="1"/>
      <c r="F1113" s="1">
        <v>605000</v>
      </c>
      <c r="G1113" s="1">
        <v>1925523917</v>
      </c>
      <c r="H1113" s="1">
        <v>2019</v>
      </c>
      <c r="I1113" s="1">
        <f t="shared" si="17"/>
        <v>8</v>
      </c>
      <c r="J1113" s="1" t="s">
        <v>10</v>
      </c>
    </row>
    <row r="1114" spans="1:10" x14ac:dyDescent="0.3">
      <c r="A1114" s="1" t="s">
        <v>339</v>
      </c>
      <c r="B1114" s="1" t="s">
        <v>698</v>
      </c>
      <c r="C1114" s="1" t="s">
        <v>84</v>
      </c>
      <c r="D1114" s="1" t="s">
        <v>83</v>
      </c>
      <c r="E1114" s="1">
        <v>16681500</v>
      </c>
      <c r="F1114" s="1"/>
      <c r="G1114" s="1">
        <v>1942205417</v>
      </c>
      <c r="H1114" s="1">
        <v>2019</v>
      </c>
      <c r="I1114" s="1">
        <f t="shared" si="17"/>
        <v>8</v>
      </c>
      <c r="J1114" s="1" t="s">
        <v>10</v>
      </c>
    </row>
    <row r="1115" spans="1:10" x14ac:dyDescent="0.3">
      <c r="A1115" s="1" t="s">
        <v>339</v>
      </c>
      <c r="B1115" s="1" t="s">
        <v>83</v>
      </c>
      <c r="C1115" s="1" t="s">
        <v>84</v>
      </c>
      <c r="D1115" s="1" t="s">
        <v>83</v>
      </c>
      <c r="E1115" s="1"/>
      <c r="F1115" s="1">
        <v>31815960</v>
      </c>
      <c r="G1115" s="1">
        <v>1910389457</v>
      </c>
      <c r="H1115" s="1">
        <v>2019</v>
      </c>
      <c r="I1115" s="1">
        <f t="shared" si="17"/>
        <v>8</v>
      </c>
      <c r="J1115" s="1" t="s">
        <v>10</v>
      </c>
    </row>
    <row r="1116" spans="1:10" x14ac:dyDescent="0.3">
      <c r="A1116" s="1" t="s">
        <v>339</v>
      </c>
      <c r="B1116" s="1" t="s">
        <v>617</v>
      </c>
      <c r="C1116" s="1" t="s">
        <v>616</v>
      </c>
      <c r="D1116" s="1" t="s">
        <v>617</v>
      </c>
      <c r="E1116" s="1"/>
      <c r="F1116" s="1">
        <v>11303424</v>
      </c>
      <c r="G1116" s="1">
        <v>1899086033</v>
      </c>
      <c r="H1116" s="1">
        <v>2019</v>
      </c>
      <c r="I1116" s="1">
        <f t="shared" si="17"/>
        <v>8</v>
      </c>
      <c r="J1116" s="1" t="s">
        <v>10</v>
      </c>
    </row>
    <row r="1117" spans="1:10" x14ac:dyDescent="0.3">
      <c r="A1117" s="1" t="s">
        <v>341</v>
      </c>
      <c r="B1117" s="1" t="s">
        <v>53</v>
      </c>
      <c r="C1117" s="1" t="s">
        <v>19</v>
      </c>
      <c r="D1117" s="1" t="s">
        <v>20</v>
      </c>
      <c r="E1117" s="1">
        <v>147692457</v>
      </c>
      <c r="F1117" s="1"/>
      <c r="G1117" s="1">
        <v>2046778490</v>
      </c>
      <c r="H1117" s="1">
        <v>2019</v>
      </c>
      <c r="I1117" s="1">
        <f t="shared" si="17"/>
        <v>8</v>
      </c>
      <c r="J1117" s="1" t="s">
        <v>10</v>
      </c>
    </row>
    <row r="1118" spans="1:10" x14ac:dyDescent="0.3">
      <c r="A1118" s="1" t="s">
        <v>341</v>
      </c>
      <c r="B1118" s="1" t="s">
        <v>33</v>
      </c>
      <c r="C1118" s="1" t="s">
        <v>34</v>
      </c>
      <c r="D1118" s="1" t="s">
        <v>35</v>
      </c>
      <c r="E1118" s="1"/>
      <c r="F1118" s="1">
        <v>41800000</v>
      </c>
      <c r="G1118" s="1">
        <v>2004978490</v>
      </c>
      <c r="H1118" s="1">
        <v>2019</v>
      </c>
      <c r="I1118" s="1">
        <f t="shared" si="17"/>
        <v>8</v>
      </c>
      <c r="J1118" s="1" t="s">
        <v>10</v>
      </c>
    </row>
    <row r="1119" spans="1:10" x14ac:dyDescent="0.3">
      <c r="A1119" s="1" t="s">
        <v>341</v>
      </c>
      <c r="B1119" s="1" t="s">
        <v>81</v>
      </c>
      <c r="C1119" s="1" t="s">
        <v>80</v>
      </c>
      <c r="D1119" s="1" t="s">
        <v>81</v>
      </c>
      <c r="E1119" s="1"/>
      <c r="F1119" s="1">
        <v>15527050</v>
      </c>
      <c r="G1119" s="1">
        <v>1989451440</v>
      </c>
      <c r="H1119" s="1">
        <v>2019</v>
      </c>
      <c r="I1119" s="1">
        <f t="shared" si="17"/>
        <v>8</v>
      </c>
      <c r="J1119" s="1" t="s">
        <v>10</v>
      </c>
    </row>
    <row r="1120" spans="1:10" x14ac:dyDescent="0.3">
      <c r="A1120" s="1" t="s">
        <v>341</v>
      </c>
      <c r="B1120" s="1" t="s">
        <v>64</v>
      </c>
      <c r="C1120" s="1" t="s">
        <v>13</v>
      </c>
      <c r="D1120" s="1" t="s">
        <v>14</v>
      </c>
      <c r="E1120" s="1"/>
      <c r="F1120" s="1">
        <v>95878090</v>
      </c>
      <c r="G1120" s="1">
        <v>1893573350</v>
      </c>
      <c r="H1120" s="1">
        <v>2019</v>
      </c>
      <c r="I1120" s="1">
        <f t="shared" si="17"/>
        <v>8</v>
      </c>
      <c r="J1120" s="1" t="s">
        <v>10</v>
      </c>
    </row>
    <row r="1121" spans="1:10" x14ac:dyDescent="0.3">
      <c r="A1121" s="1" t="s">
        <v>341</v>
      </c>
      <c r="B1121" s="1" t="s">
        <v>65</v>
      </c>
      <c r="C1121" s="1" t="s">
        <v>66</v>
      </c>
      <c r="D1121" s="1" t="s">
        <v>67</v>
      </c>
      <c r="E1121" s="1"/>
      <c r="F1121" s="1">
        <v>31192150</v>
      </c>
      <c r="G1121" s="1">
        <v>1862381200</v>
      </c>
      <c r="H1121" s="1">
        <v>2019</v>
      </c>
      <c r="I1121" s="1">
        <f t="shared" si="17"/>
        <v>8</v>
      </c>
      <c r="J1121" s="1" t="s">
        <v>10</v>
      </c>
    </row>
    <row r="1122" spans="1:10" x14ac:dyDescent="0.3">
      <c r="A1122" s="1" t="s">
        <v>346</v>
      </c>
      <c r="B1122" s="1" t="s">
        <v>699</v>
      </c>
      <c r="C1122" s="1" t="s">
        <v>56</v>
      </c>
      <c r="D1122" s="1" t="s">
        <v>57</v>
      </c>
      <c r="E1122" s="1">
        <v>18556104</v>
      </c>
      <c r="F1122" s="1"/>
      <c r="G1122" s="1">
        <v>1880937304</v>
      </c>
      <c r="H1122" s="1">
        <v>2019</v>
      </c>
      <c r="I1122" s="1">
        <f t="shared" si="17"/>
        <v>8</v>
      </c>
      <c r="J1122" s="1" t="s">
        <v>10</v>
      </c>
    </row>
    <row r="1123" spans="1:10" x14ac:dyDescent="0.3">
      <c r="A1123" s="1" t="s">
        <v>346</v>
      </c>
      <c r="B1123" s="1" t="s">
        <v>74</v>
      </c>
      <c r="C1123" s="1" t="s">
        <v>73</v>
      </c>
      <c r="D1123" s="1" t="s">
        <v>74</v>
      </c>
      <c r="E1123" s="1"/>
      <c r="F1123" s="1">
        <v>42665062</v>
      </c>
      <c r="G1123" s="1">
        <v>1838272242</v>
      </c>
      <c r="H1123" s="1">
        <v>2019</v>
      </c>
      <c r="I1123" s="1">
        <f t="shared" si="17"/>
        <v>8</v>
      </c>
      <c r="J1123" s="1" t="s">
        <v>10</v>
      </c>
    </row>
    <row r="1124" spans="1:10" x14ac:dyDescent="0.3">
      <c r="A1124" s="1" t="s">
        <v>346</v>
      </c>
      <c r="B1124" s="1" t="s">
        <v>91</v>
      </c>
      <c r="C1124" s="1" t="s">
        <v>92</v>
      </c>
      <c r="D1124" s="1" t="s">
        <v>91</v>
      </c>
      <c r="E1124" s="1"/>
      <c r="F1124" s="1">
        <v>1215500</v>
      </c>
      <c r="G1124" s="1">
        <v>1837056742</v>
      </c>
      <c r="H1124" s="1">
        <v>2019</v>
      </c>
      <c r="I1124" s="1">
        <f t="shared" si="17"/>
        <v>8</v>
      </c>
      <c r="J1124" s="1" t="s">
        <v>10</v>
      </c>
    </row>
    <row r="1125" spans="1:10" x14ac:dyDescent="0.3">
      <c r="A1125" s="1" t="s">
        <v>346</v>
      </c>
      <c r="B1125" s="1" t="s">
        <v>61</v>
      </c>
      <c r="C1125" s="1" t="s">
        <v>19</v>
      </c>
      <c r="D1125" s="1" t="s">
        <v>20</v>
      </c>
      <c r="E1125" s="1"/>
      <c r="F1125" s="1">
        <v>227770664</v>
      </c>
      <c r="G1125" s="1">
        <v>1609286078</v>
      </c>
      <c r="H1125" s="1">
        <v>2019</v>
      </c>
      <c r="I1125" s="1">
        <f t="shared" si="17"/>
        <v>8</v>
      </c>
      <c r="J1125" s="1" t="s">
        <v>10</v>
      </c>
    </row>
    <row r="1126" spans="1:10" x14ac:dyDescent="0.3">
      <c r="A1126" s="1" t="s">
        <v>349</v>
      </c>
      <c r="B1126" s="1" t="s">
        <v>53</v>
      </c>
      <c r="C1126" s="1" t="s">
        <v>15</v>
      </c>
      <c r="D1126" s="1" t="s">
        <v>16</v>
      </c>
      <c r="E1126" s="1">
        <v>82642670</v>
      </c>
      <c r="F1126" s="1"/>
      <c r="G1126" s="1">
        <v>1691928748</v>
      </c>
      <c r="H1126" s="1">
        <v>2019</v>
      </c>
      <c r="I1126" s="1">
        <f t="shared" si="17"/>
        <v>8</v>
      </c>
      <c r="J1126" s="1" t="s">
        <v>10</v>
      </c>
    </row>
    <row r="1127" spans="1:10" x14ac:dyDescent="0.3">
      <c r="A1127" s="1" t="s">
        <v>349</v>
      </c>
      <c r="B1127" s="1" t="s">
        <v>59</v>
      </c>
      <c r="C1127" s="1" t="s">
        <v>13</v>
      </c>
      <c r="D1127" s="1" t="s">
        <v>14</v>
      </c>
      <c r="E1127" s="1">
        <v>154000000</v>
      </c>
      <c r="F1127" s="1"/>
      <c r="G1127" s="1">
        <v>1845928748</v>
      </c>
      <c r="H1127" s="1">
        <v>2019</v>
      </c>
      <c r="I1127" s="1">
        <f t="shared" si="17"/>
        <v>8</v>
      </c>
      <c r="J1127" s="1" t="s">
        <v>10</v>
      </c>
    </row>
    <row r="1128" spans="1:10" x14ac:dyDescent="0.3">
      <c r="A1128" s="1" t="s">
        <v>349</v>
      </c>
      <c r="B1128" s="1" t="s">
        <v>53</v>
      </c>
      <c r="C1128" s="1" t="s">
        <v>73</v>
      </c>
      <c r="D1128" s="1" t="s">
        <v>74</v>
      </c>
      <c r="E1128" s="1">
        <v>125157153</v>
      </c>
      <c r="F1128" s="1"/>
      <c r="G1128" s="1">
        <v>1971085901</v>
      </c>
      <c r="H1128" s="1">
        <v>2019</v>
      </c>
      <c r="I1128" s="1">
        <f t="shared" si="17"/>
        <v>8</v>
      </c>
      <c r="J1128" s="1" t="s">
        <v>10</v>
      </c>
    </row>
    <row r="1129" spans="1:10" x14ac:dyDescent="0.3">
      <c r="A1129" s="1" t="s">
        <v>349</v>
      </c>
      <c r="B1129" s="1" t="s">
        <v>53</v>
      </c>
      <c r="C1129" s="1" t="s">
        <v>92</v>
      </c>
      <c r="D1129" s="1" t="s">
        <v>91</v>
      </c>
      <c r="E1129" s="1">
        <v>88000</v>
      </c>
      <c r="F1129" s="1"/>
      <c r="G1129" s="1">
        <v>1971173901</v>
      </c>
      <c r="H1129" s="1">
        <v>2019</v>
      </c>
      <c r="I1129" s="1">
        <f t="shared" si="17"/>
        <v>8</v>
      </c>
      <c r="J1129" s="1" t="s">
        <v>10</v>
      </c>
    </row>
    <row r="1130" spans="1:10" x14ac:dyDescent="0.3">
      <c r="A1130" s="1" t="s">
        <v>349</v>
      </c>
      <c r="B1130" s="1" t="s">
        <v>53</v>
      </c>
      <c r="C1130" s="1" t="s">
        <v>34</v>
      </c>
      <c r="D1130" s="1" t="s">
        <v>35</v>
      </c>
      <c r="E1130" s="1">
        <v>14792580</v>
      </c>
      <c r="F1130" s="1"/>
      <c r="G1130" s="1">
        <v>1985966481</v>
      </c>
      <c r="H1130" s="1">
        <v>2019</v>
      </c>
      <c r="I1130" s="1">
        <f t="shared" si="17"/>
        <v>8</v>
      </c>
      <c r="J1130" s="1" t="s">
        <v>10</v>
      </c>
    </row>
    <row r="1131" spans="1:10" x14ac:dyDescent="0.3">
      <c r="A1131" s="1" t="s">
        <v>349</v>
      </c>
      <c r="B1131" s="1" t="s">
        <v>53</v>
      </c>
      <c r="C1131" s="1" t="s">
        <v>34</v>
      </c>
      <c r="D1131" s="1" t="s">
        <v>35</v>
      </c>
      <c r="E1131" s="1">
        <v>-14789280</v>
      </c>
      <c r="F1131" s="1"/>
      <c r="G1131" s="1">
        <v>1971177201</v>
      </c>
      <c r="H1131" s="1">
        <v>2019</v>
      </c>
      <c r="I1131" s="1">
        <f t="shared" si="17"/>
        <v>8</v>
      </c>
      <c r="J1131" s="1" t="s">
        <v>10</v>
      </c>
    </row>
    <row r="1132" spans="1:10" x14ac:dyDescent="0.3">
      <c r="A1132" s="1" t="s">
        <v>349</v>
      </c>
      <c r="B1132" s="1" t="s">
        <v>700</v>
      </c>
      <c r="C1132" s="1" t="s">
        <v>17</v>
      </c>
      <c r="D1132" s="1" t="s">
        <v>18</v>
      </c>
      <c r="E1132" s="1">
        <v>828511</v>
      </c>
      <c r="F1132" s="1"/>
      <c r="G1132" s="1">
        <v>1972005712</v>
      </c>
      <c r="H1132" s="1">
        <v>2019</v>
      </c>
      <c r="I1132" s="1">
        <f t="shared" si="17"/>
        <v>8</v>
      </c>
      <c r="J1132" s="1" t="s">
        <v>10</v>
      </c>
    </row>
    <row r="1133" spans="1:10" x14ac:dyDescent="0.3">
      <c r="A1133" s="1" t="s">
        <v>349</v>
      </c>
      <c r="B1133" s="1" t="s">
        <v>620</v>
      </c>
      <c r="C1133" s="1" t="s">
        <v>17</v>
      </c>
      <c r="D1133" s="1" t="s">
        <v>18</v>
      </c>
      <c r="E1133" s="1">
        <v>56970689</v>
      </c>
      <c r="F1133" s="1"/>
      <c r="G1133" s="1">
        <v>2028976401</v>
      </c>
      <c r="H1133" s="1">
        <v>2019</v>
      </c>
      <c r="I1133" s="1">
        <f t="shared" si="17"/>
        <v>8</v>
      </c>
      <c r="J1133" s="1" t="s">
        <v>10</v>
      </c>
    </row>
    <row r="1134" spans="1:10" x14ac:dyDescent="0.3">
      <c r="A1134" s="1" t="s">
        <v>349</v>
      </c>
      <c r="B1134" s="1" t="s">
        <v>53</v>
      </c>
      <c r="C1134" s="1" t="s">
        <v>80</v>
      </c>
      <c r="D1134" s="1" t="s">
        <v>81</v>
      </c>
      <c r="E1134" s="1">
        <v>9141000</v>
      </c>
      <c r="F1134" s="1"/>
      <c r="G1134" s="1">
        <v>2038117401</v>
      </c>
      <c r="H1134" s="1">
        <v>2019</v>
      </c>
      <c r="I1134" s="1">
        <f t="shared" si="17"/>
        <v>8</v>
      </c>
      <c r="J1134" s="1" t="s">
        <v>10</v>
      </c>
    </row>
    <row r="1135" spans="1:10" x14ac:dyDescent="0.3">
      <c r="A1135" s="1" t="s">
        <v>349</v>
      </c>
      <c r="B1135" s="1" t="s">
        <v>59</v>
      </c>
      <c r="C1135" s="1" t="s">
        <v>15</v>
      </c>
      <c r="D1135" s="1" t="s">
        <v>16</v>
      </c>
      <c r="E1135" s="1">
        <v>167299000</v>
      </c>
      <c r="F1135" s="1"/>
      <c r="G1135" s="1">
        <v>2205416401</v>
      </c>
      <c r="H1135" s="1">
        <v>2019</v>
      </c>
      <c r="I1135" s="1">
        <f t="shared" si="17"/>
        <v>8</v>
      </c>
      <c r="J1135" s="1" t="s">
        <v>10</v>
      </c>
    </row>
    <row r="1136" spans="1:10" x14ac:dyDescent="0.3">
      <c r="A1136" s="1" t="s">
        <v>349</v>
      </c>
      <c r="B1136" s="1" t="s">
        <v>53</v>
      </c>
      <c r="C1136" s="1" t="s">
        <v>34</v>
      </c>
      <c r="D1136" s="1" t="s">
        <v>35</v>
      </c>
      <c r="E1136" s="1">
        <v>14789280</v>
      </c>
      <c r="F1136" s="1"/>
      <c r="G1136" s="1">
        <v>2220205681</v>
      </c>
      <c r="H1136" s="1">
        <v>2019</v>
      </c>
      <c r="I1136" s="1">
        <f t="shared" si="17"/>
        <v>8</v>
      </c>
      <c r="J1136" s="1" t="s">
        <v>10</v>
      </c>
    </row>
    <row r="1137" spans="1:10" x14ac:dyDescent="0.3">
      <c r="A1137" s="1" t="s">
        <v>349</v>
      </c>
      <c r="B1137" s="1" t="s">
        <v>53</v>
      </c>
      <c r="C1137" s="1" t="s">
        <v>66</v>
      </c>
      <c r="D1137" s="1" t="s">
        <v>67</v>
      </c>
      <c r="E1137" s="1">
        <v>25777840</v>
      </c>
      <c r="F1137" s="1"/>
      <c r="G1137" s="1">
        <v>2245983521</v>
      </c>
      <c r="H1137" s="1">
        <v>2019</v>
      </c>
      <c r="I1137" s="1">
        <f t="shared" si="17"/>
        <v>8</v>
      </c>
      <c r="J1137" s="1" t="s">
        <v>10</v>
      </c>
    </row>
    <row r="1138" spans="1:10" x14ac:dyDescent="0.3">
      <c r="A1138" s="1" t="s">
        <v>349</v>
      </c>
      <c r="B1138" s="1" t="s">
        <v>53</v>
      </c>
      <c r="C1138" s="1" t="s">
        <v>84</v>
      </c>
      <c r="D1138" s="1" t="s">
        <v>83</v>
      </c>
      <c r="E1138" s="1">
        <v>6175400</v>
      </c>
      <c r="F1138" s="1"/>
      <c r="G1138" s="1">
        <v>2252158921</v>
      </c>
      <c r="H1138" s="1">
        <v>2019</v>
      </c>
      <c r="I1138" s="1">
        <f t="shared" si="17"/>
        <v>8</v>
      </c>
      <c r="J1138" s="1" t="s">
        <v>10</v>
      </c>
    </row>
    <row r="1139" spans="1:10" x14ac:dyDescent="0.3">
      <c r="A1139" s="1" t="s">
        <v>349</v>
      </c>
      <c r="B1139" s="1" t="s">
        <v>53</v>
      </c>
      <c r="C1139" s="1" t="s">
        <v>92</v>
      </c>
      <c r="D1139" s="1" t="s">
        <v>91</v>
      </c>
      <c r="E1139" s="1">
        <v>880000</v>
      </c>
      <c r="F1139" s="1"/>
      <c r="G1139" s="1">
        <v>2253038921</v>
      </c>
      <c r="H1139" s="1">
        <v>2019</v>
      </c>
      <c r="I1139" s="1">
        <f t="shared" si="17"/>
        <v>8</v>
      </c>
      <c r="J1139" s="1" t="s">
        <v>10</v>
      </c>
    </row>
    <row r="1140" spans="1:10" x14ac:dyDescent="0.3">
      <c r="A1140" s="1" t="s">
        <v>349</v>
      </c>
      <c r="B1140" s="1" t="s">
        <v>53</v>
      </c>
      <c r="C1140" s="1" t="s">
        <v>13</v>
      </c>
      <c r="D1140" s="1" t="s">
        <v>14</v>
      </c>
      <c r="E1140" s="1">
        <v>87137160</v>
      </c>
      <c r="F1140" s="1"/>
      <c r="G1140" s="1">
        <v>2340176081</v>
      </c>
      <c r="H1140" s="1">
        <v>2019</v>
      </c>
      <c r="I1140" s="1">
        <f t="shared" si="17"/>
        <v>8</v>
      </c>
      <c r="J1140" s="1" t="s">
        <v>10</v>
      </c>
    </row>
    <row r="1141" spans="1:10" x14ac:dyDescent="0.3">
      <c r="A1141" s="1" t="s">
        <v>701</v>
      </c>
      <c r="B1141" s="1" t="s">
        <v>702</v>
      </c>
      <c r="C1141" s="1" t="s">
        <v>703</v>
      </c>
      <c r="D1141" s="1" t="s">
        <v>704</v>
      </c>
      <c r="E1141" s="1">
        <v>1481441</v>
      </c>
      <c r="F1141" s="1"/>
      <c r="G1141" s="1">
        <v>2341657522</v>
      </c>
      <c r="H1141" s="1">
        <v>2019</v>
      </c>
      <c r="I1141" s="1">
        <f t="shared" si="17"/>
        <v>9</v>
      </c>
      <c r="J1141" s="1" t="s">
        <v>10</v>
      </c>
    </row>
    <row r="1142" spans="1:10" x14ac:dyDescent="0.3">
      <c r="A1142" s="1" t="s">
        <v>701</v>
      </c>
      <c r="B1142" s="1" t="s">
        <v>79</v>
      </c>
      <c r="C1142" s="1" t="s">
        <v>78</v>
      </c>
      <c r="D1142" s="1" t="s">
        <v>79</v>
      </c>
      <c r="E1142" s="1"/>
      <c r="F1142" s="1">
        <v>5830000</v>
      </c>
      <c r="G1142" s="1">
        <v>2335827522</v>
      </c>
      <c r="H1142" s="1">
        <v>2019</v>
      </c>
      <c r="I1142" s="1">
        <f t="shared" si="17"/>
        <v>9</v>
      </c>
      <c r="J1142" s="1" t="s">
        <v>10</v>
      </c>
    </row>
    <row r="1143" spans="1:10" x14ac:dyDescent="0.3">
      <c r="A1143" s="1" t="s">
        <v>701</v>
      </c>
      <c r="B1143" s="1" t="s">
        <v>702</v>
      </c>
      <c r="C1143" s="1" t="s">
        <v>703</v>
      </c>
      <c r="D1143" s="1" t="s">
        <v>704</v>
      </c>
      <c r="E1143" s="1"/>
      <c r="F1143" s="1">
        <v>1481441</v>
      </c>
      <c r="G1143" s="1">
        <v>2334346081</v>
      </c>
      <c r="H1143" s="1">
        <v>2019</v>
      </c>
      <c r="I1143" s="1">
        <f t="shared" si="17"/>
        <v>9</v>
      </c>
      <c r="J1143" s="1" t="s">
        <v>10</v>
      </c>
    </row>
    <row r="1144" spans="1:10" x14ac:dyDescent="0.3">
      <c r="A1144" s="1" t="s">
        <v>701</v>
      </c>
      <c r="B1144" s="1" t="s">
        <v>705</v>
      </c>
      <c r="C1144" s="1" t="s">
        <v>56</v>
      </c>
      <c r="D1144" s="1" t="s">
        <v>57</v>
      </c>
      <c r="E1144" s="1"/>
      <c r="F1144" s="1">
        <v>13072147</v>
      </c>
      <c r="G1144" s="1">
        <v>2321273934</v>
      </c>
      <c r="H1144" s="1">
        <v>2019</v>
      </c>
      <c r="I1144" s="1">
        <f t="shared" si="17"/>
        <v>9</v>
      </c>
      <c r="J1144" s="1" t="s">
        <v>10</v>
      </c>
    </row>
    <row r="1145" spans="1:10" x14ac:dyDescent="0.3">
      <c r="A1145" s="1" t="s">
        <v>355</v>
      </c>
      <c r="B1145" s="1" t="s">
        <v>580</v>
      </c>
      <c r="C1145" s="1" t="s">
        <v>218</v>
      </c>
      <c r="D1145" s="1" t="s">
        <v>219</v>
      </c>
      <c r="E1145" s="1">
        <v>2475000</v>
      </c>
      <c r="F1145" s="1"/>
      <c r="G1145" s="1">
        <v>2323748934</v>
      </c>
      <c r="H1145" s="1">
        <v>2019</v>
      </c>
      <c r="I1145" s="1">
        <f t="shared" si="17"/>
        <v>9</v>
      </c>
      <c r="J1145" s="1" t="s">
        <v>10</v>
      </c>
    </row>
    <row r="1146" spans="1:10" x14ac:dyDescent="0.3">
      <c r="A1146" s="1" t="s">
        <v>706</v>
      </c>
      <c r="B1146" s="1" t="s">
        <v>33</v>
      </c>
      <c r="C1146" s="1" t="s">
        <v>34</v>
      </c>
      <c r="D1146" s="1" t="s">
        <v>35</v>
      </c>
      <c r="E1146" s="1"/>
      <c r="F1146" s="1">
        <v>14792580</v>
      </c>
      <c r="G1146" s="1">
        <v>2308956354</v>
      </c>
      <c r="H1146" s="1">
        <v>2019</v>
      </c>
      <c r="I1146" s="1">
        <f t="shared" si="17"/>
        <v>9</v>
      </c>
      <c r="J1146" s="1" t="s">
        <v>10</v>
      </c>
    </row>
    <row r="1147" spans="1:10" x14ac:dyDescent="0.3">
      <c r="A1147" s="1" t="s">
        <v>706</v>
      </c>
      <c r="B1147" s="1" t="s">
        <v>707</v>
      </c>
      <c r="C1147" s="1" t="s">
        <v>106</v>
      </c>
      <c r="D1147" s="1" t="s">
        <v>107</v>
      </c>
      <c r="E1147" s="1"/>
      <c r="F1147" s="1">
        <v>24750000</v>
      </c>
      <c r="G1147" s="1">
        <v>2284206354</v>
      </c>
      <c r="H1147" s="1">
        <v>2019</v>
      </c>
      <c r="I1147" s="1">
        <f t="shared" si="17"/>
        <v>9</v>
      </c>
      <c r="J1147" s="1" t="s">
        <v>10</v>
      </c>
    </row>
    <row r="1148" spans="1:10" x14ac:dyDescent="0.3">
      <c r="A1148" s="1" t="s">
        <v>708</v>
      </c>
      <c r="B1148" s="1" t="s">
        <v>53</v>
      </c>
      <c r="C1148" s="1" t="s">
        <v>462</v>
      </c>
      <c r="D1148" s="1" t="s">
        <v>463</v>
      </c>
      <c r="E1148" s="1">
        <v>2640000</v>
      </c>
      <c r="F1148" s="1"/>
      <c r="G1148" s="1">
        <v>2286846354</v>
      </c>
      <c r="H1148" s="1">
        <v>2019</v>
      </c>
      <c r="I1148" s="1">
        <f t="shared" si="17"/>
        <v>9</v>
      </c>
      <c r="J1148" s="1" t="s">
        <v>10</v>
      </c>
    </row>
    <row r="1149" spans="1:10" x14ac:dyDescent="0.3">
      <c r="A1149" s="1" t="s">
        <v>708</v>
      </c>
      <c r="B1149" s="1" t="s">
        <v>709</v>
      </c>
      <c r="C1149" s="1" t="s">
        <v>34</v>
      </c>
      <c r="D1149" s="1" t="s">
        <v>35</v>
      </c>
      <c r="E1149" s="1">
        <v>13200000</v>
      </c>
      <c r="F1149" s="1"/>
      <c r="G1149" s="1">
        <v>2300046354</v>
      </c>
      <c r="H1149" s="1">
        <v>2019</v>
      </c>
      <c r="I1149" s="1">
        <f t="shared" si="17"/>
        <v>9</v>
      </c>
      <c r="J1149" s="1" t="s">
        <v>10</v>
      </c>
    </row>
    <row r="1150" spans="1:10" x14ac:dyDescent="0.3">
      <c r="A1150" s="1" t="s">
        <v>708</v>
      </c>
      <c r="B1150" s="1" t="s">
        <v>631</v>
      </c>
      <c r="C1150" s="1" t="s">
        <v>34</v>
      </c>
      <c r="D1150" s="1" t="s">
        <v>35</v>
      </c>
      <c r="E1150" s="1">
        <v>20900000</v>
      </c>
      <c r="F1150" s="1"/>
      <c r="G1150" s="1">
        <v>2320946354</v>
      </c>
      <c r="H1150" s="1">
        <v>2019</v>
      </c>
      <c r="I1150" s="1">
        <f t="shared" si="17"/>
        <v>9</v>
      </c>
      <c r="J1150" s="1" t="s">
        <v>10</v>
      </c>
    </row>
    <row r="1151" spans="1:10" x14ac:dyDescent="0.3">
      <c r="A1151" s="1" t="s">
        <v>366</v>
      </c>
      <c r="B1151" s="1" t="s">
        <v>75</v>
      </c>
      <c r="C1151" s="1" t="s">
        <v>17</v>
      </c>
      <c r="D1151" s="1" t="s">
        <v>18</v>
      </c>
      <c r="E1151" s="1">
        <v>21340</v>
      </c>
      <c r="F1151" s="1"/>
      <c r="G1151" s="1">
        <v>2320967694</v>
      </c>
      <c r="H1151" s="1">
        <v>2019</v>
      </c>
      <c r="I1151" s="1">
        <f t="shared" si="17"/>
        <v>9</v>
      </c>
      <c r="J1151" s="1" t="s">
        <v>10</v>
      </c>
    </row>
    <row r="1152" spans="1:10" x14ac:dyDescent="0.3">
      <c r="A1152" s="1" t="s">
        <v>366</v>
      </c>
      <c r="B1152" s="1" t="s">
        <v>75</v>
      </c>
      <c r="C1152" s="1" t="s">
        <v>17</v>
      </c>
      <c r="D1152" s="1" t="s">
        <v>18</v>
      </c>
      <c r="E1152" s="1">
        <v>98181282</v>
      </c>
      <c r="F1152" s="1"/>
      <c r="G1152" s="1">
        <v>2419148976</v>
      </c>
      <c r="H1152" s="1">
        <v>2019</v>
      </c>
      <c r="I1152" s="1">
        <f t="shared" si="17"/>
        <v>9</v>
      </c>
      <c r="J1152" s="1" t="s">
        <v>10</v>
      </c>
    </row>
    <row r="1153" spans="1:10" x14ac:dyDescent="0.3">
      <c r="A1153" s="1" t="s">
        <v>366</v>
      </c>
      <c r="B1153" s="1" t="s">
        <v>33</v>
      </c>
      <c r="C1153" s="1" t="s">
        <v>34</v>
      </c>
      <c r="D1153" s="1" t="s">
        <v>35</v>
      </c>
      <c r="E1153" s="1"/>
      <c r="F1153" s="1">
        <v>34100000</v>
      </c>
      <c r="G1153" s="1">
        <v>2385048976</v>
      </c>
      <c r="H1153" s="1">
        <v>2019</v>
      </c>
      <c r="I1153" s="1">
        <f t="shared" si="17"/>
        <v>9</v>
      </c>
      <c r="J1153" s="1" t="s">
        <v>10</v>
      </c>
    </row>
    <row r="1154" spans="1:10" x14ac:dyDescent="0.3">
      <c r="A1154" s="1" t="s">
        <v>366</v>
      </c>
      <c r="B1154" s="1" t="s">
        <v>299</v>
      </c>
      <c r="C1154" s="1" t="s">
        <v>92</v>
      </c>
      <c r="D1154" s="1" t="s">
        <v>91</v>
      </c>
      <c r="E1154" s="1"/>
      <c r="F1154" s="1">
        <v>968000</v>
      </c>
      <c r="G1154" s="1">
        <v>2384080976</v>
      </c>
      <c r="H1154" s="1">
        <v>2019</v>
      </c>
      <c r="I1154" s="1">
        <f t="shared" si="17"/>
        <v>9</v>
      </c>
      <c r="J1154" s="1" t="s">
        <v>10</v>
      </c>
    </row>
    <row r="1155" spans="1:10" x14ac:dyDescent="0.3">
      <c r="A1155" s="1" t="s">
        <v>368</v>
      </c>
      <c r="B1155" s="1" t="s">
        <v>710</v>
      </c>
      <c r="C1155" s="1" t="s">
        <v>237</v>
      </c>
      <c r="D1155" s="1" t="s">
        <v>238</v>
      </c>
      <c r="E1155" s="1">
        <v>40524600</v>
      </c>
      <c r="F1155" s="1"/>
      <c r="G1155" s="1">
        <v>2424605576</v>
      </c>
      <c r="H1155" s="1">
        <v>2019</v>
      </c>
      <c r="I1155" s="1">
        <f t="shared" ref="I1155:I1218" si="18">IFERROR(VALUE(LEFT(A1155,2)),"")</f>
        <v>9</v>
      </c>
      <c r="J1155" s="1" t="s">
        <v>10</v>
      </c>
    </row>
    <row r="1156" spans="1:10" x14ac:dyDescent="0.3">
      <c r="A1156" s="1" t="s">
        <v>369</v>
      </c>
      <c r="B1156" s="1" t="s">
        <v>711</v>
      </c>
      <c r="C1156" s="1" t="s">
        <v>190</v>
      </c>
      <c r="D1156" s="1" t="s">
        <v>191</v>
      </c>
      <c r="E1156" s="1">
        <v>1632903</v>
      </c>
      <c r="F1156" s="1"/>
      <c r="G1156" s="1">
        <v>2426238479</v>
      </c>
      <c r="H1156" s="1">
        <v>2019</v>
      </c>
      <c r="I1156" s="1">
        <f t="shared" si="18"/>
        <v>9</v>
      </c>
      <c r="J1156" s="1" t="s">
        <v>10</v>
      </c>
    </row>
    <row r="1157" spans="1:10" x14ac:dyDescent="0.3">
      <c r="A1157" s="1" t="s">
        <v>712</v>
      </c>
      <c r="B1157" s="1" t="s">
        <v>60</v>
      </c>
      <c r="C1157" s="1" t="s">
        <v>15</v>
      </c>
      <c r="D1157" s="1" t="s">
        <v>16</v>
      </c>
      <c r="E1157" s="1"/>
      <c r="F1157" s="1">
        <v>167299000</v>
      </c>
      <c r="G1157" s="1">
        <v>2258939479</v>
      </c>
      <c r="H1157" s="1">
        <v>2019</v>
      </c>
      <c r="I1157" s="1">
        <f t="shared" si="18"/>
        <v>9</v>
      </c>
      <c r="J1157" s="1" t="s">
        <v>10</v>
      </c>
    </row>
    <row r="1158" spans="1:10" x14ac:dyDescent="0.3">
      <c r="A1158" s="1" t="s">
        <v>712</v>
      </c>
      <c r="B1158" s="1" t="s">
        <v>60</v>
      </c>
      <c r="C1158" s="1" t="s">
        <v>15</v>
      </c>
      <c r="D1158" s="1" t="s">
        <v>16</v>
      </c>
      <c r="E1158" s="1"/>
      <c r="F1158" s="1">
        <v>82642670</v>
      </c>
      <c r="G1158" s="1">
        <v>2176296809</v>
      </c>
      <c r="H1158" s="1">
        <v>2019</v>
      </c>
      <c r="I1158" s="1">
        <f t="shared" si="18"/>
        <v>9</v>
      </c>
      <c r="J1158" s="1" t="s">
        <v>10</v>
      </c>
    </row>
    <row r="1159" spans="1:10" x14ac:dyDescent="0.3">
      <c r="A1159" s="1" t="s">
        <v>379</v>
      </c>
      <c r="B1159" s="1" t="s">
        <v>53</v>
      </c>
      <c r="C1159" s="1" t="s">
        <v>92</v>
      </c>
      <c r="D1159" s="1" t="s">
        <v>91</v>
      </c>
      <c r="E1159" s="1">
        <v>1826000</v>
      </c>
      <c r="F1159" s="1"/>
      <c r="G1159" s="1">
        <v>2178122809</v>
      </c>
      <c r="H1159" s="1">
        <v>2019</v>
      </c>
      <c r="I1159" s="1">
        <f t="shared" si="18"/>
        <v>9</v>
      </c>
      <c r="J1159" s="1" t="s">
        <v>10</v>
      </c>
    </row>
    <row r="1160" spans="1:10" x14ac:dyDescent="0.3">
      <c r="A1160" s="1" t="s">
        <v>382</v>
      </c>
      <c r="B1160" s="1" t="s">
        <v>18</v>
      </c>
      <c r="C1160" s="1" t="s">
        <v>17</v>
      </c>
      <c r="D1160" s="1" t="s">
        <v>18</v>
      </c>
      <c r="E1160" s="1"/>
      <c r="F1160" s="1">
        <v>120846316</v>
      </c>
      <c r="G1160" s="1">
        <v>2057276493</v>
      </c>
      <c r="H1160" s="1">
        <v>2019</v>
      </c>
      <c r="I1160" s="1">
        <f t="shared" si="18"/>
        <v>9</v>
      </c>
      <c r="J1160" s="1" t="s">
        <v>10</v>
      </c>
    </row>
    <row r="1161" spans="1:10" x14ac:dyDescent="0.3">
      <c r="A1161" s="1" t="s">
        <v>385</v>
      </c>
      <c r="B1161" s="1" t="s">
        <v>75</v>
      </c>
      <c r="C1161" s="1" t="s">
        <v>17</v>
      </c>
      <c r="D1161" s="1" t="s">
        <v>18</v>
      </c>
      <c r="E1161" s="1">
        <v>16254374</v>
      </c>
      <c r="F1161" s="1"/>
      <c r="G1161" s="1">
        <v>2073530867</v>
      </c>
      <c r="H1161" s="1">
        <v>2019</v>
      </c>
      <c r="I1161" s="1">
        <f t="shared" si="18"/>
        <v>9</v>
      </c>
      <c r="J1161" s="1" t="s">
        <v>10</v>
      </c>
    </row>
    <row r="1162" spans="1:10" x14ac:dyDescent="0.3">
      <c r="A1162" s="1" t="s">
        <v>385</v>
      </c>
      <c r="B1162" s="1" t="s">
        <v>75</v>
      </c>
      <c r="C1162" s="1" t="s">
        <v>17</v>
      </c>
      <c r="D1162" s="1" t="s">
        <v>18</v>
      </c>
      <c r="E1162" s="1">
        <v>18108288</v>
      </c>
      <c r="F1162" s="1"/>
      <c r="G1162" s="1">
        <v>2091639155</v>
      </c>
      <c r="H1162" s="1">
        <v>2019</v>
      </c>
      <c r="I1162" s="1">
        <f t="shared" si="18"/>
        <v>9</v>
      </c>
      <c r="J1162" s="1" t="s">
        <v>10</v>
      </c>
    </row>
    <row r="1163" spans="1:10" x14ac:dyDescent="0.3">
      <c r="A1163" s="1" t="s">
        <v>385</v>
      </c>
      <c r="B1163" s="1" t="s">
        <v>18</v>
      </c>
      <c r="C1163" s="1" t="s">
        <v>17</v>
      </c>
      <c r="D1163" s="1" t="s">
        <v>18</v>
      </c>
      <c r="E1163" s="1"/>
      <c r="F1163" s="1">
        <v>57799200</v>
      </c>
      <c r="G1163" s="1">
        <v>2033839955</v>
      </c>
      <c r="H1163" s="1">
        <v>2019</v>
      </c>
      <c r="I1163" s="1">
        <f t="shared" si="18"/>
        <v>9</v>
      </c>
      <c r="J1163" s="1" t="s">
        <v>10</v>
      </c>
    </row>
    <row r="1164" spans="1:10" x14ac:dyDescent="0.3">
      <c r="A1164" s="1" t="s">
        <v>713</v>
      </c>
      <c r="B1164" s="1" t="s">
        <v>714</v>
      </c>
      <c r="C1164" s="1" t="s">
        <v>190</v>
      </c>
      <c r="D1164" s="1" t="s">
        <v>191</v>
      </c>
      <c r="E1164" s="1">
        <v>7588885</v>
      </c>
      <c r="F1164" s="1"/>
      <c r="G1164" s="1">
        <v>2041428840</v>
      </c>
      <c r="H1164" s="1">
        <v>2019</v>
      </c>
      <c r="I1164" s="1">
        <f t="shared" si="18"/>
        <v>9</v>
      </c>
      <c r="J1164" s="1" t="s">
        <v>10</v>
      </c>
    </row>
    <row r="1165" spans="1:10" x14ac:dyDescent="0.3">
      <c r="A1165" s="1" t="s">
        <v>715</v>
      </c>
      <c r="B1165" s="1" t="s">
        <v>65</v>
      </c>
      <c r="C1165" s="1" t="s">
        <v>66</v>
      </c>
      <c r="D1165" s="1" t="s">
        <v>67</v>
      </c>
      <c r="E1165" s="1"/>
      <c r="F1165" s="1">
        <v>1375000</v>
      </c>
      <c r="G1165" s="1">
        <v>2040053840</v>
      </c>
      <c r="H1165" s="1">
        <v>2019</v>
      </c>
      <c r="I1165" s="1">
        <f t="shared" si="18"/>
        <v>9</v>
      </c>
      <c r="J1165" s="1" t="s">
        <v>10</v>
      </c>
    </row>
    <row r="1166" spans="1:10" x14ac:dyDescent="0.3">
      <c r="A1166" s="1" t="s">
        <v>715</v>
      </c>
      <c r="B1166" s="1" t="s">
        <v>716</v>
      </c>
      <c r="C1166" s="1" t="s">
        <v>237</v>
      </c>
      <c r="D1166" s="1" t="s">
        <v>238</v>
      </c>
      <c r="E1166" s="1"/>
      <c r="F1166" s="1">
        <v>40524600</v>
      </c>
      <c r="G1166" s="1">
        <v>1999529240</v>
      </c>
      <c r="H1166" s="1">
        <v>2019</v>
      </c>
      <c r="I1166" s="1">
        <f t="shared" si="18"/>
        <v>9</v>
      </c>
      <c r="J1166" s="1" t="s">
        <v>10</v>
      </c>
    </row>
    <row r="1167" spans="1:10" x14ac:dyDescent="0.3">
      <c r="A1167" s="1" t="s">
        <v>717</v>
      </c>
      <c r="B1167" s="1" t="s">
        <v>593</v>
      </c>
      <c r="C1167" s="1" t="s">
        <v>584</v>
      </c>
      <c r="D1167" s="1" t="s">
        <v>585</v>
      </c>
      <c r="E1167" s="1"/>
      <c r="F1167" s="1">
        <v>15950000</v>
      </c>
      <c r="G1167" s="1">
        <v>1983579240</v>
      </c>
      <c r="H1167" s="1">
        <v>2019</v>
      </c>
      <c r="I1167" s="1">
        <f t="shared" si="18"/>
        <v>9</v>
      </c>
      <c r="J1167" s="1" t="s">
        <v>10</v>
      </c>
    </row>
    <row r="1168" spans="1:10" x14ac:dyDescent="0.3">
      <c r="A1168" s="1" t="s">
        <v>717</v>
      </c>
      <c r="B1168" s="1" t="s">
        <v>718</v>
      </c>
      <c r="C1168" s="1" t="s">
        <v>694</v>
      </c>
      <c r="D1168" s="1" t="s">
        <v>695</v>
      </c>
      <c r="E1168" s="1"/>
      <c r="F1168" s="1">
        <v>15950000</v>
      </c>
      <c r="G1168" s="1">
        <v>1967629240</v>
      </c>
      <c r="H1168" s="1">
        <v>2019</v>
      </c>
      <c r="I1168" s="1">
        <f t="shared" si="18"/>
        <v>9</v>
      </c>
      <c r="J1168" s="1" t="s">
        <v>10</v>
      </c>
    </row>
    <row r="1169" spans="1:10" x14ac:dyDescent="0.3">
      <c r="A1169" s="1" t="s">
        <v>388</v>
      </c>
      <c r="B1169" s="1" t="s">
        <v>53</v>
      </c>
      <c r="C1169" s="1" t="s">
        <v>76</v>
      </c>
      <c r="D1169" s="1" t="s">
        <v>77</v>
      </c>
      <c r="E1169" s="1">
        <v>1881000</v>
      </c>
      <c r="F1169" s="1"/>
      <c r="G1169" s="1">
        <v>1969510240</v>
      </c>
      <c r="H1169" s="1">
        <v>2019</v>
      </c>
      <c r="I1169" s="1">
        <f t="shared" si="18"/>
        <v>9</v>
      </c>
      <c r="J1169" s="1" t="s">
        <v>10</v>
      </c>
    </row>
    <row r="1170" spans="1:10" x14ac:dyDescent="0.3">
      <c r="A1170" s="1" t="s">
        <v>388</v>
      </c>
      <c r="B1170" s="1" t="s">
        <v>53</v>
      </c>
      <c r="C1170" s="1" t="s">
        <v>38</v>
      </c>
      <c r="D1170" s="1" t="s">
        <v>39</v>
      </c>
      <c r="E1170" s="1">
        <v>4851000</v>
      </c>
      <c r="F1170" s="1"/>
      <c r="G1170" s="1">
        <v>1974361240</v>
      </c>
      <c r="H1170" s="1">
        <v>2019</v>
      </c>
      <c r="I1170" s="1">
        <f t="shared" si="18"/>
        <v>9</v>
      </c>
      <c r="J1170" s="1" t="s">
        <v>10</v>
      </c>
    </row>
    <row r="1171" spans="1:10" x14ac:dyDescent="0.3">
      <c r="A1171" s="1" t="s">
        <v>388</v>
      </c>
      <c r="B1171" s="1" t="s">
        <v>53</v>
      </c>
      <c r="C1171" s="1" t="s">
        <v>616</v>
      </c>
      <c r="D1171" s="1" t="s">
        <v>617</v>
      </c>
      <c r="E1171" s="1">
        <v>648120</v>
      </c>
      <c r="F1171" s="1"/>
      <c r="G1171" s="1">
        <v>1975009360</v>
      </c>
      <c r="H1171" s="1">
        <v>2019</v>
      </c>
      <c r="I1171" s="1">
        <f t="shared" si="18"/>
        <v>9</v>
      </c>
      <c r="J1171" s="1" t="s">
        <v>10</v>
      </c>
    </row>
    <row r="1172" spans="1:10" x14ac:dyDescent="0.3">
      <c r="A1172" s="1" t="s">
        <v>719</v>
      </c>
      <c r="B1172" s="1" t="s">
        <v>720</v>
      </c>
      <c r="C1172" s="1" t="s">
        <v>237</v>
      </c>
      <c r="D1172" s="1" t="s">
        <v>238</v>
      </c>
      <c r="E1172" s="1">
        <v>1485892</v>
      </c>
      <c r="F1172" s="1"/>
      <c r="G1172" s="1">
        <v>1976495252</v>
      </c>
      <c r="H1172" s="1">
        <v>2019</v>
      </c>
      <c r="I1172" s="1">
        <f t="shared" si="18"/>
        <v>9</v>
      </c>
      <c r="J1172" s="1" t="s">
        <v>10</v>
      </c>
    </row>
    <row r="1173" spans="1:10" x14ac:dyDescent="0.3">
      <c r="A1173" s="1" t="s">
        <v>719</v>
      </c>
      <c r="B1173" s="1" t="s">
        <v>37</v>
      </c>
      <c r="C1173" s="1" t="s">
        <v>38</v>
      </c>
      <c r="D1173" s="1" t="s">
        <v>39</v>
      </c>
      <c r="E1173" s="1"/>
      <c r="F1173" s="1">
        <v>907500</v>
      </c>
      <c r="G1173" s="1">
        <v>1975587752</v>
      </c>
      <c r="H1173" s="1">
        <v>2019</v>
      </c>
      <c r="I1173" s="1">
        <f t="shared" si="18"/>
        <v>9</v>
      </c>
      <c r="J1173" s="1" t="s">
        <v>10</v>
      </c>
    </row>
    <row r="1174" spans="1:10" x14ac:dyDescent="0.3">
      <c r="A1174" s="1" t="s">
        <v>389</v>
      </c>
      <c r="B1174" s="1" t="s">
        <v>53</v>
      </c>
      <c r="C1174" s="1" t="s">
        <v>19</v>
      </c>
      <c r="D1174" s="1" t="s">
        <v>20</v>
      </c>
      <c r="E1174" s="1">
        <v>212939166</v>
      </c>
      <c r="F1174" s="1"/>
      <c r="G1174" s="1">
        <v>2188526918</v>
      </c>
      <c r="H1174" s="1">
        <v>2019</v>
      </c>
      <c r="I1174" s="1">
        <f t="shared" si="18"/>
        <v>9</v>
      </c>
      <c r="J1174" s="1" t="s">
        <v>10</v>
      </c>
    </row>
    <row r="1175" spans="1:10" x14ac:dyDescent="0.3">
      <c r="A1175" s="1" t="s">
        <v>389</v>
      </c>
      <c r="B1175" s="1" t="s">
        <v>65</v>
      </c>
      <c r="C1175" s="1" t="s">
        <v>66</v>
      </c>
      <c r="D1175" s="1" t="s">
        <v>67</v>
      </c>
      <c r="E1175" s="1"/>
      <c r="F1175" s="1">
        <v>24348500</v>
      </c>
      <c r="G1175" s="1">
        <v>2164178418</v>
      </c>
      <c r="H1175" s="1">
        <v>2019</v>
      </c>
      <c r="I1175" s="1">
        <f t="shared" si="18"/>
        <v>9</v>
      </c>
      <c r="J1175" s="1" t="s">
        <v>10</v>
      </c>
    </row>
    <row r="1176" spans="1:10" x14ac:dyDescent="0.3">
      <c r="A1176" s="1" t="s">
        <v>389</v>
      </c>
      <c r="B1176" s="1" t="s">
        <v>61</v>
      </c>
      <c r="C1176" s="1" t="s">
        <v>19</v>
      </c>
      <c r="D1176" s="1" t="s">
        <v>20</v>
      </c>
      <c r="E1176" s="1"/>
      <c r="F1176" s="1">
        <v>23100000</v>
      </c>
      <c r="G1176" s="1">
        <v>2141078418</v>
      </c>
      <c r="H1176" s="1">
        <v>2019</v>
      </c>
      <c r="I1176" s="1">
        <f t="shared" si="18"/>
        <v>9</v>
      </c>
      <c r="J1176" s="1" t="s">
        <v>10</v>
      </c>
    </row>
    <row r="1177" spans="1:10" x14ac:dyDescent="0.3">
      <c r="A1177" s="1" t="s">
        <v>389</v>
      </c>
      <c r="B1177" s="1" t="s">
        <v>721</v>
      </c>
      <c r="C1177" s="1" t="s">
        <v>190</v>
      </c>
      <c r="D1177" s="1" t="s">
        <v>191</v>
      </c>
      <c r="E1177" s="1"/>
      <c r="F1177" s="1">
        <v>1632903</v>
      </c>
      <c r="G1177" s="1">
        <v>2139445515</v>
      </c>
      <c r="H1177" s="1">
        <v>2019</v>
      </c>
      <c r="I1177" s="1">
        <f t="shared" si="18"/>
        <v>9</v>
      </c>
      <c r="J1177" s="1" t="s">
        <v>10</v>
      </c>
    </row>
    <row r="1178" spans="1:10" x14ac:dyDescent="0.3">
      <c r="A1178" s="1" t="s">
        <v>396</v>
      </c>
      <c r="B1178" s="1" t="s">
        <v>53</v>
      </c>
      <c r="C1178" s="1" t="s">
        <v>15</v>
      </c>
      <c r="D1178" s="1" t="s">
        <v>16</v>
      </c>
      <c r="E1178" s="1">
        <v>81145405</v>
      </c>
      <c r="F1178" s="1"/>
      <c r="G1178" s="1">
        <v>2220590920</v>
      </c>
      <c r="H1178" s="1">
        <v>2019</v>
      </c>
      <c r="I1178" s="1">
        <f t="shared" si="18"/>
        <v>9</v>
      </c>
      <c r="J1178" s="1" t="s">
        <v>10</v>
      </c>
    </row>
    <row r="1179" spans="1:10" x14ac:dyDescent="0.3">
      <c r="A1179" s="1" t="s">
        <v>396</v>
      </c>
      <c r="B1179" s="1" t="s">
        <v>53</v>
      </c>
      <c r="C1179" s="1" t="s">
        <v>34</v>
      </c>
      <c r="D1179" s="1" t="s">
        <v>35</v>
      </c>
      <c r="E1179" s="1">
        <v>1289090</v>
      </c>
      <c r="F1179" s="1"/>
      <c r="G1179" s="1">
        <v>2221880010</v>
      </c>
      <c r="H1179" s="1">
        <v>2019</v>
      </c>
      <c r="I1179" s="1">
        <f t="shared" si="18"/>
        <v>9</v>
      </c>
      <c r="J1179" s="1" t="s">
        <v>10</v>
      </c>
    </row>
    <row r="1180" spans="1:10" x14ac:dyDescent="0.3">
      <c r="A1180" s="1" t="s">
        <v>396</v>
      </c>
      <c r="B1180" s="1" t="s">
        <v>53</v>
      </c>
      <c r="C1180" s="1" t="s">
        <v>84</v>
      </c>
      <c r="D1180" s="1" t="s">
        <v>83</v>
      </c>
      <c r="E1180" s="1">
        <v>5541800</v>
      </c>
      <c r="F1180" s="1"/>
      <c r="G1180" s="1">
        <v>2227421810</v>
      </c>
      <c r="H1180" s="1">
        <v>2019</v>
      </c>
      <c r="I1180" s="1">
        <f t="shared" si="18"/>
        <v>9</v>
      </c>
      <c r="J1180" s="1" t="s">
        <v>10</v>
      </c>
    </row>
    <row r="1181" spans="1:10" x14ac:dyDescent="0.3">
      <c r="A1181" s="1" t="s">
        <v>396</v>
      </c>
      <c r="B1181" s="1" t="s">
        <v>75</v>
      </c>
      <c r="C1181" s="1" t="s">
        <v>17</v>
      </c>
      <c r="D1181" s="1" t="s">
        <v>18</v>
      </c>
      <c r="E1181" s="1">
        <v>144320</v>
      </c>
      <c r="F1181" s="1"/>
      <c r="G1181" s="1">
        <v>2227566130</v>
      </c>
      <c r="H1181" s="1">
        <v>2019</v>
      </c>
      <c r="I1181" s="1">
        <f t="shared" si="18"/>
        <v>9</v>
      </c>
      <c r="J1181" s="1" t="s">
        <v>10</v>
      </c>
    </row>
    <row r="1182" spans="1:10" x14ac:dyDescent="0.3">
      <c r="A1182" s="1" t="s">
        <v>396</v>
      </c>
      <c r="B1182" s="1" t="s">
        <v>722</v>
      </c>
      <c r="C1182" s="1" t="s">
        <v>15</v>
      </c>
      <c r="D1182" s="1" t="s">
        <v>16</v>
      </c>
      <c r="E1182" s="1">
        <v>44407000</v>
      </c>
      <c r="F1182" s="1"/>
      <c r="G1182" s="1">
        <v>2271973130</v>
      </c>
      <c r="H1182" s="1">
        <v>2019</v>
      </c>
      <c r="I1182" s="1">
        <f t="shared" si="18"/>
        <v>9</v>
      </c>
      <c r="J1182" s="1" t="s">
        <v>10</v>
      </c>
    </row>
    <row r="1183" spans="1:10" x14ac:dyDescent="0.3">
      <c r="A1183" s="1" t="s">
        <v>396</v>
      </c>
      <c r="B1183" s="1" t="s">
        <v>53</v>
      </c>
      <c r="C1183" s="1" t="s">
        <v>73</v>
      </c>
      <c r="D1183" s="1" t="s">
        <v>74</v>
      </c>
      <c r="E1183" s="1">
        <v>52579560</v>
      </c>
      <c r="F1183" s="1"/>
      <c r="G1183" s="1">
        <v>2324552690</v>
      </c>
      <c r="H1183" s="1">
        <v>2019</v>
      </c>
      <c r="I1183" s="1">
        <f t="shared" si="18"/>
        <v>9</v>
      </c>
      <c r="J1183" s="1" t="s">
        <v>10</v>
      </c>
    </row>
    <row r="1184" spans="1:10" x14ac:dyDescent="0.3">
      <c r="A1184" s="1" t="s">
        <v>396</v>
      </c>
      <c r="B1184" s="1" t="s">
        <v>53</v>
      </c>
      <c r="C1184" s="1" t="s">
        <v>66</v>
      </c>
      <c r="D1184" s="1" t="s">
        <v>67</v>
      </c>
      <c r="E1184" s="1">
        <v>14609320</v>
      </c>
      <c r="F1184" s="1"/>
      <c r="G1184" s="1">
        <v>2339162010</v>
      </c>
      <c r="H1184" s="1">
        <v>2019</v>
      </c>
      <c r="I1184" s="1">
        <f t="shared" si="18"/>
        <v>9</v>
      </c>
      <c r="J1184" s="1" t="s">
        <v>10</v>
      </c>
    </row>
    <row r="1185" spans="1:10" x14ac:dyDescent="0.3">
      <c r="A1185" s="1" t="s">
        <v>396</v>
      </c>
      <c r="B1185" s="1" t="s">
        <v>53</v>
      </c>
      <c r="C1185" s="1" t="s">
        <v>80</v>
      </c>
      <c r="D1185" s="1" t="s">
        <v>81</v>
      </c>
      <c r="E1185" s="1">
        <v>5028760</v>
      </c>
      <c r="F1185" s="1"/>
      <c r="G1185" s="1">
        <v>2344190770</v>
      </c>
      <c r="H1185" s="1">
        <v>2019</v>
      </c>
      <c r="I1185" s="1">
        <f t="shared" si="18"/>
        <v>9</v>
      </c>
      <c r="J1185" s="1" t="s">
        <v>10</v>
      </c>
    </row>
    <row r="1186" spans="1:10" x14ac:dyDescent="0.3">
      <c r="A1186" s="1" t="s">
        <v>396</v>
      </c>
      <c r="B1186" s="1" t="s">
        <v>723</v>
      </c>
      <c r="C1186" s="1" t="s">
        <v>176</v>
      </c>
      <c r="D1186" s="1" t="s">
        <v>177</v>
      </c>
      <c r="E1186" s="1">
        <v>15950000</v>
      </c>
      <c r="F1186" s="1"/>
      <c r="G1186" s="1">
        <v>2360140770</v>
      </c>
      <c r="H1186" s="1">
        <v>2019</v>
      </c>
      <c r="I1186" s="1">
        <f t="shared" si="18"/>
        <v>9</v>
      </c>
      <c r="J1186" s="1" t="s">
        <v>10</v>
      </c>
    </row>
    <row r="1187" spans="1:10" x14ac:dyDescent="0.3">
      <c r="A1187" s="1" t="s">
        <v>396</v>
      </c>
      <c r="B1187" s="1" t="s">
        <v>53</v>
      </c>
      <c r="C1187" s="1" t="s">
        <v>13</v>
      </c>
      <c r="D1187" s="1" t="s">
        <v>14</v>
      </c>
      <c r="E1187" s="1">
        <v>222770845</v>
      </c>
      <c r="F1187" s="1"/>
      <c r="G1187" s="1">
        <v>2582911615</v>
      </c>
      <c r="H1187" s="1">
        <v>2019</v>
      </c>
      <c r="I1187" s="1">
        <f t="shared" si="18"/>
        <v>9</v>
      </c>
      <c r="J1187" s="1" t="s">
        <v>10</v>
      </c>
    </row>
    <row r="1188" spans="1:10" x14ac:dyDescent="0.3">
      <c r="A1188" s="1" t="s">
        <v>396</v>
      </c>
      <c r="B1188" s="1" t="s">
        <v>724</v>
      </c>
      <c r="C1188" s="1" t="s">
        <v>56</v>
      </c>
      <c r="D1188" s="1" t="s">
        <v>57</v>
      </c>
      <c r="E1188" s="1">
        <v>5045460</v>
      </c>
      <c r="F1188" s="1"/>
      <c r="G1188" s="1">
        <v>2587957075</v>
      </c>
      <c r="H1188" s="1">
        <v>2019</v>
      </c>
      <c r="I1188" s="1">
        <f t="shared" si="18"/>
        <v>9</v>
      </c>
      <c r="J1188" s="1" t="s">
        <v>10</v>
      </c>
    </row>
    <row r="1189" spans="1:10" x14ac:dyDescent="0.3">
      <c r="A1189" s="1" t="s">
        <v>396</v>
      </c>
      <c r="B1189" s="1" t="s">
        <v>586</v>
      </c>
      <c r="C1189" s="1" t="s">
        <v>462</v>
      </c>
      <c r="D1189" s="1" t="s">
        <v>463</v>
      </c>
      <c r="E1189" s="1"/>
      <c r="F1189" s="1">
        <v>1320000</v>
      </c>
      <c r="G1189" s="1">
        <v>2586637075</v>
      </c>
      <c r="H1189" s="1">
        <v>2019</v>
      </c>
      <c r="I1189" s="1">
        <f t="shared" si="18"/>
        <v>9</v>
      </c>
      <c r="J1189" s="1" t="s">
        <v>10</v>
      </c>
    </row>
    <row r="1190" spans="1:10" x14ac:dyDescent="0.3">
      <c r="A1190" s="1" t="s">
        <v>396</v>
      </c>
      <c r="B1190" s="1" t="s">
        <v>83</v>
      </c>
      <c r="C1190" s="1" t="s">
        <v>84</v>
      </c>
      <c r="D1190" s="1" t="s">
        <v>83</v>
      </c>
      <c r="E1190" s="1"/>
      <c r="F1190" s="1">
        <v>6175400</v>
      </c>
      <c r="G1190" s="1">
        <v>2580461675</v>
      </c>
      <c r="H1190" s="1">
        <v>2019</v>
      </c>
      <c r="I1190" s="1">
        <f t="shared" si="18"/>
        <v>9</v>
      </c>
      <c r="J1190" s="1" t="s">
        <v>10</v>
      </c>
    </row>
    <row r="1191" spans="1:10" x14ac:dyDescent="0.3">
      <c r="A1191" s="1" t="s">
        <v>396</v>
      </c>
      <c r="B1191" s="1" t="s">
        <v>64</v>
      </c>
      <c r="C1191" s="1" t="s">
        <v>13</v>
      </c>
      <c r="D1191" s="1" t="s">
        <v>14</v>
      </c>
      <c r="E1191" s="1"/>
      <c r="F1191" s="1">
        <v>154659010</v>
      </c>
      <c r="G1191" s="1">
        <v>2425802665</v>
      </c>
      <c r="H1191" s="1">
        <v>2019</v>
      </c>
      <c r="I1191" s="1">
        <f t="shared" si="18"/>
        <v>9</v>
      </c>
      <c r="J1191" s="1" t="s">
        <v>10</v>
      </c>
    </row>
    <row r="1192" spans="1:10" x14ac:dyDescent="0.3">
      <c r="A1192" s="1" t="s">
        <v>396</v>
      </c>
      <c r="B1192" s="1" t="s">
        <v>261</v>
      </c>
      <c r="C1192" s="1" t="s">
        <v>30</v>
      </c>
      <c r="D1192" s="1" t="s">
        <v>31</v>
      </c>
      <c r="E1192" s="1"/>
      <c r="F1192" s="1">
        <v>21670000</v>
      </c>
      <c r="G1192" s="1">
        <v>2404132665</v>
      </c>
      <c r="H1192" s="1">
        <v>2019</v>
      </c>
      <c r="I1192" s="1">
        <f t="shared" si="18"/>
        <v>9</v>
      </c>
      <c r="J1192" s="1" t="s">
        <v>10</v>
      </c>
    </row>
    <row r="1193" spans="1:10" x14ac:dyDescent="0.3">
      <c r="A1193" s="1" t="s">
        <v>396</v>
      </c>
      <c r="B1193" s="1" t="s">
        <v>74</v>
      </c>
      <c r="C1193" s="1" t="s">
        <v>73</v>
      </c>
      <c r="D1193" s="1" t="s">
        <v>74</v>
      </c>
      <c r="E1193" s="1"/>
      <c r="F1193" s="1">
        <v>46005520</v>
      </c>
      <c r="G1193" s="1">
        <v>2358127145</v>
      </c>
      <c r="H1193" s="1">
        <v>2019</v>
      </c>
      <c r="I1193" s="1">
        <f t="shared" si="18"/>
        <v>9</v>
      </c>
      <c r="J1193" s="1" t="s">
        <v>10</v>
      </c>
    </row>
    <row r="1194" spans="1:10" x14ac:dyDescent="0.3">
      <c r="A1194" s="1" t="s">
        <v>396</v>
      </c>
      <c r="B1194" s="1" t="s">
        <v>74</v>
      </c>
      <c r="C1194" s="1" t="s">
        <v>73</v>
      </c>
      <c r="D1194" s="1" t="s">
        <v>74</v>
      </c>
      <c r="E1194" s="1"/>
      <c r="F1194" s="1">
        <v>31734384</v>
      </c>
      <c r="G1194" s="1">
        <v>2326392761</v>
      </c>
      <c r="H1194" s="1">
        <v>2019</v>
      </c>
      <c r="I1194" s="1">
        <f t="shared" si="18"/>
        <v>9</v>
      </c>
      <c r="J1194" s="1" t="s">
        <v>10</v>
      </c>
    </row>
    <row r="1195" spans="1:10" x14ac:dyDescent="0.3">
      <c r="A1195" s="1" t="s">
        <v>396</v>
      </c>
      <c r="B1195" s="1" t="s">
        <v>74</v>
      </c>
      <c r="C1195" s="1" t="s">
        <v>73</v>
      </c>
      <c r="D1195" s="1" t="s">
        <v>74</v>
      </c>
      <c r="E1195" s="1"/>
      <c r="F1195" s="1">
        <v>36923931</v>
      </c>
      <c r="G1195" s="1">
        <v>2289468830</v>
      </c>
      <c r="H1195" s="1">
        <v>2019</v>
      </c>
      <c r="I1195" s="1">
        <f t="shared" si="18"/>
        <v>9</v>
      </c>
      <c r="J1195" s="1" t="s">
        <v>10</v>
      </c>
    </row>
    <row r="1196" spans="1:10" x14ac:dyDescent="0.3">
      <c r="A1196" s="1" t="s">
        <v>398</v>
      </c>
      <c r="B1196" s="1" t="s">
        <v>53</v>
      </c>
      <c r="C1196" s="1" t="s">
        <v>616</v>
      </c>
      <c r="D1196" s="1" t="s">
        <v>617</v>
      </c>
      <c r="E1196" s="1">
        <v>540100</v>
      </c>
      <c r="F1196" s="1"/>
      <c r="G1196" s="1">
        <v>2290008930</v>
      </c>
      <c r="H1196" s="1">
        <v>2019</v>
      </c>
      <c r="I1196" s="1">
        <f t="shared" si="18"/>
        <v>10</v>
      </c>
      <c r="J1196" s="1" t="s">
        <v>10</v>
      </c>
    </row>
    <row r="1197" spans="1:10" x14ac:dyDescent="0.3">
      <c r="A1197" s="1" t="s">
        <v>725</v>
      </c>
      <c r="B1197" s="1" t="s">
        <v>61</v>
      </c>
      <c r="C1197" s="1" t="s">
        <v>19</v>
      </c>
      <c r="D1197" s="1" t="s">
        <v>20</v>
      </c>
      <c r="E1197" s="1"/>
      <c r="F1197" s="1">
        <v>232571680</v>
      </c>
      <c r="G1197" s="1">
        <v>2057437250</v>
      </c>
      <c r="H1197" s="1">
        <v>2019</v>
      </c>
      <c r="I1197" s="1">
        <f t="shared" si="18"/>
        <v>10</v>
      </c>
      <c r="J1197" s="1" t="s">
        <v>10</v>
      </c>
    </row>
    <row r="1198" spans="1:10" x14ac:dyDescent="0.3">
      <c r="A1198" s="1" t="s">
        <v>399</v>
      </c>
      <c r="B1198" s="1" t="s">
        <v>325</v>
      </c>
      <c r="C1198" s="1" t="s">
        <v>92</v>
      </c>
      <c r="D1198" s="1" t="s">
        <v>91</v>
      </c>
      <c r="E1198" s="1">
        <v>286000</v>
      </c>
      <c r="F1198" s="1"/>
      <c r="G1198" s="1">
        <v>2057723250</v>
      </c>
      <c r="H1198" s="1">
        <v>2019</v>
      </c>
      <c r="I1198" s="1">
        <f t="shared" si="18"/>
        <v>10</v>
      </c>
      <c r="J1198" s="1" t="s">
        <v>10</v>
      </c>
    </row>
    <row r="1199" spans="1:10" x14ac:dyDescent="0.3">
      <c r="A1199" s="1" t="s">
        <v>399</v>
      </c>
      <c r="B1199" s="1" t="s">
        <v>33</v>
      </c>
      <c r="C1199" s="1" t="s">
        <v>34</v>
      </c>
      <c r="D1199" s="1" t="s">
        <v>35</v>
      </c>
      <c r="E1199" s="1"/>
      <c r="F1199" s="1">
        <v>1289090</v>
      </c>
      <c r="G1199" s="1">
        <v>2056434160</v>
      </c>
      <c r="H1199" s="1">
        <v>2019</v>
      </c>
      <c r="I1199" s="1">
        <f t="shared" si="18"/>
        <v>10</v>
      </c>
      <c r="J1199" s="1" t="s">
        <v>10</v>
      </c>
    </row>
    <row r="1200" spans="1:10" x14ac:dyDescent="0.3">
      <c r="A1200" s="1" t="s">
        <v>726</v>
      </c>
      <c r="B1200" s="1" t="s">
        <v>53</v>
      </c>
      <c r="C1200" s="1" t="s">
        <v>160</v>
      </c>
      <c r="D1200" s="1" t="s">
        <v>161</v>
      </c>
      <c r="E1200" s="1">
        <v>17600000</v>
      </c>
      <c r="F1200" s="1"/>
      <c r="G1200" s="1">
        <v>2074034160</v>
      </c>
      <c r="H1200" s="1">
        <v>2019</v>
      </c>
      <c r="I1200" s="1">
        <f t="shared" si="18"/>
        <v>10</v>
      </c>
      <c r="J1200" s="1" t="s">
        <v>10</v>
      </c>
    </row>
    <row r="1201" spans="1:10" x14ac:dyDescent="0.3">
      <c r="A1201" s="1" t="s">
        <v>726</v>
      </c>
      <c r="B1201" s="1" t="s">
        <v>727</v>
      </c>
      <c r="C1201" s="1" t="s">
        <v>56</v>
      </c>
      <c r="D1201" s="1" t="s">
        <v>57</v>
      </c>
      <c r="E1201" s="1"/>
      <c r="F1201" s="1">
        <v>5129145</v>
      </c>
      <c r="G1201" s="1">
        <v>2068905015</v>
      </c>
      <c r="H1201" s="1">
        <v>2019</v>
      </c>
      <c r="I1201" s="1">
        <f t="shared" si="18"/>
        <v>10</v>
      </c>
      <c r="J1201" s="1" t="s">
        <v>10</v>
      </c>
    </row>
    <row r="1202" spans="1:10" x14ac:dyDescent="0.3">
      <c r="A1202" s="1" t="s">
        <v>728</v>
      </c>
      <c r="B1202" s="1" t="s">
        <v>729</v>
      </c>
      <c r="C1202" s="1" t="s">
        <v>56</v>
      </c>
      <c r="D1202" s="1" t="s">
        <v>57</v>
      </c>
      <c r="E1202" s="1">
        <v>12912628</v>
      </c>
      <c r="F1202" s="1"/>
      <c r="G1202" s="1">
        <v>2081817643</v>
      </c>
      <c r="H1202" s="1">
        <v>2019</v>
      </c>
      <c r="I1202" s="1">
        <f t="shared" si="18"/>
        <v>10</v>
      </c>
      <c r="J1202" s="1" t="s">
        <v>10</v>
      </c>
    </row>
    <row r="1203" spans="1:10" x14ac:dyDescent="0.3">
      <c r="A1203" s="1" t="s">
        <v>400</v>
      </c>
      <c r="B1203" s="1" t="s">
        <v>730</v>
      </c>
      <c r="C1203" s="1" t="s">
        <v>106</v>
      </c>
      <c r="D1203" s="1" t="s">
        <v>107</v>
      </c>
      <c r="E1203" s="1">
        <v>25126500</v>
      </c>
      <c r="F1203" s="1"/>
      <c r="G1203" s="1">
        <v>2106944143</v>
      </c>
      <c r="H1203" s="1">
        <v>2019</v>
      </c>
      <c r="I1203" s="1">
        <f t="shared" si="18"/>
        <v>10</v>
      </c>
      <c r="J1203" s="1" t="s">
        <v>10</v>
      </c>
    </row>
    <row r="1204" spans="1:10" x14ac:dyDescent="0.3">
      <c r="A1204" s="1" t="s">
        <v>731</v>
      </c>
      <c r="B1204" s="1" t="s">
        <v>732</v>
      </c>
      <c r="C1204" s="1" t="s">
        <v>237</v>
      </c>
      <c r="D1204" s="1" t="s">
        <v>238</v>
      </c>
      <c r="E1204" s="1">
        <v>40753845</v>
      </c>
      <c r="F1204" s="1"/>
      <c r="G1204" s="1">
        <v>2147697988</v>
      </c>
      <c r="H1204" s="1">
        <v>2019</v>
      </c>
      <c r="I1204" s="1">
        <f t="shared" si="18"/>
        <v>10</v>
      </c>
      <c r="J1204" s="1" t="s">
        <v>10</v>
      </c>
    </row>
    <row r="1205" spans="1:10" x14ac:dyDescent="0.3">
      <c r="A1205" s="1" t="s">
        <v>731</v>
      </c>
      <c r="B1205" s="1" t="s">
        <v>114</v>
      </c>
      <c r="C1205" s="1" t="s">
        <v>80</v>
      </c>
      <c r="D1205" s="1" t="s">
        <v>81</v>
      </c>
      <c r="E1205" s="1"/>
      <c r="F1205" s="1">
        <v>9141000</v>
      </c>
      <c r="G1205" s="1">
        <v>2138556988</v>
      </c>
      <c r="H1205" s="1">
        <v>2019</v>
      </c>
      <c r="I1205" s="1">
        <f t="shared" si="18"/>
        <v>10</v>
      </c>
      <c r="J1205" s="1" t="s">
        <v>10</v>
      </c>
    </row>
    <row r="1206" spans="1:10" x14ac:dyDescent="0.3">
      <c r="A1206" s="1" t="s">
        <v>731</v>
      </c>
      <c r="B1206" s="1" t="s">
        <v>18</v>
      </c>
      <c r="C1206" s="1" t="s">
        <v>17</v>
      </c>
      <c r="D1206" s="1" t="s">
        <v>18</v>
      </c>
      <c r="E1206" s="1"/>
      <c r="F1206" s="1">
        <v>28799210</v>
      </c>
      <c r="G1206" s="1">
        <v>2109757778</v>
      </c>
      <c r="H1206" s="1">
        <v>2019</v>
      </c>
      <c r="I1206" s="1">
        <f t="shared" si="18"/>
        <v>10</v>
      </c>
      <c r="J1206" s="1" t="s">
        <v>10</v>
      </c>
    </row>
    <row r="1207" spans="1:10" x14ac:dyDescent="0.3">
      <c r="A1207" s="1" t="s">
        <v>731</v>
      </c>
      <c r="B1207" s="1" t="s">
        <v>18</v>
      </c>
      <c r="C1207" s="1" t="s">
        <v>17</v>
      </c>
      <c r="D1207" s="1" t="s">
        <v>18</v>
      </c>
      <c r="E1207" s="1"/>
      <c r="F1207" s="1">
        <v>69382072</v>
      </c>
      <c r="G1207" s="1">
        <v>2040375706</v>
      </c>
      <c r="H1207" s="1">
        <v>2019</v>
      </c>
      <c r="I1207" s="1">
        <f t="shared" si="18"/>
        <v>10</v>
      </c>
      <c r="J1207" s="1" t="s">
        <v>10</v>
      </c>
    </row>
    <row r="1208" spans="1:10" x14ac:dyDescent="0.3">
      <c r="A1208" s="1" t="s">
        <v>731</v>
      </c>
      <c r="B1208" s="1" t="s">
        <v>733</v>
      </c>
      <c r="C1208" s="1" t="s">
        <v>73</v>
      </c>
      <c r="D1208" s="1" t="s">
        <v>74</v>
      </c>
      <c r="E1208" s="1"/>
      <c r="F1208" s="1">
        <v>68664201</v>
      </c>
      <c r="G1208" s="1">
        <v>1971711505</v>
      </c>
      <c r="H1208" s="1">
        <v>2019</v>
      </c>
      <c r="I1208" s="1">
        <f t="shared" si="18"/>
        <v>10</v>
      </c>
      <c r="J1208" s="1" t="s">
        <v>10</v>
      </c>
    </row>
    <row r="1209" spans="1:10" x14ac:dyDescent="0.3">
      <c r="A1209" s="1" t="s">
        <v>734</v>
      </c>
      <c r="B1209" s="1" t="s">
        <v>735</v>
      </c>
      <c r="C1209" s="1" t="s">
        <v>703</v>
      </c>
      <c r="D1209" s="1" t="s">
        <v>704</v>
      </c>
      <c r="E1209" s="1">
        <v>54869</v>
      </c>
      <c r="F1209" s="1"/>
      <c r="G1209" s="1">
        <v>1971766374</v>
      </c>
      <c r="H1209" s="1">
        <v>2019</v>
      </c>
      <c r="I1209" s="1">
        <f t="shared" si="18"/>
        <v>10</v>
      </c>
      <c r="J1209" s="1" t="s">
        <v>10</v>
      </c>
    </row>
    <row r="1210" spans="1:10" x14ac:dyDescent="0.3">
      <c r="A1210" s="1" t="s">
        <v>402</v>
      </c>
      <c r="B1210" s="1" t="s">
        <v>60</v>
      </c>
      <c r="C1210" s="1" t="s">
        <v>15</v>
      </c>
      <c r="D1210" s="1" t="s">
        <v>16</v>
      </c>
      <c r="E1210" s="1"/>
      <c r="F1210" s="1">
        <v>81145405</v>
      </c>
      <c r="G1210" s="1">
        <v>1890620969</v>
      </c>
      <c r="H1210" s="1">
        <v>2019</v>
      </c>
      <c r="I1210" s="1">
        <f t="shared" si="18"/>
        <v>10</v>
      </c>
      <c r="J1210" s="1" t="s">
        <v>10</v>
      </c>
    </row>
    <row r="1211" spans="1:10" x14ac:dyDescent="0.3">
      <c r="A1211" s="1" t="s">
        <v>402</v>
      </c>
      <c r="B1211" s="1" t="s">
        <v>60</v>
      </c>
      <c r="C1211" s="1" t="s">
        <v>15</v>
      </c>
      <c r="D1211" s="1" t="s">
        <v>16</v>
      </c>
      <c r="E1211" s="1"/>
      <c r="F1211" s="1">
        <v>44407000</v>
      </c>
      <c r="G1211" s="1">
        <v>1846213969</v>
      </c>
      <c r="H1211" s="1">
        <v>2019</v>
      </c>
      <c r="I1211" s="1">
        <f t="shared" si="18"/>
        <v>10</v>
      </c>
      <c r="J1211" s="1" t="s">
        <v>10</v>
      </c>
    </row>
    <row r="1212" spans="1:10" x14ac:dyDescent="0.3">
      <c r="A1212" s="1" t="s">
        <v>736</v>
      </c>
      <c r="B1212" s="1" t="s">
        <v>737</v>
      </c>
      <c r="C1212" s="1" t="s">
        <v>738</v>
      </c>
      <c r="D1212" s="1" t="s">
        <v>739</v>
      </c>
      <c r="E1212" s="1">
        <v>1790250</v>
      </c>
      <c r="F1212" s="1"/>
      <c r="G1212" s="1">
        <v>1848004219</v>
      </c>
      <c r="H1212" s="1">
        <v>2019</v>
      </c>
      <c r="I1212" s="1">
        <f t="shared" si="18"/>
        <v>10</v>
      </c>
      <c r="J1212" s="1" t="s">
        <v>10</v>
      </c>
    </row>
    <row r="1213" spans="1:10" x14ac:dyDescent="0.3">
      <c r="A1213" s="1" t="s">
        <v>736</v>
      </c>
      <c r="B1213" s="1" t="s">
        <v>18</v>
      </c>
      <c r="C1213" s="1" t="s">
        <v>17</v>
      </c>
      <c r="D1213" s="1" t="s">
        <v>18</v>
      </c>
      <c r="E1213" s="1"/>
      <c r="F1213" s="1">
        <v>34362662</v>
      </c>
      <c r="G1213" s="1">
        <v>1813641557</v>
      </c>
      <c r="H1213" s="1">
        <v>2019</v>
      </c>
      <c r="I1213" s="1">
        <f t="shared" si="18"/>
        <v>10</v>
      </c>
      <c r="J1213" s="1" t="s">
        <v>10</v>
      </c>
    </row>
    <row r="1214" spans="1:10" x14ac:dyDescent="0.3">
      <c r="A1214" s="1" t="s">
        <v>736</v>
      </c>
      <c r="B1214" s="1" t="s">
        <v>18</v>
      </c>
      <c r="C1214" s="1" t="s">
        <v>17</v>
      </c>
      <c r="D1214" s="1" t="s">
        <v>18</v>
      </c>
      <c r="E1214" s="1"/>
      <c r="F1214" s="1">
        <v>165660</v>
      </c>
      <c r="G1214" s="1">
        <v>1813475897</v>
      </c>
      <c r="H1214" s="1">
        <v>2019</v>
      </c>
      <c r="I1214" s="1">
        <f t="shared" si="18"/>
        <v>10</v>
      </c>
      <c r="J1214" s="1" t="s">
        <v>10</v>
      </c>
    </row>
    <row r="1215" spans="1:10" x14ac:dyDescent="0.3">
      <c r="A1215" s="1" t="s">
        <v>409</v>
      </c>
      <c r="B1215" s="1" t="s">
        <v>740</v>
      </c>
      <c r="C1215" s="1" t="s">
        <v>237</v>
      </c>
      <c r="D1215" s="1" t="s">
        <v>238</v>
      </c>
      <c r="E1215" s="1">
        <v>3782643</v>
      </c>
      <c r="F1215" s="1"/>
      <c r="G1215" s="1">
        <v>1817258540</v>
      </c>
      <c r="H1215" s="1">
        <v>2019</v>
      </c>
      <c r="I1215" s="1">
        <f t="shared" si="18"/>
        <v>10</v>
      </c>
      <c r="J1215" s="1" t="s">
        <v>10</v>
      </c>
    </row>
    <row r="1216" spans="1:10" x14ac:dyDescent="0.3">
      <c r="A1216" s="1" t="s">
        <v>410</v>
      </c>
      <c r="B1216" s="1" t="s">
        <v>75</v>
      </c>
      <c r="C1216" s="1" t="s">
        <v>17</v>
      </c>
      <c r="D1216" s="1" t="s">
        <v>18</v>
      </c>
      <c r="E1216" s="1">
        <v>25454246</v>
      </c>
      <c r="F1216" s="1"/>
      <c r="G1216" s="1">
        <v>1842712786</v>
      </c>
      <c r="H1216" s="1">
        <v>2019</v>
      </c>
      <c r="I1216" s="1">
        <f t="shared" si="18"/>
        <v>10</v>
      </c>
      <c r="J1216" s="1" t="s">
        <v>10</v>
      </c>
    </row>
    <row r="1217" spans="1:10" x14ac:dyDescent="0.3">
      <c r="A1217" s="1" t="s">
        <v>410</v>
      </c>
      <c r="B1217" s="1" t="s">
        <v>75</v>
      </c>
      <c r="C1217" s="1" t="s">
        <v>17</v>
      </c>
      <c r="D1217" s="1" t="s">
        <v>18</v>
      </c>
      <c r="E1217" s="1">
        <v>64138533</v>
      </c>
      <c r="F1217" s="1"/>
      <c r="G1217" s="1">
        <v>1906851319</v>
      </c>
      <c r="H1217" s="1">
        <v>2019</v>
      </c>
      <c r="I1217" s="1">
        <f t="shared" si="18"/>
        <v>10</v>
      </c>
      <c r="J1217" s="1" t="s">
        <v>10</v>
      </c>
    </row>
    <row r="1218" spans="1:10" x14ac:dyDescent="0.3">
      <c r="A1218" s="1" t="s">
        <v>741</v>
      </c>
      <c r="B1218" s="1" t="s">
        <v>742</v>
      </c>
      <c r="C1218" s="1" t="s">
        <v>70</v>
      </c>
      <c r="D1218" s="1" t="s">
        <v>71</v>
      </c>
      <c r="E1218" s="1">
        <v>21780000</v>
      </c>
      <c r="F1218" s="1"/>
      <c r="G1218" s="1">
        <v>1928631319</v>
      </c>
      <c r="H1218" s="1">
        <v>2019</v>
      </c>
      <c r="I1218" s="1">
        <f t="shared" si="18"/>
        <v>10</v>
      </c>
      <c r="J1218" s="1" t="s">
        <v>10</v>
      </c>
    </row>
    <row r="1219" spans="1:10" x14ac:dyDescent="0.3">
      <c r="A1219" s="1" t="s">
        <v>741</v>
      </c>
      <c r="B1219" s="1" t="s">
        <v>739</v>
      </c>
      <c r="C1219" s="1" t="s">
        <v>738</v>
      </c>
      <c r="D1219" s="1" t="s">
        <v>739</v>
      </c>
      <c r="E1219" s="1"/>
      <c r="F1219" s="1">
        <v>1790250</v>
      </c>
      <c r="G1219" s="1">
        <v>1926841069</v>
      </c>
      <c r="H1219" s="1">
        <v>2019</v>
      </c>
      <c r="I1219" s="1">
        <f t="shared" ref="I1219:I1282" si="19">IFERROR(VALUE(LEFT(A1219,2)),"")</f>
        <v>10</v>
      </c>
      <c r="J1219" s="1" t="s">
        <v>10</v>
      </c>
    </row>
    <row r="1220" spans="1:10" x14ac:dyDescent="0.3">
      <c r="A1220" s="1" t="s">
        <v>415</v>
      </c>
      <c r="B1220" s="1" t="s">
        <v>59</v>
      </c>
      <c r="C1220" s="1" t="s">
        <v>19</v>
      </c>
      <c r="D1220" s="1" t="s">
        <v>20</v>
      </c>
      <c r="E1220" s="1">
        <v>91960000</v>
      </c>
      <c r="F1220" s="1"/>
      <c r="G1220" s="1">
        <v>2018801069</v>
      </c>
      <c r="H1220" s="1">
        <v>2019</v>
      </c>
      <c r="I1220" s="1">
        <f t="shared" si="19"/>
        <v>10</v>
      </c>
      <c r="J1220" s="1" t="s">
        <v>10</v>
      </c>
    </row>
    <row r="1221" spans="1:10" x14ac:dyDescent="0.3">
      <c r="A1221" s="1" t="s">
        <v>415</v>
      </c>
      <c r="B1221" s="1" t="s">
        <v>743</v>
      </c>
      <c r="C1221" s="1" t="s">
        <v>744</v>
      </c>
      <c r="D1221" s="1" t="s">
        <v>745</v>
      </c>
      <c r="E1221" s="1">
        <v>6875000</v>
      </c>
      <c r="F1221" s="1"/>
      <c r="G1221" s="1">
        <v>2025676069</v>
      </c>
      <c r="H1221" s="1">
        <v>2019</v>
      </c>
      <c r="I1221" s="1">
        <f t="shared" si="19"/>
        <v>10</v>
      </c>
      <c r="J1221" s="1" t="s">
        <v>10</v>
      </c>
    </row>
    <row r="1222" spans="1:10" x14ac:dyDescent="0.3">
      <c r="A1222" s="1" t="s">
        <v>415</v>
      </c>
      <c r="B1222" s="1" t="s">
        <v>745</v>
      </c>
      <c r="C1222" s="1" t="s">
        <v>744</v>
      </c>
      <c r="D1222" s="1" t="s">
        <v>745</v>
      </c>
      <c r="E1222" s="1"/>
      <c r="F1222" s="1">
        <v>6875000</v>
      </c>
      <c r="G1222" s="1">
        <v>2018801069</v>
      </c>
      <c r="H1222" s="1">
        <v>2019</v>
      </c>
      <c r="I1222" s="1">
        <f t="shared" si="19"/>
        <v>10</v>
      </c>
      <c r="J1222" s="1" t="s">
        <v>10</v>
      </c>
    </row>
    <row r="1223" spans="1:10" x14ac:dyDescent="0.3">
      <c r="A1223" s="1" t="s">
        <v>416</v>
      </c>
      <c r="B1223" s="1" t="s">
        <v>53</v>
      </c>
      <c r="C1223" s="1" t="s">
        <v>38</v>
      </c>
      <c r="D1223" s="1" t="s">
        <v>39</v>
      </c>
      <c r="E1223" s="1">
        <v>2178000</v>
      </c>
      <c r="F1223" s="1"/>
      <c r="G1223" s="1">
        <v>2020979069</v>
      </c>
      <c r="H1223" s="1">
        <v>2019</v>
      </c>
      <c r="I1223" s="1">
        <f t="shared" si="19"/>
        <v>10</v>
      </c>
      <c r="J1223" s="1" t="s">
        <v>10</v>
      </c>
    </row>
    <row r="1224" spans="1:10" x14ac:dyDescent="0.3">
      <c r="A1224" s="1" t="s">
        <v>416</v>
      </c>
      <c r="B1224" s="1" t="s">
        <v>746</v>
      </c>
      <c r="C1224" s="1" t="s">
        <v>70</v>
      </c>
      <c r="D1224" s="1" t="s">
        <v>71</v>
      </c>
      <c r="E1224" s="1">
        <v>21780000</v>
      </c>
      <c r="F1224" s="1"/>
      <c r="G1224" s="1">
        <v>2042759069</v>
      </c>
      <c r="H1224" s="1">
        <v>2019</v>
      </c>
      <c r="I1224" s="1">
        <f t="shared" si="19"/>
        <v>10</v>
      </c>
      <c r="J1224" s="1" t="s">
        <v>10</v>
      </c>
    </row>
    <row r="1225" spans="1:10" x14ac:dyDescent="0.3">
      <c r="A1225" s="1" t="s">
        <v>747</v>
      </c>
      <c r="B1225" s="1" t="s">
        <v>617</v>
      </c>
      <c r="C1225" s="1" t="s">
        <v>616</v>
      </c>
      <c r="D1225" s="1" t="s">
        <v>617</v>
      </c>
      <c r="E1225" s="1"/>
      <c r="F1225" s="1">
        <v>648120</v>
      </c>
      <c r="G1225" s="1">
        <v>2042110949</v>
      </c>
      <c r="H1225" s="1">
        <v>2019</v>
      </c>
      <c r="I1225" s="1">
        <f t="shared" si="19"/>
        <v>10</v>
      </c>
      <c r="J1225" s="1" t="s">
        <v>10</v>
      </c>
    </row>
    <row r="1226" spans="1:10" x14ac:dyDescent="0.3">
      <c r="A1226" s="1" t="s">
        <v>747</v>
      </c>
      <c r="B1226" s="1" t="s">
        <v>748</v>
      </c>
      <c r="C1226" s="1" t="s">
        <v>187</v>
      </c>
      <c r="D1226" s="1" t="s">
        <v>188</v>
      </c>
      <c r="E1226" s="1"/>
      <c r="F1226" s="1">
        <v>8900436</v>
      </c>
      <c r="G1226" s="1">
        <v>2033210513</v>
      </c>
      <c r="H1226" s="1">
        <v>2019</v>
      </c>
      <c r="I1226" s="1">
        <f t="shared" si="19"/>
        <v>10</v>
      </c>
      <c r="J1226" s="1" t="s">
        <v>10</v>
      </c>
    </row>
    <row r="1227" spans="1:10" x14ac:dyDescent="0.3">
      <c r="A1227" s="1" t="s">
        <v>423</v>
      </c>
      <c r="B1227" s="1" t="s">
        <v>749</v>
      </c>
      <c r="C1227" s="1" t="s">
        <v>56</v>
      </c>
      <c r="D1227" s="1" t="s">
        <v>57</v>
      </c>
      <c r="E1227" s="1">
        <v>4912320</v>
      </c>
      <c r="F1227" s="1"/>
      <c r="G1227" s="1">
        <v>2038122833</v>
      </c>
      <c r="H1227" s="1">
        <v>2019</v>
      </c>
      <c r="I1227" s="1">
        <f t="shared" si="19"/>
        <v>10</v>
      </c>
      <c r="J1227" s="1" t="s">
        <v>10</v>
      </c>
    </row>
    <row r="1228" spans="1:10" x14ac:dyDescent="0.3">
      <c r="A1228" s="1" t="s">
        <v>423</v>
      </c>
      <c r="B1228" s="1" t="s">
        <v>750</v>
      </c>
      <c r="C1228" s="1" t="s">
        <v>237</v>
      </c>
      <c r="D1228" s="1" t="s">
        <v>238</v>
      </c>
      <c r="E1228" s="1"/>
      <c r="F1228" s="1">
        <v>42239737</v>
      </c>
      <c r="G1228" s="1">
        <v>1995883096</v>
      </c>
      <c r="H1228" s="1">
        <v>2019</v>
      </c>
      <c r="I1228" s="1">
        <f t="shared" si="19"/>
        <v>10</v>
      </c>
      <c r="J1228" s="1" t="s">
        <v>10</v>
      </c>
    </row>
    <row r="1229" spans="1:10" x14ac:dyDescent="0.3">
      <c r="A1229" s="1" t="s">
        <v>423</v>
      </c>
      <c r="B1229" s="1" t="s">
        <v>751</v>
      </c>
      <c r="C1229" s="1" t="s">
        <v>190</v>
      </c>
      <c r="D1229" s="1" t="s">
        <v>191</v>
      </c>
      <c r="E1229" s="1"/>
      <c r="F1229" s="1">
        <v>7588885</v>
      </c>
      <c r="G1229" s="1">
        <v>1988294211</v>
      </c>
      <c r="H1229" s="1">
        <v>2019</v>
      </c>
      <c r="I1229" s="1">
        <f t="shared" si="19"/>
        <v>10</v>
      </c>
      <c r="J1229" s="1" t="s">
        <v>10</v>
      </c>
    </row>
    <row r="1230" spans="1:10" x14ac:dyDescent="0.3">
      <c r="A1230" s="1" t="s">
        <v>425</v>
      </c>
      <c r="B1230" s="1" t="s">
        <v>53</v>
      </c>
      <c r="C1230" s="1" t="s">
        <v>19</v>
      </c>
      <c r="D1230" s="1" t="s">
        <v>20</v>
      </c>
      <c r="E1230" s="1">
        <v>262449924</v>
      </c>
      <c r="F1230" s="1"/>
      <c r="G1230" s="1">
        <v>2250744135</v>
      </c>
      <c r="H1230" s="1">
        <v>2019</v>
      </c>
      <c r="I1230" s="1">
        <f t="shared" si="19"/>
        <v>10</v>
      </c>
      <c r="J1230" s="1" t="s">
        <v>10</v>
      </c>
    </row>
    <row r="1231" spans="1:10" x14ac:dyDescent="0.3">
      <c r="A1231" s="1" t="s">
        <v>425</v>
      </c>
      <c r="B1231" s="1" t="s">
        <v>752</v>
      </c>
      <c r="C1231" s="1" t="s">
        <v>237</v>
      </c>
      <c r="D1231" s="1" t="s">
        <v>238</v>
      </c>
      <c r="E1231" s="1">
        <v>45446840</v>
      </c>
      <c r="F1231" s="1"/>
      <c r="G1231" s="1">
        <v>2296190975</v>
      </c>
      <c r="H1231" s="1">
        <v>2019</v>
      </c>
      <c r="I1231" s="1">
        <f t="shared" si="19"/>
        <v>10</v>
      </c>
      <c r="J1231" s="1" t="s">
        <v>10</v>
      </c>
    </row>
    <row r="1232" spans="1:10" x14ac:dyDescent="0.3">
      <c r="A1232" s="1" t="s">
        <v>425</v>
      </c>
      <c r="B1232" s="1" t="s">
        <v>586</v>
      </c>
      <c r="C1232" s="1" t="s">
        <v>462</v>
      </c>
      <c r="D1232" s="1" t="s">
        <v>463</v>
      </c>
      <c r="E1232" s="1"/>
      <c r="F1232" s="1">
        <v>2640000</v>
      </c>
      <c r="G1232" s="1">
        <v>2293550975</v>
      </c>
      <c r="H1232" s="1">
        <v>2019</v>
      </c>
      <c r="I1232" s="1">
        <f t="shared" si="19"/>
        <v>10</v>
      </c>
      <c r="J1232" s="1" t="s">
        <v>10</v>
      </c>
    </row>
    <row r="1233" spans="1:10" x14ac:dyDescent="0.3">
      <c r="A1233" s="1" t="s">
        <v>425</v>
      </c>
      <c r="B1233" s="1" t="s">
        <v>83</v>
      </c>
      <c r="C1233" s="1" t="s">
        <v>84</v>
      </c>
      <c r="D1233" s="1" t="s">
        <v>83</v>
      </c>
      <c r="E1233" s="1"/>
      <c r="F1233" s="1">
        <v>5541800</v>
      </c>
      <c r="G1233" s="1">
        <v>2288009175</v>
      </c>
      <c r="H1233" s="1">
        <v>2019</v>
      </c>
      <c r="I1233" s="1">
        <f t="shared" si="19"/>
        <v>10</v>
      </c>
      <c r="J1233" s="1" t="s">
        <v>10</v>
      </c>
    </row>
    <row r="1234" spans="1:10" x14ac:dyDescent="0.3">
      <c r="A1234" s="1" t="s">
        <v>425</v>
      </c>
      <c r="B1234" s="1" t="s">
        <v>64</v>
      </c>
      <c r="C1234" s="1" t="s">
        <v>13</v>
      </c>
      <c r="D1234" s="1" t="s">
        <v>14</v>
      </c>
      <c r="E1234" s="1"/>
      <c r="F1234" s="1">
        <v>87137160</v>
      </c>
      <c r="G1234" s="1">
        <v>2200872015</v>
      </c>
      <c r="H1234" s="1">
        <v>2019</v>
      </c>
      <c r="I1234" s="1">
        <f t="shared" si="19"/>
        <v>10</v>
      </c>
      <c r="J1234" s="1" t="s">
        <v>10</v>
      </c>
    </row>
    <row r="1235" spans="1:10" x14ac:dyDescent="0.3">
      <c r="A1235" s="1" t="s">
        <v>425</v>
      </c>
      <c r="B1235" s="1" t="s">
        <v>64</v>
      </c>
      <c r="C1235" s="1" t="s">
        <v>13</v>
      </c>
      <c r="D1235" s="1" t="s">
        <v>14</v>
      </c>
      <c r="E1235" s="1"/>
      <c r="F1235" s="1">
        <v>154000000</v>
      </c>
      <c r="G1235" s="1">
        <v>2046872015</v>
      </c>
      <c r="H1235" s="1">
        <v>2019</v>
      </c>
      <c r="I1235" s="1">
        <f t="shared" si="19"/>
        <v>10</v>
      </c>
      <c r="J1235" s="1" t="s">
        <v>10</v>
      </c>
    </row>
    <row r="1236" spans="1:10" x14ac:dyDescent="0.3">
      <c r="A1236" s="1" t="s">
        <v>425</v>
      </c>
      <c r="B1236" s="1" t="s">
        <v>65</v>
      </c>
      <c r="C1236" s="1" t="s">
        <v>66</v>
      </c>
      <c r="D1236" s="1" t="s">
        <v>67</v>
      </c>
      <c r="E1236" s="1"/>
      <c r="F1236" s="1">
        <v>25777840</v>
      </c>
      <c r="G1236" s="1">
        <v>2021094175</v>
      </c>
      <c r="H1236" s="1">
        <v>2019</v>
      </c>
      <c r="I1236" s="1">
        <f t="shared" si="19"/>
        <v>10</v>
      </c>
      <c r="J1236" s="1" t="s">
        <v>10</v>
      </c>
    </row>
    <row r="1237" spans="1:10" x14ac:dyDescent="0.3">
      <c r="A1237" s="1" t="s">
        <v>426</v>
      </c>
      <c r="B1237" s="1" t="s">
        <v>53</v>
      </c>
      <c r="C1237" s="1" t="s">
        <v>73</v>
      </c>
      <c r="D1237" s="1" t="s">
        <v>74</v>
      </c>
      <c r="E1237" s="1">
        <v>177441132</v>
      </c>
      <c r="F1237" s="1"/>
      <c r="G1237" s="1">
        <v>2198535307</v>
      </c>
      <c r="H1237" s="1">
        <v>2019</v>
      </c>
      <c r="I1237" s="1">
        <f t="shared" si="19"/>
        <v>10</v>
      </c>
      <c r="J1237" s="1" t="s">
        <v>10</v>
      </c>
    </row>
    <row r="1238" spans="1:10" x14ac:dyDescent="0.3">
      <c r="A1238" s="1" t="s">
        <v>426</v>
      </c>
      <c r="B1238" s="1" t="s">
        <v>53</v>
      </c>
      <c r="C1238" s="1" t="s">
        <v>34</v>
      </c>
      <c r="D1238" s="1" t="s">
        <v>35</v>
      </c>
      <c r="E1238" s="1">
        <v>18146480</v>
      </c>
      <c r="F1238" s="1"/>
      <c r="G1238" s="1">
        <v>2216681787</v>
      </c>
      <c r="H1238" s="1">
        <v>2019</v>
      </c>
      <c r="I1238" s="1">
        <f t="shared" si="19"/>
        <v>10</v>
      </c>
      <c r="J1238" s="1" t="s">
        <v>10</v>
      </c>
    </row>
    <row r="1239" spans="1:10" x14ac:dyDescent="0.3">
      <c r="A1239" s="1" t="s">
        <v>426</v>
      </c>
      <c r="B1239" s="1" t="s">
        <v>753</v>
      </c>
      <c r="C1239" s="1" t="s">
        <v>17</v>
      </c>
      <c r="D1239" s="1" t="s">
        <v>18</v>
      </c>
      <c r="E1239" s="1">
        <v>84831198</v>
      </c>
      <c r="F1239" s="1"/>
      <c r="G1239" s="1">
        <v>2301512985</v>
      </c>
      <c r="H1239" s="1">
        <v>2019</v>
      </c>
      <c r="I1239" s="1">
        <f t="shared" si="19"/>
        <v>10</v>
      </c>
      <c r="J1239" s="1" t="s">
        <v>10</v>
      </c>
    </row>
    <row r="1240" spans="1:10" x14ac:dyDescent="0.3">
      <c r="A1240" s="1" t="s">
        <v>426</v>
      </c>
      <c r="B1240" s="1" t="s">
        <v>53</v>
      </c>
      <c r="C1240" s="1" t="s">
        <v>15</v>
      </c>
      <c r="D1240" s="1" t="s">
        <v>16</v>
      </c>
      <c r="E1240" s="1">
        <v>114813325</v>
      </c>
      <c r="F1240" s="1"/>
      <c r="G1240" s="1">
        <v>2416326310</v>
      </c>
      <c r="H1240" s="1">
        <v>2019</v>
      </c>
      <c r="I1240" s="1">
        <f t="shared" si="19"/>
        <v>10</v>
      </c>
      <c r="J1240" s="1" t="s">
        <v>10</v>
      </c>
    </row>
    <row r="1241" spans="1:10" x14ac:dyDescent="0.3">
      <c r="A1241" s="1" t="s">
        <v>426</v>
      </c>
      <c r="B1241" s="1" t="s">
        <v>53</v>
      </c>
      <c r="C1241" s="1" t="s">
        <v>76</v>
      </c>
      <c r="D1241" s="1" t="s">
        <v>77</v>
      </c>
      <c r="E1241" s="1">
        <v>18562500</v>
      </c>
      <c r="F1241" s="1"/>
      <c r="G1241" s="1">
        <v>2434888810</v>
      </c>
      <c r="H1241" s="1">
        <v>2019</v>
      </c>
      <c r="I1241" s="1">
        <f t="shared" si="19"/>
        <v>10</v>
      </c>
      <c r="J1241" s="1" t="s">
        <v>10</v>
      </c>
    </row>
    <row r="1242" spans="1:10" x14ac:dyDescent="0.3">
      <c r="A1242" s="1" t="s">
        <v>426</v>
      </c>
      <c r="B1242" s="1" t="s">
        <v>53</v>
      </c>
      <c r="C1242" s="1" t="s">
        <v>84</v>
      </c>
      <c r="D1242" s="1" t="s">
        <v>83</v>
      </c>
      <c r="E1242" s="1">
        <v>9220200</v>
      </c>
      <c r="F1242" s="1"/>
      <c r="G1242" s="1">
        <v>2444109010</v>
      </c>
      <c r="H1242" s="1">
        <v>2019</v>
      </c>
      <c r="I1242" s="1">
        <f t="shared" si="19"/>
        <v>10</v>
      </c>
      <c r="J1242" s="1" t="s">
        <v>10</v>
      </c>
    </row>
    <row r="1243" spans="1:10" x14ac:dyDescent="0.3">
      <c r="A1243" s="1" t="s">
        <v>426</v>
      </c>
      <c r="B1243" s="1" t="s">
        <v>53</v>
      </c>
      <c r="C1243" s="1" t="s">
        <v>78</v>
      </c>
      <c r="D1243" s="1" t="s">
        <v>79</v>
      </c>
      <c r="E1243" s="1">
        <v>4070000</v>
      </c>
      <c r="F1243" s="1"/>
      <c r="G1243" s="1">
        <v>2448179010</v>
      </c>
      <c r="H1243" s="1">
        <v>2019</v>
      </c>
      <c r="I1243" s="1">
        <f t="shared" si="19"/>
        <v>10</v>
      </c>
      <c r="J1243" s="1" t="s">
        <v>10</v>
      </c>
    </row>
    <row r="1244" spans="1:10" x14ac:dyDescent="0.3">
      <c r="A1244" s="1" t="s">
        <v>426</v>
      </c>
      <c r="B1244" s="1" t="s">
        <v>75</v>
      </c>
      <c r="C1244" s="1" t="s">
        <v>17</v>
      </c>
      <c r="D1244" s="1" t="s">
        <v>18</v>
      </c>
      <c r="E1244" s="1">
        <v>2306304</v>
      </c>
      <c r="F1244" s="1"/>
      <c r="G1244" s="1">
        <v>2450485314</v>
      </c>
      <c r="H1244" s="1">
        <v>2019</v>
      </c>
      <c r="I1244" s="1">
        <f t="shared" si="19"/>
        <v>10</v>
      </c>
      <c r="J1244" s="1" t="s">
        <v>10</v>
      </c>
    </row>
    <row r="1245" spans="1:10" x14ac:dyDescent="0.3">
      <c r="A1245" s="1" t="s">
        <v>426</v>
      </c>
      <c r="B1245" s="1" t="s">
        <v>754</v>
      </c>
      <c r="C1245" s="1" t="s">
        <v>80</v>
      </c>
      <c r="D1245" s="1" t="s">
        <v>81</v>
      </c>
      <c r="E1245" s="1">
        <v>44000000</v>
      </c>
      <c r="F1245" s="1"/>
      <c r="G1245" s="1">
        <v>2494485314</v>
      </c>
      <c r="H1245" s="1">
        <v>2019</v>
      </c>
      <c r="I1245" s="1">
        <f t="shared" si="19"/>
        <v>10</v>
      </c>
      <c r="J1245" s="1" t="s">
        <v>10</v>
      </c>
    </row>
    <row r="1246" spans="1:10" x14ac:dyDescent="0.3">
      <c r="A1246" s="1" t="s">
        <v>426</v>
      </c>
      <c r="B1246" s="1" t="s">
        <v>53</v>
      </c>
      <c r="C1246" s="1" t="s">
        <v>66</v>
      </c>
      <c r="D1246" s="1" t="s">
        <v>67</v>
      </c>
      <c r="E1246" s="1">
        <v>20048600</v>
      </c>
      <c r="F1246" s="1"/>
      <c r="G1246" s="1">
        <v>2514533914</v>
      </c>
      <c r="H1246" s="1">
        <v>2019</v>
      </c>
      <c r="I1246" s="1">
        <f t="shared" si="19"/>
        <v>10</v>
      </c>
      <c r="J1246" s="1" t="s">
        <v>10</v>
      </c>
    </row>
    <row r="1247" spans="1:10" x14ac:dyDescent="0.3">
      <c r="A1247" s="1" t="s">
        <v>426</v>
      </c>
      <c r="B1247" s="1" t="s">
        <v>53</v>
      </c>
      <c r="C1247" s="1" t="s">
        <v>80</v>
      </c>
      <c r="D1247" s="1" t="s">
        <v>81</v>
      </c>
      <c r="E1247" s="1">
        <v>8800000</v>
      </c>
      <c r="F1247" s="1"/>
      <c r="G1247" s="1">
        <v>2523333914</v>
      </c>
      <c r="H1247" s="1">
        <v>2019</v>
      </c>
      <c r="I1247" s="1">
        <f t="shared" si="19"/>
        <v>10</v>
      </c>
      <c r="J1247" s="1" t="s">
        <v>10</v>
      </c>
    </row>
    <row r="1248" spans="1:10" x14ac:dyDescent="0.3">
      <c r="A1248" s="1" t="s">
        <v>426</v>
      </c>
      <c r="B1248" s="1" t="s">
        <v>53</v>
      </c>
      <c r="C1248" s="1" t="s">
        <v>15</v>
      </c>
      <c r="D1248" s="1" t="s">
        <v>16</v>
      </c>
      <c r="E1248" s="1">
        <v>1098900</v>
      </c>
      <c r="F1248" s="1"/>
      <c r="G1248" s="1">
        <v>2524432814</v>
      </c>
      <c r="H1248" s="1">
        <v>2019</v>
      </c>
      <c r="I1248" s="1">
        <f t="shared" si="19"/>
        <v>10</v>
      </c>
      <c r="J1248" s="1" t="s">
        <v>10</v>
      </c>
    </row>
    <row r="1249" spans="1:10" x14ac:dyDescent="0.3">
      <c r="A1249" s="1" t="s">
        <v>426</v>
      </c>
      <c r="B1249" s="1" t="s">
        <v>755</v>
      </c>
      <c r="C1249" s="1" t="s">
        <v>13</v>
      </c>
      <c r="D1249" s="1" t="s">
        <v>14</v>
      </c>
      <c r="E1249" s="1">
        <v>143000000</v>
      </c>
      <c r="F1249" s="1"/>
      <c r="G1249" s="1">
        <v>2667432814</v>
      </c>
      <c r="H1249" s="1">
        <v>2019</v>
      </c>
      <c r="I1249" s="1">
        <f t="shared" si="19"/>
        <v>10</v>
      </c>
      <c r="J1249" s="1" t="s">
        <v>10</v>
      </c>
    </row>
    <row r="1250" spans="1:10" x14ac:dyDescent="0.3">
      <c r="A1250" s="1" t="s">
        <v>426</v>
      </c>
      <c r="B1250" s="1" t="s">
        <v>53</v>
      </c>
      <c r="C1250" s="1" t="s">
        <v>13</v>
      </c>
      <c r="D1250" s="1" t="s">
        <v>14</v>
      </c>
      <c r="E1250" s="1">
        <v>356186710</v>
      </c>
      <c r="F1250" s="1"/>
      <c r="G1250" s="1">
        <v>3023619524</v>
      </c>
      <c r="H1250" s="1">
        <v>2019</v>
      </c>
      <c r="I1250" s="1">
        <f t="shared" si="19"/>
        <v>10</v>
      </c>
      <c r="J1250" s="1" t="s">
        <v>10</v>
      </c>
    </row>
    <row r="1251" spans="1:10" x14ac:dyDescent="0.3">
      <c r="A1251" s="1" t="s">
        <v>426</v>
      </c>
      <c r="B1251" s="1" t="s">
        <v>756</v>
      </c>
      <c r="C1251" s="1" t="s">
        <v>13</v>
      </c>
      <c r="D1251" s="1" t="s">
        <v>14</v>
      </c>
      <c r="E1251" s="1">
        <v>21417000</v>
      </c>
      <c r="F1251" s="1"/>
      <c r="G1251" s="1">
        <v>3045036524</v>
      </c>
      <c r="H1251" s="1">
        <v>2019</v>
      </c>
      <c r="I1251" s="1">
        <f t="shared" si="19"/>
        <v>10</v>
      </c>
      <c r="J1251" s="1" t="s">
        <v>10</v>
      </c>
    </row>
    <row r="1252" spans="1:10" x14ac:dyDescent="0.3">
      <c r="A1252" s="1" t="s">
        <v>426</v>
      </c>
      <c r="B1252" s="1" t="s">
        <v>291</v>
      </c>
      <c r="C1252" s="1" t="s">
        <v>218</v>
      </c>
      <c r="D1252" s="1" t="s">
        <v>219</v>
      </c>
      <c r="E1252" s="1"/>
      <c r="F1252" s="1">
        <v>2475000</v>
      </c>
      <c r="G1252" s="1">
        <v>3042561524</v>
      </c>
      <c r="H1252" s="1">
        <v>2019</v>
      </c>
      <c r="I1252" s="1">
        <f t="shared" si="19"/>
        <v>10</v>
      </c>
      <c r="J1252" s="1" t="s">
        <v>10</v>
      </c>
    </row>
    <row r="1253" spans="1:10" x14ac:dyDescent="0.3">
      <c r="A1253" s="1" t="s">
        <v>426</v>
      </c>
      <c r="B1253" s="1" t="s">
        <v>91</v>
      </c>
      <c r="C1253" s="1" t="s">
        <v>92</v>
      </c>
      <c r="D1253" s="1" t="s">
        <v>91</v>
      </c>
      <c r="E1253" s="1"/>
      <c r="F1253" s="1">
        <v>1826000</v>
      </c>
      <c r="G1253" s="1">
        <v>3040735524</v>
      </c>
      <c r="H1253" s="1">
        <v>2019</v>
      </c>
      <c r="I1253" s="1">
        <f t="shared" si="19"/>
        <v>10</v>
      </c>
      <c r="J1253" s="1" t="s">
        <v>10</v>
      </c>
    </row>
    <row r="1254" spans="1:10" x14ac:dyDescent="0.3">
      <c r="A1254" s="1" t="s">
        <v>426</v>
      </c>
      <c r="B1254" s="1" t="s">
        <v>179</v>
      </c>
      <c r="C1254" s="1" t="s">
        <v>73</v>
      </c>
      <c r="D1254" s="1" t="s">
        <v>74</v>
      </c>
      <c r="E1254" s="1"/>
      <c r="F1254" s="1">
        <v>19569021</v>
      </c>
      <c r="G1254" s="1">
        <v>3021166503</v>
      </c>
      <c r="H1254" s="1">
        <v>2019</v>
      </c>
      <c r="I1254" s="1">
        <f t="shared" si="19"/>
        <v>10</v>
      </c>
      <c r="J1254" s="1" t="s">
        <v>10</v>
      </c>
    </row>
    <row r="1255" spans="1:10" x14ac:dyDescent="0.3">
      <c r="A1255" s="1" t="s">
        <v>426</v>
      </c>
      <c r="B1255" s="1" t="s">
        <v>179</v>
      </c>
      <c r="C1255" s="1" t="s">
        <v>73</v>
      </c>
      <c r="D1255" s="1" t="s">
        <v>74</v>
      </c>
      <c r="E1255" s="1"/>
      <c r="F1255" s="1">
        <v>12842940</v>
      </c>
      <c r="G1255" s="1">
        <v>3008323563</v>
      </c>
      <c r="H1255" s="1">
        <v>2019</v>
      </c>
      <c r="I1255" s="1">
        <f t="shared" si="19"/>
        <v>10</v>
      </c>
      <c r="J1255" s="1" t="s">
        <v>10</v>
      </c>
    </row>
    <row r="1256" spans="1:10" x14ac:dyDescent="0.3">
      <c r="A1256" s="1" t="s">
        <v>426</v>
      </c>
      <c r="B1256" s="1" t="s">
        <v>61</v>
      </c>
      <c r="C1256" s="1" t="s">
        <v>19</v>
      </c>
      <c r="D1256" s="1" t="s">
        <v>20</v>
      </c>
      <c r="E1256" s="1"/>
      <c r="F1256" s="1">
        <v>149892457</v>
      </c>
      <c r="G1256" s="1">
        <v>2858431106</v>
      </c>
      <c r="H1256" s="1">
        <v>2019</v>
      </c>
      <c r="I1256" s="1">
        <f t="shared" si="19"/>
        <v>10</v>
      </c>
      <c r="J1256" s="1" t="s">
        <v>10</v>
      </c>
    </row>
    <row r="1257" spans="1:10" x14ac:dyDescent="0.3">
      <c r="A1257" s="1" t="s">
        <v>426</v>
      </c>
      <c r="B1257" s="1" t="s">
        <v>90</v>
      </c>
      <c r="C1257" s="1" t="s">
        <v>76</v>
      </c>
      <c r="D1257" s="1" t="s">
        <v>77</v>
      </c>
      <c r="E1257" s="1"/>
      <c r="F1257" s="1">
        <v>5000000</v>
      </c>
      <c r="G1257" s="1">
        <v>2853431106</v>
      </c>
      <c r="H1257" s="1">
        <v>2019</v>
      </c>
      <c r="I1257" s="1">
        <f t="shared" si="19"/>
        <v>10</v>
      </c>
      <c r="J1257" s="1" t="s">
        <v>10</v>
      </c>
    </row>
    <row r="1258" spans="1:10" x14ac:dyDescent="0.3">
      <c r="A1258" s="1" t="s">
        <v>757</v>
      </c>
      <c r="B1258" s="1" t="s">
        <v>758</v>
      </c>
      <c r="C1258" s="1" t="s">
        <v>70</v>
      </c>
      <c r="D1258" s="1" t="s">
        <v>71</v>
      </c>
      <c r="E1258" s="1">
        <v>22440000</v>
      </c>
      <c r="F1258" s="1"/>
      <c r="G1258" s="1">
        <v>2875871106</v>
      </c>
      <c r="H1258" s="1">
        <v>2019</v>
      </c>
      <c r="I1258" s="1">
        <f t="shared" si="19"/>
        <v>11</v>
      </c>
      <c r="J1258" s="1" t="s">
        <v>10</v>
      </c>
    </row>
    <row r="1259" spans="1:10" x14ac:dyDescent="0.3">
      <c r="A1259" s="1" t="s">
        <v>432</v>
      </c>
      <c r="B1259" s="1" t="s">
        <v>53</v>
      </c>
      <c r="C1259" s="1" t="s">
        <v>616</v>
      </c>
      <c r="D1259" s="1" t="s">
        <v>617</v>
      </c>
      <c r="E1259" s="1">
        <v>540100</v>
      </c>
      <c r="F1259" s="1"/>
      <c r="G1259" s="1">
        <v>2876411206</v>
      </c>
      <c r="H1259" s="1">
        <v>2019</v>
      </c>
      <c r="I1259" s="1">
        <f t="shared" si="19"/>
        <v>11</v>
      </c>
      <c r="J1259" s="1" t="s">
        <v>10</v>
      </c>
    </row>
    <row r="1260" spans="1:10" x14ac:dyDescent="0.3">
      <c r="A1260" s="1" t="s">
        <v>432</v>
      </c>
      <c r="B1260" s="1" t="s">
        <v>759</v>
      </c>
      <c r="C1260" s="1" t="s">
        <v>70</v>
      </c>
      <c r="D1260" s="1" t="s">
        <v>71</v>
      </c>
      <c r="E1260" s="1">
        <v>10989000</v>
      </c>
      <c r="F1260" s="1"/>
      <c r="G1260" s="1">
        <v>2887400206</v>
      </c>
      <c r="H1260" s="1">
        <v>2019</v>
      </c>
      <c r="I1260" s="1">
        <f t="shared" si="19"/>
        <v>11</v>
      </c>
      <c r="J1260" s="1" t="s">
        <v>10</v>
      </c>
    </row>
    <row r="1261" spans="1:10" x14ac:dyDescent="0.3">
      <c r="A1261" s="1" t="s">
        <v>432</v>
      </c>
      <c r="B1261" s="1" t="s">
        <v>760</v>
      </c>
      <c r="C1261" s="1" t="s">
        <v>34</v>
      </c>
      <c r="D1261" s="1" t="s">
        <v>35</v>
      </c>
      <c r="E1261" s="1">
        <v>2420000</v>
      </c>
      <c r="F1261" s="1"/>
      <c r="G1261" s="1">
        <v>2889820206</v>
      </c>
      <c r="H1261" s="1">
        <v>2019</v>
      </c>
      <c r="I1261" s="1">
        <f t="shared" si="19"/>
        <v>11</v>
      </c>
      <c r="J1261" s="1" t="s">
        <v>10</v>
      </c>
    </row>
    <row r="1262" spans="1:10" x14ac:dyDescent="0.3">
      <c r="A1262" s="1" t="s">
        <v>761</v>
      </c>
      <c r="B1262" s="1" t="s">
        <v>33</v>
      </c>
      <c r="C1262" s="1" t="s">
        <v>34</v>
      </c>
      <c r="D1262" s="1" t="s">
        <v>35</v>
      </c>
      <c r="E1262" s="1"/>
      <c r="F1262" s="1">
        <v>18146480</v>
      </c>
      <c r="G1262" s="1">
        <v>2871673726</v>
      </c>
      <c r="H1262" s="1">
        <v>2019</v>
      </c>
      <c r="I1262" s="1">
        <f t="shared" si="19"/>
        <v>11</v>
      </c>
      <c r="J1262" s="1" t="s">
        <v>10</v>
      </c>
    </row>
    <row r="1263" spans="1:10" x14ac:dyDescent="0.3">
      <c r="A1263" s="1" t="s">
        <v>433</v>
      </c>
      <c r="B1263" s="1" t="s">
        <v>660</v>
      </c>
      <c r="C1263" s="1" t="s">
        <v>70</v>
      </c>
      <c r="D1263" s="1" t="s">
        <v>71</v>
      </c>
      <c r="E1263" s="1"/>
      <c r="F1263" s="1">
        <v>22440000</v>
      </c>
      <c r="G1263" s="1">
        <v>2849233726</v>
      </c>
      <c r="H1263" s="1">
        <v>2019</v>
      </c>
      <c r="I1263" s="1">
        <f t="shared" si="19"/>
        <v>11</v>
      </c>
      <c r="J1263" s="1" t="s">
        <v>10</v>
      </c>
    </row>
    <row r="1264" spans="1:10" x14ac:dyDescent="0.3">
      <c r="A1264" s="1" t="s">
        <v>433</v>
      </c>
      <c r="B1264" s="1" t="s">
        <v>660</v>
      </c>
      <c r="C1264" s="1" t="s">
        <v>70</v>
      </c>
      <c r="D1264" s="1" t="s">
        <v>71</v>
      </c>
      <c r="E1264" s="1"/>
      <c r="F1264" s="1">
        <v>21780000</v>
      </c>
      <c r="G1264" s="1">
        <v>2827453726</v>
      </c>
      <c r="H1264" s="1">
        <v>2019</v>
      </c>
      <c r="I1264" s="1">
        <f t="shared" si="19"/>
        <v>11</v>
      </c>
      <c r="J1264" s="1" t="s">
        <v>10</v>
      </c>
    </row>
    <row r="1265" spans="1:10" x14ac:dyDescent="0.3">
      <c r="A1265" s="1" t="s">
        <v>433</v>
      </c>
      <c r="B1265" s="1" t="s">
        <v>660</v>
      </c>
      <c r="C1265" s="1" t="s">
        <v>70</v>
      </c>
      <c r="D1265" s="1" t="s">
        <v>71</v>
      </c>
      <c r="E1265" s="1"/>
      <c r="F1265" s="1">
        <v>21780000</v>
      </c>
      <c r="G1265" s="1">
        <v>2805673726</v>
      </c>
      <c r="H1265" s="1">
        <v>2019</v>
      </c>
      <c r="I1265" s="1">
        <f t="shared" si="19"/>
        <v>11</v>
      </c>
      <c r="J1265" s="1" t="s">
        <v>10</v>
      </c>
    </row>
    <row r="1266" spans="1:10" x14ac:dyDescent="0.3">
      <c r="A1266" s="1" t="s">
        <v>435</v>
      </c>
      <c r="B1266" s="1" t="s">
        <v>33</v>
      </c>
      <c r="C1266" s="1" t="s">
        <v>34</v>
      </c>
      <c r="D1266" s="1" t="s">
        <v>35</v>
      </c>
      <c r="E1266" s="1"/>
      <c r="F1266" s="1">
        <v>2420000</v>
      </c>
      <c r="G1266" s="1">
        <v>2803253726</v>
      </c>
      <c r="H1266" s="1">
        <v>2019</v>
      </c>
      <c r="I1266" s="1">
        <f t="shared" si="19"/>
        <v>11</v>
      </c>
      <c r="J1266" s="1" t="s">
        <v>10</v>
      </c>
    </row>
    <row r="1267" spans="1:10" x14ac:dyDescent="0.3">
      <c r="A1267" s="1" t="s">
        <v>435</v>
      </c>
      <c r="B1267" s="1" t="s">
        <v>299</v>
      </c>
      <c r="C1267" s="1" t="s">
        <v>92</v>
      </c>
      <c r="D1267" s="1" t="s">
        <v>91</v>
      </c>
      <c r="E1267" s="1"/>
      <c r="F1267" s="1">
        <v>286000</v>
      </c>
      <c r="G1267" s="1">
        <v>2802967726</v>
      </c>
      <c r="H1267" s="1">
        <v>2019</v>
      </c>
      <c r="I1267" s="1">
        <f t="shared" si="19"/>
        <v>11</v>
      </c>
      <c r="J1267" s="1" t="s">
        <v>10</v>
      </c>
    </row>
    <row r="1268" spans="1:10" x14ac:dyDescent="0.3">
      <c r="A1268" s="1" t="s">
        <v>435</v>
      </c>
      <c r="B1268" s="1" t="s">
        <v>114</v>
      </c>
      <c r="C1268" s="1" t="s">
        <v>80</v>
      </c>
      <c r="D1268" s="1" t="s">
        <v>81</v>
      </c>
      <c r="E1268" s="1"/>
      <c r="F1268" s="1">
        <v>5028760</v>
      </c>
      <c r="G1268" s="1">
        <v>2797938966</v>
      </c>
      <c r="H1268" s="1">
        <v>2019</v>
      </c>
      <c r="I1268" s="1">
        <f t="shared" si="19"/>
        <v>11</v>
      </c>
      <c r="J1268" s="1" t="s">
        <v>10</v>
      </c>
    </row>
    <row r="1269" spans="1:10" x14ac:dyDescent="0.3">
      <c r="A1269" s="1" t="s">
        <v>437</v>
      </c>
      <c r="B1269" s="1" t="s">
        <v>75</v>
      </c>
      <c r="C1269" s="1" t="s">
        <v>17</v>
      </c>
      <c r="D1269" s="1" t="s">
        <v>18</v>
      </c>
      <c r="E1269" s="1">
        <v>1289398</v>
      </c>
      <c r="F1269" s="1"/>
      <c r="G1269" s="1">
        <v>2799228364</v>
      </c>
      <c r="H1269" s="1">
        <v>2019</v>
      </c>
      <c r="I1269" s="1">
        <f t="shared" si="19"/>
        <v>11</v>
      </c>
      <c r="J1269" s="1" t="s">
        <v>10</v>
      </c>
    </row>
    <row r="1270" spans="1:10" x14ac:dyDescent="0.3">
      <c r="A1270" s="1" t="s">
        <v>437</v>
      </c>
      <c r="B1270" s="1" t="s">
        <v>762</v>
      </c>
      <c r="C1270" s="1" t="s">
        <v>17</v>
      </c>
      <c r="D1270" s="1" t="s">
        <v>18</v>
      </c>
      <c r="E1270" s="1">
        <v>33053644</v>
      </c>
      <c r="F1270" s="1"/>
      <c r="G1270" s="1">
        <v>2832282008</v>
      </c>
      <c r="H1270" s="1">
        <v>2019</v>
      </c>
      <c r="I1270" s="1">
        <f t="shared" si="19"/>
        <v>11</v>
      </c>
      <c r="J1270" s="1" t="s">
        <v>10</v>
      </c>
    </row>
    <row r="1271" spans="1:10" x14ac:dyDescent="0.3">
      <c r="A1271" s="1" t="s">
        <v>763</v>
      </c>
      <c r="B1271" s="1" t="s">
        <v>37</v>
      </c>
      <c r="C1271" s="1" t="s">
        <v>38</v>
      </c>
      <c r="D1271" s="1" t="s">
        <v>39</v>
      </c>
      <c r="E1271" s="1"/>
      <c r="F1271" s="1">
        <v>4851000</v>
      </c>
      <c r="G1271" s="1">
        <v>2827431008</v>
      </c>
      <c r="H1271" s="1">
        <v>2019</v>
      </c>
      <c r="I1271" s="1">
        <f t="shared" si="19"/>
        <v>11</v>
      </c>
      <c r="J1271" s="1" t="s">
        <v>10</v>
      </c>
    </row>
    <row r="1272" spans="1:10" x14ac:dyDescent="0.3">
      <c r="A1272" s="1" t="s">
        <v>764</v>
      </c>
      <c r="B1272" s="1" t="s">
        <v>53</v>
      </c>
      <c r="C1272" s="1" t="s">
        <v>76</v>
      </c>
      <c r="D1272" s="1" t="s">
        <v>77</v>
      </c>
      <c r="E1272" s="1">
        <v>148500</v>
      </c>
      <c r="F1272" s="1"/>
      <c r="G1272" s="1">
        <v>2827579508</v>
      </c>
      <c r="H1272" s="1">
        <v>2019</v>
      </c>
      <c r="I1272" s="1">
        <f t="shared" si="19"/>
        <v>11</v>
      </c>
      <c r="J1272" s="1" t="s">
        <v>10</v>
      </c>
    </row>
    <row r="1273" spans="1:10" x14ac:dyDescent="0.3">
      <c r="A1273" s="1" t="s">
        <v>764</v>
      </c>
      <c r="B1273" s="1" t="s">
        <v>765</v>
      </c>
      <c r="C1273" s="1" t="s">
        <v>70</v>
      </c>
      <c r="D1273" s="1" t="s">
        <v>71</v>
      </c>
      <c r="E1273" s="1">
        <v>10989000</v>
      </c>
      <c r="F1273" s="1"/>
      <c r="G1273" s="1">
        <v>2838568508</v>
      </c>
      <c r="H1273" s="1">
        <v>2019</v>
      </c>
      <c r="I1273" s="1">
        <f t="shared" si="19"/>
        <v>11</v>
      </c>
      <c r="J1273" s="1" t="s">
        <v>10</v>
      </c>
    </row>
    <row r="1274" spans="1:10" x14ac:dyDescent="0.3">
      <c r="A1274" s="1" t="s">
        <v>438</v>
      </c>
      <c r="B1274" s="1" t="s">
        <v>60</v>
      </c>
      <c r="C1274" s="1" t="s">
        <v>15</v>
      </c>
      <c r="D1274" s="1" t="s">
        <v>16</v>
      </c>
      <c r="E1274" s="1"/>
      <c r="F1274" s="1">
        <v>114813325</v>
      </c>
      <c r="G1274" s="1">
        <v>2723755183</v>
      </c>
      <c r="H1274" s="1">
        <v>2019</v>
      </c>
      <c r="I1274" s="1">
        <f t="shared" si="19"/>
        <v>11</v>
      </c>
      <c r="J1274" s="1" t="s">
        <v>10</v>
      </c>
    </row>
    <row r="1275" spans="1:10" x14ac:dyDescent="0.3">
      <c r="A1275" s="1" t="s">
        <v>438</v>
      </c>
      <c r="B1275" s="1" t="s">
        <v>329</v>
      </c>
      <c r="C1275" s="1" t="s">
        <v>15</v>
      </c>
      <c r="D1275" s="1" t="s">
        <v>16</v>
      </c>
      <c r="E1275" s="1"/>
      <c r="F1275" s="1">
        <v>1098900</v>
      </c>
      <c r="G1275" s="1">
        <v>2722656283</v>
      </c>
      <c r="H1275" s="1">
        <v>2019</v>
      </c>
      <c r="I1275" s="1">
        <f t="shared" si="19"/>
        <v>11</v>
      </c>
      <c r="J1275" s="1" t="s">
        <v>10</v>
      </c>
    </row>
    <row r="1276" spans="1:10" x14ac:dyDescent="0.3">
      <c r="A1276" s="1" t="s">
        <v>438</v>
      </c>
      <c r="B1276" s="1" t="s">
        <v>535</v>
      </c>
      <c r="C1276" s="1" t="s">
        <v>176</v>
      </c>
      <c r="D1276" s="1" t="s">
        <v>177</v>
      </c>
      <c r="E1276" s="1"/>
      <c r="F1276" s="1">
        <v>7975000</v>
      </c>
      <c r="G1276" s="1">
        <v>2714681283</v>
      </c>
      <c r="H1276" s="1">
        <v>2019</v>
      </c>
      <c r="I1276" s="1">
        <f t="shared" si="19"/>
        <v>11</v>
      </c>
      <c r="J1276" s="1" t="s">
        <v>10</v>
      </c>
    </row>
    <row r="1277" spans="1:10" x14ac:dyDescent="0.3">
      <c r="A1277" s="1" t="s">
        <v>766</v>
      </c>
      <c r="B1277" s="1" t="s">
        <v>767</v>
      </c>
      <c r="C1277" s="1" t="s">
        <v>187</v>
      </c>
      <c r="D1277" s="1" t="s">
        <v>188</v>
      </c>
      <c r="E1277" s="1">
        <v>8900436</v>
      </c>
      <c r="F1277" s="1"/>
      <c r="G1277" s="1">
        <v>2723581719</v>
      </c>
      <c r="H1277" s="1">
        <v>2019</v>
      </c>
      <c r="I1277" s="1">
        <f t="shared" si="19"/>
        <v>11</v>
      </c>
      <c r="J1277" s="1" t="s">
        <v>10</v>
      </c>
    </row>
    <row r="1278" spans="1:10" x14ac:dyDescent="0.3">
      <c r="A1278" s="1" t="s">
        <v>439</v>
      </c>
      <c r="B1278" s="1" t="s">
        <v>768</v>
      </c>
      <c r="C1278" s="1" t="s">
        <v>17</v>
      </c>
      <c r="D1278" s="1" t="s">
        <v>18</v>
      </c>
      <c r="E1278" s="1"/>
      <c r="F1278" s="1">
        <v>64138533</v>
      </c>
      <c r="G1278" s="1">
        <v>2659443186</v>
      </c>
      <c r="H1278" s="1">
        <v>2019</v>
      </c>
      <c r="I1278" s="1">
        <f t="shared" si="19"/>
        <v>11</v>
      </c>
      <c r="J1278" s="1" t="s">
        <v>10</v>
      </c>
    </row>
    <row r="1279" spans="1:10" x14ac:dyDescent="0.3">
      <c r="A1279" s="1" t="s">
        <v>439</v>
      </c>
      <c r="B1279" s="1" t="s">
        <v>18</v>
      </c>
      <c r="C1279" s="1" t="s">
        <v>17</v>
      </c>
      <c r="D1279" s="1" t="s">
        <v>18</v>
      </c>
      <c r="E1279" s="1"/>
      <c r="F1279" s="1">
        <v>25454246</v>
      </c>
      <c r="G1279" s="1">
        <v>2633988940</v>
      </c>
      <c r="H1279" s="1">
        <v>2019</v>
      </c>
      <c r="I1279" s="1">
        <f t="shared" si="19"/>
        <v>11</v>
      </c>
      <c r="J1279" s="1" t="s">
        <v>10</v>
      </c>
    </row>
    <row r="1280" spans="1:10" x14ac:dyDescent="0.3">
      <c r="A1280" s="1" t="s">
        <v>441</v>
      </c>
      <c r="B1280" s="1" t="s">
        <v>75</v>
      </c>
      <c r="C1280" s="1" t="s">
        <v>17</v>
      </c>
      <c r="D1280" s="1" t="s">
        <v>18</v>
      </c>
      <c r="E1280" s="1">
        <v>11403040</v>
      </c>
      <c r="F1280" s="1"/>
      <c r="G1280" s="1">
        <v>2645391980</v>
      </c>
      <c r="H1280" s="1">
        <v>2019</v>
      </c>
      <c r="I1280" s="1">
        <f t="shared" si="19"/>
        <v>11</v>
      </c>
      <c r="J1280" s="1" t="s">
        <v>10</v>
      </c>
    </row>
    <row r="1281" spans="1:10" x14ac:dyDescent="0.3">
      <c r="A1281" s="1" t="s">
        <v>441</v>
      </c>
      <c r="B1281" s="1" t="s">
        <v>75</v>
      </c>
      <c r="C1281" s="1" t="s">
        <v>17</v>
      </c>
      <c r="D1281" s="1" t="s">
        <v>18</v>
      </c>
      <c r="E1281" s="1">
        <v>239923</v>
      </c>
      <c r="F1281" s="1"/>
      <c r="G1281" s="1">
        <v>2645631903</v>
      </c>
      <c r="H1281" s="1">
        <v>2019</v>
      </c>
      <c r="I1281" s="1">
        <f t="shared" si="19"/>
        <v>11</v>
      </c>
      <c r="J1281" s="1" t="s">
        <v>10</v>
      </c>
    </row>
    <row r="1282" spans="1:10" x14ac:dyDescent="0.3">
      <c r="A1282" s="1" t="s">
        <v>441</v>
      </c>
      <c r="B1282" s="1" t="s">
        <v>18</v>
      </c>
      <c r="C1282" s="1" t="s">
        <v>17</v>
      </c>
      <c r="D1282" s="1" t="s">
        <v>18</v>
      </c>
      <c r="E1282" s="1"/>
      <c r="F1282" s="1">
        <v>84831198</v>
      </c>
      <c r="G1282" s="1">
        <v>2560800705</v>
      </c>
      <c r="H1282" s="1">
        <v>2019</v>
      </c>
      <c r="I1282" s="1">
        <f t="shared" si="19"/>
        <v>11</v>
      </c>
      <c r="J1282" s="1" t="s">
        <v>10</v>
      </c>
    </row>
    <row r="1283" spans="1:10" x14ac:dyDescent="0.3">
      <c r="A1283" s="1" t="s">
        <v>442</v>
      </c>
      <c r="B1283" s="1" t="s">
        <v>769</v>
      </c>
      <c r="C1283" s="1" t="s">
        <v>106</v>
      </c>
      <c r="D1283" s="1" t="s">
        <v>107</v>
      </c>
      <c r="E1283" s="1">
        <v>2925250</v>
      </c>
      <c r="F1283" s="1"/>
      <c r="G1283" s="1">
        <v>2563725955</v>
      </c>
      <c r="H1283" s="1">
        <v>2019</v>
      </c>
      <c r="I1283" s="1">
        <f t="shared" ref="I1283:I1346" si="20">IFERROR(VALUE(LEFT(A1283,2)),"")</f>
        <v>11</v>
      </c>
      <c r="J1283" s="1" t="s">
        <v>10</v>
      </c>
    </row>
    <row r="1284" spans="1:10" x14ac:dyDescent="0.3">
      <c r="A1284" s="1" t="s">
        <v>443</v>
      </c>
      <c r="B1284" s="1" t="s">
        <v>770</v>
      </c>
      <c r="C1284" s="1" t="s">
        <v>70</v>
      </c>
      <c r="D1284" s="1" t="s">
        <v>71</v>
      </c>
      <c r="E1284" s="1">
        <v>10989000</v>
      </c>
      <c r="F1284" s="1"/>
      <c r="G1284" s="1">
        <v>2574714955</v>
      </c>
      <c r="H1284" s="1">
        <v>2019</v>
      </c>
      <c r="I1284" s="1">
        <f t="shared" si="20"/>
        <v>11</v>
      </c>
      <c r="J1284" s="1" t="s">
        <v>10</v>
      </c>
    </row>
    <row r="1285" spans="1:10" x14ac:dyDescent="0.3">
      <c r="A1285" s="1" t="s">
        <v>443</v>
      </c>
      <c r="B1285" s="1" t="s">
        <v>709</v>
      </c>
      <c r="C1285" s="1" t="s">
        <v>34</v>
      </c>
      <c r="D1285" s="1" t="s">
        <v>35</v>
      </c>
      <c r="E1285" s="1">
        <v>13200000</v>
      </c>
      <c r="F1285" s="1"/>
      <c r="G1285" s="1">
        <v>2587914955</v>
      </c>
      <c r="H1285" s="1">
        <v>2019</v>
      </c>
      <c r="I1285" s="1">
        <f t="shared" si="20"/>
        <v>11</v>
      </c>
      <c r="J1285" s="1" t="s">
        <v>10</v>
      </c>
    </row>
    <row r="1286" spans="1:10" x14ac:dyDescent="0.3">
      <c r="A1286" s="1" t="s">
        <v>447</v>
      </c>
      <c r="B1286" s="1" t="s">
        <v>771</v>
      </c>
      <c r="C1286" s="1" t="s">
        <v>772</v>
      </c>
      <c r="D1286" s="1" t="s">
        <v>773</v>
      </c>
      <c r="E1286" s="1">
        <v>19800000</v>
      </c>
      <c r="F1286" s="1"/>
      <c r="G1286" s="1">
        <v>2607714955</v>
      </c>
      <c r="H1286" s="1">
        <v>2019</v>
      </c>
      <c r="I1286" s="1">
        <f t="shared" si="20"/>
        <v>11</v>
      </c>
      <c r="J1286" s="1" t="s">
        <v>10</v>
      </c>
    </row>
    <row r="1287" spans="1:10" x14ac:dyDescent="0.3">
      <c r="A1287" s="1" t="s">
        <v>447</v>
      </c>
      <c r="B1287" s="1" t="s">
        <v>53</v>
      </c>
      <c r="C1287" s="1" t="s">
        <v>38</v>
      </c>
      <c r="D1287" s="1" t="s">
        <v>39</v>
      </c>
      <c r="E1287" s="1">
        <v>7249050</v>
      </c>
      <c r="F1287" s="1"/>
      <c r="G1287" s="1">
        <v>2614964005</v>
      </c>
      <c r="H1287" s="1">
        <v>2019</v>
      </c>
      <c r="I1287" s="1">
        <f t="shared" si="20"/>
        <v>11</v>
      </c>
      <c r="J1287" s="1" t="s">
        <v>10</v>
      </c>
    </row>
    <row r="1288" spans="1:10" x14ac:dyDescent="0.3">
      <c r="A1288" s="1" t="s">
        <v>447</v>
      </c>
      <c r="B1288" s="1" t="s">
        <v>33</v>
      </c>
      <c r="C1288" s="1" t="s">
        <v>34</v>
      </c>
      <c r="D1288" s="1" t="s">
        <v>35</v>
      </c>
      <c r="E1288" s="1"/>
      <c r="F1288" s="1">
        <v>13200000</v>
      </c>
      <c r="G1288" s="1">
        <v>2601764005</v>
      </c>
      <c r="H1288" s="1">
        <v>2019</v>
      </c>
      <c r="I1288" s="1">
        <f t="shared" si="20"/>
        <v>11</v>
      </c>
      <c r="J1288" s="1" t="s">
        <v>10</v>
      </c>
    </row>
    <row r="1289" spans="1:10" x14ac:dyDescent="0.3">
      <c r="A1289" s="1" t="s">
        <v>447</v>
      </c>
      <c r="B1289" s="1" t="s">
        <v>64</v>
      </c>
      <c r="C1289" s="1" t="s">
        <v>13</v>
      </c>
      <c r="D1289" s="1" t="s">
        <v>14</v>
      </c>
      <c r="E1289" s="1"/>
      <c r="F1289" s="1">
        <v>222770845</v>
      </c>
      <c r="G1289" s="1">
        <v>2378993160</v>
      </c>
      <c r="H1289" s="1">
        <v>2019</v>
      </c>
      <c r="I1289" s="1">
        <f t="shared" si="20"/>
        <v>11</v>
      </c>
      <c r="J1289" s="1" t="s">
        <v>10</v>
      </c>
    </row>
    <row r="1290" spans="1:10" x14ac:dyDescent="0.3">
      <c r="A1290" s="1" t="s">
        <v>448</v>
      </c>
      <c r="B1290" s="1" t="s">
        <v>59</v>
      </c>
      <c r="C1290" s="1" t="s">
        <v>19</v>
      </c>
      <c r="D1290" s="1" t="s">
        <v>20</v>
      </c>
      <c r="E1290" s="1">
        <v>68200000</v>
      </c>
      <c r="F1290" s="1"/>
      <c r="G1290" s="1">
        <v>2447193160</v>
      </c>
      <c r="H1290" s="1">
        <v>2019</v>
      </c>
      <c r="I1290" s="1">
        <f t="shared" si="20"/>
        <v>11</v>
      </c>
      <c r="J1290" s="1" t="s">
        <v>10</v>
      </c>
    </row>
    <row r="1291" spans="1:10" x14ac:dyDescent="0.3">
      <c r="A1291" s="1" t="s">
        <v>448</v>
      </c>
      <c r="B1291" s="1" t="s">
        <v>59</v>
      </c>
      <c r="C1291" s="1" t="s">
        <v>19</v>
      </c>
      <c r="D1291" s="1" t="s">
        <v>20</v>
      </c>
      <c r="E1291" s="1">
        <v>-69850000</v>
      </c>
      <c r="F1291" s="1"/>
      <c r="G1291" s="1">
        <v>2377343160</v>
      </c>
      <c r="H1291" s="1">
        <v>2019</v>
      </c>
      <c r="I1291" s="1">
        <f t="shared" si="20"/>
        <v>11</v>
      </c>
      <c r="J1291" s="1" t="s">
        <v>10</v>
      </c>
    </row>
    <row r="1292" spans="1:10" x14ac:dyDescent="0.3">
      <c r="A1292" s="1" t="s">
        <v>448</v>
      </c>
      <c r="B1292" s="1" t="s">
        <v>59</v>
      </c>
      <c r="C1292" s="1" t="s">
        <v>19</v>
      </c>
      <c r="D1292" s="1" t="s">
        <v>20</v>
      </c>
      <c r="E1292" s="1">
        <v>69850000</v>
      </c>
      <c r="F1292" s="1"/>
      <c r="G1292" s="1">
        <v>2447193160</v>
      </c>
      <c r="H1292" s="1">
        <v>2019</v>
      </c>
      <c r="I1292" s="1">
        <f t="shared" si="20"/>
        <v>11</v>
      </c>
      <c r="J1292" s="1" t="s">
        <v>10</v>
      </c>
    </row>
    <row r="1293" spans="1:10" x14ac:dyDescent="0.3">
      <c r="A1293" s="1" t="s">
        <v>448</v>
      </c>
      <c r="B1293" s="1" t="s">
        <v>469</v>
      </c>
      <c r="C1293" s="1" t="s">
        <v>70</v>
      </c>
      <c r="D1293" s="1" t="s">
        <v>71</v>
      </c>
      <c r="E1293" s="1"/>
      <c r="F1293" s="1">
        <v>10989000</v>
      </c>
      <c r="G1293" s="1">
        <v>2436204160</v>
      </c>
      <c r="H1293" s="1">
        <v>2019</v>
      </c>
      <c r="I1293" s="1">
        <f t="shared" si="20"/>
        <v>11</v>
      </c>
      <c r="J1293" s="1" t="s">
        <v>10</v>
      </c>
    </row>
    <row r="1294" spans="1:10" x14ac:dyDescent="0.3">
      <c r="A1294" s="1" t="s">
        <v>448</v>
      </c>
      <c r="B1294" s="1" t="s">
        <v>469</v>
      </c>
      <c r="C1294" s="1" t="s">
        <v>70</v>
      </c>
      <c r="D1294" s="1" t="s">
        <v>71</v>
      </c>
      <c r="E1294" s="1"/>
      <c r="F1294" s="1">
        <v>10989000</v>
      </c>
      <c r="G1294" s="1">
        <v>2425215160</v>
      </c>
      <c r="H1294" s="1">
        <v>2019</v>
      </c>
      <c r="I1294" s="1">
        <f t="shared" si="20"/>
        <v>11</v>
      </c>
      <c r="J1294" s="1" t="s">
        <v>10</v>
      </c>
    </row>
    <row r="1295" spans="1:10" x14ac:dyDescent="0.3">
      <c r="A1295" s="1" t="s">
        <v>448</v>
      </c>
      <c r="B1295" s="1" t="s">
        <v>469</v>
      </c>
      <c r="C1295" s="1" t="s">
        <v>70</v>
      </c>
      <c r="D1295" s="1" t="s">
        <v>71</v>
      </c>
      <c r="E1295" s="1"/>
      <c r="F1295" s="1">
        <v>10989000</v>
      </c>
      <c r="G1295" s="1">
        <v>2414226160</v>
      </c>
      <c r="H1295" s="1">
        <v>2019</v>
      </c>
      <c r="I1295" s="1">
        <f t="shared" si="20"/>
        <v>11</v>
      </c>
      <c r="J1295" s="1" t="s">
        <v>10</v>
      </c>
    </row>
    <row r="1296" spans="1:10" x14ac:dyDescent="0.3">
      <c r="A1296" s="1" t="s">
        <v>448</v>
      </c>
      <c r="B1296" s="1" t="s">
        <v>83</v>
      </c>
      <c r="C1296" s="1" t="s">
        <v>84</v>
      </c>
      <c r="D1296" s="1" t="s">
        <v>83</v>
      </c>
      <c r="E1296" s="1"/>
      <c r="F1296" s="1">
        <v>9220200</v>
      </c>
      <c r="G1296" s="1">
        <v>2405005960</v>
      </c>
      <c r="H1296" s="1">
        <v>2019</v>
      </c>
      <c r="I1296" s="1">
        <f t="shared" si="20"/>
        <v>11</v>
      </c>
      <c r="J1296" s="1" t="s">
        <v>10</v>
      </c>
    </row>
    <row r="1297" spans="1:10" x14ac:dyDescent="0.3">
      <c r="A1297" s="1" t="s">
        <v>448</v>
      </c>
      <c r="B1297" s="1" t="s">
        <v>37</v>
      </c>
      <c r="C1297" s="1" t="s">
        <v>38</v>
      </c>
      <c r="D1297" s="1" t="s">
        <v>39</v>
      </c>
      <c r="E1297" s="1"/>
      <c r="F1297" s="1">
        <v>2178000</v>
      </c>
      <c r="G1297" s="1">
        <v>2402827960</v>
      </c>
      <c r="H1297" s="1">
        <v>2019</v>
      </c>
      <c r="I1297" s="1">
        <f t="shared" si="20"/>
        <v>11</v>
      </c>
      <c r="J1297" s="1" t="s">
        <v>10</v>
      </c>
    </row>
    <row r="1298" spans="1:10" x14ac:dyDescent="0.3">
      <c r="A1298" s="1" t="s">
        <v>450</v>
      </c>
      <c r="B1298" s="1" t="s">
        <v>774</v>
      </c>
      <c r="C1298" s="1" t="s">
        <v>160</v>
      </c>
      <c r="D1298" s="1" t="s">
        <v>161</v>
      </c>
      <c r="E1298" s="1"/>
      <c r="F1298" s="1">
        <v>17600000</v>
      </c>
      <c r="G1298" s="1">
        <v>2385227960</v>
      </c>
      <c r="H1298" s="1">
        <v>2019</v>
      </c>
      <c r="I1298" s="1">
        <f t="shared" si="20"/>
        <v>11</v>
      </c>
      <c r="J1298" s="1" t="s">
        <v>10</v>
      </c>
    </row>
    <row r="1299" spans="1:10" x14ac:dyDescent="0.3">
      <c r="A1299" s="1" t="s">
        <v>450</v>
      </c>
      <c r="B1299" s="1" t="s">
        <v>773</v>
      </c>
      <c r="C1299" s="1" t="s">
        <v>772</v>
      </c>
      <c r="D1299" s="1" t="s">
        <v>773</v>
      </c>
      <c r="E1299" s="1"/>
      <c r="F1299" s="1">
        <v>19800000</v>
      </c>
      <c r="G1299" s="1">
        <v>2365427960</v>
      </c>
      <c r="H1299" s="1">
        <v>2019</v>
      </c>
      <c r="I1299" s="1">
        <f t="shared" si="20"/>
        <v>11</v>
      </c>
      <c r="J1299" s="1" t="s">
        <v>10</v>
      </c>
    </row>
    <row r="1300" spans="1:10" x14ac:dyDescent="0.3">
      <c r="A1300" s="1" t="s">
        <v>455</v>
      </c>
      <c r="B1300" s="1" t="s">
        <v>53</v>
      </c>
      <c r="C1300" s="1" t="s">
        <v>19</v>
      </c>
      <c r="D1300" s="1" t="s">
        <v>20</v>
      </c>
      <c r="E1300" s="1">
        <v>217297949</v>
      </c>
      <c r="F1300" s="1"/>
      <c r="G1300" s="1">
        <v>2582725909</v>
      </c>
      <c r="H1300" s="1">
        <v>2019</v>
      </c>
      <c r="I1300" s="1">
        <f t="shared" si="20"/>
        <v>11</v>
      </c>
      <c r="J1300" s="1" t="s">
        <v>10</v>
      </c>
    </row>
    <row r="1301" spans="1:10" x14ac:dyDescent="0.3">
      <c r="A1301" s="1" t="s">
        <v>455</v>
      </c>
      <c r="B1301" s="1" t="s">
        <v>617</v>
      </c>
      <c r="C1301" s="1" t="s">
        <v>616</v>
      </c>
      <c r="D1301" s="1" t="s">
        <v>617</v>
      </c>
      <c r="E1301" s="1"/>
      <c r="F1301" s="1">
        <v>540100</v>
      </c>
      <c r="G1301" s="1">
        <v>2582185809</v>
      </c>
      <c r="H1301" s="1">
        <v>2019</v>
      </c>
      <c r="I1301" s="1">
        <f t="shared" si="20"/>
        <v>11</v>
      </c>
      <c r="J1301" s="1" t="s">
        <v>10</v>
      </c>
    </row>
    <row r="1302" spans="1:10" x14ac:dyDescent="0.3">
      <c r="A1302" s="1" t="s">
        <v>457</v>
      </c>
      <c r="B1302" s="1" t="s">
        <v>775</v>
      </c>
      <c r="C1302" s="1" t="s">
        <v>772</v>
      </c>
      <c r="D1302" s="1" t="s">
        <v>773</v>
      </c>
      <c r="E1302" s="1">
        <v>25410000</v>
      </c>
      <c r="F1302" s="1"/>
      <c r="G1302" s="1">
        <v>2607595809</v>
      </c>
      <c r="H1302" s="1">
        <v>2019</v>
      </c>
      <c r="I1302" s="1">
        <f t="shared" si="20"/>
        <v>11</v>
      </c>
      <c r="J1302" s="1" t="s">
        <v>10</v>
      </c>
    </row>
    <row r="1303" spans="1:10" x14ac:dyDescent="0.3">
      <c r="A1303" s="1" t="s">
        <v>457</v>
      </c>
      <c r="B1303" s="1" t="s">
        <v>768</v>
      </c>
      <c r="C1303" s="1" t="s">
        <v>73</v>
      </c>
      <c r="D1303" s="1" t="s">
        <v>74</v>
      </c>
      <c r="E1303" s="1"/>
      <c r="F1303" s="1">
        <v>36697540</v>
      </c>
      <c r="G1303" s="1">
        <v>2570898269</v>
      </c>
      <c r="H1303" s="1">
        <v>2019</v>
      </c>
      <c r="I1303" s="1">
        <f t="shared" si="20"/>
        <v>11</v>
      </c>
      <c r="J1303" s="1" t="s">
        <v>10</v>
      </c>
    </row>
    <row r="1304" spans="1:10" x14ac:dyDescent="0.3">
      <c r="A1304" s="1" t="s">
        <v>457</v>
      </c>
      <c r="B1304" s="1" t="s">
        <v>18</v>
      </c>
      <c r="C1304" s="1" t="s">
        <v>17</v>
      </c>
      <c r="D1304" s="1" t="s">
        <v>18</v>
      </c>
      <c r="E1304" s="1"/>
      <c r="F1304" s="1">
        <v>2306304</v>
      </c>
      <c r="G1304" s="1">
        <v>2568591965</v>
      </c>
      <c r="H1304" s="1">
        <v>2019</v>
      </c>
      <c r="I1304" s="1">
        <f t="shared" si="20"/>
        <v>11</v>
      </c>
      <c r="J1304" s="1" t="s">
        <v>10</v>
      </c>
    </row>
    <row r="1305" spans="1:10" x14ac:dyDescent="0.3">
      <c r="A1305" s="1" t="s">
        <v>457</v>
      </c>
      <c r="B1305" s="1" t="s">
        <v>74</v>
      </c>
      <c r="C1305" s="1" t="s">
        <v>73</v>
      </c>
      <c r="D1305" s="1" t="s">
        <v>74</v>
      </c>
      <c r="E1305" s="1"/>
      <c r="F1305" s="1">
        <v>50000000</v>
      </c>
      <c r="G1305" s="1">
        <v>2518591965</v>
      </c>
      <c r="H1305" s="1">
        <v>2019</v>
      </c>
      <c r="I1305" s="1">
        <f t="shared" si="20"/>
        <v>11</v>
      </c>
      <c r="J1305" s="1" t="s">
        <v>10</v>
      </c>
    </row>
    <row r="1306" spans="1:10" x14ac:dyDescent="0.3">
      <c r="A1306" s="1" t="s">
        <v>457</v>
      </c>
      <c r="B1306" s="1" t="s">
        <v>74</v>
      </c>
      <c r="C1306" s="1" t="s">
        <v>73</v>
      </c>
      <c r="D1306" s="1" t="s">
        <v>74</v>
      </c>
      <c r="E1306" s="1"/>
      <c r="F1306" s="1">
        <v>39736620</v>
      </c>
      <c r="G1306" s="1">
        <v>2478855345</v>
      </c>
      <c r="H1306" s="1">
        <v>2019</v>
      </c>
      <c r="I1306" s="1">
        <f t="shared" si="20"/>
        <v>11</v>
      </c>
      <c r="J1306" s="1" t="s">
        <v>10</v>
      </c>
    </row>
    <row r="1307" spans="1:10" x14ac:dyDescent="0.3">
      <c r="A1307" s="1" t="s">
        <v>457</v>
      </c>
      <c r="B1307" s="1" t="s">
        <v>81</v>
      </c>
      <c r="C1307" s="1" t="s">
        <v>80</v>
      </c>
      <c r="D1307" s="1" t="s">
        <v>81</v>
      </c>
      <c r="E1307" s="1"/>
      <c r="F1307" s="1">
        <v>52800000</v>
      </c>
      <c r="G1307" s="1">
        <v>2426055345</v>
      </c>
      <c r="H1307" s="1">
        <v>2019</v>
      </c>
      <c r="I1307" s="1">
        <f t="shared" si="20"/>
        <v>11</v>
      </c>
      <c r="J1307" s="1" t="s">
        <v>10</v>
      </c>
    </row>
    <row r="1308" spans="1:10" x14ac:dyDescent="0.3">
      <c r="A1308" s="1" t="s">
        <v>457</v>
      </c>
      <c r="B1308" s="1" t="s">
        <v>61</v>
      </c>
      <c r="C1308" s="1" t="s">
        <v>19</v>
      </c>
      <c r="D1308" s="1" t="s">
        <v>20</v>
      </c>
      <c r="E1308" s="1"/>
      <c r="F1308" s="1">
        <v>212939166</v>
      </c>
      <c r="G1308" s="1">
        <v>2213116179</v>
      </c>
      <c r="H1308" s="1">
        <v>2019</v>
      </c>
      <c r="I1308" s="1">
        <f t="shared" si="20"/>
        <v>11</v>
      </c>
      <c r="J1308" s="1" t="s">
        <v>10</v>
      </c>
    </row>
    <row r="1309" spans="1:10" x14ac:dyDescent="0.3">
      <c r="A1309" s="1" t="s">
        <v>457</v>
      </c>
      <c r="B1309" s="1" t="s">
        <v>65</v>
      </c>
      <c r="C1309" s="1" t="s">
        <v>66</v>
      </c>
      <c r="D1309" s="1" t="s">
        <v>67</v>
      </c>
      <c r="E1309" s="1"/>
      <c r="F1309" s="1">
        <v>14609320</v>
      </c>
      <c r="G1309" s="1">
        <v>2198506859</v>
      </c>
      <c r="H1309" s="1">
        <v>2019</v>
      </c>
      <c r="I1309" s="1">
        <f t="shared" si="20"/>
        <v>11</v>
      </c>
      <c r="J1309" s="1" t="s">
        <v>10</v>
      </c>
    </row>
    <row r="1310" spans="1:10" x14ac:dyDescent="0.3">
      <c r="A1310" s="1" t="s">
        <v>458</v>
      </c>
      <c r="B1310" s="1" t="s">
        <v>59</v>
      </c>
      <c r="C1310" s="1" t="s">
        <v>13</v>
      </c>
      <c r="D1310" s="1" t="s">
        <v>14</v>
      </c>
      <c r="E1310" s="1">
        <v>128810000</v>
      </c>
      <c r="F1310" s="1"/>
      <c r="G1310" s="1">
        <v>2327316859</v>
      </c>
      <c r="H1310" s="1">
        <v>2019</v>
      </c>
      <c r="I1310" s="1">
        <f t="shared" si="20"/>
        <v>11</v>
      </c>
      <c r="J1310" s="1" t="s">
        <v>10</v>
      </c>
    </row>
    <row r="1311" spans="1:10" x14ac:dyDescent="0.3">
      <c r="A1311" s="1" t="s">
        <v>458</v>
      </c>
      <c r="B1311" s="1" t="s">
        <v>53</v>
      </c>
      <c r="C1311" s="1" t="s">
        <v>13</v>
      </c>
      <c r="D1311" s="1" t="s">
        <v>14</v>
      </c>
      <c r="E1311" s="1">
        <v>116277590</v>
      </c>
      <c r="F1311" s="1"/>
      <c r="G1311" s="1">
        <v>2443594449</v>
      </c>
      <c r="H1311" s="1">
        <v>2019</v>
      </c>
      <c r="I1311" s="1">
        <f t="shared" si="20"/>
        <v>11</v>
      </c>
      <c r="J1311" s="1" t="s">
        <v>10</v>
      </c>
    </row>
    <row r="1312" spans="1:10" x14ac:dyDescent="0.3">
      <c r="A1312" s="1" t="s">
        <v>458</v>
      </c>
      <c r="B1312" s="1" t="s">
        <v>756</v>
      </c>
      <c r="C1312" s="1" t="s">
        <v>13</v>
      </c>
      <c r="D1312" s="1" t="s">
        <v>14</v>
      </c>
      <c r="E1312" s="1">
        <v>37536400</v>
      </c>
      <c r="F1312" s="1"/>
      <c r="G1312" s="1">
        <v>2481130849</v>
      </c>
      <c r="H1312" s="1">
        <v>2019</v>
      </c>
      <c r="I1312" s="1">
        <f t="shared" si="20"/>
        <v>11</v>
      </c>
      <c r="J1312" s="1" t="s">
        <v>10</v>
      </c>
    </row>
    <row r="1313" spans="1:10" x14ac:dyDescent="0.3">
      <c r="A1313" s="1" t="s">
        <v>458</v>
      </c>
      <c r="B1313" s="1" t="s">
        <v>53</v>
      </c>
      <c r="C1313" s="1" t="s">
        <v>73</v>
      </c>
      <c r="D1313" s="1" t="s">
        <v>74</v>
      </c>
      <c r="E1313" s="1">
        <v>132003190</v>
      </c>
      <c r="F1313" s="1"/>
      <c r="G1313" s="1">
        <v>2613134039</v>
      </c>
      <c r="H1313" s="1">
        <v>2019</v>
      </c>
      <c r="I1313" s="1">
        <f t="shared" si="20"/>
        <v>11</v>
      </c>
      <c r="J1313" s="1" t="s">
        <v>10</v>
      </c>
    </row>
    <row r="1314" spans="1:10" x14ac:dyDescent="0.3">
      <c r="A1314" s="1" t="s">
        <v>458</v>
      </c>
      <c r="B1314" s="1" t="s">
        <v>53</v>
      </c>
      <c r="C1314" s="1" t="s">
        <v>17</v>
      </c>
      <c r="D1314" s="1" t="s">
        <v>18</v>
      </c>
      <c r="E1314" s="1">
        <v>25293091</v>
      </c>
      <c r="F1314" s="1"/>
      <c r="G1314" s="1">
        <v>2638427130</v>
      </c>
      <c r="H1314" s="1">
        <v>2019</v>
      </c>
      <c r="I1314" s="1">
        <f t="shared" si="20"/>
        <v>11</v>
      </c>
      <c r="J1314" s="1" t="s">
        <v>10</v>
      </c>
    </row>
    <row r="1315" spans="1:10" x14ac:dyDescent="0.3">
      <c r="A1315" s="1" t="s">
        <v>458</v>
      </c>
      <c r="B1315" s="1" t="s">
        <v>53</v>
      </c>
      <c r="C1315" s="1" t="s">
        <v>34</v>
      </c>
      <c r="D1315" s="1" t="s">
        <v>35</v>
      </c>
      <c r="E1315" s="1">
        <v>13972310</v>
      </c>
      <c r="F1315" s="1"/>
      <c r="G1315" s="1">
        <v>2652399440</v>
      </c>
      <c r="H1315" s="1">
        <v>2019</v>
      </c>
      <c r="I1315" s="1">
        <f t="shared" si="20"/>
        <v>11</v>
      </c>
      <c r="J1315" s="1" t="s">
        <v>10</v>
      </c>
    </row>
    <row r="1316" spans="1:10" x14ac:dyDescent="0.3">
      <c r="A1316" s="1" t="s">
        <v>458</v>
      </c>
      <c r="B1316" s="1" t="s">
        <v>53</v>
      </c>
      <c r="C1316" s="1" t="s">
        <v>94</v>
      </c>
      <c r="D1316" s="1" t="s">
        <v>95</v>
      </c>
      <c r="E1316" s="1">
        <v>-1790250</v>
      </c>
      <c r="F1316" s="1"/>
      <c r="G1316" s="1">
        <v>2650609190</v>
      </c>
      <c r="H1316" s="1">
        <v>2019</v>
      </c>
      <c r="I1316" s="1">
        <f t="shared" si="20"/>
        <v>11</v>
      </c>
      <c r="J1316" s="1" t="s">
        <v>10</v>
      </c>
    </row>
    <row r="1317" spans="1:10" x14ac:dyDescent="0.3">
      <c r="A1317" s="1" t="s">
        <v>458</v>
      </c>
      <c r="B1317" s="1" t="s">
        <v>53</v>
      </c>
      <c r="C1317" s="1" t="s">
        <v>15</v>
      </c>
      <c r="D1317" s="1" t="s">
        <v>16</v>
      </c>
      <c r="E1317" s="1">
        <v>193164554</v>
      </c>
      <c r="F1317" s="1"/>
      <c r="G1317" s="1">
        <v>2843773744</v>
      </c>
      <c r="H1317" s="1">
        <v>2019</v>
      </c>
      <c r="I1317" s="1">
        <f t="shared" si="20"/>
        <v>11</v>
      </c>
      <c r="J1317" s="1" t="s">
        <v>10</v>
      </c>
    </row>
    <row r="1318" spans="1:10" x14ac:dyDescent="0.3">
      <c r="A1318" s="1" t="s">
        <v>458</v>
      </c>
      <c r="B1318" s="1" t="s">
        <v>53</v>
      </c>
      <c r="C1318" s="1" t="s">
        <v>94</v>
      </c>
      <c r="D1318" s="1" t="s">
        <v>95</v>
      </c>
      <c r="E1318" s="1">
        <v>1790250</v>
      </c>
      <c r="F1318" s="1"/>
      <c r="G1318" s="1">
        <v>2845563994</v>
      </c>
      <c r="H1318" s="1">
        <v>2019</v>
      </c>
      <c r="I1318" s="1">
        <f t="shared" si="20"/>
        <v>11</v>
      </c>
      <c r="J1318" s="1" t="s">
        <v>10</v>
      </c>
    </row>
    <row r="1319" spans="1:10" x14ac:dyDescent="0.3">
      <c r="A1319" s="1" t="s">
        <v>458</v>
      </c>
      <c r="B1319" s="1" t="s">
        <v>53</v>
      </c>
      <c r="C1319" s="1" t="s">
        <v>30</v>
      </c>
      <c r="D1319" s="1" t="s">
        <v>31</v>
      </c>
      <c r="E1319" s="1">
        <v>5170000</v>
      </c>
      <c r="F1319" s="1"/>
      <c r="G1319" s="1">
        <v>2850733994</v>
      </c>
      <c r="H1319" s="1">
        <v>2019</v>
      </c>
      <c r="I1319" s="1">
        <f t="shared" si="20"/>
        <v>11</v>
      </c>
      <c r="J1319" s="1" t="s">
        <v>10</v>
      </c>
    </row>
    <row r="1320" spans="1:10" x14ac:dyDescent="0.3">
      <c r="A1320" s="1" t="s">
        <v>458</v>
      </c>
      <c r="B1320" s="1" t="s">
        <v>53</v>
      </c>
      <c r="C1320" s="1" t="s">
        <v>66</v>
      </c>
      <c r="D1320" s="1" t="s">
        <v>67</v>
      </c>
      <c r="E1320" s="1">
        <v>20431950</v>
      </c>
      <c r="F1320" s="1"/>
      <c r="G1320" s="1">
        <v>2871165944</v>
      </c>
      <c r="H1320" s="1">
        <v>2019</v>
      </c>
      <c r="I1320" s="1">
        <f t="shared" si="20"/>
        <v>11</v>
      </c>
      <c r="J1320" s="1" t="s">
        <v>10</v>
      </c>
    </row>
    <row r="1321" spans="1:10" x14ac:dyDescent="0.3">
      <c r="A1321" s="1" t="s">
        <v>458</v>
      </c>
      <c r="B1321" s="1" t="s">
        <v>53</v>
      </c>
      <c r="C1321" s="1" t="s">
        <v>80</v>
      </c>
      <c r="D1321" s="1" t="s">
        <v>81</v>
      </c>
      <c r="E1321" s="1">
        <v>1757140</v>
      </c>
      <c r="F1321" s="1"/>
      <c r="G1321" s="1">
        <v>2872923084</v>
      </c>
      <c r="H1321" s="1">
        <v>2019</v>
      </c>
      <c r="I1321" s="1">
        <f t="shared" si="20"/>
        <v>11</v>
      </c>
      <c r="J1321" s="1" t="s">
        <v>10</v>
      </c>
    </row>
    <row r="1322" spans="1:10" x14ac:dyDescent="0.3">
      <c r="A1322" s="1" t="s">
        <v>458</v>
      </c>
      <c r="B1322" s="1" t="s">
        <v>776</v>
      </c>
      <c r="C1322" s="1" t="s">
        <v>237</v>
      </c>
      <c r="D1322" s="1" t="s">
        <v>238</v>
      </c>
      <c r="E1322" s="1">
        <v>41275500</v>
      </c>
      <c r="F1322" s="1"/>
      <c r="G1322" s="1">
        <v>2914198584</v>
      </c>
      <c r="H1322" s="1">
        <v>2019</v>
      </c>
      <c r="I1322" s="1">
        <f t="shared" si="20"/>
        <v>11</v>
      </c>
      <c r="J1322" s="1" t="s">
        <v>10</v>
      </c>
    </row>
    <row r="1323" spans="1:10" x14ac:dyDescent="0.3">
      <c r="A1323" s="1" t="s">
        <v>777</v>
      </c>
      <c r="B1323" s="1" t="s">
        <v>778</v>
      </c>
      <c r="C1323" s="1" t="s">
        <v>92</v>
      </c>
      <c r="D1323" s="1" t="s">
        <v>91</v>
      </c>
      <c r="E1323" s="1">
        <v>68200</v>
      </c>
      <c r="F1323" s="1"/>
      <c r="G1323" s="1">
        <v>2914266784</v>
      </c>
      <c r="H1323" s="1">
        <v>2019</v>
      </c>
      <c r="I1323" s="1">
        <f t="shared" si="20"/>
        <v>12</v>
      </c>
      <c r="J1323" s="1" t="s">
        <v>10</v>
      </c>
    </row>
    <row r="1324" spans="1:10" x14ac:dyDescent="0.3">
      <c r="A1324" s="1" t="s">
        <v>777</v>
      </c>
      <c r="B1324" s="1" t="s">
        <v>779</v>
      </c>
      <c r="C1324" s="1" t="s">
        <v>56</v>
      </c>
      <c r="D1324" s="1" t="s">
        <v>57</v>
      </c>
      <c r="E1324" s="1">
        <v>6368898</v>
      </c>
      <c r="F1324" s="1"/>
      <c r="G1324" s="1">
        <v>2920635682</v>
      </c>
      <c r="H1324" s="1">
        <v>2019</v>
      </c>
      <c r="I1324" s="1">
        <f t="shared" si="20"/>
        <v>12</v>
      </c>
      <c r="J1324" s="1" t="s">
        <v>10</v>
      </c>
    </row>
    <row r="1325" spans="1:10" x14ac:dyDescent="0.3">
      <c r="A1325" s="1" t="s">
        <v>777</v>
      </c>
      <c r="B1325" s="1" t="s">
        <v>79</v>
      </c>
      <c r="C1325" s="1" t="s">
        <v>78</v>
      </c>
      <c r="D1325" s="1" t="s">
        <v>79</v>
      </c>
      <c r="E1325" s="1"/>
      <c r="F1325" s="1">
        <v>4070000</v>
      </c>
      <c r="G1325" s="1">
        <v>2916565682</v>
      </c>
      <c r="H1325" s="1">
        <v>2019</v>
      </c>
      <c r="I1325" s="1">
        <f t="shared" si="20"/>
        <v>12</v>
      </c>
      <c r="J1325" s="1" t="s">
        <v>10</v>
      </c>
    </row>
    <row r="1326" spans="1:10" x14ac:dyDescent="0.3">
      <c r="A1326" s="1" t="s">
        <v>777</v>
      </c>
      <c r="B1326" s="1" t="s">
        <v>780</v>
      </c>
      <c r="C1326" s="1" t="s">
        <v>118</v>
      </c>
      <c r="D1326" s="1" t="s">
        <v>119</v>
      </c>
      <c r="E1326" s="1"/>
      <c r="F1326" s="1">
        <v>572445</v>
      </c>
      <c r="G1326" s="1">
        <v>2915993237</v>
      </c>
      <c r="H1326" s="1">
        <v>2019</v>
      </c>
      <c r="I1326" s="1">
        <f t="shared" si="20"/>
        <v>12</v>
      </c>
      <c r="J1326" s="1" t="s">
        <v>10</v>
      </c>
    </row>
    <row r="1327" spans="1:10" x14ac:dyDescent="0.3">
      <c r="A1327" s="1" t="s">
        <v>468</v>
      </c>
      <c r="B1327" s="1" t="s">
        <v>781</v>
      </c>
      <c r="C1327" s="1" t="s">
        <v>237</v>
      </c>
      <c r="D1327" s="1" t="s">
        <v>238</v>
      </c>
      <c r="E1327" s="1"/>
      <c r="F1327" s="1">
        <v>3782643</v>
      </c>
      <c r="G1327" s="1">
        <v>2912210594</v>
      </c>
      <c r="H1327" s="1">
        <v>2019</v>
      </c>
      <c r="I1327" s="1">
        <f t="shared" si="20"/>
        <v>12</v>
      </c>
      <c r="J1327" s="1" t="s">
        <v>10</v>
      </c>
    </row>
    <row r="1328" spans="1:10" x14ac:dyDescent="0.3">
      <c r="A1328" s="1" t="s">
        <v>468</v>
      </c>
      <c r="B1328" s="1" t="s">
        <v>782</v>
      </c>
      <c r="C1328" s="1" t="s">
        <v>237</v>
      </c>
      <c r="D1328" s="1" t="s">
        <v>238</v>
      </c>
      <c r="E1328" s="1"/>
      <c r="F1328" s="1">
        <v>45446840</v>
      </c>
      <c r="G1328" s="1">
        <v>2866763754</v>
      </c>
      <c r="H1328" s="1">
        <v>2019</v>
      </c>
      <c r="I1328" s="1">
        <f t="shared" si="20"/>
        <v>12</v>
      </c>
      <c r="J1328" s="1" t="s">
        <v>10</v>
      </c>
    </row>
    <row r="1329" spans="1:10" x14ac:dyDescent="0.3">
      <c r="A1329" s="1" t="s">
        <v>470</v>
      </c>
      <c r="B1329" s="1" t="s">
        <v>783</v>
      </c>
      <c r="C1329" s="1" t="s">
        <v>70</v>
      </c>
      <c r="D1329" s="1" t="s">
        <v>71</v>
      </c>
      <c r="E1329" s="1">
        <v>10890000</v>
      </c>
      <c r="F1329" s="1"/>
      <c r="G1329" s="1">
        <v>2877653754</v>
      </c>
      <c r="H1329" s="1">
        <v>2019</v>
      </c>
      <c r="I1329" s="1">
        <f t="shared" si="20"/>
        <v>12</v>
      </c>
      <c r="J1329" s="1" t="s">
        <v>10</v>
      </c>
    </row>
    <row r="1330" spans="1:10" x14ac:dyDescent="0.3">
      <c r="A1330" s="1" t="s">
        <v>470</v>
      </c>
      <c r="B1330" s="1" t="s">
        <v>33</v>
      </c>
      <c r="C1330" s="1" t="s">
        <v>34</v>
      </c>
      <c r="D1330" s="1" t="s">
        <v>35</v>
      </c>
      <c r="E1330" s="1"/>
      <c r="F1330" s="1">
        <v>13972310</v>
      </c>
      <c r="G1330" s="1">
        <v>2863681444</v>
      </c>
      <c r="H1330" s="1">
        <v>2019</v>
      </c>
      <c r="I1330" s="1">
        <f t="shared" si="20"/>
        <v>12</v>
      </c>
      <c r="J1330" s="1" t="s">
        <v>10</v>
      </c>
    </row>
    <row r="1331" spans="1:10" x14ac:dyDescent="0.3">
      <c r="A1331" s="1" t="s">
        <v>784</v>
      </c>
      <c r="B1331" s="1" t="s">
        <v>785</v>
      </c>
      <c r="C1331" s="1" t="s">
        <v>56</v>
      </c>
      <c r="D1331" s="1" t="s">
        <v>57</v>
      </c>
      <c r="E1331" s="1">
        <v>9997680</v>
      </c>
      <c r="F1331" s="1"/>
      <c r="G1331" s="1">
        <v>2873679124</v>
      </c>
      <c r="H1331" s="1">
        <v>2019</v>
      </c>
      <c r="I1331" s="1">
        <f t="shared" si="20"/>
        <v>12</v>
      </c>
      <c r="J1331" s="1" t="s">
        <v>10</v>
      </c>
    </row>
    <row r="1332" spans="1:10" x14ac:dyDescent="0.3">
      <c r="A1332" s="1" t="s">
        <v>473</v>
      </c>
      <c r="B1332" s="1" t="s">
        <v>786</v>
      </c>
      <c r="C1332" s="1" t="s">
        <v>787</v>
      </c>
      <c r="D1332" s="1" t="s">
        <v>788</v>
      </c>
      <c r="E1332" s="1">
        <v>5500000</v>
      </c>
      <c r="F1332" s="1"/>
      <c r="G1332" s="1">
        <v>2879179124</v>
      </c>
      <c r="H1332" s="1">
        <v>2019</v>
      </c>
      <c r="I1332" s="1">
        <f t="shared" si="20"/>
        <v>12</v>
      </c>
      <c r="J1332" s="1" t="s">
        <v>10</v>
      </c>
    </row>
    <row r="1333" spans="1:10" x14ac:dyDescent="0.3">
      <c r="A1333" s="1" t="s">
        <v>477</v>
      </c>
      <c r="B1333" s="1" t="s">
        <v>75</v>
      </c>
      <c r="C1333" s="1" t="s">
        <v>17</v>
      </c>
      <c r="D1333" s="1" t="s">
        <v>18</v>
      </c>
      <c r="E1333" s="1">
        <v>68200</v>
      </c>
      <c r="F1333" s="1"/>
      <c r="G1333" s="1">
        <v>2879247324</v>
      </c>
      <c r="H1333" s="1">
        <v>2019</v>
      </c>
      <c r="I1333" s="1">
        <f t="shared" si="20"/>
        <v>12</v>
      </c>
      <c r="J1333" s="1" t="s">
        <v>10</v>
      </c>
    </row>
    <row r="1334" spans="1:10" x14ac:dyDescent="0.3">
      <c r="A1334" s="1" t="s">
        <v>477</v>
      </c>
      <c r="B1334" s="1" t="s">
        <v>768</v>
      </c>
      <c r="C1334" s="1" t="s">
        <v>17</v>
      </c>
      <c r="D1334" s="1" t="s">
        <v>18</v>
      </c>
      <c r="E1334" s="1"/>
      <c r="F1334" s="1">
        <v>34343042</v>
      </c>
      <c r="G1334" s="1">
        <v>2844904282</v>
      </c>
      <c r="H1334" s="1">
        <v>2019</v>
      </c>
      <c r="I1334" s="1">
        <f t="shared" si="20"/>
        <v>12</v>
      </c>
      <c r="J1334" s="1" t="s">
        <v>10</v>
      </c>
    </row>
    <row r="1335" spans="1:10" x14ac:dyDescent="0.3">
      <c r="A1335" s="1" t="s">
        <v>479</v>
      </c>
      <c r="B1335" s="1" t="s">
        <v>789</v>
      </c>
      <c r="C1335" s="1" t="s">
        <v>481</v>
      </c>
      <c r="D1335" s="1" t="s">
        <v>482</v>
      </c>
      <c r="E1335" s="1">
        <v>1100000</v>
      </c>
      <c r="F1335" s="1"/>
      <c r="G1335" s="1">
        <v>2846004282</v>
      </c>
      <c r="H1335" s="1">
        <v>2019</v>
      </c>
      <c r="I1335" s="1">
        <f t="shared" si="20"/>
        <v>12</v>
      </c>
      <c r="J1335" s="1" t="s">
        <v>10</v>
      </c>
    </row>
    <row r="1336" spans="1:10" x14ac:dyDescent="0.3">
      <c r="A1336" s="1" t="s">
        <v>480</v>
      </c>
      <c r="B1336" s="1" t="s">
        <v>790</v>
      </c>
      <c r="C1336" s="1" t="s">
        <v>70</v>
      </c>
      <c r="D1336" s="1" t="s">
        <v>71</v>
      </c>
      <c r="E1336" s="1">
        <v>10890000</v>
      </c>
      <c r="F1336" s="1"/>
      <c r="G1336" s="1">
        <v>2856894282</v>
      </c>
      <c r="H1336" s="1">
        <v>2019</v>
      </c>
      <c r="I1336" s="1">
        <f t="shared" si="20"/>
        <v>12</v>
      </c>
      <c r="J1336" s="1" t="s">
        <v>10</v>
      </c>
    </row>
    <row r="1337" spans="1:10" x14ac:dyDescent="0.3">
      <c r="A1337" s="1" t="s">
        <v>484</v>
      </c>
      <c r="B1337" s="1" t="s">
        <v>791</v>
      </c>
      <c r="C1337" s="1" t="s">
        <v>190</v>
      </c>
      <c r="D1337" s="1" t="s">
        <v>191</v>
      </c>
      <c r="E1337" s="1"/>
      <c r="F1337" s="1">
        <v>178290</v>
      </c>
      <c r="G1337" s="1">
        <v>2856715992</v>
      </c>
      <c r="H1337" s="1">
        <v>2019</v>
      </c>
      <c r="I1337" s="1">
        <f t="shared" si="20"/>
        <v>12</v>
      </c>
      <c r="J1337" s="1" t="s">
        <v>10</v>
      </c>
    </row>
    <row r="1338" spans="1:10" x14ac:dyDescent="0.3">
      <c r="A1338" s="1" t="s">
        <v>792</v>
      </c>
      <c r="B1338" s="1" t="s">
        <v>60</v>
      </c>
      <c r="C1338" s="1" t="s">
        <v>15</v>
      </c>
      <c r="D1338" s="1" t="s">
        <v>16</v>
      </c>
      <c r="E1338" s="1"/>
      <c r="F1338" s="1">
        <v>193164554</v>
      </c>
      <c r="G1338" s="1">
        <v>2663551438</v>
      </c>
      <c r="H1338" s="1">
        <v>2019</v>
      </c>
      <c r="I1338" s="1">
        <f t="shared" si="20"/>
        <v>12</v>
      </c>
      <c r="J1338" s="1" t="s">
        <v>10</v>
      </c>
    </row>
    <row r="1339" spans="1:10" x14ac:dyDescent="0.3">
      <c r="A1339" s="1" t="s">
        <v>792</v>
      </c>
      <c r="B1339" s="1" t="s">
        <v>793</v>
      </c>
      <c r="C1339" s="1" t="s">
        <v>106</v>
      </c>
      <c r="D1339" s="1" t="s">
        <v>107</v>
      </c>
      <c r="E1339" s="1"/>
      <c r="F1339" s="1">
        <v>5810460</v>
      </c>
      <c r="G1339" s="1">
        <v>2657740978</v>
      </c>
      <c r="H1339" s="1">
        <v>2019</v>
      </c>
      <c r="I1339" s="1">
        <f t="shared" si="20"/>
        <v>12</v>
      </c>
      <c r="J1339" s="1" t="s">
        <v>10</v>
      </c>
    </row>
    <row r="1340" spans="1:10" x14ac:dyDescent="0.3">
      <c r="A1340" s="1" t="s">
        <v>491</v>
      </c>
      <c r="B1340" s="1" t="s">
        <v>794</v>
      </c>
      <c r="C1340" s="1" t="s">
        <v>462</v>
      </c>
      <c r="D1340" s="1" t="s">
        <v>463</v>
      </c>
      <c r="E1340" s="1">
        <v>660000</v>
      </c>
      <c r="F1340" s="1"/>
      <c r="G1340" s="1">
        <v>2658400978</v>
      </c>
      <c r="H1340" s="1">
        <v>2019</v>
      </c>
      <c r="I1340" s="1">
        <f t="shared" si="20"/>
        <v>12</v>
      </c>
      <c r="J1340" s="1" t="s">
        <v>10</v>
      </c>
    </row>
    <row r="1341" spans="1:10" x14ac:dyDescent="0.3">
      <c r="A1341" s="1" t="s">
        <v>491</v>
      </c>
      <c r="B1341" s="1" t="s">
        <v>795</v>
      </c>
      <c r="C1341" s="1" t="s">
        <v>56</v>
      </c>
      <c r="D1341" s="1" t="s">
        <v>57</v>
      </c>
      <c r="E1341" s="1"/>
      <c r="F1341" s="1">
        <v>12675530</v>
      </c>
      <c r="G1341" s="1">
        <v>2645725448</v>
      </c>
      <c r="H1341" s="1">
        <v>2019</v>
      </c>
      <c r="I1341" s="1">
        <f t="shared" si="20"/>
        <v>12</v>
      </c>
      <c r="J1341" s="1" t="s">
        <v>10</v>
      </c>
    </row>
    <row r="1342" spans="1:10" x14ac:dyDescent="0.3">
      <c r="A1342" s="1" t="s">
        <v>796</v>
      </c>
      <c r="B1342" s="1" t="s">
        <v>797</v>
      </c>
      <c r="C1342" s="1" t="s">
        <v>118</v>
      </c>
      <c r="D1342" s="1" t="s">
        <v>119</v>
      </c>
      <c r="E1342" s="1">
        <v>572445</v>
      </c>
      <c r="F1342" s="1"/>
      <c r="G1342" s="1">
        <v>2646297893</v>
      </c>
      <c r="H1342" s="1">
        <v>2019</v>
      </c>
      <c r="I1342" s="1">
        <f t="shared" si="20"/>
        <v>12</v>
      </c>
      <c r="J1342" s="1" t="s">
        <v>10</v>
      </c>
    </row>
    <row r="1343" spans="1:10" x14ac:dyDescent="0.3">
      <c r="A1343" s="1" t="s">
        <v>796</v>
      </c>
      <c r="B1343" s="1" t="s">
        <v>798</v>
      </c>
      <c r="C1343" s="1" t="s">
        <v>190</v>
      </c>
      <c r="D1343" s="1" t="s">
        <v>191</v>
      </c>
      <c r="E1343" s="1">
        <v>178290</v>
      </c>
      <c r="F1343" s="1"/>
      <c r="G1343" s="1">
        <v>2646476183</v>
      </c>
      <c r="H1343" s="1">
        <v>2019</v>
      </c>
      <c r="I1343" s="1">
        <f t="shared" si="20"/>
        <v>12</v>
      </c>
      <c r="J1343" s="1" t="s">
        <v>10</v>
      </c>
    </row>
    <row r="1344" spans="1:10" x14ac:dyDescent="0.3">
      <c r="A1344" s="1" t="s">
        <v>796</v>
      </c>
      <c r="B1344" s="1" t="s">
        <v>799</v>
      </c>
      <c r="C1344" s="1" t="s">
        <v>56</v>
      </c>
      <c r="D1344" s="1" t="s">
        <v>57</v>
      </c>
      <c r="E1344" s="1">
        <v>2450070</v>
      </c>
      <c r="F1344" s="1"/>
      <c r="G1344" s="1">
        <v>2648926253</v>
      </c>
      <c r="H1344" s="1">
        <v>2019</v>
      </c>
      <c r="I1344" s="1">
        <f t="shared" si="20"/>
        <v>12</v>
      </c>
      <c r="J1344" s="1" t="s">
        <v>10</v>
      </c>
    </row>
    <row r="1345" spans="1:10" x14ac:dyDescent="0.3">
      <c r="A1345" s="1" t="s">
        <v>492</v>
      </c>
      <c r="B1345" s="1" t="s">
        <v>800</v>
      </c>
      <c r="C1345" s="1" t="s">
        <v>801</v>
      </c>
      <c r="D1345" s="1" t="s">
        <v>802</v>
      </c>
      <c r="E1345" s="1">
        <v>36960000</v>
      </c>
      <c r="F1345" s="1"/>
      <c r="G1345" s="1">
        <v>2685886253</v>
      </c>
      <c r="H1345" s="1">
        <v>2019</v>
      </c>
      <c r="I1345" s="1">
        <f t="shared" si="20"/>
        <v>12</v>
      </c>
      <c r="J1345" s="1" t="s">
        <v>10</v>
      </c>
    </row>
    <row r="1346" spans="1:10" x14ac:dyDescent="0.3">
      <c r="A1346" s="1" t="s">
        <v>493</v>
      </c>
      <c r="B1346" s="1" t="s">
        <v>75</v>
      </c>
      <c r="C1346" s="1" t="s">
        <v>17</v>
      </c>
      <c r="D1346" s="1" t="s">
        <v>18</v>
      </c>
      <c r="E1346" s="1">
        <v>2710400</v>
      </c>
      <c r="F1346" s="1"/>
      <c r="G1346" s="1">
        <v>2688596653</v>
      </c>
      <c r="H1346" s="1">
        <v>2019</v>
      </c>
      <c r="I1346" s="1">
        <f t="shared" si="20"/>
        <v>12</v>
      </c>
      <c r="J1346" s="1" t="s">
        <v>10</v>
      </c>
    </row>
    <row r="1347" spans="1:10" x14ac:dyDescent="0.3">
      <c r="A1347" s="1" t="s">
        <v>493</v>
      </c>
      <c r="B1347" s="1" t="s">
        <v>803</v>
      </c>
      <c r="C1347" s="1" t="s">
        <v>70</v>
      </c>
      <c r="D1347" s="1" t="s">
        <v>71</v>
      </c>
      <c r="E1347" s="1">
        <v>11187000</v>
      </c>
      <c r="F1347" s="1"/>
      <c r="G1347" s="1">
        <v>2699783653</v>
      </c>
      <c r="H1347" s="1">
        <v>2019</v>
      </c>
      <c r="I1347" s="1">
        <f t="shared" ref="I1347:I1410" si="21">IFERROR(VALUE(LEFT(A1347,2)),"")</f>
        <v>12</v>
      </c>
      <c r="J1347" s="1" t="s">
        <v>10</v>
      </c>
    </row>
    <row r="1348" spans="1:10" x14ac:dyDescent="0.3">
      <c r="A1348" s="1" t="s">
        <v>493</v>
      </c>
      <c r="B1348" s="1" t="s">
        <v>75</v>
      </c>
      <c r="C1348" s="1" t="s">
        <v>17</v>
      </c>
      <c r="D1348" s="1" t="s">
        <v>18</v>
      </c>
      <c r="E1348" s="1">
        <v>435864</v>
      </c>
      <c r="F1348" s="1"/>
      <c r="G1348" s="1">
        <v>2700219517</v>
      </c>
      <c r="H1348" s="1">
        <v>2019</v>
      </c>
      <c r="I1348" s="1">
        <f t="shared" si="21"/>
        <v>12</v>
      </c>
      <c r="J1348" s="1" t="s">
        <v>10</v>
      </c>
    </row>
    <row r="1349" spans="1:10" x14ac:dyDescent="0.3">
      <c r="A1349" s="1" t="s">
        <v>493</v>
      </c>
      <c r="B1349" s="1" t="s">
        <v>804</v>
      </c>
      <c r="C1349" s="1" t="s">
        <v>34</v>
      </c>
      <c r="D1349" s="1" t="s">
        <v>35</v>
      </c>
      <c r="E1349" s="1">
        <v>92400000</v>
      </c>
      <c r="F1349" s="1"/>
      <c r="G1349" s="1">
        <v>2792619517</v>
      </c>
      <c r="H1349" s="1">
        <v>2019</v>
      </c>
      <c r="I1349" s="1">
        <f t="shared" si="21"/>
        <v>12</v>
      </c>
      <c r="J1349" s="1" t="s">
        <v>10</v>
      </c>
    </row>
    <row r="1350" spans="1:10" x14ac:dyDescent="0.3">
      <c r="A1350" s="1" t="s">
        <v>493</v>
      </c>
      <c r="B1350" s="1" t="s">
        <v>18</v>
      </c>
      <c r="C1350" s="1" t="s">
        <v>17</v>
      </c>
      <c r="D1350" s="1" t="s">
        <v>18</v>
      </c>
      <c r="E1350" s="1"/>
      <c r="F1350" s="1">
        <v>11642963</v>
      </c>
      <c r="G1350" s="1">
        <v>2780976554</v>
      </c>
      <c r="H1350" s="1">
        <v>2019</v>
      </c>
      <c r="I1350" s="1">
        <f t="shared" si="21"/>
        <v>12</v>
      </c>
      <c r="J1350" s="1" t="s">
        <v>10</v>
      </c>
    </row>
    <row r="1351" spans="1:10" x14ac:dyDescent="0.3">
      <c r="A1351" s="1" t="s">
        <v>493</v>
      </c>
      <c r="B1351" s="1" t="s">
        <v>18</v>
      </c>
      <c r="C1351" s="1" t="s">
        <v>17</v>
      </c>
      <c r="D1351" s="1" t="s">
        <v>18</v>
      </c>
      <c r="E1351" s="1"/>
      <c r="F1351" s="1">
        <v>25293091</v>
      </c>
      <c r="G1351" s="1">
        <v>2755683463</v>
      </c>
      <c r="H1351" s="1">
        <v>2019</v>
      </c>
      <c r="I1351" s="1">
        <f t="shared" si="21"/>
        <v>12</v>
      </c>
      <c r="J1351" s="1" t="s">
        <v>10</v>
      </c>
    </row>
    <row r="1352" spans="1:10" x14ac:dyDescent="0.3">
      <c r="A1352" s="1" t="s">
        <v>805</v>
      </c>
      <c r="B1352" s="1" t="s">
        <v>53</v>
      </c>
      <c r="C1352" s="1" t="s">
        <v>38</v>
      </c>
      <c r="D1352" s="1" t="s">
        <v>39</v>
      </c>
      <c r="E1352" s="1">
        <v>12396951</v>
      </c>
      <c r="F1352" s="1"/>
      <c r="G1352" s="1">
        <v>2768080414</v>
      </c>
      <c r="H1352" s="1">
        <v>2019</v>
      </c>
      <c r="I1352" s="1">
        <f t="shared" si="21"/>
        <v>12</v>
      </c>
      <c r="J1352" s="1" t="s">
        <v>10</v>
      </c>
    </row>
    <row r="1353" spans="1:10" x14ac:dyDescent="0.3">
      <c r="A1353" s="1" t="s">
        <v>498</v>
      </c>
      <c r="B1353" s="1" t="s">
        <v>806</v>
      </c>
      <c r="C1353" s="1" t="s">
        <v>772</v>
      </c>
      <c r="D1353" s="1" t="s">
        <v>773</v>
      </c>
      <c r="E1353" s="1">
        <v>5000000</v>
      </c>
      <c r="F1353" s="1"/>
      <c r="G1353" s="1">
        <v>2773080414</v>
      </c>
      <c r="H1353" s="1">
        <v>2019</v>
      </c>
      <c r="I1353" s="1">
        <f t="shared" si="21"/>
        <v>12</v>
      </c>
      <c r="J1353" s="1" t="s">
        <v>10</v>
      </c>
    </row>
    <row r="1354" spans="1:10" x14ac:dyDescent="0.3">
      <c r="A1354" s="1" t="s">
        <v>498</v>
      </c>
      <c r="B1354" s="1" t="s">
        <v>807</v>
      </c>
      <c r="C1354" s="1" t="s">
        <v>56</v>
      </c>
      <c r="D1354" s="1" t="s">
        <v>57</v>
      </c>
      <c r="E1354" s="1"/>
      <c r="F1354" s="1">
        <v>6285958</v>
      </c>
      <c r="G1354" s="1">
        <v>2766794456</v>
      </c>
      <c r="H1354" s="1">
        <v>2019</v>
      </c>
      <c r="I1354" s="1">
        <f t="shared" si="21"/>
        <v>12</v>
      </c>
      <c r="J1354" s="1" t="s">
        <v>10</v>
      </c>
    </row>
    <row r="1355" spans="1:10" x14ac:dyDescent="0.3">
      <c r="A1355" s="1" t="s">
        <v>500</v>
      </c>
      <c r="B1355" s="1" t="s">
        <v>808</v>
      </c>
      <c r="C1355" s="1" t="s">
        <v>502</v>
      </c>
      <c r="D1355" s="1" t="s">
        <v>503</v>
      </c>
      <c r="E1355" s="1">
        <v>9460000</v>
      </c>
      <c r="F1355" s="1"/>
      <c r="G1355" s="1">
        <v>2776254456</v>
      </c>
      <c r="H1355" s="1">
        <v>2019</v>
      </c>
      <c r="I1355" s="1">
        <f t="shared" si="21"/>
        <v>12</v>
      </c>
      <c r="J1355" s="1" t="s">
        <v>10</v>
      </c>
    </row>
    <row r="1356" spans="1:10" x14ac:dyDescent="0.3">
      <c r="A1356" s="1" t="s">
        <v>500</v>
      </c>
      <c r="B1356" s="1" t="s">
        <v>59</v>
      </c>
      <c r="C1356" s="1" t="s">
        <v>19</v>
      </c>
      <c r="D1356" s="1" t="s">
        <v>20</v>
      </c>
      <c r="E1356" s="1">
        <v>121000000</v>
      </c>
      <c r="F1356" s="1"/>
      <c r="G1356" s="1">
        <v>2897254456</v>
      </c>
      <c r="H1356" s="1">
        <v>2019</v>
      </c>
      <c r="I1356" s="1">
        <f t="shared" si="21"/>
        <v>12</v>
      </c>
      <c r="J1356" s="1" t="s">
        <v>10</v>
      </c>
    </row>
    <row r="1357" spans="1:10" x14ac:dyDescent="0.3">
      <c r="A1357" s="1" t="s">
        <v>505</v>
      </c>
      <c r="B1357" s="1" t="s">
        <v>809</v>
      </c>
      <c r="C1357" s="1" t="s">
        <v>25</v>
      </c>
      <c r="D1357" s="1" t="s">
        <v>26</v>
      </c>
      <c r="E1357" s="1">
        <v>9240000</v>
      </c>
      <c r="F1357" s="1"/>
      <c r="G1357" s="1">
        <v>2906494456</v>
      </c>
      <c r="H1357" s="1">
        <v>2019</v>
      </c>
      <c r="I1357" s="1">
        <f t="shared" si="21"/>
        <v>12</v>
      </c>
      <c r="J1357" s="1" t="s">
        <v>10</v>
      </c>
    </row>
    <row r="1358" spans="1:10" x14ac:dyDescent="0.3">
      <c r="A1358" s="1" t="s">
        <v>505</v>
      </c>
      <c r="B1358" s="1" t="s">
        <v>810</v>
      </c>
      <c r="C1358" s="1" t="s">
        <v>584</v>
      </c>
      <c r="D1358" s="1" t="s">
        <v>585</v>
      </c>
      <c r="E1358" s="1">
        <v>23925000</v>
      </c>
      <c r="F1358" s="1"/>
      <c r="G1358" s="1">
        <v>2930419456</v>
      </c>
      <c r="H1358" s="1">
        <v>2019</v>
      </c>
      <c r="I1358" s="1">
        <f t="shared" si="21"/>
        <v>12</v>
      </c>
      <c r="J1358" s="1" t="s">
        <v>10</v>
      </c>
    </row>
    <row r="1359" spans="1:10" x14ac:dyDescent="0.3">
      <c r="A1359" s="1" t="s">
        <v>505</v>
      </c>
      <c r="B1359" s="1" t="s">
        <v>617</v>
      </c>
      <c r="C1359" s="1" t="s">
        <v>616</v>
      </c>
      <c r="D1359" s="1" t="s">
        <v>617</v>
      </c>
      <c r="E1359" s="1"/>
      <c r="F1359" s="1">
        <v>540100</v>
      </c>
      <c r="G1359" s="1">
        <v>2929879356</v>
      </c>
      <c r="H1359" s="1">
        <v>2019</v>
      </c>
      <c r="I1359" s="1">
        <f t="shared" si="21"/>
        <v>12</v>
      </c>
      <c r="J1359" s="1" t="s">
        <v>10</v>
      </c>
    </row>
    <row r="1360" spans="1:10" x14ac:dyDescent="0.3">
      <c r="A1360" s="1" t="s">
        <v>505</v>
      </c>
      <c r="B1360" s="1" t="s">
        <v>61</v>
      </c>
      <c r="C1360" s="1" t="s">
        <v>19</v>
      </c>
      <c r="D1360" s="1" t="s">
        <v>20</v>
      </c>
      <c r="E1360" s="1"/>
      <c r="F1360" s="1">
        <v>91960000</v>
      </c>
      <c r="G1360" s="1">
        <v>2837919356</v>
      </c>
      <c r="H1360" s="1">
        <v>2019</v>
      </c>
      <c r="I1360" s="1">
        <f t="shared" si="21"/>
        <v>12</v>
      </c>
      <c r="J1360" s="1" t="s">
        <v>10</v>
      </c>
    </row>
    <row r="1361" spans="1:10" x14ac:dyDescent="0.3">
      <c r="A1361" s="1" t="s">
        <v>506</v>
      </c>
      <c r="B1361" s="1" t="s">
        <v>811</v>
      </c>
      <c r="C1361" s="1" t="s">
        <v>237</v>
      </c>
      <c r="D1361" s="1" t="s">
        <v>238</v>
      </c>
      <c r="E1361" s="1">
        <v>48305920</v>
      </c>
      <c r="F1361" s="1"/>
      <c r="G1361" s="1">
        <v>2886225276</v>
      </c>
      <c r="H1361" s="1">
        <v>2019</v>
      </c>
      <c r="I1361" s="1">
        <f t="shared" si="21"/>
        <v>12</v>
      </c>
      <c r="J1361" s="1" t="s">
        <v>10</v>
      </c>
    </row>
    <row r="1362" spans="1:10" x14ac:dyDescent="0.3">
      <c r="A1362" s="1" t="s">
        <v>812</v>
      </c>
      <c r="B1362" s="1" t="s">
        <v>813</v>
      </c>
      <c r="C1362" s="1" t="s">
        <v>772</v>
      </c>
      <c r="D1362" s="1" t="s">
        <v>773</v>
      </c>
      <c r="E1362" s="1">
        <v>5000000</v>
      </c>
      <c r="F1362" s="1"/>
      <c r="G1362" s="1">
        <v>2891225276</v>
      </c>
      <c r="H1362" s="1">
        <v>2019</v>
      </c>
      <c r="I1362" s="1">
        <f t="shared" si="21"/>
        <v>12</v>
      </c>
      <c r="J1362" s="1" t="s">
        <v>10</v>
      </c>
    </row>
    <row r="1363" spans="1:10" x14ac:dyDescent="0.3">
      <c r="A1363" s="1" t="s">
        <v>812</v>
      </c>
      <c r="B1363" s="1" t="s">
        <v>53</v>
      </c>
      <c r="C1363" s="1" t="s">
        <v>814</v>
      </c>
      <c r="D1363" s="1" t="s">
        <v>20</v>
      </c>
      <c r="E1363" s="1">
        <v>114860977</v>
      </c>
      <c r="F1363" s="1"/>
      <c r="G1363" s="1">
        <v>3006086253</v>
      </c>
      <c r="H1363" s="1">
        <v>2019</v>
      </c>
      <c r="I1363" s="1">
        <f t="shared" si="21"/>
        <v>12</v>
      </c>
      <c r="J1363" s="1" t="s">
        <v>10</v>
      </c>
    </row>
    <row r="1364" spans="1:10" x14ac:dyDescent="0.3">
      <c r="A1364" s="1" t="s">
        <v>812</v>
      </c>
      <c r="B1364" s="1" t="s">
        <v>53</v>
      </c>
      <c r="C1364" s="1" t="s">
        <v>19</v>
      </c>
      <c r="D1364" s="1" t="s">
        <v>20</v>
      </c>
      <c r="E1364" s="1">
        <v>-114860977</v>
      </c>
      <c r="F1364" s="1"/>
      <c r="G1364" s="1">
        <v>2891225276</v>
      </c>
      <c r="H1364" s="1">
        <v>2019</v>
      </c>
      <c r="I1364" s="1">
        <f t="shared" si="21"/>
        <v>12</v>
      </c>
      <c r="J1364" s="1" t="s">
        <v>10</v>
      </c>
    </row>
    <row r="1365" spans="1:10" x14ac:dyDescent="0.3">
      <c r="A1365" s="1" t="s">
        <v>812</v>
      </c>
      <c r="B1365" s="1" t="s">
        <v>815</v>
      </c>
      <c r="C1365" s="1" t="s">
        <v>801</v>
      </c>
      <c r="D1365" s="1" t="s">
        <v>802</v>
      </c>
      <c r="E1365" s="1">
        <v>18480000</v>
      </c>
      <c r="F1365" s="1"/>
      <c r="G1365" s="1">
        <v>2909705276</v>
      </c>
      <c r="H1365" s="1">
        <v>2019</v>
      </c>
      <c r="I1365" s="1">
        <f t="shared" si="21"/>
        <v>12</v>
      </c>
      <c r="J1365" s="1" t="s">
        <v>10</v>
      </c>
    </row>
    <row r="1366" spans="1:10" x14ac:dyDescent="0.3">
      <c r="A1366" s="1" t="s">
        <v>812</v>
      </c>
      <c r="B1366" s="1" t="s">
        <v>816</v>
      </c>
      <c r="C1366" s="1" t="s">
        <v>465</v>
      </c>
      <c r="D1366" s="1" t="s">
        <v>466</v>
      </c>
      <c r="E1366" s="1">
        <v>17380000</v>
      </c>
      <c r="F1366" s="1"/>
      <c r="G1366" s="1">
        <v>2927085276</v>
      </c>
      <c r="H1366" s="1">
        <v>2019</v>
      </c>
      <c r="I1366" s="1">
        <f t="shared" si="21"/>
        <v>12</v>
      </c>
      <c r="J1366" s="1" t="s">
        <v>10</v>
      </c>
    </row>
    <row r="1367" spans="1:10" x14ac:dyDescent="0.3">
      <c r="A1367" s="1" t="s">
        <v>812</v>
      </c>
      <c r="B1367" s="1" t="s">
        <v>800</v>
      </c>
      <c r="C1367" s="1" t="s">
        <v>801</v>
      </c>
      <c r="D1367" s="1" t="s">
        <v>802</v>
      </c>
      <c r="E1367" s="1">
        <v>36960000</v>
      </c>
      <c r="F1367" s="1"/>
      <c r="G1367" s="1">
        <v>2964045276</v>
      </c>
      <c r="H1367" s="1">
        <v>2019</v>
      </c>
      <c r="I1367" s="1">
        <f t="shared" si="21"/>
        <v>12</v>
      </c>
      <c r="J1367" s="1" t="s">
        <v>10</v>
      </c>
    </row>
    <row r="1368" spans="1:10" x14ac:dyDescent="0.3">
      <c r="A1368" s="1" t="s">
        <v>812</v>
      </c>
      <c r="B1368" s="1" t="s">
        <v>53</v>
      </c>
      <c r="C1368" s="1" t="s">
        <v>19</v>
      </c>
      <c r="D1368" s="1" t="s">
        <v>20</v>
      </c>
      <c r="E1368" s="1">
        <v>114860977</v>
      </c>
      <c r="F1368" s="1"/>
      <c r="G1368" s="1">
        <v>3078906253</v>
      </c>
      <c r="H1368" s="1">
        <v>2019</v>
      </c>
      <c r="I1368" s="1">
        <f t="shared" si="21"/>
        <v>12</v>
      </c>
      <c r="J1368" s="1" t="s">
        <v>10</v>
      </c>
    </row>
    <row r="1369" spans="1:10" x14ac:dyDescent="0.3">
      <c r="A1369" s="1" t="s">
        <v>812</v>
      </c>
      <c r="B1369" s="1" t="s">
        <v>469</v>
      </c>
      <c r="C1369" s="1" t="s">
        <v>70</v>
      </c>
      <c r="D1369" s="1" t="s">
        <v>71</v>
      </c>
      <c r="E1369" s="1"/>
      <c r="F1369" s="1">
        <v>10890000</v>
      </c>
      <c r="G1369" s="1">
        <v>3068016253</v>
      </c>
      <c r="H1369" s="1">
        <v>2019</v>
      </c>
      <c r="I1369" s="1">
        <f t="shared" si="21"/>
        <v>12</v>
      </c>
      <c r="J1369" s="1" t="s">
        <v>10</v>
      </c>
    </row>
    <row r="1370" spans="1:10" x14ac:dyDescent="0.3">
      <c r="A1370" s="1" t="s">
        <v>812</v>
      </c>
      <c r="B1370" s="1" t="s">
        <v>469</v>
      </c>
      <c r="C1370" s="1" t="s">
        <v>70</v>
      </c>
      <c r="D1370" s="1" t="s">
        <v>71</v>
      </c>
      <c r="E1370" s="1"/>
      <c r="F1370" s="1">
        <v>10890000</v>
      </c>
      <c r="G1370" s="1">
        <v>3057126253</v>
      </c>
      <c r="H1370" s="1">
        <v>2019</v>
      </c>
      <c r="I1370" s="1">
        <f t="shared" si="21"/>
        <v>12</v>
      </c>
      <c r="J1370" s="1" t="s">
        <v>10</v>
      </c>
    </row>
    <row r="1371" spans="1:10" x14ac:dyDescent="0.3">
      <c r="A1371" s="1" t="s">
        <v>812</v>
      </c>
      <c r="B1371" s="1" t="s">
        <v>469</v>
      </c>
      <c r="C1371" s="1" t="s">
        <v>70</v>
      </c>
      <c r="D1371" s="1" t="s">
        <v>71</v>
      </c>
      <c r="E1371" s="1"/>
      <c r="F1371" s="1">
        <v>11187000</v>
      </c>
      <c r="G1371" s="1">
        <v>3045939253</v>
      </c>
      <c r="H1371" s="1">
        <v>2019</v>
      </c>
      <c r="I1371" s="1">
        <f t="shared" si="21"/>
        <v>12</v>
      </c>
      <c r="J1371" s="1" t="s">
        <v>10</v>
      </c>
    </row>
    <row r="1372" spans="1:10" x14ac:dyDescent="0.3">
      <c r="A1372" s="1" t="s">
        <v>812</v>
      </c>
      <c r="B1372" s="1" t="s">
        <v>90</v>
      </c>
      <c r="C1372" s="1" t="s">
        <v>76</v>
      </c>
      <c r="D1372" s="1" t="s">
        <v>77</v>
      </c>
      <c r="E1372" s="1"/>
      <c r="F1372" s="1">
        <v>10000000</v>
      </c>
      <c r="G1372" s="1">
        <v>3035939253</v>
      </c>
      <c r="H1372" s="1">
        <v>2019</v>
      </c>
      <c r="I1372" s="1">
        <f t="shared" si="21"/>
        <v>12</v>
      </c>
      <c r="J1372" s="1" t="s">
        <v>10</v>
      </c>
    </row>
    <row r="1373" spans="1:10" x14ac:dyDescent="0.3">
      <c r="A1373" s="1" t="s">
        <v>812</v>
      </c>
      <c r="B1373" s="1" t="s">
        <v>64</v>
      </c>
      <c r="C1373" s="1" t="s">
        <v>13</v>
      </c>
      <c r="D1373" s="1" t="s">
        <v>14</v>
      </c>
      <c r="E1373" s="1"/>
      <c r="F1373" s="1">
        <v>356186710</v>
      </c>
      <c r="G1373" s="1">
        <v>2679752543</v>
      </c>
      <c r="H1373" s="1">
        <v>2019</v>
      </c>
      <c r="I1373" s="1">
        <f t="shared" si="21"/>
        <v>12</v>
      </c>
      <c r="J1373" s="1" t="s">
        <v>10</v>
      </c>
    </row>
    <row r="1374" spans="1:10" x14ac:dyDescent="0.3">
      <c r="A1374" s="1" t="s">
        <v>812</v>
      </c>
      <c r="B1374" s="1" t="s">
        <v>64</v>
      </c>
      <c r="C1374" s="1" t="s">
        <v>13</v>
      </c>
      <c r="D1374" s="1" t="s">
        <v>14</v>
      </c>
      <c r="E1374" s="1"/>
      <c r="F1374" s="1">
        <v>21417000</v>
      </c>
      <c r="G1374" s="1">
        <v>2658335543</v>
      </c>
      <c r="H1374" s="1">
        <v>2019</v>
      </c>
      <c r="I1374" s="1">
        <f t="shared" si="21"/>
        <v>12</v>
      </c>
      <c r="J1374" s="1" t="s">
        <v>10</v>
      </c>
    </row>
    <row r="1375" spans="1:10" x14ac:dyDescent="0.3">
      <c r="A1375" s="1" t="s">
        <v>812</v>
      </c>
      <c r="B1375" s="1" t="s">
        <v>64</v>
      </c>
      <c r="C1375" s="1" t="s">
        <v>13</v>
      </c>
      <c r="D1375" s="1" t="s">
        <v>14</v>
      </c>
      <c r="E1375" s="1"/>
      <c r="F1375" s="1">
        <v>143000000</v>
      </c>
      <c r="G1375" s="1">
        <v>2515335543</v>
      </c>
      <c r="H1375" s="1">
        <v>2019</v>
      </c>
      <c r="I1375" s="1">
        <f t="shared" si="21"/>
        <v>12</v>
      </c>
      <c r="J1375" s="1" t="s">
        <v>10</v>
      </c>
    </row>
    <row r="1376" spans="1:10" x14ac:dyDescent="0.3">
      <c r="A1376" s="1" t="s">
        <v>812</v>
      </c>
      <c r="B1376" s="1" t="s">
        <v>65</v>
      </c>
      <c r="C1376" s="1" t="s">
        <v>66</v>
      </c>
      <c r="D1376" s="1" t="s">
        <v>67</v>
      </c>
      <c r="E1376" s="1"/>
      <c r="F1376" s="1">
        <v>20048600</v>
      </c>
      <c r="G1376" s="1">
        <v>2495286943</v>
      </c>
      <c r="H1376" s="1">
        <v>2019</v>
      </c>
      <c r="I1376" s="1">
        <f t="shared" si="21"/>
        <v>12</v>
      </c>
      <c r="J1376" s="1" t="s">
        <v>10</v>
      </c>
    </row>
    <row r="1377" spans="1:10" x14ac:dyDescent="0.3">
      <c r="A1377" s="1" t="s">
        <v>812</v>
      </c>
      <c r="B1377" s="1" t="s">
        <v>593</v>
      </c>
      <c r="C1377" s="1" t="s">
        <v>584</v>
      </c>
      <c r="D1377" s="1" t="s">
        <v>585</v>
      </c>
      <c r="E1377" s="1"/>
      <c r="F1377" s="1">
        <v>23925000</v>
      </c>
      <c r="G1377" s="1">
        <v>2471361943</v>
      </c>
      <c r="H1377" s="1">
        <v>2019</v>
      </c>
      <c r="I1377" s="1">
        <f t="shared" si="21"/>
        <v>12</v>
      </c>
      <c r="J1377" s="1" t="s">
        <v>10</v>
      </c>
    </row>
    <row r="1378" spans="1:10" x14ac:dyDescent="0.3">
      <c r="A1378" s="1" t="s">
        <v>510</v>
      </c>
      <c r="B1378" s="1" t="s">
        <v>59</v>
      </c>
      <c r="C1378" s="1" t="s">
        <v>15</v>
      </c>
      <c r="D1378" s="1" t="s">
        <v>16</v>
      </c>
      <c r="E1378" s="1">
        <v>140800000</v>
      </c>
      <c r="F1378" s="1"/>
      <c r="G1378" s="1">
        <v>2612161943</v>
      </c>
      <c r="H1378" s="1">
        <v>2019</v>
      </c>
      <c r="I1378" s="1">
        <f t="shared" si="21"/>
        <v>12</v>
      </c>
      <c r="J1378" s="1" t="s">
        <v>10</v>
      </c>
    </row>
    <row r="1379" spans="1:10" x14ac:dyDescent="0.3">
      <c r="A1379" s="1" t="s">
        <v>510</v>
      </c>
      <c r="B1379" s="1" t="s">
        <v>53</v>
      </c>
      <c r="C1379" s="1" t="s">
        <v>13</v>
      </c>
      <c r="D1379" s="1" t="s">
        <v>14</v>
      </c>
      <c r="E1379" s="1">
        <v>264951995</v>
      </c>
      <c r="F1379" s="1"/>
      <c r="G1379" s="1">
        <v>2877113938</v>
      </c>
      <c r="H1379" s="1">
        <v>2019</v>
      </c>
      <c r="I1379" s="1">
        <f t="shared" si="21"/>
        <v>12</v>
      </c>
      <c r="J1379" s="1" t="s">
        <v>10</v>
      </c>
    </row>
    <row r="1380" spans="1:10" x14ac:dyDescent="0.3">
      <c r="A1380" s="1" t="s">
        <v>510</v>
      </c>
      <c r="B1380" s="1" t="s">
        <v>756</v>
      </c>
      <c r="C1380" s="1" t="s">
        <v>13</v>
      </c>
      <c r="D1380" s="1" t="s">
        <v>14</v>
      </c>
      <c r="E1380" s="1">
        <v>14590015</v>
      </c>
      <c r="F1380" s="1"/>
      <c r="G1380" s="1">
        <v>2891703953</v>
      </c>
      <c r="H1380" s="1">
        <v>2019</v>
      </c>
      <c r="I1380" s="1">
        <f t="shared" si="21"/>
        <v>12</v>
      </c>
      <c r="J1380" s="1" t="s">
        <v>10</v>
      </c>
    </row>
    <row r="1381" spans="1:10" x14ac:dyDescent="0.3">
      <c r="A1381" s="1" t="s">
        <v>510</v>
      </c>
      <c r="B1381" s="1" t="s">
        <v>817</v>
      </c>
      <c r="C1381" s="1" t="s">
        <v>30</v>
      </c>
      <c r="D1381" s="1" t="s">
        <v>31</v>
      </c>
      <c r="E1381" s="1">
        <v>14300000</v>
      </c>
      <c r="F1381" s="1"/>
      <c r="G1381" s="1">
        <v>2906003953</v>
      </c>
      <c r="H1381" s="1">
        <v>2019</v>
      </c>
      <c r="I1381" s="1">
        <f t="shared" si="21"/>
        <v>12</v>
      </c>
      <c r="J1381" s="1" t="s">
        <v>10</v>
      </c>
    </row>
    <row r="1382" spans="1:10" x14ac:dyDescent="0.3">
      <c r="A1382" s="1" t="s">
        <v>510</v>
      </c>
      <c r="B1382" s="1" t="s">
        <v>59</v>
      </c>
      <c r="C1382" s="1" t="s">
        <v>13</v>
      </c>
      <c r="D1382" s="1" t="s">
        <v>14</v>
      </c>
      <c r="E1382" s="1">
        <v>90200000</v>
      </c>
      <c r="F1382" s="1"/>
      <c r="G1382" s="1">
        <v>2996203953</v>
      </c>
      <c r="H1382" s="1">
        <v>2019</v>
      </c>
      <c r="I1382" s="1">
        <f t="shared" si="21"/>
        <v>12</v>
      </c>
      <c r="J1382" s="1" t="s">
        <v>10</v>
      </c>
    </row>
    <row r="1383" spans="1:10" x14ac:dyDescent="0.3">
      <c r="A1383" s="1" t="s">
        <v>510</v>
      </c>
      <c r="B1383" s="1" t="s">
        <v>53</v>
      </c>
      <c r="C1383" s="1" t="s">
        <v>76</v>
      </c>
      <c r="D1383" s="1" t="s">
        <v>77</v>
      </c>
      <c r="E1383" s="1">
        <v>20295000</v>
      </c>
      <c r="F1383" s="1"/>
      <c r="G1383" s="1">
        <v>3016498953</v>
      </c>
      <c r="H1383" s="1">
        <v>2019</v>
      </c>
      <c r="I1383" s="1">
        <f t="shared" si="21"/>
        <v>12</v>
      </c>
      <c r="J1383" s="1" t="s">
        <v>10</v>
      </c>
    </row>
    <row r="1384" spans="1:10" x14ac:dyDescent="0.3">
      <c r="A1384" s="1" t="s">
        <v>510</v>
      </c>
      <c r="B1384" s="1" t="s">
        <v>59</v>
      </c>
      <c r="C1384" s="1" t="s">
        <v>78</v>
      </c>
      <c r="D1384" s="1" t="s">
        <v>79</v>
      </c>
      <c r="E1384" s="1">
        <v>1540000</v>
      </c>
      <c r="F1384" s="1"/>
      <c r="G1384" s="1">
        <v>3018038953</v>
      </c>
      <c r="H1384" s="1">
        <v>2019</v>
      </c>
      <c r="I1384" s="1">
        <f t="shared" si="21"/>
        <v>12</v>
      </c>
      <c r="J1384" s="1" t="s">
        <v>10</v>
      </c>
    </row>
    <row r="1385" spans="1:10" x14ac:dyDescent="0.3">
      <c r="A1385" s="1" t="s">
        <v>510</v>
      </c>
      <c r="B1385" s="1" t="s">
        <v>53</v>
      </c>
      <c r="C1385" s="1" t="s">
        <v>15</v>
      </c>
      <c r="D1385" s="1" t="s">
        <v>16</v>
      </c>
      <c r="E1385" s="1">
        <v>166477355</v>
      </c>
      <c r="F1385" s="1"/>
      <c r="G1385" s="1">
        <v>3184516308</v>
      </c>
      <c r="H1385" s="1">
        <v>2019</v>
      </c>
      <c r="I1385" s="1">
        <f t="shared" si="21"/>
        <v>12</v>
      </c>
      <c r="J1385" s="1" t="s">
        <v>10</v>
      </c>
    </row>
    <row r="1386" spans="1:10" x14ac:dyDescent="0.3">
      <c r="A1386" s="1" t="s">
        <v>510</v>
      </c>
      <c r="B1386" s="1" t="s">
        <v>53</v>
      </c>
      <c r="C1386" s="1" t="s">
        <v>34</v>
      </c>
      <c r="D1386" s="1" t="s">
        <v>35</v>
      </c>
      <c r="E1386" s="1">
        <v>3795880</v>
      </c>
      <c r="F1386" s="1"/>
      <c r="G1386" s="1">
        <v>3188312188</v>
      </c>
      <c r="H1386" s="1">
        <v>2019</v>
      </c>
      <c r="I1386" s="1">
        <f t="shared" si="21"/>
        <v>12</v>
      </c>
      <c r="J1386" s="1" t="s">
        <v>10</v>
      </c>
    </row>
    <row r="1387" spans="1:10" x14ac:dyDescent="0.3">
      <c r="A1387" s="1" t="s">
        <v>510</v>
      </c>
      <c r="B1387" s="1" t="s">
        <v>53</v>
      </c>
      <c r="C1387" s="1" t="s">
        <v>66</v>
      </c>
      <c r="D1387" s="1" t="s">
        <v>67</v>
      </c>
      <c r="E1387" s="1">
        <v>14433650</v>
      </c>
      <c r="F1387" s="1"/>
      <c r="G1387" s="1">
        <v>3202745838</v>
      </c>
      <c r="H1387" s="1">
        <v>2019</v>
      </c>
      <c r="I1387" s="1">
        <f t="shared" si="21"/>
        <v>12</v>
      </c>
      <c r="J1387" s="1" t="s">
        <v>10</v>
      </c>
    </row>
    <row r="1388" spans="1:10" x14ac:dyDescent="0.3">
      <c r="A1388" s="1" t="s">
        <v>510</v>
      </c>
      <c r="B1388" s="1" t="s">
        <v>53</v>
      </c>
      <c r="C1388" s="1" t="s">
        <v>80</v>
      </c>
      <c r="D1388" s="1" t="s">
        <v>81</v>
      </c>
      <c r="E1388" s="1">
        <v>3168000</v>
      </c>
      <c r="F1388" s="1"/>
      <c r="G1388" s="1">
        <v>3205913838</v>
      </c>
      <c r="H1388" s="1">
        <v>2019</v>
      </c>
      <c r="I1388" s="1">
        <f t="shared" si="21"/>
        <v>12</v>
      </c>
      <c r="J1388" s="1" t="s">
        <v>10</v>
      </c>
    </row>
    <row r="1389" spans="1:10" x14ac:dyDescent="0.3">
      <c r="A1389" s="1" t="s">
        <v>510</v>
      </c>
      <c r="B1389" s="1" t="s">
        <v>768</v>
      </c>
      <c r="C1389" s="1" t="s">
        <v>73</v>
      </c>
      <c r="D1389" s="1" t="s">
        <v>74</v>
      </c>
      <c r="E1389" s="1"/>
      <c r="F1389" s="1">
        <v>90743592</v>
      </c>
      <c r="G1389" s="1">
        <v>3115170246</v>
      </c>
      <c r="H1389" s="1">
        <v>2019</v>
      </c>
      <c r="I1389" s="1">
        <f t="shared" si="21"/>
        <v>12</v>
      </c>
      <c r="J1389" s="1" t="s">
        <v>10</v>
      </c>
    </row>
    <row r="1390" spans="1:10" x14ac:dyDescent="0.3">
      <c r="A1390" s="1" t="s">
        <v>510</v>
      </c>
      <c r="B1390" s="1" t="s">
        <v>179</v>
      </c>
      <c r="C1390" s="1" t="s">
        <v>73</v>
      </c>
      <c r="D1390" s="1" t="s">
        <v>74</v>
      </c>
      <c r="E1390" s="1"/>
      <c r="F1390" s="1">
        <v>65412600</v>
      </c>
      <c r="G1390" s="1">
        <v>3049757646</v>
      </c>
      <c r="H1390" s="1">
        <v>2019</v>
      </c>
      <c r="I1390" s="1">
        <f t="shared" si="21"/>
        <v>12</v>
      </c>
      <c r="J1390" s="1" t="s">
        <v>10</v>
      </c>
    </row>
    <row r="1391" spans="1:10" x14ac:dyDescent="0.3">
      <c r="A1391" s="1" t="s">
        <v>510</v>
      </c>
      <c r="B1391" s="1" t="s">
        <v>818</v>
      </c>
      <c r="C1391" s="1" t="s">
        <v>801</v>
      </c>
      <c r="D1391" s="1" t="s">
        <v>802</v>
      </c>
      <c r="E1391" s="1"/>
      <c r="F1391" s="1">
        <v>36960000</v>
      </c>
      <c r="G1391" s="1">
        <v>3012797646</v>
      </c>
      <c r="H1391" s="1">
        <v>2019</v>
      </c>
      <c r="I1391" s="1">
        <f t="shared" si="21"/>
        <v>12</v>
      </c>
      <c r="J1391" s="1" t="s">
        <v>10</v>
      </c>
    </row>
    <row r="1392" spans="1:10" x14ac:dyDescent="0.3">
      <c r="A1392" s="1" t="s">
        <v>510</v>
      </c>
      <c r="B1392" s="1" t="s">
        <v>535</v>
      </c>
      <c r="C1392" s="1" t="s">
        <v>176</v>
      </c>
      <c r="D1392" s="1" t="s">
        <v>177</v>
      </c>
      <c r="E1392" s="1"/>
      <c r="F1392" s="1">
        <v>7975000</v>
      </c>
      <c r="G1392" s="1">
        <v>3004822646</v>
      </c>
      <c r="H1392" s="1">
        <v>2019</v>
      </c>
      <c r="I1392" s="1">
        <f t="shared" si="21"/>
        <v>12</v>
      </c>
      <c r="J1392" s="1" t="s">
        <v>10</v>
      </c>
    </row>
    <row r="1393" spans="1:10" x14ac:dyDescent="0.3">
      <c r="A1393" s="1" t="s">
        <v>510</v>
      </c>
      <c r="B1393" s="1" t="s">
        <v>819</v>
      </c>
      <c r="C1393" s="1" t="s">
        <v>13</v>
      </c>
      <c r="D1393" s="1" t="s">
        <v>14</v>
      </c>
      <c r="E1393" s="1"/>
      <c r="F1393" s="1">
        <v>300000000</v>
      </c>
      <c r="G1393" s="1">
        <v>2704822646</v>
      </c>
      <c r="H1393" s="1">
        <v>2019</v>
      </c>
      <c r="I1393" s="1">
        <f t="shared" si="21"/>
        <v>12</v>
      </c>
      <c r="J1393" s="1" t="s">
        <v>10</v>
      </c>
    </row>
    <row r="1394" spans="1:10" x14ac:dyDescent="0.3">
      <c r="A1394" s="1" t="s">
        <v>510</v>
      </c>
      <c r="B1394" s="1" t="s">
        <v>819</v>
      </c>
      <c r="C1394" s="1" t="s">
        <v>15</v>
      </c>
      <c r="D1394" s="1" t="s">
        <v>16</v>
      </c>
      <c r="E1394" s="1"/>
      <c r="F1394" s="1">
        <v>50000000</v>
      </c>
      <c r="G1394" s="1">
        <v>2654822646</v>
      </c>
      <c r="H1394" s="1">
        <v>2019</v>
      </c>
      <c r="I1394" s="1">
        <f t="shared" si="21"/>
        <v>12</v>
      </c>
      <c r="J1394" s="1" t="s">
        <v>10</v>
      </c>
    </row>
    <row r="1395" spans="1:10" x14ac:dyDescent="0.3">
      <c r="A1395" s="1"/>
      <c r="B1395" s="1" t="s">
        <v>9</v>
      </c>
      <c r="C1395" s="1"/>
      <c r="D1395" s="1"/>
      <c r="E1395" s="1">
        <v>2654822646</v>
      </c>
      <c r="F1395" s="1"/>
      <c r="G1395" s="1">
        <v>2654822646</v>
      </c>
      <c r="H1395" s="1">
        <v>2020</v>
      </c>
      <c r="I1395" s="1" t="str">
        <f t="shared" si="21"/>
        <v/>
      </c>
      <c r="J1395" s="1" t="s">
        <v>10</v>
      </c>
    </row>
    <row r="1396" spans="1:10" x14ac:dyDescent="0.3">
      <c r="A1396" s="1" t="s">
        <v>11</v>
      </c>
      <c r="B1396" s="1" t="s">
        <v>820</v>
      </c>
      <c r="C1396" s="1" t="s">
        <v>56</v>
      </c>
      <c r="D1396" s="1" t="s">
        <v>57</v>
      </c>
      <c r="E1396" s="1">
        <v>1719333</v>
      </c>
      <c r="F1396" s="1"/>
      <c r="G1396" s="1">
        <v>2656541979</v>
      </c>
      <c r="H1396" s="1">
        <v>2020</v>
      </c>
      <c r="I1396" s="1">
        <f t="shared" si="21"/>
        <v>1</v>
      </c>
      <c r="J1396" s="1" t="s">
        <v>10</v>
      </c>
    </row>
    <row r="1397" spans="1:10" x14ac:dyDescent="0.3">
      <c r="A1397" s="1" t="s">
        <v>11</v>
      </c>
      <c r="B1397" s="1" t="s">
        <v>819</v>
      </c>
      <c r="C1397" s="1" t="s">
        <v>13</v>
      </c>
      <c r="D1397" s="1" t="s">
        <v>14</v>
      </c>
      <c r="E1397" s="1">
        <v>300000000</v>
      </c>
      <c r="F1397" s="1"/>
      <c r="G1397" s="1">
        <v>2956541979</v>
      </c>
      <c r="H1397" s="1">
        <v>2020</v>
      </c>
      <c r="I1397" s="1">
        <f t="shared" si="21"/>
        <v>1</v>
      </c>
      <c r="J1397" s="1" t="s">
        <v>10</v>
      </c>
    </row>
    <row r="1398" spans="1:10" x14ac:dyDescent="0.3">
      <c r="A1398" s="1" t="s">
        <v>11</v>
      </c>
      <c r="B1398" s="1" t="s">
        <v>819</v>
      </c>
      <c r="C1398" s="1" t="s">
        <v>15</v>
      </c>
      <c r="D1398" s="1" t="s">
        <v>16</v>
      </c>
      <c r="E1398" s="1">
        <v>50000000</v>
      </c>
      <c r="F1398" s="1"/>
      <c r="G1398" s="1">
        <v>3006541979</v>
      </c>
      <c r="H1398" s="1">
        <v>2020</v>
      </c>
      <c r="I1398" s="1">
        <f t="shared" si="21"/>
        <v>1</v>
      </c>
      <c r="J1398" s="1" t="s">
        <v>10</v>
      </c>
    </row>
    <row r="1399" spans="1:10" x14ac:dyDescent="0.3">
      <c r="A1399" s="1" t="s">
        <v>11</v>
      </c>
      <c r="B1399" s="1" t="s">
        <v>819</v>
      </c>
      <c r="C1399" s="1" t="s">
        <v>772</v>
      </c>
      <c r="D1399" s="1" t="s">
        <v>773</v>
      </c>
      <c r="E1399" s="1">
        <v>51000000</v>
      </c>
      <c r="F1399" s="1"/>
      <c r="G1399" s="1">
        <v>3057541979</v>
      </c>
      <c r="H1399" s="1">
        <v>2020</v>
      </c>
      <c r="I1399" s="1">
        <f t="shared" si="21"/>
        <v>1</v>
      </c>
      <c r="J1399" s="1" t="s">
        <v>10</v>
      </c>
    </row>
    <row r="1400" spans="1:10" x14ac:dyDescent="0.3">
      <c r="A1400" s="1" t="s">
        <v>11</v>
      </c>
      <c r="B1400" s="1" t="s">
        <v>821</v>
      </c>
      <c r="C1400" s="1" t="s">
        <v>787</v>
      </c>
      <c r="D1400" s="1" t="s">
        <v>788</v>
      </c>
      <c r="E1400" s="1"/>
      <c r="F1400" s="1">
        <v>5500000</v>
      </c>
      <c r="G1400" s="1">
        <v>3052041979</v>
      </c>
      <c r="H1400" s="1">
        <v>2020</v>
      </c>
      <c r="I1400" s="1">
        <f t="shared" si="21"/>
        <v>1</v>
      </c>
      <c r="J1400" s="1" t="s">
        <v>10</v>
      </c>
    </row>
    <row r="1401" spans="1:10" x14ac:dyDescent="0.3">
      <c r="A1401" s="1" t="s">
        <v>11</v>
      </c>
      <c r="B1401" s="1" t="s">
        <v>822</v>
      </c>
      <c r="C1401" s="1" t="s">
        <v>94</v>
      </c>
      <c r="D1401" s="1" t="s">
        <v>95</v>
      </c>
      <c r="E1401" s="1"/>
      <c r="F1401" s="1">
        <v>50000</v>
      </c>
      <c r="G1401" s="1">
        <v>3051991979</v>
      </c>
      <c r="H1401" s="1">
        <v>2020</v>
      </c>
      <c r="I1401" s="1">
        <f t="shared" si="21"/>
        <v>1</v>
      </c>
      <c r="J1401" s="1" t="s">
        <v>10</v>
      </c>
    </row>
    <row r="1402" spans="1:10" x14ac:dyDescent="0.3">
      <c r="A1402" s="1" t="s">
        <v>11</v>
      </c>
      <c r="B1402" s="1" t="s">
        <v>822</v>
      </c>
      <c r="C1402" s="1" t="s">
        <v>481</v>
      </c>
      <c r="D1402" s="1" t="s">
        <v>482</v>
      </c>
      <c r="E1402" s="1"/>
      <c r="F1402" s="1">
        <v>18000</v>
      </c>
      <c r="G1402" s="1">
        <v>3051973979</v>
      </c>
      <c r="H1402" s="1">
        <v>2020</v>
      </c>
      <c r="I1402" s="1">
        <f t="shared" si="21"/>
        <v>1</v>
      </c>
      <c r="J1402" s="1" t="s">
        <v>10</v>
      </c>
    </row>
    <row r="1403" spans="1:10" x14ac:dyDescent="0.3">
      <c r="A1403" s="1" t="s">
        <v>11</v>
      </c>
      <c r="B1403" s="1" t="s">
        <v>822</v>
      </c>
      <c r="C1403" s="1" t="s">
        <v>703</v>
      </c>
      <c r="D1403" s="1" t="s">
        <v>704</v>
      </c>
      <c r="E1403" s="1"/>
      <c r="F1403" s="1">
        <v>54869</v>
      </c>
      <c r="G1403" s="1">
        <v>3051919110</v>
      </c>
      <c r="H1403" s="1">
        <v>2020</v>
      </c>
      <c r="I1403" s="1">
        <f t="shared" si="21"/>
        <v>1</v>
      </c>
      <c r="J1403" s="1" t="s">
        <v>10</v>
      </c>
    </row>
    <row r="1404" spans="1:10" x14ac:dyDescent="0.3">
      <c r="A1404" s="1" t="s">
        <v>823</v>
      </c>
      <c r="B1404" s="1" t="s">
        <v>824</v>
      </c>
      <c r="C1404" s="1" t="s">
        <v>70</v>
      </c>
      <c r="D1404" s="1" t="s">
        <v>71</v>
      </c>
      <c r="E1404" s="1">
        <v>10989000</v>
      </c>
      <c r="F1404" s="1"/>
      <c r="G1404" s="1">
        <v>3062908110</v>
      </c>
      <c r="H1404" s="1">
        <v>2020</v>
      </c>
      <c r="I1404" s="1">
        <f t="shared" si="21"/>
        <v>1</v>
      </c>
      <c r="J1404" s="1" t="s">
        <v>10</v>
      </c>
    </row>
    <row r="1405" spans="1:10" x14ac:dyDescent="0.3">
      <c r="A1405" s="1" t="s">
        <v>823</v>
      </c>
      <c r="B1405" s="1" t="s">
        <v>773</v>
      </c>
      <c r="C1405" s="1" t="s">
        <v>772</v>
      </c>
      <c r="D1405" s="1" t="s">
        <v>773</v>
      </c>
      <c r="E1405" s="1"/>
      <c r="F1405" s="1">
        <v>25410000</v>
      </c>
      <c r="G1405" s="1">
        <v>3037498110</v>
      </c>
      <c r="H1405" s="1">
        <v>2020</v>
      </c>
      <c r="I1405" s="1">
        <f t="shared" si="21"/>
        <v>1</v>
      </c>
      <c r="J1405" s="1" t="s">
        <v>10</v>
      </c>
    </row>
    <row r="1406" spans="1:10" x14ac:dyDescent="0.3">
      <c r="A1406" s="1" t="s">
        <v>823</v>
      </c>
      <c r="B1406" s="1" t="s">
        <v>33</v>
      </c>
      <c r="C1406" s="1" t="s">
        <v>34</v>
      </c>
      <c r="D1406" s="1" t="s">
        <v>35</v>
      </c>
      <c r="E1406" s="1"/>
      <c r="F1406" s="1">
        <v>3795880</v>
      </c>
      <c r="G1406" s="1">
        <v>3033702230</v>
      </c>
      <c r="H1406" s="1">
        <v>2020</v>
      </c>
      <c r="I1406" s="1">
        <f t="shared" si="21"/>
        <v>1</v>
      </c>
      <c r="J1406" s="1" t="s">
        <v>10</v>
      </c>
    </row>
    <row r="1407" spans="1:10" x14ac:dyDescent="0.3">
      <c r="A1407" s="1" t="s">
        <v>823</v>
      </c>
      <c r="B1407" s="1" t="s">
        <v>61</v>
      </c>
      <c r="C1407" s="1" t="s">
        <v>19</v>
      </c>
      <c r="D1407" s="1" t="s">
        <v>20</v>
      </c>
      <c r="E1407" s="1"/>
      <c r="F1407" s="1">
        <v>147588947</v>
      </c>
      <c r="G1407" s="1">
        <v>2886113283</v>
      </c>
      <c r="H1407" s="1">
        <v>2020</v>
      </c>
      <c r="I1407" s="1">
        <f t="shared" si="21"/>
        <v>1</v>
      </c>
      <c r="J1407" s="1" t="s">
        <v>10</v>
      </c>
    </row>
    <row r="1408" spans="1:10" x14ac:dyDescent="0.3">
      <c r="A1408" s="1" t="s">
        <v>823</v>
      </c>
      <c r="B1408" s="1"/>
      <c r="C1408" s="1" t="s">
        <v>814</v>
      </c>
      <c r="D1408" s="1" t="s">
        <v>20</v>
      </c>
      <c r="E1408" s="1"/>
      <c r="F1408" s="1">
        <v>114860977</v>
      </c>
      <c r="G1408" s="1">
        <v>2771252306</v>
      </c>
      <c r="H1408" s="1">
        <v>2020</v>
      </c>
      <c r="I1408" s="1">
        <f t="shared" si="21"/>
        <v>1</v>
      </c>
      <c r="J1408" s="1" t="s">
        <v>10</v>
      </c>
    </row>
    <row r="1409" spans="1:10" x14ac:dyDescent="0.3">
      <c r="A1409" s="1" t="s">
        <v>823</v>
      </c>
      <c r="B1409" s="1" t="s">
        <v>825</v>
      </c>
      <c r="C1409" s="1" t="s">
        <v>237</v>
      </c>
      <c r="D1409" s="1" t="s">
        <v>238</v>
      </c>
      <c r="E1409" s="1"/>
      <c r="F1409" s="1">
        <v>41275500</v>
      </c>
      <c r="G1409" s="1">
        <v>2729976806</v>
      </c>
      <c r="H1409" s="1">
        <v>2020</v>
      </c>
      <c r="I1409" s="1">
        <f t="shared" si="21"/>
        <v>1</v>
      </c>
      <c r="J1409" s="1" t="s">
        <v>10</v>
      </c>
    </row>
    <row r="1410" spans="1:10" x14ac:dyDescent="0.3">
      <c r="A1410" s="1" t="s">
        <v>531</v>
      </c>
      <c r="B1410" s="1" t="s">
        <v>826</v>
      </c>
      <c r="C1410" s="1" t="s">
        <v>616</v>
      </c>
      <c r="D1410" s="1" t="s">
        <v>617</v>
      </c>
      <c r="E1410" s="1">
        <v>540100</v>
      </c>
      <c r="F1410" s="1"/>
      <c r="G1410" s="1">
        <v>2730516906</v>
      </c>
      <c r="H1410" s="1">
        <v>2020</v>
      </c>
      <c r="I1410" s="1">
        <f t="shared" si="21"/>
        <v>1</v>
      </c>
      <c r="J1410" s="1" t="s">
        <v>10</v>
      </c>
    </row>
    <row r="1411" spans="1:10" x14ac:dyDescent="0.3">
      <c r="A1411" s="1" t="s">
        <v>531</v>
      </c>
      <c r="B1411" s="1" t="s">
        <v>827</v>
      </c>
      <c r="C1411" s="1" t="s">
        <v>56</v>
      </c>
      <c r="D1411" s="1" t="s">
        <v>57</v>
      </c>
      <c r="E1411" s="1">
        <v>7341390</v>
      </c>
      <c r="F1411" s="1"/>
      <c r="G1411" s="1">
        <v>2737858296</v>
      </c>
      <c r="H1411" s="1">
        <v>2020</v>
      </c>
      <c r="I1411" s="1">
        <f t="shared" ref="I1411:I1474" si="22">IFERROR(VALUE(LEFT(A1411,2)),"")</f>
        <v>1</v>
      </c>
      <c r="J1411" s="1" t="s">
        <v>10</v>
      </c>
    </row>
    <row r="1412" spans="1:10" x14ac:dyDescent="0.3">
      <c r="A1412" s="1" t="s">
        <v>531</v>
      </c>
      <c r="B1412" s="1" t="s">
        <v>773</v>
      </c>
      <c r="C1412" s="1" t="s">
        <v>772</v>
      </c>
      <c r="D1412" s="1" t="s">
        <v>773</v>
      </c>
      <c r="E1412" s="1"/>
      <c r="F1412" s="1">
        <v>10000000</v>
      </c>
      <c r="G1412" s="1">
        <v>2727858296</v>
      </c>
      <c r="H1412" s="1">
        <v>2020</v>
      </c>
      <c r="I1412" s="1">
        <f t="shared" si="22"/>
        <v>1</v>
      </c>
      <c r="J1412" s="1" t="s">
        <v>10</v>
      </c>
    </row>
    <row r="1413" spans="1:10" x14ac:dyDescent="0.3">
      <c r="A1413" s="1" t="s">
        <v>533</v>
      </c>
      <c r="B1413" s="1" t="s">
        <v>133</v>
      </c>
      <c r="C1413" s="1" t="s">
        <v>88</v>
      </c>
      <c r="D1413" s="1" t="s">
        <v>89</v>
      </c>
      <c r="E1413" s="1">
        <v>3300000</v>
      </c>
      <c r="F1413" s="1"/>
      <c r="G1413" s="1">
        <v>2731158296</v>
      </c>
      <c r="H1413" s="1">
        <v>2020</v>
      </c>
      <c r="I1413" s="1">
        <f t="shared" si="22"/>
        <v>1</v>
      </c>
      <c r="J1413" s="1" t="s">
        <v>10</v>
      </c>
    </row>
    <row r="1414" spans="1:10" x14ac:dyDescent="0.3">
      <c r="A1414" s="1" t="s">
        <v>533</v>
      </c>
      <c r="B1414" s="1" t="s">
        <v>114</v>
      </c>
      <c r="C1414" s="1" t="s">
        <v>80</v>
      </c>
      <c r="D1414" s="1" t="s">
        <v>81</v>
      </c>
      <c r="E1414" s="1"/>
      <c r="F1414" s="1">
        <v>1757140</v>
      </c>
      <c r="G1414" s="1">
        <v>2729401156</v>
      </c>
      <c r="H1414" s="1">
        <v>2020</v>
      </c>
      <c r="I1414" s="1">
        <f t="shared" si="22"/>
        <v>1</v>
      </c>
      <c r="J1414" s="1" t="s">
        <v>10</v>
      </c>
    </row>
    <row r="1415" spans="1:10" x14ac:dyDescent="0.3">
      <c r="A1415" s="1" t="s">
        <v>534</v>
      </c>
      <c r="B1415" s="1" t="s">
        <v>828</v>
      </c>
      <c r="C1415" s="1" t="s">
        <v>829</v>
      </c>
      <c r="D1415" s="1" t="s">
        <v>830</v>
      </c>
      <c r="E1415" s="1">
        <v>-13637250</v>
      </c>
      <c r="F1415" s="1"/>
      <c r="G1415" s="1">
        <v>2715763906</v>
      </c>
      <c r="H1415" s="1">
        <v>2020</v>
      </c>
      <c r="I1415" s="1">
        <f t="shared" si="22"/>
        <v>1</v>
      </c>
      <c r="J1415" s="1" t="s">
        <v>10</v>
      </c>
    </row>
    <row r="1416" spans="1:10" x14ac:dyDescent="0.3">
      <c r="A1416" s="1" t="s">
        <v>534</v>
      </c>
      <c r="B1416" s="1" t="s">
        <v>831</v>
      </c>
      <c r="C1416" s="1" t="s">
        <v>829</v>
      </c>
      <c r="D1416" s="1" t="s">
        <v>830</v>
      </c>
      <c r="E1416" s="1">
        <v>13637250</v>
      </c>
      <c r="F1416" s="1"/>
      <c r="G1416" s="1">
        <v>2729401156</v>
      </c>
      <c r="H1416" s="1">
        <v>2020</v>
      </c>
      <c r="I1416" s="1">
        <f t="shared" si="22"/>
        <v>1</v>
      </c>
      <c r="J1416" s="1" t="s">
        <v>10</v>
      </c>
    </row>
    <row r="1417" spans="1:10" x14ac:dyDescent="0.3">
      <c r="A1417" s="1" t="s">
        <v>534</v>
      </c>
      <c r="B1417" s="1" t="s">
        <v>832</v>
      </c>
      <c r="C1417" s="1" t="s">
        <v>30</v>
      </c>
      <c r="D1417" s="1" t="s">
        <v>31</v>
      </c>
      <c r="E1417" s="1">
        <v>660000</v>
      </c>
      <c r="F1417" s="1"/>
      <c r="G1417" s="1">
        <v>2730061156</v>
      </c>
      <c r="H1417" s="1">
        <v>2020</v>
      </c>
      <c r="I1417" s="1">
        <f t="shared" si="22"/>
        <v>1</v>
      </c>
      <c r="J1417" s="1" t="s">
        <v>10</v>
      </c>
    </row>
    <row r="1418" spans="1:10" x14ac:dyDescent="0.3">
      <c r="A1418" s="1" t="s">
        <v>534</v>
      </c>
      <c r="B1418" s="1" t="s">
        <v>53</v>
      </c>
      <c r="C1418" s="1" t="s">
        <v>78</v>
      </c>
      <c r="D1418" s="1" t="s">
        <v>79</v>
      </c>
      <c r="E1418" s="1">
        <v>1540000</v>
      </c>
      <c r="F1418" s="1"/>
      <c r="G1418" s="1">
        <v>2731601156</v>
      </c>
      <c r="H1418" s="1">
        <v>2020</v>
      </c>
      <c r="I1418" s="1">
        <f t="shared" si="22"/>
        <v>1</v>
      </c>
      <c r="J1418" s="1" t="s">
        <v>10</v>
      </c>
    </row>
    <row r="1419" spans="1:10" x14ac:dyDescent="0.3">
      <c r="A1419" s="1" t="s">
        <v>534</v>
      </c>
      <c r="B1419" s="1" t="s">
        <v>75</v>
      </c>
      <c r="C1419" s="1" t="s">
        <v>17</v>
      </c>
      <c r="D1419" s="1" t="s">
        <v>18</v>
      </c>
      <c r="E1419" s="1">
        <v>4810115</v>
      </c>
      <c r="F1419" s="1"/>
      <c r="G1419" s="1">
        <v>2736411271</v>
      </c>
      <c r="H1419" s="1">
        <v>2020</v>
      </c>
      <c r="I1419" s="1">
        <f t="shared" si="22"/>
        <v>1</v>
      </c>
      <c r="J1419" s="1" t="s">
        <v>10</v>
      </c>
    </row>
    <row r="1420" spans="1:10" x14ac:dyDescent="0.3">
      <c r="A1420" s="1" t="s">
        <v>534</v>
      </c>
      <c r="B1420" s="1" t="s">
        <v>833</v>
      </c>
      <c r="C1420" s="1" t="s">
        <v>465</v>
      </c>
      <c r="D1420" s="1" t="s">
        <v>466</v>
      </c>
      <c r="E1420" s="1"/>
      <c r="F1420" s="1">
        <v>17380000</v>
      </c>
      <c r="G1420" s="1">
        <v>2719031271</v>
      </c>
      <c r="H1420" s="1">
        <v>2020</v>
      </c>
      <c r="I1420" s="1">
        <f t="shared" si="22"/>
        <v>1</v>
      </c>
      <c r="J1420" s="1" t="s">
        <v>10</v>
      </c>
    </row>
    <row r="1421" spans="1:10" x14ac:dyDescent="0.3">
      <c r="A1421" s="1" t="s">
        <v>534</v>
      </c>
      <c r="B1421" s="1" t="s">
        <v>299</v>
      </c>
      <c r="C1421" s="1" t="s">
        <v>92</v>
      </c>
      <c r="D1421" s="1" t="s">
        <v>91</v>
      </c>
      <c r="E1421" s="1"/>
      <c r="F1421" s="1">
        <v>68200</v>
      </c>
      <c r="G1421" s="1">
        <v>2718963071</v>
      </c>
      <c r="H1421" s="1">
        <v>2020</v>
      </c>
      <c r="I1421" s="1">
        <f t="shared" si="22"/>
        <v>1</v>
      </c>
      <c r="J1421" s="1" t="s">
        <v>10</v>
      </c>
    </row>
    <row r="1422" spans="1:10" x14ac:dyDescent="0.3">
      <c r="A1422" s="1" t="s">
        <v>534</v>
      </c>
      <c r="B1422" s="1" t="s">
        <v>830</v>
      </c>
      <c r="C1422" s="1" t="s">
        <v>829</v>
      </c>
      <c r="D1422" s="1" t="s">
        <v>830</v>
      </c>
      <c r="E1422" s="1"/>
      <c r="F1422" s="1">
        <v>12397500</v>
      </c>
      <c r="G1422" s="1">
        <v>2706565571</v>
      </c>
      <c r="H1422" s="1">
        <v>2020</v>
      </c>
      <c r="I1422" s="1">
        <f t="shared" si="22"/>
        <v>1</v>
      </c>
      <c r="J1422" s="1" t="s">
        <v>10</v>
      </c>
    </row>
    <row r="1423" spans="1:10" x14ac:dyDescent="0.3">
      <c r="A1423" s="1" t="s">
        <v>834</v>
      </c>
      <c r="B1423" s="1" t="s">
        <v>503</v>
      </c>
      <c r="C1423" s="1" t="s">
        <v>502</v>
      </c>
      <c r="D1423" s="1" t="s">
        <v>503</v>
      </c>
      <c r="E1423" s="1"/>
      <c r="F1423" s="1">
        <v>9460000</v>
      </c>
      <c r="G1423" s="1">
        <v>2697105571</v>
      </c>
      <c r="H1423" s="1">
        <v>2020</v>
      </c>
      <c r="I1423" s="1">
        <f t="shared" si="22"/>
        <v>1</v>
      </c>
      <c r="J1423" s="1" t="s">
        <v>10</v>
      </c>
    </row>
    <row r="1424" spans="1:10" x14ac:dyDescent="0.3">
      <c r="A1424" s="1" t="s">
        <v>835</v>
      </c>
      <c r="B1424" s="1" t="s">
        <v>836</v>
      </c>
      <c r="C1424" s="1" t="s">
        <v>70</v>
      </c>
      <c r="D1424" s="1" t="s">
        <v>71</v>
      </c>
      <c r="E1424" s="1">
        <v>10989000</v>
      </c>
      <c r="F1424" s="1"/>
      <c r="G1424" s="1">
        <v>2708094571</v>
      </c>
      <c r="H1424" s="1">
        <v>2020</v>
      </c>
      <c r="I1424" s="1">
        <f t="shared" si="22"/>
        <v>1</v>
      </c>
      <c r="J1424" s="1" t="s">
        <v>10</v>
      </c>
    </row>
    <row r="1425" spans="1:10" x14ac:dyDescent="0.3">
      <c r="A1425" s="1" t="s">
        <v>41</v>
      </c>
      <c r="B1425" s="1" t="s">
        <v>24</v>
      </c>
      <c r="C1425" s="1" t="s">
        <v>25</v>
      </c>
      <c r="D1425" s="1" t="s">
        <v>26</v>
      </c>
      <c r="E1425" s="1"/>
      <c r="F1425" s="1">
        <v>9240000</v>
      </c>
      <c r="G1425" s="1">
        <v>2698854571</v>
      </c>
      <c r="H1425" s="1">
        <v>2020</v>
      </c>
      <c r="I1425" s="1">
        <f t="shared" si="22"/>
        <v>1</v>
      </c>
      <c r="J1425" s="1" t="s">
        <v>10</v>
      </c>
    </row>
    <row r="1426" spans="1:10" x14ac:dyDescent="0.3">
      <c r="A1426" s="1" t="s">
        <v>41</v>
      </c>
      <c r="B1426" s="1" t="s">
        <v>60</v>
      </c>
      <c r="C1426" s="1" t="s">
        <v>15</v>
      </c>
      <c r="D1426" s="1" t="s">
        <v>16</v>
      </c>
      <c r="E1426" s="1"/>
      <c r="F1426" s="1">
        <v>140800000</v>
      </c>
      <c r="G1426" s="1">
        <v>2558054571</v>
      </c>
      <c r="H1426" s="1">
        <v>2020</v>
      </c>
      <c r="I1426" s="1">
        <f t="shared" si="22"/>
        <v>1</v>
      </c>
      <c r="J1426" s="1" t="s">
        <v>10</v>
      </c>
    </row>
    <row r="1427" spans="1:10" x14ac:dyDescent="0.3">
      <c r="A1427" s="1" t="s">
        <v>41</v>
      </c>
      <c r="B1427" s="1" t="s">
        <v>60</v>
      </c>
      <c r="C1427" s="1" t="s">
        <v>15</v>
      </c>
      <c r="D1427" s="1" t="s">
        <v>16</v>
      </c>
      <c r="E1427" s="1"/>
      <c r="F1427" s="1">
        <v>166477355</v>
      </c>
      <c r="G1427" s="1">
        <v>2391577216</v>
      </c>
      <c r="H1427" s="1">
        <v>2020</v>
      </c>
      <c r="I1427" s="1">
        <f t="shared" si="22"/>
        <v>1</v>
      </c>
      <c r="J1427" s="1" t="s">
        <v>10</v>
      </c>
    </row>
    <row r="1428" spans="1:10" x14ac:dyDescent="0.3">
      <c r="A1428" s="1" t="s">
        <v>41</v>
      </c>
      <c r="B1428" s="1" t="s">
        <v>837</v>
      </c>
      <c r="C1428" s="1" t="s">
        <v>237</v>
      </c>
      <c r="D1428" s="1" t="s">
        <v>238</v>
      </c>
      <c r="E1428" s="1"/>
      <c r="F1428" s="1">
        <v>48305920</v>
      </c>
      <c r="G1428" s="1">
        <v>2343271296</v>
      </c>
      <c r="H1428" s="1">
        <v>2020</v>
      </c>
      <c r="I1428" s="1">
        <f t="shared" si="22"/>
        <v>1</v>
      </c>
      <c r="J1428" s="1" t="s">
        <v>10</v>
      </c>
    </row>
    <row r="1429" spans="1:10" x14ac:dyDescent="0.3">
      <c r="A1429" s="1" t="s">
        <v>838</v>
      </c>
      <c r="B1429" s="1" t="s">
        <v>53</v>
      </c>
      <c r="C1429" s="1" t="s">
        <v>73</v>
      </c>
      <c r="D1429" s="1" t="s">
        <v>74</v>
      </c>
      <c r="E1429" s="1">
        <v>100456620</v>
      </c>
      <c r="F1429" s="1"/>
      <c r="G1429" s="1">
        <v>2443727916</v>
      </c>
      <c r="H1429" s="1">
        <v>2020</v>
      </c>
      <c r="I1429" s="1">
        <f t="shared" si="22"/>
        <v>1</v>
      </c>
      <c r="J1429" s="1" t="s">
        <v>10</v>
      </c>
    </row>
    <row r="1430" spans="1:10" x14ac:dyDescent="0.3">
      <c r="A1430" s="1" t="s">
        <v>838</v>
      </c>
      <c r="B1430" s="1" t="s">
        <v>37</v>
      </c>
      <c r="C1430" s="1" t="s">
        <v>38</v>
      </c>
      <c r="D1430" s="1" t="s">
        <v>39</v>
      </c>
      <c r="E1430" s="1"/>
      <c r="F1430" s="1">
        <v>7249050</v>
      </c>
      <c r="G1430" s="1">
        <v>2436478866</v>
      </c>
      <c r="H1430" s="1">
        <v>2020</v>
      </c>
      <c r="I1430" s="1">
        <f t="shared" si="22"/>
        <v>1</v>
      </c>
      <c r="J1430" s="1" t="s">
        <v>10</v>
      </c>
    </row>
    <row r="1431" spans="1:10" x14ac:dyDescent="0.3">
      <c r="A1431" s="1" t="s">
        <v>838</v>
      </c>
      <c r="B1431" s="1" t="s">
        <v>552</v>
      </c>
      <c r="C1431" s="1" t="s">
        <v>481</v>
      </c>
      <c r="D1431" s="1" t="s">
        <v>482</v>
      </c>
      <c r="E1431" s="1"/>
      <c r="F1431" s="1">
        <v>1100000</v>
      </c>
      <c r="G1431" s="1">
        <v>2435378866</v>
      </c>
      <c r="H1431" s="1">
        <v>2020</v>
      </c>
      <c r="I1431" s="1">
        <f t="shared" si="22"/>
        <v>1</v>
      </c>
      <c r="J1431" s="1" t="s">
        <v>10</v>
      </c>
    </row>
    <row r="1432" spans="1:10" x14ac:dyDescent="0.3">
      <c r="A1432" s="1" t="s">
        <v>839</v>
      </c>
      <c r="B1432" s="1" t="s">
        <v>18</v>
      </c>
      <c r="C1432" s="1" t="s">
        <v>17</v>
      </c>
      <c r="D1432" s="1" t="s">
        <v>18</v>
      </c>
      <c r="E1432" s="1"/>
      <c r="F1432" s="1">
        <v>435864</v>
      </c>
      <c r="G1432" s="1">
        <v>2434943002</v>
      </c>
      <c r="H1432" s="1">
        <v>2020</v>
      </c>
      <c r="I1432" s="1">
        <f t="shared" si="22"/>
        <v>1</v>
      </c>
      <c r="J1432" s="1" t="s">
        <v>10</v>
      </c>
    </row>
    <row r="1433" spans="1:10" x14ac:dyDescent="0.3">
      <c r="A1433" s="1" t="s">
        <v>536</v>
      </c>
      <c r="B1433" s="1" t="s">
        <v>75</v>
      </c>
      <c r="C1433" s="1" t="s">
        <v>17</v>
      </c>
      <c r="D1433" s="1" t="s">
        <v>18</v>
      </c>
      <c r="E1433" s="1">
        <v>402336</v>
      </c>
      <c r="F1433" s="1"/>
      <c r="G1433" s="1">
        <v>2435345338</v>
      </c>
      <c r="H1433" s="1">
        <v>2020</v>
      </c>
      <c r="I1433" s="1">
        <f t="shared" si="22"/>
        <v>1</v>
      </c>
      <c r="J1433" s="1" t="s">
        <v>10</v>
      </c>
    </row>
    <row r="1434" spans="1:10" x14ac:dyDescent="0.3">
      <c r="A1434" s="1" t="s">
        <v>536</v>
      </c>
      <c r="B1434" s="1" t="s">
        <v>18</v>
      </c>
      <c r="C1434" s="1" t="s">
        <v>17</v>
      </c>
      <c r="D1434" s="1" t="s">
        <v>18</v>
      </c>
      <c r="E1434" s="1"/>
      <c r="F1434" s="1">
        <v>2778600</v>
      </c>
      <c r="G1434" s="1">
        <v>2432566738</v>
      </c>
      <c r="H1434" s="1">
        <v>2020</v>
      </c>
      <c r="I1434" s="1">
        <f t="shared" si="22"/>
        <v>1</v>
      </c>
      <c r="J1434" s="1" t="s">
        <v>10</v>
      </c>
    </row>
    <row r="1435" spans="1:10" x14ac:dyDescent="0.3">
      <c r="A1435" s="1" t="s">
        <v>536</v>
      </c>
      <c r="B1435" s="1" t="s">
        <v>14</v>
      </c>
      <c r="C1435" s="1" t="s">
        <v>13</v>
      </c>
      <c r="D1435" s="1" t="s">
        <v>14</v>
      </c>
      <c r="E1435" s="1"/>
      <c r="F1435" s="1">
        <v>200000000</v>
      </c>
      <c r="G1435" s="1">
        <v>2232566738</v>
      </c>
      <c r="H1435" s="1">
        <v>2020</v>
      </c>
      <c r="I1435" s="1">
        <f t="shared" si="22"/>
        <v>1</v>
      </c>
      <c r="J1435" s="1" t="s">
        <v>10</v>
      </c>
    </row>
    <row r="1436" spans="1:10" x14ac:dyDescent="0.3">
      <c r="A1436" s="1" t="s">
        <v>537</v>
      </c>
      <c r="B1436" s="1" t="s">
        <v>840</v>
      </c>
      <c r="C1436" s="1" t="s">
        <v>70</v>
      </c>
      <c r="D1436" s="1" t="s">
        <v>71</v>
      </c>
      <c r="E1436" s="1">
        <v>10956000</v>
      </c>
      <c r="F1436" s="1"/>
      <c r="G1436" s="1">
        <v>2243522738</v>
      </c>
      <c r="H1436" s="1">
        <v>2020</v>
      </c>
      <c r="I1436" s="1">
        <f t="shared" si="22"/>
        <v>1</v>
      </c>
      <c r="J1436" s="1" t="s">
        <v>10</v>
      </c>
    </row>
    <row r="1437" spans="1:10" x14ac:dyDescent="0.3">
      <c r="A1437" s="1" t="s">
        <v>537</v>
      </c>
      <c r="B1437" s="1" t="s">
        <v>818</v>
      </c>
      <c r="C1437" s="1" t="s">
        <v>801</v>
      </c>
      <c r="D1437" s="1" t="s">
        <v>802</v>
      </c>
      <c r="E1437" s="1"/>
      <c r="F1437" s="1">
        <v>55440000</v>
      </c>
      <c r="G1437" s="1">
        <v>2188082738</v>
      </c>
      <c r="H1437" s="1">
        <v>2020</v>
      </c>
      <c r="I1437" s="1">
        <f t="shared" si="22"/>
        <v>1</v>
      </c>
      <c r="J1437" s="1" t="s">
        <v>10</v>
      </c>
    </row>
    <row r="1438" spans="1:10" x14ac:dyDescent="0.3">
      <c r="A1438" s="1" t="s">
        <v>841</v>
      </c>
      <c r="B1438" s="1" t="s">
        <v>842</v>
      </c>
      <c r="C1438" s="1" t="s">
        <v>43</v>
      </c>
      <c r="D1438" s="1" t="s">
        <v>44</v>
      </c>
      <c r="E1438" s="1">
        <v>14300000</v>
      </c>
      <c r="F1438" s="1"/>
      <c r="G1438" s="1">
        <v>2202382738</v>
      </c>
      <c r="H1438" s="1">
        <v>2020</v>
      </c>
      <c r="I1438" s="1">
        <f t="shared" si="22"/>
        <v>1</v>
      </c>
      <c r="J1438" s="1" t="s">
        <v>10</v>
      </c>
    </row>
    <row r="1439" spans="1:10" x14ac:dyDescent="0.3">
      <c r="A1439" s="1" t="s">
        <v>841</v>
      </c>
      <c r="B1439" s="1" t="s">
        <v>843</v>
      </c>
      <c r="C1439" s="1" t="s">
        <v>73</v>
      </c>
      <c r="D1439" s="1" t="s">
        <v>74</v>
      </c>
      <c r="E1439" s="1">
        <v>119196</v>
      </c>
      <c r="F1439" s="1"/>
      <c r="G1439" s="1">
        <v>2202501934</v>
      </c>
      <c r="H1439" s="1">
        <v>2020</v>
      </c>
      <c r="I1439" s="1">
        <f t="shared" si="22"/>
        <v>1</v>
      </c>
      <c r="J1439" s="1" t="s">
        <v>10</v>
      </c>
    </row>
    <row r="1440" spans="1:10" x14ac:dyDescent="0.3">
      <c r="A1440" s="1" t="s">
        <v>841</v>
      </c>
      <c r="B1440" s="1" t="s">
        <v>33</v>
      </c>
      <c r="C1440" s="1" t="s">
        <v>34</v>
      </c>
      <c r="D1440" s="1" t="s">
        <v>35</v>
      </c>
      <c r="E1440" s="1"/>
      <c r="F1440" s="1">
        <v>92400000</v>
      </c>
      <c r="G1440" s="1">
        <v>2110101934</v>
      </c>
      <c r="H1440" s="1">
        <v>2020</v>
      </c>
      <c r="I1440" s="1">
        <f t="shared" si="22"/>
        <v>1</v>
      </c>
      <c r="J1440" s="1" t="s">
        <v>10</v>
      </c>
    </row>
    <row r="1441" spans="1:10" x14ac:dyDescent="0.3">
      <c r="A1441" s="1" t="s">
        <v>50</v>
      </c>
      <c r="B1441" s="1" t="s">
        <v>844</v>
      </c>
      <c r="C1441" s="1" t="s">
        <v>118</v>
      </c>
      <c r="D1441" s="1" t="s">
        <v>119</v>
      </c>
      <c r="E1441" s="1"/>
      <c r="F1441" s="1">
        <v>3533880</v>
      </c>
      <c r="G1441" s="1">
        <v>2106568054</v>
      </c>
      <c r="H1441" s="1">
        <v>2020</v>
      </c>
      <c r="I1441" s="1">
        <f t="shared" si="22"/>
        <v>1</v>
      </c>
      <c r="J1441" s="1" t="s">
        <v>10</v>
      </c>
    </row>
    <row r="1442" spans="1:10" x14ac:dyDescent="0.3">
      <c r="A1442" s="1" t="s">
        <v>539</v>
      </c>
      <c r="B1442" s="1" t="s">
        <v>53</v>
      </c>
      <c r="C1442" s="1" t="s">
        <v>38</v>
      </c>
      <c r="D1442" s="1" t="s">
        <v>39</v>
      </c>
      <c r="E1442" s="1">
        <v>1512500</v>
      </c>
      <c r="F1442" s="1"/>
      <c r="G1442" s="1">
        <v>2108080554</v>
      </c>
      <c r="H1442" s="1">
        <v>2020</v>
      </c>
      <c r="I1442" s="1">
        <f t="shared" si="22"/>
        <v>1</v>
      </c>
      <c r="J1442" s="1" t="s">
        <v>10</v>
      </c>
    </row>
    <row r="1443" spans="1:10" x14ac:dyDescent="0.3">
      <c r="A1443" s="1" t="s">
        <v>63</v>
      </c>
      <c r="B1443" s="1" t="s">
        <v>59</v>
      </c>
      <c r="C1443" s="1" t="s">
        <v>814</v>
      </c>
      <c r="D1443" s="1" t="s">
        <v>20</v>
      </c>
      <c r="E1443" s="1">
        <v>57200000</v>
      </c>
      <c r="F1443" s="1"/>
      <c r="G1443" s="1">
        <v>2165280554</v>
      </c>
      <c r="H1443" s="1">
        <v>2020</v>
      </c>
      <c r="I1443" s="1">
        <f t="shared" si="22"/>
        <v>1</v>
      </c>
      <c r="J1443" s="1" t="s">
        <v>10</v>
      </c>
    </row>
    <row r="1444" spans="1:10" x14ac:dyDescent="0.3">
      <c r="A1444" s="1" t="s">
        <v>63</v>
      </c>
      <c r="B1444" s="1" t="s">
        <v>64</v>
      </c>
      <c r="C1444" s="1" t="s">
        <v>13</v>
      </c>
      <c r="D1444" s="1" t="s">
        <v>14</v>
      </c>
      <c r="E1444" s="1"/>
      <c r="F1444" s="1">
        <v>116277590</v>
      </c>
      <c r="G1444" s="1">
        <v>2049002964</v>
      </c>
      <c r="H1444" s="1">
        <v>2020</v>
      </c>
      <c r="I1444" s="1">
        <f t="shared" si="22"/>
        <v>1</v>
      </c>
      <c r="J1444" s="1" t="s">
        <v>10</v>
      </c>
    </row>
    <row r="1445" spans="1:10" x14ac:dyDescent="0.3">
      <c r="A1445" s="1" t="s">
        <v>63</v>
      </c>
      <c r="B1445" s="1" t="s">
        <v>64</v>
      </c>
      <c r="C1445" s="1" t="s">
        <v>13</v>
      </c>
      <c r="D1445" s="1" t="s">
        <v>14</v>
      </c>
      <c r="E1445" s="1"/>
      <c r="F1445" s="1">
        <v>7536400</v>
      </c>
      <c r="G1445" s="1">
        <v>2041466564</v>
      </c>
      <c r="H1445" s="1">
        <v>2020</v>
      </c>
      <c r="I1445" s="1">
        <f t="shared" si="22"/>
        <v>1</v>
      </c>
      <c r="J1445" s="1" t="s">
        <v>10</v>
      </c>
    </row>
    <row r="1446" spans="1:10" x14ac:dyDescent="0.3">
      <c r="A1446" s="1" t="s">
        <v>63</v>
      </c>
      <c r="B1446" s="1" t="s">
        <v>64</v>
      </c>
      <c r="C1446" s="1" t="s">
        <v>13</v>
      </c>
      <c r="D1446" s="1" t="s">
        <v>14</v>
      </c>
      <c r="E1446" s="1"/>
      <c r="F1446" s="1">
        <v>128810000</v>
      </c>
      <c r="G1446" s="1">
        <v>1912656564</v>
      </c>
      <c r="H1446" s="1">
        <v>2020</v>
      </c>
      <c r="I1446" s="1">
        <f t="shared" si="22"/>
        <v>1</v>
      </c>
      <c r="J1446" s="1" t="s">
        <v>10</v>
      </c>
    </row>
    <row r="1447" spans="1:10" x14ac:dyDescent="0.3">
      <c r="A1447" s="1" t="s">
        <v>63</v>
      </c>
      <c r="B1447" s="1" t="s">
        <v>65</v>
      </c>
      <c r="C1447" s="1" t="s">
        <v>66</v>
      </c>
      <c r="D1447" s="1" t="s">
        <v>67</v>
      </c>
      <c r="E1447" s="1"/>
      <c r="F1447" s="1">
        <v>20431950</v>
      </c>
      <c r="G1447" s="1">
        <v>1892224614</v>
      </c>
      <c r="H1447" s="1">
        <v>2020</v>
      </c>
      <c r="I1447" s="1">
        <f t="shared" si="22"/>
        <v>1</v>
      </c>
      <c r="J1447" s="1" t="s">
        <v>10</v>
      </c>
    </row>
    <row r="1448" spans="1:10" x14ac:dyDescent="0.3">
      <c r="A1448" s="1" t="s">
        <v>63</v>
      </c>
      <c r="B1448" s="1" t="s">
        <v>845</v>
      </c>
      <c r="C1448" s="1" t="s">
        <v>56</v>
      </c>
      <c r="D1448" s="1" t="s">
        <v>57</v>
      </c>
      <c r="E1448" s="1"/>
      <c r="F1448" s="1">
        <v>10947377</v>
      </c>
      <c r="G1448" s="1">
        <v>1881277237</v>
      </c>
      <c r="H1448" s="1">
        <v>2020</v>
      </c>
      <c r="I1448" s="1">
        <f t="shared" si="22"/>
        <v>1</v>
      </c>
      <c r="J1448" s="1" t="s">
        <v>10</v>
      </c>
    </row>
    <row r="1449" spans="1:10" x14ac:dyDescent="0.3">
      <c r="A1449" s="1" t="s">
        <v>68</v>
      </c>
      <c r="B1449" s="1" t="s">
        <v>53</v>
      </c>
      <c r="C1449" s="1" t="s">
        <v>814</v>
      </c>
      <c r="D1449" s="1" t="s">
        <v>20</v>
      </c>
      <c r="E1449" s="1">
        <v>18040660</v>
      </c>
      <c r="F1449" s="1"/>
      <c r="G1449" s="1">
        <v>1899317897</v>
      </c>
      <c r="H1449" s="1">
        <v>2020</v>
      </c>
      <c r="I1449" s="1">
        <f t="shared" si="22"/>
        <v>1</v>
      </c>
      <c r="J1449" s="1" t="s">
        <v>10</v>
      </c>
    </row>
    <row r="1450" spans="1:10" x14ac:dyDescent="0.3">
      <c r="A1450" s="1" t="s">
        <v>68</v>
      </c>
      <c r="B1450" s="1" t="s">
        <v>846</v>
      </c>
      <c r="C1450" s="1" t="s">
        <v>118</v>
      </c>
      <c r="D1450" s="1" t="s">
        <v>119</v>
      </c>
      <c r="E1450" s="1">
        <v>3533880</v>
      </c>
      <c r="F1450" s="1"/>
      <c r="G1450" s="1">
        <v>1902851777</v>
      </c>
      <c r="H1450" s="1">
        <v>2020</v>
      </c>
      <c r="I1450" s="1">
        <f t="shared" si="22"/>
        <v>1</v>
      </c>
      <c r="J1450" s="1" t="s">
        <v>10</v>
      </c>
    </row>
    <row r="1451" spans="1:10" x14ac:dyDescent="0.3">
      <c r="A1451" s="1" t="s">
        <v>72</v>
      </c>
      <c r="B1451" s="1" t="s">
        <v>53</v>
      </c>
      <c r="C1451" s="1" t="s">
        <v>13</v>
      </c>
      <c r="D1451" s="1" t="s">
        <v>14</v>
      </c>
      <c r="E1451" s="1">
        <v>458755880</v>
      </c>
      <c r="F1451" s="1"/>
      <c r="G1451" s="1">
        <v>2361607657</v>
      </c>
      <c r="H1451" s="1">
        <v>2020</v>
      </c>
      <c r="I1451" s="1">
        <f t="shared" si="22"/>
        <v>1</v>
      </c>
      <c r="J1451" s="1" t="s">
        <v>10</v>
      </c>
    </row>
    <row r="1452" spans="1:10" x14ac:dyDescent="0.3">
      <c r="A1452" s="1" t="s">
        <v>72</v>
      </c>
      <c r="B1452" s="1" t="s">
        <v>53</v>
      </c>
      <c r="C1452" s="1" t="s">
        <v>13</v>
      </c>
      <c r="D1452" s="1" t="s">
        <v>14</v>
      </c>
      <c r="E1452" s="1">
        <v>67042228</v>
      </c>
      <c r="F1452" s="1"/>
      <c r="G1452" s="1">
        <v>2428649885</v>
      </c>
      <c r="H1452" s="1">
        <v>2020</v>
      </c>
      <c r="I1452" s="1">
        <f t="shared" si="22"/>
        <v>1</v>
      </c>
      <c r="J1452" s="1" t="s">
        <v>10</v>
      </c>
    </row>
    <row r="1453" spans="1:10" x14ac:dyDescent="0.3">
      <c r="A1453" s="1" t="s">
        <v>72</v>
      </c>
      <c r="B1453" s="1" t="s">
        <v>59</v>
      </c>
      <c r="C1453" s="1" t="s">
        <v>13</v>
      </c>
      <c r="D1453" s="1" t="s">
        <v>14</v>
      </c>
      <c r="E1453" s="1">
        <v>203500000</v>
      </c>
      <c r="F1453" s="1"/>
      <c r="G1453" s="1">
        <v>2632149885</v>
      </c>
      <c r="H1453" s="1">
        <v>2020</v>
      </c>
      <c r="I1453" s="1">
        <f t="shared" si="22"/>
        <v>1</v>
      </c>
      <c r="J1453" s="1" t="s">
        <v>10</v>
      </c>
    </row>
    <row r="1454" spans="1:10" x14ac:dyDescent="0.3">
      <c r="A1454" s="1" t="s">
        <v>72</v>
      </c>
      <c r="B1454" s="1" t="s">
        <v>59</v>
      </c>
      <c r="C1454" s="1" t="s">
        <v>829</v>
      </c>
      <c r="D1454" s="1" t="s">
        <v>830</v>
      </c>
      <c r="E1454" s="1">
        <v>27274500</v>
      </c>
      <c r="F1454" s="1"/>
      <c r="G1454" s="1">
        <v>2659424385</v>
      </c>
      <c r="H1454" s="1">
        <v>2020</v>
      </c>
      <c r="I1454" s="1">
        <f t="shared" si="22"/>
        <v>1</v>
      </c>
      <c r="J1454" s="1" t="s">
        <v>10</v>
      </c>
    </row>
    <row r="1455" spans="1:10" x14ac:dyDescent="0.3">
      <c r="A1455" s="1" t="s">
        <v>72</v>
      </c>
      <c r="B1455" s="1" t="s">
        <v>53</v>
      </c>
      <c r="C1455" s="1" t="s">
        <v>15</v>
      </c>
      <c r="D1455" s="1" t="s">
        <v>16</v>
      </c>
      <c r="E1455" s="1">
        <v>34303830</v>
      </c>
      <c r="F1455" s="1"/>
      <c r="G1455" s="1">
        <v>2693728215</v>
      </c>
      <c r="H1455" s="1">
        <v>2020</v>
      </c>
      <c r="I1455" s="1">
        <f t="shared" si="22"/>
        <v>1</v>
      </c>
      <c r="J1455" s="1" t="s">
        <v>10</v>
      </c>
    </row>
    <row r="1456" spans="1:10" x14ac:dyDescent="0.3">
      <c r="A1456" s="1" t="s">
        <v>72</v>
      </c>
      <c r="B1456" s="1" t="s">
        <v>59</v>
      </c>
      <c r="C1456" s="1" t="s">
        <v>15</v>
      </c>
      <c r="D1456" s="1" t="s">
        <v>16</v>
      </c>
      <c r="E1456" s="1">
        <v>131125500</v>
      </c>
      <c r="F1456" s="1"/>
      <c r="G1456" s="1">
        <v>2824853715</v>
      </c>
      <c r="H1456" s="1">
        <v>2020</v>
      </c>
      <c r="I1456" s="1">
        <f t="shared" si="22"/>
        <v>1</v>
      </c>
      <c r="J1456" s="1" t="s">
        <v>10</v>
      </c>
    </row>
    <row r="1457" spans="1:10" x14ac:dyDescent="0.3">
      <c r="A1457" s="1" t="s">
        <v>72</v>
      </c>
      <c r="B1457" s="1" t="s">
        <v>53</v>
      </c>
      <c r="C1457" s="1" t="s">
        <v>34</v>
      </c>
      <c r="D1457" s="1" t="s">
        <v>35</v>
      </c>
      <c r="E1457" s="1">
        <v>5436750</v>
      </c>
      <c r="F1457" s="1"/>
      <c r="G1457" s="1">
        <v>2830290465</v>
      </c>
      <c r="H1457" s="1">
        <v>2020</v>
      </c>
      <c r="I1457" s="1">
        <f t="shared" si="22"/>
        <v>1</v>
      </c>
      <c r="J1457" s="1" t="s">
        <v>10</v>
      </c>
    </row>
    <row r="1458" spans="1:10" x14ac:dyDescent="0.3">
      <c r="A1458" s="1" t="s">
        <v>72</v>
      </c>
      <c r="B1458" s="1" t="s">
        <v>53</v>
      </c>
      <c r="C1458" s="1" t="s">
        <v>829</v>
      </c>
      <c r="D1458" s="1" t="s">
        <v>830</v>
      </c>
      <c r="E1458" s="1">
        <v>7728171</v>
      </c>
      <c r="F1458" s="1"/>
      <c r="G1458" s="1">
        <v>2838018636</v>
      </c>
      <c r="H1458" s="1">
        <v>2020</v>
      </c>
      <c r="I1458" s="1">
        <f t="shared" si="22"/>
        <v>1</v>
      </c>
      <c r="J1458" s="1" t="s">
        <v>10</v>
      </c>
    </row>
    <row r="1459" spans="1:10" x14ac:dyDescent="0.3">
      <c r="A1459" s="1" t="s">
        <v>72</v>
      </c>
      <c r="B1459" s="1" t="s">
        <v>53</v>
      </c>
      <c r="C1459" s="1" t="s">
        <v>76</v>
      </c>
      <c r="D1459" s="1" t="s">
        <v>77</v>
      </c>
      <c r="E1459" s="1">
        <v>11484000</v>
      </c>
      <c r="F1459" s="1"/>
      <c r="G1459" s="1">
        <v>2849502636</v>
      </c>
      <c r="H1459" s="1">
        <v>2020</v>
      </c>
      <c r="I1459" s="1">
        <f t="shared" si="22"/>
        <v>1</v>
      </c>
      <c r="J1459" s="1" t="s">
        <v>10</v>
      </c>
    </row>
    <row r="1460" spans="1:10" x14ac:dyDescent="0.3">
      <c r="A1460" s="1" t="s">
        <v>72</v>
      </c>
      <c r="B1460" s="1" t="s">
        <v>53</v>
      </c>
      <c r="C1460" s="1" t="s">
        <v>80</v>
      </c>
      <c r="D1460" s="1" t="s">
        <v>81</v>
      </c>
      <c r="E1460" s="1">
        <v>7960920</v>
      </c>
      <c r="F1460" s="1"/>
      <c r="G1460" s="1">
        <v>2857463556</v>
      </c>
      <c r="H1460" s="1">
        <v>2020</v>
      </c>
      <c r="I1460" s="1">
        <f t="shared" si="22"/>
        <v>1</v>
      </c>
      <c r="J1460" s="1" t="s">
        <v>10</v>
      </c>
    </row>
    <row r="1461" spans="1:10" x14ac:dyDescent="0.3">
      <c r="A1461" s="1" t="s">
        <v>72</v>
      </c>
      <c r="B1461" s="1" t="s">
        <v>53</v>
      </c>
      <c r="C1461" s="1" t="s">
        <v>66</v>
      </c>
      <c r="D1461" s="1" t="s">
        <v>67</v>
      </c>
      <c r="E1461" s="1">
        <v>18372200</v>
      </c>
      <c r="F1461" s="1"/>
      <c r="G1461" s="1">
        <v>2875835756</v>
      </c>
      <c r="H1461" s="1">
        <v>2020</v>
      </c>
      <c r="I1461" s="1">
        <f t="shared" si="22"/>
        <v>1</v>
      </c>
      <c r="J1461" s="1" t="s">
        <v>10</v>
      </c>
    </row>
    <row r="1462" spans="1:10" x14ac:dyDescent="0.3">
      <c r="A1462" s="1" t="s">
        <v>72</v>
      </c>
      <c r="B1462" s="1" t="s">
        <v>847</v>
      </c>
      <c r="C1462" s="1" t="s">
        <v>80</v>
      </c>
      <c r="D1462" s="1" t="s">
        <v>81</v>
      </c>
      <c r="E1462" s="1">
        <v>26400000</v>
      </c>
      <c r="F1462" s="1"/>
      <c r="G1462" s="1">
        <v>2902235756</v>
      </c>
      <c r="H1462" s="1">
        <v>2020</v>
      </c>
      <c r="I1462" s="1">
        <f t="shared" si="22"/>
        <v>1</v>
      </c>
      <c r="J1462" s="1" t="s">
        <v>10</v>
      </c>
    </row>
    <row r="1463" spans="1:10" x14ac:dyDescent="0.3">
      <c r="A1463" s="1" t="s">
        <v>72</v>
      </c>
      <c r="B1463" s="1" t="s">
        <v>74</v>
      </c>
      <c r="C1463" s="1" t="s">
        <v>73</v>
      </c>
      <c r="D1463" s="1" t="s">
        <v>74</v>
      </c>
      <c r="E1463" s="1"/>
      <c r="F1463" s="1">
        <v>66590590</v>
      </c>
      <c r="G1463" s="1">
        <v>2835645166</v>
      </c>
      <c r="H1463" s="1">
        <v>2020</v>
      </c>
      <c r="I1463" s="1">
        <f t="shared" si="22"/>
        <v>1</v>
      </c>
      <c r="J1463" s="1" t="s">
        <v>10</v>
      </c>
    </row>
    <row r="1464" spans="1:10" x14ac:dyDescent="0.3">
      <c r="A1464" s="1" t="s">
        <v>72</v>
      </c>
      <c r="B1464" s="1" t="s">
        <v>74</v>
      </c>
      <c r="C1464" s="1" t="s">
        <v>73</v>
      </c>
      <c r="D1464" s="1" t="s">
        <v>74</v>
      </c>
      <c r="E1464" s="1"/>
      <c r="F1464" s="1">
        <v>100456620</v>
      </c>
      <c r="G1464" s="1">
        <v>2735188546</v>
      </c>
      <c r="H1464" s="1">
        <v>2020</v>
      </c>
      <c r="I1464" s="1">
        <f t="shared" si="22"/>
        <v>1</v>
      </c>
      <c r="J1464" s="1" t="s">
        <v>10</v>
      </c>
    </row>
    <row r="1465" spans="1:10" x14ac:dyDescent="0.3">
      <c r="A1465" s="1" t="s">
        <v>72</v>
      </c>
      <c r="B1465" s="1" t="s">
        <v>586</v>
      </c>
      <c r="C1465" s="1" t="s">
        <v>462</v>
      </c>
      <c r="D1465" s="1" t="s">
        <v>463</v>
      </c>
      <c r="E1465" s="1"/>
      <c r="F1465" s="1">
        <v>660000</v>
      </c>
      <c r="G1465" s="1">
        <v>2734528546</v>
      </c>
      <c r="H1465" s="1">
        <v>2020</v>
      </c>
      <c r="I1465" s="1">
        <f t="shared" si="22"/>
        <v>1</v>
      </c>
      <c r="J1465" s="1" t="s">
        <v>10</v>
      </c>
    </row>
    <row r="1466" spans="1:10" x14ac:dyDescent="0.3">
      <c r="A1466" s="1" t="s">
        <v>72</v>
      </c>
      <c r="B1466" s="1" t="s">
        <v>61</v>
      </c>
      <c r="C1466" s="1" t="s">
        <v>19</v>
      </c>
      <c r="D1466" s="1" t="s">
        <v>20</v>
      </c>
      <c r="E1466" s="1"/>
      <c r="F1466" s="1">
        <v>285497949</v>
      </c>
      <c r="G1466" s="1">
        <v>2449030597</v>
      </c>
      <c r="H1466" s="1">
        <v>2020</v>
      </c>
      <c r="I1466" s="1">
        <f t="shared" si="22"/>
        <v>1</v>
      </c>
      <c r="J1466" s="1" t="s">
        <v>10</v>
      </c>
    </row>
    <row r="1467" spans="1:10" x14ac:dyDescent="0.3">
      <c r="A1467" s="1" t="s">
        <v>72</v>
      </c>
      <c r="B1467" s="1" t="s">
        <v>261</v>
      </c>
      <c r="C1467" s="1" t="s">
        <v>30</v>
      </c>
      <c r="D1467" s="1" t="s">
        <v>31</v>
      </c>
      <c r="E1467" s="1"/>
      <c r="F1467" s="1">
        <v>5170000</v>
      </c>
      <c r="G1467" s="1">
        <v>2443860597</v>
      </c>
      <c r="H1467" s="1">
        <v>2020</v>
      </c>
      <c r="I1467" s="1">
        <f t="shared" si="22"/>
        <v>1</v>
      </c>
      <c r="J1467" s="1" t="s">
        <v>10</v>
      </c>
    </row>
    <row r="1468" spans="1:10" x14ac:dyDescent="0.3">
      <c r="A1468" s="1" t="s">
        <v>72</v>
      </c>
      <c r="B1468" s="1" t="s">
        <v>90</v>
      </c>
      <c r="C1468" s="1" t="s">
        <v>76</v>
      </c>
      <c r="D1468" s="1" t="s">
        <v>77</v>
      </c>
      <c r="E1468" s="1"/>
      <c r="F1468" s="1">
        <v>10000000</v>
      </c>
      <c r="G1468" s="1">
        <v>2433860597</v>
      </c>
      <c r="H1468" s="1">
        <v>2020</v>
      </c>
      <c r="I1468" s="1">
        <f t="shared" si="22"/>
        <v>1</v>
      </c>
      <c r="J1468" s="1" t="s">
        <v>10</v>
      </c>
    </row>
    <row r="1469" spans="1:10" x14ac:dyDescent="0.3">
      <c r="A1469" s="1" t="s">
        <v>72</v>
      </c>
      <c r="B1469" s="1" t="s">
        <v>79</v>
      </c>
      <c r="C1469" s="1" t="s">
        <v>78</v>
      </c>
      <c r="D1469" s="1" t="s">
        <v>79</v>
      </c>
      <c r="E1469" s="1"/>
      <c r="F1469" s="1">
        <v>1540000</v>
      </c>
      <c r="G1469" s="1">
        <v>2432320597</v>
      </c>
      <c r="H1469" s="1">
        <v>2020</v>
      </c>
      <c r="I1469" s="1">
        <f t="shared" si="22"/>
        <v>1</v>
      </c>
      <c r="J1469" s="1" t="s">
        <v>10</v>
      </c>
    </row>
    <row r="1470" spans="1:10" x14ac:dyDescent="0.3">
      <c r="A1470" s="1" t="s">
        <v>72</v>
      </c>
      <c r="B1470" s="1" t="s">
        <v>848</v>
      </c>
      <c r="C1470" s="1" t="s">
        <v>56</v>
      </c>
      <c r="D1470" s="1" t="s">
        <v>57</v>
      </c>
      <c r="E1470" s="1"/>
      <c r="F1470" s="1">
        <v>1801950</v>
      </c>
      <c r="G1470" s="1">
        <v>2430518647</v>
      </c>
      <c r="H1470" s="1">
        <v>2020</v>
      </c>
      <c r="I1470" s="1">
        <f t="shared" si="22"/>
        <v>1</v>
      </c>
      <c r="J1470" s="1" t="s">
        <v>10</v>
      </c>
    </row>
    <row r="1471" spans="1:10" x14ac:dyDescent="0.3">
      <c r="A1471" s="1" t="s">
        <v>849</v>
      </c>
      <c r="B1471" s="1" t="s">
        <v>850</v>
      </c>
      <c r="C1471" s="1" t="s">
        <v>187</v>
      </c>
      <c r="D1471" s="1" t="s">
        <v>188</v>
      </c>
      <c r="E1471" s="1"/>
      <c r="F1471" s="1">
        <v>12089700</v>
      </c>
      <c r="G1471" s="1">
        <v>2418428947</v>
      </c>
      <c r="H1471" s="1">
        <v>2020</v>
      </c>
      <c r="I1471" s="1">
        <f t="shared" si="22"/>
        <v>2</v>
      </c>
      <c r="J1471" s="1" t="s">
        <v>10</v>
      </c>
    </row>
    <row r="1472" spans="1:10" x14ac:dyDescent="0.3">
      <c r="A1472" s="1" t="s">
        <v>102</v>
      </c>
      <c r="B1472" s="1" t="s">
        <v>851</v>
      </c>
      <c r="C1472" s="1" t="s">
        <v>829</v>
      </c>
      <c r="D1472" s="1" t="s">
        <v>830</v>
      </c>
      <c r="E1472" s="1">
        <v>-10909800</v>
      </c>
      <c r="F1472" s="1"/>
      <c r="G1472" s="1">
        <v>2407519147</v>
      </c>
      <c r="H1472" s="1">
        <v>2020</v>
      </c>
      <c r="I1472" s="1">
        <f t="shared" si="22"/>
        <v>2</v>
      </c>
      <c r="J1472" s="1" t="s">
        <v>10</v>
      </c>
    </row>
    <row r="1473" spans="1:10" x14ac:dyDescent="0.3">
      <c r="A1473" s="1" t="s">
        <v>102</v>
      </c>
      <c r="B1473" s="1" t="s">
        <v>852</v>
      </c>
      <c r="C1473" s="1" t="s">
        <v>829</v>
      </c>
      <c r="D1473" s="1" t="s">
        <v>830</v>
      </c>
      <c r="E1473" s="1">
        <v>10909800</v>
      </c>
      <c r="F1473" s="1"/>
      <c r="G1473" s="1">
        <v>2418428947</v>
      </c>
      <c r="H1473" s="1">
        <v>2020</v>
      </c>
      <c r="I1473" s="1">
        <f t="shared" si="22"/>
        <v>2</v>
      </c>
      <c r="J1473" s="1" t="s">
        <v>10</v>
      </c>
    </row>
    <row r="1474" spans="1:10" x14ac:dyDescent="0.3">
      <c r="A1474" s="1" t="s">
        <v>853</v>
      </c>
      <c r="B1474" s="1" t="s">
        <v>33</v>
      </c>
      <c r="C1474" s="1" t="s">
        <v>34</v>
      </c>
      <c r="D1474" s="1" t="s">
        <v>35</v>
      </c>
      <c r="E1474" s="1"/>
      <c r="F1474" s="1">
        <v>5436750</v>
      </c>
      <c r="G1474" s="1">
        <v>2412992197</v>
      </c>
      <c r="H1474" s="1">
        <v>2020</v>
      </c>
      <c r="I1474" s="1">
        <f t="shared" si="22"/>
        <v>2</v>
      </c>
      <c r="J1474" s="1" t="s">
        <v>10</v>
      </c>
    </row>
    <row r="1475" spans="1:10" x14ac:dyDescent="0.3">
      <c r="A1475" s="1" t="s">
        <v>854</v>
      </c>
      <c r="B1475" s="1" t="s">
        <v>75</v>
      </c>
      <c r="C1475" s="1" t="s">
        <v>17</v>
      </c>
      <c r="D1475" s="1" t="s">
        <v>18</v>
      </c>
      <c r="E1475" s="1">
        <v>322432</v>
      </c>
      <c r="F1475" s="1"/>
      <c r="G1475" s="1">
        <v>2413314629</v>
      </c>
      <c r="H1475" s="1">
        <v>2020</v>
      </c>
      <c r="I1475" s="1">
        <f t="shared" ref="I1475:I1538" si="23">IFERROR(VALUE(LEFT(A1475,2)),"")</f>
        <v>2</v>
      </c>
      <c r="J1475" s="1" t="s">
        <v>10</v>
      </c>
    </row>
    <row r="1476" spans="1:10" x14ac:dyDescent="0.3">
      <c r="A1476" s="1" t="s">
        <v>854</v>
      </c>
      <c r="B1476" s="1" t="s">
        <v>75</v>
      </c>
      <c r="C1476" s="1" t="s">
        <v>17</v>
      </c>
      <c r="D1476" s="1" t="s">
        <v>18</v>
      </c>
      <c r="E1476" s="1">
        <v>1149165</v>
      </c>
      <c r="F1476" s="1"/>
      <c r="G1476" s="1">
        <v>2414463794</v>
      </c>
      <c r="H1476" s="1">
        <v>2020</v>
      </c>
      <c r="I1476" s="1">
        <f t="shared" si="23"/>
        <v>2</v>
      </c>
      <c r="J1476" s="1" t="s">
        <v>10</v>
      </c>
    </row>
    <row r="1477" spans="1:10" x14ac:dyDescent="0.3">
      <c r="A1477" s="1" t="s">
        <v>854</v>
      </c>
      <c r="B1477" s="1" t="s">
        <v>114</v>
      </c>
      <c r="C1477" s="1" t="s">
        <v>80</v>
      </c>
      <c r="D1477" s="1" t="s">
        <v>81</v>
      </c>
      <c r="E1477" s="1"/>
      <c r="F1477" s="1">
        <v>3168000</v>
      </c>
      <c r="G1477" s="1">
        <v>2411295794</v>
      </c>
      <c r="H1477" s="1">
        <v>2020</v>
      </c>
      <c r="I1477" s="1">
        <f t="shared" si="23"/>
        <v>2</v>
      </c>
      <c r="J1477" s="1" t="s">
        <v>10</v>
      </c>
    </row>
    <row r="1478" spans="1:10" x14ac:dyDescent="0.3">
      <c r="A1478" s="1" t="s">
        <v>115</v>
      </c>
      <c r="B1478" s="1" t="s">
        <v>367</v>
      </c>
      <c r="C1478" s="1" t="s">
        <v>462</v>
      </c>
      <c r="D1478" s="1" t="s">
        <v>463</v>
      </c>
      <c r="E1478" s="1">
        <v>1320000</v>
      </c>
      <c r="F1478" s="1"/>
      <c r="G1478" s="1">
        <v>2412615794</v>
      </c>
      <c r="H1478" s="1">
        <v>2020</v>
      </c>
      <c r="I1478" s="1">
        <f t="shared" si="23"/>
        <v>2</v>
      </c>
      <c r="J1478" s="1" t="s">
        <v>10</v>
      </c>
    </row>
    <row r="1479" spans="1:10" x14ac:dyDescent="0.3">
      <c r="A1479" s="1" t="s">
        <v>115</v>
      </c>
      <c r="B1479" s="1" t="s">
        <v>37</v>
      </c>
      <c r="C1479" s="1" t="s">
        <v>38</v>
      </c>
      <c r="D1479" s="1" t="s">
        <v>39</v>
      </c>
      <c r="E1479" s="1"/>
      <c r="F1479" s="1">
        <v>12396951</v>
      </c>
      <c r="G1479" s="1">
        <v>2400218843</v>
      </c>
      <c r="H1479" s="1">
        <v>2020</v>
      </c>
      <c r="I1479" s="1">
        <f t="shared" si="23"/>
        <v>2</v>
      </c>
      <c r="J1479" s="1" t="s">
        <v>10</v>
      </c>
    </row>
    <row r="1480" spans="1:10" x14ac:dyDescent="0.3">
      <c r="A1480" s="1" t="s">
        <v>120</v>
      </c>
      <c r="B1480" s="1" t="s">
        <v>743</v>
      </c>
      <c r="C1480" s="1" t="s">
        <v>744</v>
      </c>
      <c r="D1480" s="1" t="s">
        <v>745</v>
      </c>
      <c r="E1480" s="1">
        <v>1100000</v>
      </c>
      <c r="F1480" s="1"/>
      <c r="G1480" s="1">
        <v>2401318843</v>
      </c>
      <c r="H1480" s="1">
        <v>2020</v>
      </c>
      <c r="I1480" s="1">
        <f t="shared" si="23"/>
        <v>2</v>
      </c>
      <c r="J1480" s="1" t="s">
        <v>10</v>
      </c>
    </row>
    <row r="1481" spans="1:10" x14ac:dyDescent="0.3">
      <c r="A1481" s="1" t="s">
        <v>120</v>
      </c>
      <c r="B1481" s="1" t="s">
        <v>745</v>
      </c>
      <c r="C1481" s="1" t="s">
        <v>744</v>
      </c>
      <c r="D1481" s="1" t="s">
        <v>745</v>
      </c>
      <c r="E1481" s="1"/>
      <c r="F1481" s="1">
        <v>1100000</v>
      </c>
      <c r="G1481" s="1">
        <v>2400218843</v>
      </c>
      <c r="H1481" s="1">
        <v>2020</v>
      </c>
      <c r="I1481" s="1">
        <f t="shared" si="23"/>
        <v>2</v>
      </c>
      <c r="J1481" s="1" t="s">
        <v>10</v>
      </c>
    </row>
    <row r="1482" spans="1:10" x14ac:dyDescent="0.3">
      <c r="A1482" s="1" t="s">
        <v>122</v>
      </c>
      <c r="B1482" s="1" t="s">
        <v>830</v>
      </c>
      <c r="C1482" s="1" t="s">
        <v>829</v>
      </c>
      <c r="D1482" s="1" t="s">
        <v>830</v>
      </c>
      <c r="E1482" s="1"/>
      <c r="F1482" s="1">
        <v>9918000</v>
      </c>
      <c r="G1482" s="1">
        <v>2390300843</v>
      </c>
      <c r="H1482" s="1">
        <v>2020</v>
      </c>
      <c r="I1482" s="1">
        <f t="shared" si="23"/>
        <v>2</v>
      </c>
      <c r="J1482" s="1" t="s">
        <v>10</v>
      </c>
    </row>
    <row r="1483" spans="1:10" x14ac:dyDescent="0.3">
      <c r="A1483" s="1" t="s">
        <v>855</v>
      </c>
      <c r="B1483" s="1" t="s">
        <v>60</v>
      </c>
      <c r="C1483" s="1" t="s">
        <v>15</v>
      </c>
      <c r="D1483" s="1" t="s">
        <v>16</v>
      </c>
      <c r="E1483" s="1"/>
      <c r="F1483" s="1">
        <v>34303830</v>
      </c>
      <c r="G1483" s="1">
        <v>2355997013</v>
      </c>
      <c r="H1483" s="1">
        <v>2020</v>
      </c>
      <c r="I1483" s="1">
        <f t="shared" si="23"/>
        <v>2</v>
      </c>
      <c r="J1483" s="1" t="s">
        <v>10</v>
      </c>
    </row>
    <row r="1484" spans="1:10" x14ac:dyDescent="0.3">
      <c r="A1484" s="1" t="s">
        <v>855</v>
      </c>
      <c r="B1484" s="1" t="s">
        <v>60</v>
      </c>
      <c r="C1484" s="1" t="s">
        <v>15</v>
      </c>
      <c r="D1484" s="1" t="s">
        <v>16</v>
      </c>
      <c r="E1484" s="1"/>
      <c r="F1484" s="1">
        <v>131125500</v>
      </c>
      <c r="G1484" s="1">
        <v>2224871513</v>
      </c>
      <c r="H1484" s="1">
        <v>2020</v>
      </c>
      <c r="I1484" s="1">
        <f t="shared" si="23"/>
        <v>2</v>
      </c>
      <c r="J1484" s="1" t="s">
        <v>10</v>
      </c>
    </row>
    <row r="1485" spans="1:10" x14ac:dyDescent="0.3">
      <c r="A1485" s="1" t="s">
        <v>554</v>
      </c>
      <c r="B1485" s="1" t="s">
        <v>75</v>
      </c>
      <c r="C1485" s="1" t="s">
        <v>17</v>
      </c>
      <c r="D1485" s="1" t="s">
        <v>18</v>
      </c>
      <c r="E1485" s="1">
        <v>219648</v>
      </c>
      <c r="F1485" s="1"/>
      <c r="G1485" s="1">
        <v>2225091161</v>
      </c>
      <c r="H1485" s="1">
        <v>2020</v>
      </c>
      <c r="I1485" s="1">
        <f t="shared" si="23"/>
        <v>2</v>
      </c>
      <c r="J1485" s="1" t="s">
        <v>10</v>
      </c>
    </row>
    <row r="1486" spans="1:10" x14ac:dyDescent="0.3">
      <c r="A1486" s="1" t="s">
        <v>554</v>
      </c>
      <c r="B1486" s="1" t="s">
        <v>18</v>
      </c>
      <c r="C1486" s="1" t="s">
        <v>17</v>
      </c>
      <c r="D1486" s="1" t="s">
        <v>18</v>
      </c>
      <c r="E1486" s="1"/>
      <c r="F1486" s="1">
        <v>5212451</v>
      </c>
      <c r="G1486" s="1">
        <v>2219878710</v>
      </c>
      <c r="H1486" s="1">
        <v>2020</v>
      </c>
      <c r="I1486" s="1">
        <f t="shared" si="23"/>
        <v>2</v>
      </c>
      <c r="J1486" s="1" t="s">
        <v>10</v>
      </c>
    </row>
    <row r="1487" spans="1:10" x14ac:dyDescent="0.3">
      <c r="A1487" s="1" t="s">
        <v>554</v>
      </c>
      <c r="B1487" s="1" t="s">
        <v>140</v>
      </c>
      <c r="C1487" s="1" t="s">
        <v>43</v>
      </c>
      <c r="D1487" s="1" t="s">
        <v>44</v>
      </c>
      <c r="E1487" s="1"/>
      <c r="F1487" s="1">
        <v>14300000</v>
      </c>
      <c r="G1487" s="1">
        <v>2205578710</v>
      </c>
      <c r="H1487" s="1">
        <v>2020</v>
      </c>
      <c r="I1487" s="1">
        <f t="shared" si="23"/>
        <v>2</v>
      </c>
      <c r="J1487" s="1" t="s">
        <v>10</v>
      </c>
    </row>
    <row r="1488" spans="1:10" x14ac:dyDescent="0.3">
      <c r="A1488" s="1" t="s">
        <v>557</v>
      </c>
      <c r="B1488" s="1" t="s">
        <v>856</v>
      </c>
      <c r="C1488" s="1" t="s">
        <v>187</v>
      </c>
      <c r="D1488" s="1" t="s">
        <v>188</v>
      </c>
      <c r="E1488" s="1">
        <v>12089700</v>
      </c>
      <c r="F1488" s="1"/>
      <c r="G1488" s="1">
        <v>2217668410</v>
      </c>
      <c r="H1488" s="1">
        <v>2020</v>
      </c>
      <c r="I1488" s="1">
        <f t="shared" si="23"/>
        <v>2</v>
      </c>
      <c r="J1488" s="1" t="s">
        <v>10</v>
      </c>
    </row>
    <row r="1489" spans="1:10" x14ac:dyDescent="0.3">
      <c r="A1489" s="1" t="s">
        <v>132</v>
      </c>
      <c r="B1489" s="1" t="s">
        <v>857</v>
      </c>
      <c r="C1489" s="1" t="s">
        <v>858</v>
      </c>
      <c r="D1489" s="1" t="s">
        <v>859</v>
      </c>
      <c r="E1489" s="1">
        <v>836000</v>
      </c>
      <c r="F1489" s="1"/>
      <c r="G1489" s="1">
        <v>2218504410</v>
      </c>
      <c r="H1489" s="1">
        <v>2020</v>
      </c>
      <c r="I1489" s="1">
        <f t="shared" si="23"/>
        <v>2</v>
      </c>
      <c r="J1489" s="1" t="s">
        <v>10</v>
      </c>
    </row>
    <row r="1490" spans="1:10" x14ac:dyDescent="0.3">
      <c r="A1490" s="1" t="s">
        <v>132</v>
      </c>
      <c r="B1490" s="1" t="s">
        <v>860</v>
      </c>
      <c r="C1490" s="1" t="s">
        <v>190</v>
      </c>
      <c r="D1490" s="1" t="s">
        <v>191</v>
      </c>
      <c r="E1490" s="1">
        <v>363810</v>
      </c>
      <c r="F1490" s="1"/>
      <c r="G1490" s="1">
        <v>2218868220</v>
      </c>
      <c r="H1490" s="1">
        <v>2020</v>
      </c>
      <c r="I1490" s="1">
        <f t="shared" si="23"/>
        <v>2</v>
      </c>
      <c r="J1490" s="1" t="s">
        <v>10</v>
      </c>
    </row>
    <row r="1491" spans="1:10" x14ac:dyDescent="0.3">
      <c r="A1491" s="1" t="s">
        <v>132</v>
      </c>
      <c r="B1491" s="1" t="s">
        <v>37</v>
      </c>
      <c r="C1491" s="1" t="s">
        <v>38</v>
      </c>
      <c r="D1491" s="1" t="s">
        <v>39</v>
      </c>
      <c r="E1491" s="1"/>
      <c r="F1491" s="1">
        <v>1512500</v>
      </c>
      <c r="G1491" s="1">
        <v>2217355720</v>
      </c>
      <c r="H1491" s="1">
        <v>2020</v>
      </c>
      <c r="I1491" s="1">
        <f t="shared" si="23"/>
        <v>2</v>
      </c>
      <c r="J1491" s="1" t="s">
        <v>10</v>
      </c>
    </row>
    <row r="1492" spans="1:10" x14ac:dyDescent="0.3">
      <c r="A1492" s="1" t="s">
        <v>134</v>
      </c>
      <c r="B1492" s="1" t="s">
        <v>53</v>
      </c>
      <c r="C1492" s="1" t="s">
        <v>814</v>
      </c>
      <c r="D1492" s="1" t="s">
        <v>20</v>
      </c>
      <c r="E1492" s="1">
        <v>71249552</v>
      </c>
      <c r="F1492" s="1"/>
      <c r="G1492" s="1">
        <v>2288605272</v>
      </c>
      <c r="H1492" s="1">
        <v>2020</v>
      </c>
      <c r="I1492" s="1">
        <f t="shared" si="23"/>
        <v>2</v>
      </c>
      <c r="J1492" s="1" t="s">
        <v>10</v>
      </c>
    </row>
    <row r="1493" spans="1:10" x14ac:dyDescent="0.3">
      <c r="A1493" s="1" t="s">
        <v>134</v>
      </c>
      <c r="B1493" s="1" t="s">
        <v>61</v>
      </c>
      <c r="C1493" s="1" t="s">
        <v>19</v>
      </c>
      <c r="D1493" s="1" t="s">
        <v>20</v>
      </c>
      <c r="E1493" s="1"/>
      <c r="F1493" s="1">
        <v>235860977</v>
      </c>
      <c r="G1493" s="1">
        <v>2052744295</v>
      </c>
      <c r="H1493" s="1">
        <v>2020</v>
      </c>
      <c r="I1493" s="1">
        <f t="shared" si="23"/>
        <v>2</v>
      </c>
      <c r="J1493" s="1" t="s">
        <v>10</v>
      </c>
    </row>
    <row r="1494" spans="1:10" x14ac:dyDescent="0.3">
      <c r="A1494" s="1" t="s">
        <v>135</v>
      </c>
      <c r="B1494" s="1" t="s">
        <v>861</v>
      </c>
      <c r="C1494" s="1" t="s">
        <v>25</v>
      </c>
      <c r="D1494" s="1" t="s">
        <v>26</v>
      </c>
      <c r="E1494" s="1">
        <v>36960000</v>
      </c>
      <c r="F1494" s="1"/>
      <c r="G1494" s="1">
        <v>2089704295</v>
      </c>
      <c r="H1494" s="1">
        <v>2020</v>
      </c>
      <c r="I1494" s="1">
        <f t="shared" si="23"/>
        <v>2</v>
      </c>
      <c r="J1494" s="1" t="s">
        <v>10</v>
      </c>
    </row>
    <row r="1495" spans="1:10" x14ac:dyDescent="0.3">
      <c r="A1495" s="1" t="s">
        <v>135</v>
      </c>
      <c r="B1495" s="1" t="s">
        <v>862</v>
      </c>
      <c r="C1495" s="1" t="s">
        <v>237</v>
      </c>
      <c r="D1495" s="1" t="s">
        <v>238</v>
      </c>
      <c r="E1495" s="1">
        <v>50338260</v>
      </c>
      <c r="F1495" s="1"/>
      <c r="G1495" s="1">
        <v>2140042555</v>
      </c>
      <c r="H1495" s="1">
        <v>2020</v>
      </c>
      <c r="I1495" s="1">
        <f t="shared" si="23"/>
        <v>2</v>
      </c>
      <c r="J1495" s="1" t="s">
        <v>10</v>
      </c>
    </row>
    <row r="1496" spans="1:10" x14ac:dyDescent="0.3">
      <c r="A1496" s="1" t="s">
        <v>135</v>
      </c>
      <c r="B1496" s="1" t="s">
        <v>611</v>
      </c>
      <c r="C1496" s="1" t="s">
        <v>88</v>
      </c>
      <c r="D1496" s="1" t="s">
        <v>89</v>
      </c>
      <c r="E1496" s="1"/>
      <c r="F1496" s="1">
        <v>3300000</v>
      </c>
      <c r="G1496" s="1">
        <v>2136742555</v>
      </c>
      <c r="H1496" s="1">
        <v>2020</v>
      </c>
      <c r="I1496" s="1">
        <f t="shared" si="23"/>
        <v>2</v>
      </c>
      <c r="J1496" s="1" t="s">
        <v>10</v>
      </c>
    </row>
    <row r="1497" spans="1:10" x14ac:dyDescent="0.3">
      <c r="A1497" s="1" t="s">
        <v>135</v>
      </c>
      <c r="B1497" s="1" t="s">
        <v>64</v>
      </c>
      <c r="C1497" s="1" t="s">
        <v>13</v>
      </c>
      <c r="D1497" s="1" t="s">
        <v>14</v>
      </c>
      <c r="E1497" s="1"/>
      <c r="F1497" s="1">
        <v>214951995</v>
      </c>
      <c r="G1497" s="1">
        <v>1921790560</v>
      </c>
      <c r="H1497" s="1">
        <v>2020</v>
      </c>
      <c r="I1497" s="1">
        <f t="shared" si="23"/>
        <v>2</v>
      </c>
      <c r="J1497" s="1" t="s">
        <v>10</v>
      </c>
    </row>
    <row r="1498" spans="1:10" x14ac:dyDescent="0.3">
      <c r="A1498" s="1" t="s">
        <v>135</v>
      </c>
      <c r="B1498" s="1" t="s">
        <v>64</v>
      </c>
      <c r="C1498" s="1" t="s">
        <v>13</v>
      </c>
      <c r="D1498" s="1" t="s">
        <v>14</v>
      </c>
      <c r="E1498" s="1"/>
      <c r="F1498" s="1">
        <v>14590015</v>
      </c>
      <c r="G1498" s="1">
        <v>1907200545</v>
      </c>
      <c r="H1498" s="1">
        <v>2020</v>
      </c>
      <c r="I1498" s="1">
        <f t="shared" si="23"/>
        <v>2</v>
      </c>
      <c r="J1498" s="1" t="s">
        <v>10</v>
      </c>
    </row>
    <row r="1499" spans="1:10" x14ac:dyDescent="0.3">
      <c r="A1499" s="1" t="s">
        <v>135</v>
      </c>
      <c r="B1499" s="1" t="s">
        <v>64</v>
      </c>
      <c r="C1499" s="1" t="s">
        <v>13</v>
      </c>
      <c r="D1499" s="1" t="s">
        <v>14</v>
      </c>
      <c r="E1499" s="1"/>
      <c r="F1499" s="1">
        <v>90200000</v>
      </c>
      <c r="G1499" s="1">
        <v>1817000545</v>
      </c>
      <c r="H1499" s="1">
        <v>2020</v>
      </c>
      <c r="I1499" s="1">
        <f t="shared" si="23"/>
        <v>2</v>
      </c>
      <c r="J1499" s="1" t="s">
        <v>10</v>
      </c>
    </row>
    <row r="1500" spans="1:10" x14ac:dyDescent="0.3">
      <c r="A1500" s="1" t="s">
        <v>135</v>
      </c>
      <c r="B1500" s="1" t="s">
        <v>81</v>
      </c>
      <c r="C1500" s="1" t="s">
        <v>80</v>
      </c>
      <c r="D1500" s="1" t="s">
        <v>81</v>
      </c>
      <c r="E1500" s="1"/>
      <c r="F1500" s="1">
        <v>34360920</v>
      </c>
      <c r="G1500" s="1">
        <v>1782639625</v>
      </c>
      <c r="H1500" s="1">
        <v>2020</v>
      </c>
      <c r="I1500" s="1">
        <f t="shared" si="23"/>
        <v>2</v>
      </c>
      <c r="J1500" s="1" t="s">
        <v>10</v>
      </c>
    </row>
    <row r="1501" spans="1:10" x14ac:dyDescent="0.3">
      <c r="A1501" s="1" t="s">
        <v>135</v>
      </c>
      <c r="B1501" s="1" t="s">
        <v>179</v>
      </c>
      <c r="C1501" s="1" t="s">
        <v>73</v>
      </c>
      <c r="D1501" s="1" t="s">
        <v>74</v>
      </c>
      <c r="E1501" s="1"/>
      <c r="F1501" s="1">
        <v>119196</v>
      </c>
      <c r="G1501" s="1">
        <v>1782520429</v>
      </c>
      <c r="H1501" s="1">
        <v>2020</v>
      </c>
      <c r="I1501" s="1">
        <f t="shared" si="23"/>
        <v>2</v>
      </c>
      <c r="J1501" s="1" t="s">
        <v>10</v>
      </c>
    </row>
    <row r="1502" spans="1:10" x14ac:dyDescent="0.3">
      <c r="A1502" s="1" t="s">
        <v>135</v>
      </c>
      <c r="B1502" s="1" t="s">
        <v>617</v>
      </c>
      <c r="C1502" s="1" t="s">
        <v>616</v>
      </c>
      <c r="D1502" s="1" t="s">
        <v>617</v>
      </c>
      <c r="E1502" s="1"/>
      <c r="F1502" s="1">
        <v>540100</v>
      </c>
      <c r="G1502" s="1">
        <v>1781980329</v>
      </c>
      <c r="H1502" s="1">
        <v>2020</v>
      </c>
      <c r="I1502" s="1">
        <f t="shared" si="23"/>
        <v>2</v>
      </c>
      <c r="J1502" s="1" t="s">
        <v>10</v>
      </c>
    </row>
    <row r="1503" spans="1:10" x14ac:dyDescent="0.3">
      <c r="A1503" s="1" t="s">
        <v>135</v>
      </c>
      <c r="B1503" s="1" t="s">
        <v>90</v>
      </c>
      <c r="C1503" s="1" t="s">
        <v>76</v>
      </c>
      <c r="D1503" s="1" t="s">
        <v>77</v>
      </c>
      <c r="E1503" s="1"/>
      <c r="F1503" s="1">
        <v>10000000</v>
      </c>
      <c r="G1503" s="1">
        <v>1771980329</v>
      </c>
      <c r="H1503" s="1">
        <v>2020</v>
      </c>
      <c r="I1503" s="1">
        <f t="shared" si="23"/>
        <v>2</v>
      </c>
      <c r="J1503" s="1" t="s">
        <v>10</v>
      </c>
    </row>
    <row r="1504" spans="1:10" x14ac:dyDescent="0.3">
      <c r="A1504" s="1" t="s">
        <v>135</v>
      </c>
      <c r="B1504" s="1" t="s">
        <v>65</v>
      </c>
      <c r="C1504" s="1" t="s">
        <v>66</v>
      </c>
      <c r="D1504" s="1" t="s">
        <v>67</v>
      </c>
      <c r="E1504" s="1"/>
      <c r="F1504" s="1">
        <v>14433650</v>
      </c>
      <c r="G1504" s="1">
        <v>1757546679</v>
      </c>
      <c r="H1504" s="1">
        <v>2020</v>
      </c>
      <c r="I1504" s="1">
        <f t="shared" si="23"/>
        <v>2</v>
      </c>
      <c r="J1504" s="1" t="s">
        <v>10</v>
      </c>
    </row>
    <row r="1505" spans="1:10" x14ac:dyDescent="0.3">
      <c r="A1505" s="1" t="s">
        <v>135</v>
      </c>
      <c r="B1505" s="1" t="s">
        <v>821</v>
      </c>
      <c r="C1505" s="1" t="s">
        <v>858</v>
      </c>
      <c r="D1505" s="1" t="s">
        <v>859</v>
      </c>
      <c r="E1505" s="1"/>
      <c r="F1505" s="1">
        <v>165000</v>
      </c>
      <c r="G1505" s="1">
        <v>1757381679</v>
      </c>
      <c r="H1505" s="1">
        <v>2020</v>
      </c>
      <c r="I1505" s="1">
        <f t="shared" si="23"/>
        <v>2</v>
      </c>
      <c r="J1505" s="1" t="s">
        <v>10</v>
      </c>
    </row>
    <row r="1506" spans="1:10" x14ac:dyDescent="0.3">
      <c r="A1506" s="1" t="s">
        <v>863</v>
      </c>
      <c r="B1506" s="1" t="s">
        <v>59</v>
      </c>
      <c r="C1506" s="1" t="s">
        <v>13</v>
      </c>
      <c r="D1506" s="1" t="s">
        <v>14</v>
      </c>
      <c r="E1506" s="1">
        <v>116600000</v>
      </c>
      <c r="F1506" s="1"/>
      <c r="G1506" s="1">
        <v>1873981679</v>
      </c>
      <c r="H1506" s="1">
        <v>2020</v>
      </c>
      <c r="I1506" s="1">
        <f t="shared" si="23"/>
        <v>2</v>
      </c>
      <c r="J1506" s="1" t="s">
        <v>10</v>
      </c>
    </row>
    <row r="1507" spans="1:10" x14ac:dyDescent="0.3">
      <c r="A1507" s="1" t="s">
        <v>863</v>
      </c>
      <c r="B1507" s="1" t="s">
        <v>53</v>
      </c>
      <c r="C1507" s="1" t="s">
        <v>13</v>
      </c>
      <c r="D1507" s="1" t="s">
        <v>14</v>
      </c>
      <c r="E1507" s="1">
        <v>484506429</v>
      </c>
      <c r="F1507" s="1"/>
      <c r="G1507" s="1">
        <v>2358488108</v>
      </c>
      <c r="H1507" s="1">
        <v>2020</v>
      </c>
      <c r="I1507" s="1">
        <f t="shared" si="23"/>
        <v>2</v>
      </c>
      <c r="J1507" s="1" t="s">
        <v>10</v>
      </c>
    </row>
    <row r="1508" spans="1:10" x14ac:dyDescent="0.3">
      <c r="A1508" s="1" t="s">
        <v>863</v>
      </c>
      <c r="B1508" s="1" t="s">
        <v>53</v>
      </c>
      <c r="C1508" s="1" t="s">
        <v>13</v>
      </c>
      <c r="D1508" s="1" t="s">
        <v>14</v>
      </c>
      <c r="E1508" s="1">
        <v>77173800</v>
      </c>
      <c r="F1508" s="1"/>
      <c r="G1508" s="1">
        <v>2435661908</v>
      </c>
      <c r="H1508" s="1">
        <v>2020</v>
      </c>
      <c r="I1508" s="1">
        <f t="shared" si="23"/>
        <v>2</v>
      </c>
      <c r="J1508" s="1" t="s">
        <v>10</v>
      </c>
    </row>
    <row r="1509" spans="1:10" x14ac:dyDescent="0.3">
      <c r="A1509" s="1" t="s">
        <v>863</v>
      </c>
      <c r="B1509" s="1" t="s">
        <v>53</v>
      </c>
      <c r="C1509" s="1" t="s">
        <v>73</v>
      </c>
      <c r="D1509" s="1" t="s">
        <v>74</v>
      </c>
      <c r="E1509" s="1">
        <v>31874788</v>
      </c>
      <c r="F1509" s="1"/>
      <c r="G1509" s="1">
        <v>2467536696</v>
      </c>
      <c r="H1509" s="1">
        <v>2020</v>
      </c>
      <c r="I1509" s="1">
        <f t="shared" si="23"/>
        <v>2</v>
      </c>
      <c r="J1509" s="1" t="s">
        <v>10</v>
      </c>
    </row>
    <row r="1510" spans="1:10" x14ac:dyDescent="0.3">
      <c r="A1510" s="1" t="s">
        <v>863</v>
      </c>
      <c r="B1510" s="1" t="s">
        <v>59</v>
      </c>
      <c r="C1510" s="1" t="s">
        <v>15</v>
      </c>
      <c r="D1510" s="1" t="s">
        <v>16</v>
      </c>
      <c r="E1510" s="1">
        <v>23815000</v>
      </c>
      <c r="F1510" s="1"/>
      <c r="G1510" s="1">
        <v>2491351696</v>
      </c>
      <c r="H1510" s="1">
        <v>2020</v>
      </c>
      <c r="I1510" s="1">
        <f t="shared" si="23"/>
        <v>2</v>
      </c>
      <c r="J1510" s="1" t="s">
        <v>10</v>
      </c>
    </row>
    <row r="1511" spans="1:10" x14ac:dyDescent="0.3">
      <c r="A1511" s="1" t="s">
        <v>863</v>
      </c>
      <c r="B1511" s="1" t="s">
        <v>53</v>
      </c>
      <c r="C1511" s="1" t="s">
        <v>15</v>
      </c>
      <c r="D1511" s="1" t="s">
        <v>16</v>
      </c>
      <c r="E1511" s="1">
        <v>41126404</v>
      </c>
      <c r="F1511" s="1"/>
      <c r="G1511" s="1">
        <v>2532478100</v>
      </c>
      <c r="H1511" s="1">
        <v>2020</v>
      </c>
      <c r="I1511" s="1">
        <f t="shared" si="23"/>
        <v>2</v>
      </c>
      <c r="J1511" s="1" t="s">
        <v>10</v>
      </c>
    </row>
    <row r="1512" spans="1:10" x14ac:dyDescent="0.3">
      <c r="A1512" s="1" t="s">
        <v>863</v>
      </c>
      <c r="B1512" s="1" t="s">
        <v>53</v>
      </c>
      <c r="C1512" s="1" t="s">
        <v>829</v>
      </c>
      <c r="D1512" s="1" t="s">
        <v>830</v>
      </c>
      <c r="E1512" s="1">
        <v>11089210</v>
      </c>
      <c r="F1512" s="1"/>
      <c r="G1512" s="1">
        <v>2543567310</v>
      </c>
      <c r="H1512" s="1">
        <v>2020</v>
      </c>
      <c r="I1512" s="1">
        <f t="shared" si="23"/>
        <v>2</v>
      </c>
      <c r="J1512" s="1" t="s">
        <v>10</v>
      </c>
    </row>
    <row r="1513" spans="1:10" x14ac:dyDescent="0.3">
      <c r="A1513" s="1" t="s">
        <v>863</v>
      </c>
      <c r="B1513" s="1" t="s">
        <v>53</v>
      </c>
      <c r="C1513" s="1" t="s">
        <v>76</v>
      </c>
      <c r="D1513" s="1" t="s">
        <v>77</v>
      </c>
      <c r="E1513" s="1">
        <v>26037000</v>
      </c>
      <c r="F1513" s="1"/>
      <c r="G1513" s="1">
        <v>2569604310</v>
      </c>
      <c r="H1513" s="1">
        <v>2020</v>
      </c>
      <c r="I1513" s="1">
        <f t="shared" si="23"/>
        <v>2</v>
      </c>
      <c r="J1513" s="1" t="s">
        <v>10</v>
      </c>
    </row>
    <row r="1514" spans="1:10" x14ac:dyDescent="0.3">
      <c r="A1514" s="1" t="s">
        <v>863</v>
      </c>
      <c r="B1514" s="1" t="s">
        <v>59</v>
      </c>
      <c r="C1514" s="1" t="s">
        <v>80</v>
      </c>
      <c r="D1514" s="1" t="s">
        <v>81</v>
      </c>
      <c r="E1514" s="1">
        <v>3080000</v>
      </c>
      <c r="F1514" s="1"/>
      <c r="G1514" s="1">
        <v>2572684310</v>
      </c>
      <c r="H1514" s="1">
        <v>2020</v>
      </c>
      <c r="I1514" s="1">
        <f t="shared" si="23"/>
        <v>2</v>
      </c>
      <c r="J1514" s="1" t="s">
        <v>10</v>
      </c>
    </row>
    <row r="1515" spans="1:10" x14ac:dyDescent="0.3">
      <c r="A1515" s="1" t="s">
        <v>863</v>
      </c>
      <c r="B1515" s="1" t="s">
        <v>53</v>
      </c>
      <c r="C1515" s="1" t="s">
        <v>80</v>
      </c>
      <c r="D1515" s="1" t="s">
        <v>81</v>
      </c>
      <c r="E1515" s="1">
        <v>16731000</v>
      </c>
      <c r="F1515" s="1"/>
      <c r="G1515" s="1">
        <v>2589415310</v>
      </c>
      <c r="H1515" s="1">
        <v>2020</v>
      </c>
      <c r="I1515" s="1">
        <f t="shared" si="23"/>
        <v>2</v>
      </c>
      <c r="J1515" s="1" t="s">
        <v>10</v>
      </c>
    </row>
    <row r="1516" spans="1:10" x14ac:dyDescent="0.3">
      <c r="A1516" s="1" t="s">
        <v>863</v>
      </c>
      <c r="B1516" s="1" t="s">
        <v>53</v>
      </c>
      <c r="C1516" s="1" t="s">
        <v>66</v>
      </c>
      <c r="D1516" s="1" t="s">
        <v>67</v>
      </c>
      <c r="E1516" s="1">
        <v>18290250</v>
      </c>
      <c r="F1516" s="1"/>
      <c r="G1516" s="1">
        <v>2607705560</v>
      </c>
      <c r="H1516" s="1">
        <v>2020</v>
      </c>
      <c r="I1516" s="1">
        <f t="shared" si="23"/>
        <v>2</v>
      </c>
      <c r="J1516" s="1" t="s">
        <v>10</v>
      </c>
    </row>
    <row r="1517" spans="1:10" x14ac:dyDescent="0.3">
      <c r="A1517" s="1" t="s">
        <v>863</v>
      </c>
      <c r="B1517" s="1" t="s">
        <v>53</v>
      </c>
      <c r="C1517" s="1" t="s">
        <v>34</v>
      </c>
      <c r="D1517" s="1" t="s">
        <v>35</v>
      </c>
      <c r="E1517" s="1">
        <v>50123832</v>
      </c>
      <c r="F1517" s="1"/>
      <c r="G1517" s="1">
        <v>2657829392</v>
      </c>
      <c r="H1517" s="1">
        <v>2020</v>
      </c>
      <c r="I1517" s="1">
        <f t="shared" si="23"/>
        <v>2</v>
      </c>
      <c r="J1517" s="1" t="s">
        <v>10</v>
      </c>
    </row>
    <row r="1518" spans="1:10" x14ac:dyDescent="0.3">
      <c r="A1518" s="1" t="s">
        <v>560</v>
      </c>
      <c r="B1518" s="1" t="s">
        <v>79</v>
      </c>
      <c r="C1518" s="1" t="s">
        <v>78</v>
      </c>
      <c r="D1518" s="1" t="s">
        <v>79</v>
      </c>
      <c r="E1518" s="1"/>
      <c r="F1518" s="1">
        <v>1540000</v>
      </c>
      <c r="G1518" s="1">
        <v>2656289392</v>
      </c>
      <c r="H1518" s="1">
        <v>2020</v>
      </c>
      <c r="I1518" s="1">
        <f t="shared" si="23"/>
        <v>3</v>
      </c>
      <c r="J1518" s="1" t="s">
        <v>10</v>
      </c>
    </row>
    <row r="1519" spans="1:10" x14ac:dyDescent="0.3">
      <c r="A1519" s="1" t="s">
        <v>560</v>
      </c>
      <c r="B1519" s="1" t="s">
        <v>261</v>
      </c>
      <c r="C1519" s="1" t="s">
        <v>30</v>
      </c>
      <c r="D1519" s="1" t="s">
        <v>31</v>
      </c>
      <c r="E1519" s="1"/>
      <c r="F1519" s="1">
        <v>14300000</v>
      </c>
      <c r="G1519" s="1">
        <v>2641989392</v>
      </c>
      <c r="H1519" s="1">
        <v>2020</v>
      </c>
      <c r="I1519" s="1">
        <f t="shared" si="23"/>
        <v>3</v>
      </c>
      <c r="J1519" s="1" t="s">
        <v>10</v>
      </c>
    </row>
    <row r="1520" spans="1:10" x14ac:dyDescent="0.3">
      <c r="A1520" s="1" t="s">
        <v>864</v>
      </c>
      <c r="B1520" s="1" t="s">
        <v>865</v>
      </c>
      <c r="C1520" s="1" t="s">
        <v>34</v>
      </c>
      <c r="D1520" s="1" t="s">
        <v>35</v>
      </c>
      <c r="E1520" s="1">
        <v>4620000</v>
      </c>
      <c r="F1520" s="1"/>
      <c r="G1520" s="1">
        <v>2646609392</v>
      </c>
      <c r="H1520" s="1">
        <v>2020</v>
      </c>
      <c r="I1520" s="1">
        <f t="shared" si="23"/>
        <v>3</v>
      </c>
      <c r="J1520" s="1" t="s">
        <v>10</v>
      </c>
    </row>
    <row r="1521" spans="1:10" x14ac:dyDescent="0.3">
      <c r="A1521" s="1" t="s">
        <v>864</v>
      </c>
      <c r="B1521" s="1" t="s">
        <v>696</v>
      </c>
      <c r="C1521" s="1" t="s">
        <v>34</v>
      </c>
      <c r="D1521" s="1" t="s">
        <v>35</v>
      </c>
      <c r="E1521" s="1">
        <v>41800000</v>
      </c>
      <c r="F1521" s="1"/>
      <c r="G1521" s="1">
        <v>2688409392</v>
      </c>
      <c r="H1521" s="1">
        <v>2020</v>
      </c>
      <c r="I1521" s="1">
        <f t="shared" si="23"/>
        <v>3</v>
      </c>
      <c r="J1521" s="1" t="s">
        <v>10</v>
      </c>
    </row>
    <row r="1522" spans="1:10" x14ac:dyDescent="0.3">
      <c r="A1522" s="1" t="s">
        <v>141</v>
      </c>
      <c r="B1522" s="1" t="s">
        <v>33</v>
      </c>
      <c r="C1522" s="1" t="s">
        <v>34</v>
      </c>
      <c r="D1522" s="1" t="s">
        <v>35</v>
      </c>
      <c r="E1522" s="1"/>
      <c r="F1522" s="1">
        <v>50123832</v>
      </c>
      <c r="G1522" s="1">
        <v>2638285560</v>
      </c>
      <c r="H1522" s="1">
        <v>2020</v>
      </c>
      <c r="I1522" s="1">
        <f t="shared" si="23"/>
        <v>3</v>
      </c>
      <c r="J1522" s="1" t="s">
        <v>10</v>
      </c>
    </row>
    <row r="1523" spans="1:10" x14ac:dyDescent="0.3">
      <c r="A1523" s="1" t="s">
        <v>141</v>
      </c>
      <c r="B1523" s="1" t="s">
        <v>33</v>
      </c>
      <c r="C1523" s="1" t="s">
        <v>34</v>
      </c>
      <c r="D1523" s="1" t="s">
        <v>35</v>
      </c>
      <c r="E1523" s="1"/>
      <c r="F1523" s="1">
        <v>46420000</v>
      </c>
      <c r="G1523" s="1">
        <v>2591865560</v>
      </c>
      <c r="H1523" s="1">
        <v>2020</v>
      </c>
      <c r="I1523" s="1">
        <f t="shared" si="23"/>
        <v>3</v>
      </c>
      <c r="J1523" s="1" t="s">
        <v>10</v>
      </c>
    </row>
    <row r="1524" spans="1:10" x14ac:dyDescent="0.3">
      <c r="A1524" s="1" t="s">
        <v>564</v>
      </c>
      <c r="B1524" s="1" t="s">
        <v>75</v>
      </c>
      <c r="C1524" s="1" t="s">
        <v>17</v>
      </c>
      <c r="D1524" s="1" t="s">
        <v>18</v>
      </c>
      <c r="E1524" s="1">
        <v>41306760</v>
      </c>
      <c r="F1524" s="1"/>
      <c r="G1524" s="1">
        <v>2633172320</v>
      </c>
      <c r="H1524" s="1">
        <v>2020</v>
      </c>
      <c r="I1524" s="1">
        <f t="shared" si="23"/>
        <v>3</v>
      </c>
      <c r="J1524" s="1" t="s">
        <v>10</v>
      </c>
    </row>
    <row r="1525" spans="1:10" x14ac:dyDescent="0.3">
      <c r="A1525" s="1" t="s">
        <v>564</v>
      </c>
      <c r="B1525" s="1" t="s">
        <v>75</v>
      </c>
      <c r="C1525" s="1" t="s">
        <v>17</v>
      </c>
      <c r="D1525" s="1" t="s">
        <v>18</v>
      </c>
      <c r="E1525" s="1">
        <v>10102777</v>
      </c>
      <c r="F1525" s="1"/>
      <c r="G1525" s="1">
        <v>2643275097</v>
      </c>
      <c r="H1525" s="1">
        <v>2020</v>
      </c>
      <c r="I1525" s="1">
        <f t="shared" si="23"/>
        <v>3</v>
      </c>
      <c r="J1525" s="1" t="s">
        <v>10</v>
      </c>
    </row>
    <row r="1526" spans="1:10" x14ac:dyDescent="0.3">
      <c r="A1526" s="1" t="s">
        <v>564</v>
      </c>
      <c r="B1526" s="1" t="s">
        <v>866</v>
      </c>
      <c r="C1526" s="1" t="s">
        <v>34</v>
      </c>
      <c r="D1526" s="1" t="s">
        <v>35</v>
      </c>
      <c r="E1526" s="1">
        <v>13200000</v>
      </c>
      <c r="F1526" s="1"/>
      <c r="G1526" s="1">
        <v>2656475097</v>
      </c>
      <c r="H1526" s="1">
        <v>2020</v>
      </c>
      <c r="I1526" s="1">
        <f t="shared" si="23"/>
        <v>3</v>
      </c>
      <c r="J1526" s="1" t="s">
        <v>10</v>
      </c>
    </row>
    <row r="1527" spans="1:10" x14ac:dyDescent="0.3">
      <c r="A1527" s="1" t="s">
        <v>565</v>
      </c>
      <c r="B1527" s="1" t="s">
        <v>867</v>
      </c>
      <c r="C1527" s="1" t="s">
        <v>34</v>
      </c>
      <c r="D1527" s="1" t="s">
        <v>35</v>
      </c>
      <c r="E1527" s="1">
        <v>5500000</v>
      </c>
      <c r="F1527" s="1"/>
      <c r="G1527" s="1">
        <v>2661975097</v>
      </c>
      <c r="H1527" s="1">
        <v>2020</v>
      </c>
      <c r="I1527" s="1">
        <f t="shared" si="23"/>
        <v>3</v>
      </c>
      <c r="J1527" s="1" t="s">
        <v>10</v>
      </c>
    </row>
    <row r="1528" spans="1:10" x14ac:dyDescent="0.3">
      <c r="A1528" s="1" t="s">
        <v>565</v>
      </c>
      <c r="B1528" s="1" t="s">
        <v>33</v>
      </c>
      <c r="C1528" s="1" t="s">
        <v>34</v>
      </c>
      <c r="D1528" s="1" t="s">
        <v>35</v>
      </c>
      <c r="E1528" s="1"/>
      <c r="F1528" s="1">
        <v>13200000</v>
      </c>
      <c r="G1528" s="1">
        <v>2648775097</v>
      </c>
      <c r="H1528" s="1">
        <v>2020</v>
      </c>
      <c r="I1528" s="1">
        <f t="shared" si="23"/>
        <v>3</v>
      </c>
      <c r="J1528" s="1" t="s">
        <v>10</v>
      </c>
    </row>
    <row r="1529" spans="1:10" x14ac:dyDescent="0.3">
      <c r="A1529" s="1" t="s">
        <v>567</v>
      </c>
      <c r="B1529" s="1" t="s">
        <v>868</v>
      </c>
      <c r="C1529" s="1" t="s">
        <v>237</v>
      </c>
      <c r="D1529" s="1" t="s">
        <v>238</v>
      </c>
      <c r="E1529" s="1">
        <v>12166560</v>
      </c>
      <c r="F1529" s="1"/>
      <c r="G1529" s="1">
        <v>2660941657</v>
      </c>
      <c r="H1529" s="1">
        <v>2020</v>
      </c>
      <c r="I1529" s="1">
        <f t="shared" si="23"/>
        <v>3</v>
      </c>
      <c r="J1529" s="1" t="s">
        <v>10</v>
      </c>
    </row>
    <row r="1530" spans="1:10" x14ac:dyDescent="0.3">
      <c r="A1530" s="1" t="s">
        <v>567</v>
      </c>
      <c r="B1530" s="1" t="s">
        <v>33</v>
      </c>
      <c r="C1530" s="1" t="s">
        <v>34</v>
      </c>
      <c r="D1530" s="1" t="s">
        <v>35</v>
      </c>
      <c r="E1530" s="1"/>
      <c r="F1530" s="1">
        <v>5500000</v>
      </c>
      <c r="G1530" s="1">
        <v>2655441657</v>
      </c>
      <c r="H1530" s="1">
        <v>2020</v>
      </c>
      <c r="I1530" s="1">
        <f t="shared" si="23"/>
        <v>3</v>
      </c>
      <c r="J1530" s="1" t="s">
        <v>10</v>
      </c>
    </row>
    <row r="1531" spans="1:10" x14ac:dyDescent="0.3">
      <c r="A1531" s="1" t="s">
        <v>149</v>
      </c>
      <c r="B1531" s="1" t="s">
        <v>869</v>
      </c>
      <c r="C1531" s="1" t="s">
        <v>829</v>
      </c>
      <c r="D1531" s="1" t="s">
        <v>830</v>
      </c>
      <c r="E1531" s="1">
        <v>695772</v>
      </c>
      <c r="F1531" s="1"/>
      <c r="G1531" s="1">
        <v>2656137429</v>
      </c>
      <c r="H1531" s="1">
        <v>2020</v>
      </c>
      <c r="I1531" s="1">
        <f t="shared" si="23"/>
        <v>3</v>
      </c>
      <c r="J1531" s="1" t="s">
        <v>10</v>
      </c>
    </row>
    <row r="1532" spans="1:10" x14ac:dyDescent="0.3">
      <c r="A1532" s="1" t="s">
        <v>154</v>
      </c>
      <c r="B1532" s="1" t="s">
        <v>329</v>
      </c>
      <c r="C1532" s="1" t="s">
        <v>15</v>
      </c>
      <c r="D1532" s="1" t="s">
        <v>16</v>
      </c>
      <c r="E1532" s="1"/>
      <c r="F1532" s="1">
        <v>64941404</v>
      </c>
      <c r="G1532" s="1">
        <v>2591196025</v>
      </c>
      <c r="H1532" s="1">
        <v>2020</v>
      </c>
      <c r="I1532" s="1">
        <f t="shared" si="23"/>
        <v>3</v>
      </c>
      <c r="J1532" s="1" t="s">
        <v>10</v>
      </c>
    </row>
    <row r="1533" spans="1:10" x14ac:dyDescent="0.3">
      <c r="A1533" s="1" t="s">
        <v>154</v>
      </c>
      <c r="B1533" s="1" t="s">
        <v>870</v>
      </c>
      <c r="C1533" s="1" t="s">
        <v>829</v>
      </c>
      <c r="D1533" s="1" t="s">
        <v>830</v>
      </c>
      <c r="E1533" s="1"/>
      <c r="F1533" s="1">
        <v>7728171</v>
      </c>
      <c r="G1533" s="1">
        <v>2583467854</v>
      </c>
      <c r="H1533" s="1">
        <v>2020</v>
      </c>
      <c r="I1533" s="1">
        <f t="shared" si="23"/>
        <v>3</v>
      </c>
      <c r="J1533" s="1" t="s">
        <v>10</v>
      </c>
    </row>
    <row r="1534" spans="1:10" x14ac:dyDescent="0.3">
      <c r="A1534" s="1" t="s">
        <v>155</v>
      </c>
      <c r="B1534" s="1" t="s">
        <v>871</v>
      </c>
      <c r="C1534" s="1" t="s">
        <v>190</v>
      </c>
      <c r="D1534" s="1" t="s">
        <v>191</v>
      </c>
      <c r="E1534" s="1">
        <v>1732920</v>
      </c>
      <c r="F1534" s="1"/>
      <c r="G1534" s="1">
        <v>2585200774</v>
      </c>
      <c r="H1534" s="1">
        <v>2020</v>
      </c>
      <c r="I1534" s="1">
        <f t="shared" si="23"/>
        <v>3</v>
      </c>
      <c r="J1534" s="1" t="s">
        <v>10</v>
      </c>
    </row>
    <row r="1535" spans="1:10" x14ac:dyDescent="0.3">
      <c r="A1535" s="1" t="s">
        <v>579</v>
      </c>
      <c r="B1535" s="1" t="s">
        <v>75</v>
      </c>
      <c r="C1535" s="1" t="s">
        <v>17</v>
      </c>
      <c r="D1535" s="1" t="s">
        <v>18</v>
      </c>
      <c r="E1535" s="1">
        <v>42701691</v>
      </c>
      <c r="F1535" s="1"/>
      <c r="G1535" s="1">
        <v>2627902465</v>
      </c>
      <c r="H1535" s="1">
        <v>2020</v>
      </c>
      <c r="I1535" s="1">
        <f t="shared" si="23"/>
        <v>3</v>
      </c>
      <c r="J1535" s="1" t="s">
        <v>10</v>
      </c>
    </row>
    <row r="1536" spans="1:10" x14ac:dyDescent="0.3">
      <c r="A1536" s="1" t="s">
        <v>579</v>
      </c>
      <c r="B1536" s="1" t="s">
        <v>872</v>
      </c>
      <c r="C1536" s="1" t="s">
        <v>84</v>
      </c>
      <c r="D1536" s="1" t="s">
        <v>83</v>
      </c>
      <c r="E1536" s="1">
        <v>25300000</v>
      </c>
      <c r="F1536" s="1"/>
      <c r="G1536" s="1">
        <v>2653202465</v>
      </c>
      <c r="H1536" s="1">
        <v>2020</v>
      </c>
      <c r="I1536" s="1">
        <f t="shared" si="23"/>
        <v>3</v>
      </c>
      <c r="J1536" s="1" t="s">
        <v>10</v>
      </c>
    </row>
    <row r="1537" spans="1:10" x14ac:dyDescent="0.3">
      <c r="A1537" s="1" t="s">
        <v>579</v>
      </c>
      <c r="B1537" s="1" t="s">
        <v>75</v>
      </c>
      <c r="C1537" s="1" t="s">
        <v>17</v>
      </c>
      <c r="D1537" s="1" t="s">
        <v>18</v>
      </c>
      <c r="E1537" s="1">
        <v>5191766</v>
      </c>
      <c r="F1537" s="1"/>
      <c r="G1537" s="1">
        <v>2658394231</v>
      </c>
      <c r="H1537" s="1">
        <v>2020</v>
      </c>
      <c r="I1537" s="1">
        <f t="shared" si="23"/>
        <v>3</v>
      </c>
      <c r="J1537" s="1" t="s">
        <v>10</v>
      </c>
    </row>
    <row r="1538" spans="1:10" x14ac:dyDescent="0.3">
      <c r="A1538" s="1" t="s">
        <v>579</v>
      </c>
      <c r="B1538" s="1" t="s">
        <v>18</v>
      </c>
      <c r="C1538" s="1" t="s">
        <v>17</v>
      </c>
      <c r="D1538" s="1" t="s">
        <v>18</v>
      </c>
      <c r="E1538" s="1"/>
      <c r="F1538" s="1">
        <v>1691245</v>
      </c>
      <c r="G1538" s="1">
        <v>2656702986</v>
      </c>
      <c r="H1538" s="1">
        <v>2020</v>
      </c>
      <c r="I1538" s="1">
        <f t="shared" si="23"/>
        <v>3</v>
      </c>
      <c r="J1538" s="1" t="s">
        <v>10</v>
      </c>
    </row>
    <row r="1539" spans="1:10" x14ac:dyDescent="0.3">
      <c r="A1539" s="1" t="s">
        <v>579</v>
      </c>
      <c r="B1539" s="1" t="s">
        <v>83</v>
      </c>
      <c r="C1539" s="1" t="s">
        <v>84</v>
      </c>
      <c r="D1539" s="1" t="s">
        <v>83</v>
      </c>
      <c r="E1539" s="1"/>
      <c r="F1539" s="1">
        <v>23000000</v>
      </c>
      <c r="G1539" s="1">
        <v>2633702986</v>
      </c>
      <c r="H1539" s="1">
        <v>2020</v>
      </c>
      <c r="I1539" s="1">
        <f t="shared" ref="I1539:I1602" si="24">IFERROR(VALUE(LEFT(A1539,2)),"")</f>
        <v>3</v>
      </c>
      <c r="J1539" s="1" t="s">
        <v>10</v>
      </c>
    </row>
    <row r="1540" spans="1:10" x14ac:dyDescent="0.3">
      <c r="A1540" s="1" t="s">
        <v>163</v>
      </c>
      <c r="B1540" s="1" t="s">
        <v>367</v>
      </c>
      <c r="C1540" s="1" t="s">
        <v>462</v>
      </c>
      <c r="D1540" s="1" t="s">
        <v>463</v>
      </c>
      <c r="E1540" s="1">
        <v>1320000</v>
      </c>
      <c r="F1540" s="1"/>
      <c r="G1540" s="1">
        <v>2635022986</v>
      </c>
      <c r="H1540" s="1">
        <v>2020</v>
      </c>
      <c r="I1540" s="1">
        <f t="shared" si="24"/>
        <v>3</v>
      </c>
      <c r="J1540" s="1" t="s">
        <v>10</v>
      </c>
    </row>
    <row r="1541" spans="1:10" x14ac:dyDescent="0.3">
      <c r="A1541" s="1" t="s">
        <v>167</v>
      </c>
      <c r="B1541" s="1" t="s">
        <v>53</v>
      </c>
      <c r="C1541" s="1" t="s">
        <v>38</v>
      </c>
      <c r="D1541" s="1" t="s">
        <v>39</v>
      </c>
      <c r="E1541" s="1">
        <v>7810000</v>
      </c>
      <c r="F1541" s="1"/>
      <c r="G1541" s="1">
        <v>2642832986</v>
      </c>
      <c r="H1541" s="1">
        <v>2020</v>
      </c>
      <c r="I1541" s="1">
        <f t="shared" si="24"/>
        <v>3</v>
      </c>
      <c r="J1541" s="1" t="s">
        <v>10</v>
      </c>
    </row>
    <row r="1542" spans="1:10" x14ac:dyDescent="0.3">
      <c r="A1542" s="1" t="s">
        <v>167</v>
      </c>
      <c r="B1542" s="1" t="s">
        <v>59</v>
      </c>
      <c r="C1542" s="1" t="s">
        <v>814</v>
      </c>
      <c r="D1542" s="1" t="s">
        <v>20</v>
      </c>
      <c r="E1542" s="1">
        <v>132449350</v>
      </c>
      <c r="F1542" s="1"/>
      <c r="G1542" s="1">
        <v>2775282336</v>
      </c>
      <c r="H1542" s="1">
        <v>2020</v>
      </c>
      <c r="I1542" s="1">
        <f t="shared" si="24"/>
        <v>3</v>
      </c>
      <c r="J1542" s="1" t="s">
        <v>10</v>
      </c>
    </row>
    <row r="1543" spans="1:10" x14ac:dyDescent="0.3">
      <c r="A1543" s="1" t="s">
        <v>167</v>
      </c>
      <c r="B1543" s="1" t="s">
        <v>59</v>
      </c>
      <c r="C1543" s="1" t="s">
        <v>814</v>
      </c>
      <c r="D1543" s="1" t="s">
        <v>20</v>
      </c>
      <c r="E1543" s="1">
        <v>-123649350</v>
      </c>
      <c r="F1543" s="1"/>
      <c r="G1543" s="1">
        <v>2651632986</v>
      </c>
      <c r="H1543" s="1">
        <v>2020</v>
      </c>
      <c r="I1543" s="1">
        <f t="shared" si="24"/>
        <v>3</v>
      </c>
      <c r="J1543" s="1" t="s">
        <v>10</v>
      </c>
    </row>
    <row r="1544" spans="1:10" x14ac:dyDescent="0.3">
      <c r="A1544" s="1" t="s">
        <v>167</v>
      </c>
      <c r="B1544" s="1" t="s">
        <v>59</v>
      </c>
      <c r="C1544" s="1" t="s">
        <v>814</v>
      </c>
      <c r="D1544" s="1" t="s">
        <v>20</v>
      </c>
      <c r="E1544" s="1">
        <v>123649350</v>
      </c>
      <c r="F1544" s="1"/>
      <c r="G1544" s="1">
        <v>2775282336</v>
      </c>
      <c r="H1544" s="1">
        <v>2020</v>
      </c>
      <c r="I1544" s="1">
        <f t="shared" si="24"/>
        <v>3</v>
      </c>
      <c r="J1544" s="1" t="s">
        <v>10</v>
      </c>
    </row>
    <row r="1545" spans="1:10" x14ac:dyDescent="0.3">
      <c r="A1545" s="1" t="s">
        <v>873</v>
      </c>
      <c r="B1545" s="1" t="s">
        <v>874</v>
      </c>
      <c r="C1545" s="1" t="s">
        <v>46</v>
      </c>
      <c r="D1545" s="1" t="s">
        <v>47</v>
      </c>
      <c r="E1545" s="1">
        <v>1330560</v>
      </c>
      <c r="F1545" s="1"/>
      <c r="G1545" s="1">
        <v>2776612896</v>
      </c>
      <c r="H1545" s="1">
        <v>2020</v>
      </c>
      <c r="I1545" s="1">
        <f t="shared" si="24"/>
        <v>3</v>
      </c>
      <c r="J1545" s="1" t="s">
        <v>10</v>
      </c>
    </row>
    <row r="1546" spans="1:10" x14ac:dyDescent="0.3">
      <c r="A1546" s="1" t="s">
        <v>170</v>
      </c>
      <c r="B1546" s="1" t="s">
        <v>875</v>
      </c>
      <c r="C1546" s="1" t="s">
        <v>237</v>
      </c>
      <c r="D1546" s="1" t="s">
        <v>238</v>
      </c>
      <c r="E1546" s="1">
        <v>41748600</v>
      </c>
      <c r="F1546" s="1"/>
      <c r="G1546" s="1">
        <v>2818361496</v>
      </c>
      <c r="H1546" s="1">
        <v>2020</v>
      </c>
      <c r="I1546" s="1">
        <f t="shared" si="24"/>
        <v>3</v>
      </c>
      <c r="J1546" s="1" t="s">
        <v>10</v>
      </c>
    </row>
    <row r="1547" spans="1:10" x14ac:dyDescent="0.3">
      <c r="A1547" s="1" t="s">
        <v>172</v>
      </c>
      <c r="B1547" s="1" t="s">
        <v>53</v>
      </c>
      <c r="C1547" s="1" t="s">
        <v>814</v>
      </c>
      <c r="D1547" s="1" t="s">
        <v>20</v>
      </c>
      <c r="E1547" s="1">
        <v>174182074</v>
      </c>
      <c r="F1547" s="1"/>
      <c r="G1547" s="1">
        <v>2992543570</v>
      </c>
      <c r="H1547" s="1">
        <v>2020</v>
      </c>
      <c r="I1547" s="1">
        <f t="shared" si="24"/>
        <v>3</v>
      </c>
      <c r="J1547" s="1" t="s">
        <v>10</v>
      </c>
    </row>
    <row r="1548" spans="1:10" x14ac:dyDescent="0.3">
      <c r="A1548" s="1" t="s">
        <v>181</v>
      </c>
      <c r="B1548" s="1" t="s">
        <v>53</v>
      </c>
      <c r="C1548" s="1" t="s">
        <v>13</v>
      </c>
      <c r="D1548" s="1" t="s">
        <v>14</v>
      </c>
      <c r="E1548" s="1">
        <v>802116700</v>
      </c>
      <c r="F1548" s="1"/>
      <c r="G1548" s="1">
        <v>3794660270</v>
      </c>
      <c r="H1548" s="1">
        <v>2020</v>
      </c>
      <c r="I1548" s="1">
        <f t="shared" si="24"/>
        <v>3</v>
      </c>
      <c r="J1548" s="1" t="s">
        <v>10</v>
      </c>
    </row>
    <row r="1549" spans="1:10" x14ac:dyDescent="0.3">
      <c r="A1549" s="1" t="s">
        <v>181</v>
      </c>
      <c r="B1549" s="1" t="s">
        <v>756</v>
      </c>
      <c r="C1549" s="1" t="s">
        <v>13</v>
      </c>
      <c r="D1549" s="1" t="s">
        <v>14</v>
      </c>
      <c r="E1549" s="1">
        <v>86742315</v>
      </c>
      <c r="F1549" s="1"/>
      <c r="G1549" s="1">
        <v>3881402585</v>
      </c>
      <c r="H1549" s="1">
        <v>2020</v>
      </c>
      <c r="I1549" s="1">
        <f t="shared" si="24"/>
        <v>3</v>
      </c>
      <c r="J1549" s="1" t="s">
        <v>10</v>
      </c>
    </row>
    <row r="1550" spans="1:10" x14ac:dyDescent="0.3">
      <c r="A1550" s="1" t="s">
        <v>181</v>
      </c>
      <c r="B1550" s="1" t="s">
        <v>75</v>
      </c>
      <c r="C1550" s="1" t="s">
        <v>17</v>
      </c>
      <c r="D1550" s="1" t="s">
        <v>18</v>
      </c>
      <c r="E1550" s="1">
        <v>19157027</v>
      </c>
      <c r="F1550" s="1"/>
      <c r="G1550" s="1">
        <v>3900559612</v>
      </c>
      <c r="H1550" s="1">
        <v>2020</v>
      </c>
      <c r="I1550" s="1">
        <f t="shared" si="24"/>
        <v>3</v>
      </c>
      <c r="J1550" s="1" t="s">
        <v>10</v>
      </c>
    </row>
    <row r="1551" spans="1:10" x14ac:dyDescent="0.3">
      <c r="A1551" s="1" t="s">
        <v>181</v>
      </c>
      <c r="B1551" s="1" t="s">
        <v>53</v>
      </c>
      <c r="C1551" s="1" t="s">
        <v>80</v>
      </c>
      <c r="D1551" s="1" t="s">
        <v>81</v>
      </c>
      <c r="E1551" s="1">
        <v>2910820</v>
      </c>
      <c r="F1551" s="1"/>
      <c r="G1551" s="1">
        <v>3903470432</v>
      </c>
      <c r="H1551" s="1">
        <v>2020</v>
      </c>
      <c r="I1551" s="1">
        <f t="shared" si="24"/>
        <v>3</v>
      </c>
      <c r="J1551" s="1" t="s">
        <v>10</v>
      </c>
    </row>
    <row r="1552" spans="1:10" x14ac:dyDescent="0.3">
      <c r="A1552" s="1" t="s">
        <v>181</v>
      </c>
      <c r="B1552" s="1" t="s">
        <v>53</v>
      </c>
      <c r="C1552" s="1" t="s">
        <v>15</v>
      </c>
      <c r="D1552" s="1" t="s">
        <v>16</v>
      </c>
      <c r="E1552" s="1">
        <v>243897445</v>
      </c>
      <c r="F1552" s="1"/>
      <c r="G1552" s="1">
        <v>4147367877</v>
      </c>
      <c r="H1552" s="1">
        <v>2020</v>
      </c>
      <c r="I1552" s="1">
        <f t="shared" si="24"/>
        <v>3</v>
      </c>
      <c r="J1552" s="1" t="s">
        <v>10</v>
      </c>
    </row>
    <row r="1553" spans="1:10" x14ac:dyDescent="0.3">
      <c r="A1553" s="1" t="s">
        <v>181</v>
      </c>
      <c r="B1553" s="1" t="s">
        <v>53</v>
      </c>
      <c r="C1553" s="1" t="s">
        <v>76</v>
      </c>
      <c r="D1553" s="1" t="s">
        <v>77</v>
      </c>
      <c r="E1553" s="1">
        <v>11088000</v>
      </c>
      <c r="F1553" s="1"/>
      <c r="G1553" s="1">
        <v>4158455877</v>
      </c>
      <c r="H1553" s="1">
        <v>2020</v>
      </c>
      <c r="I1553" s="1">
        <f t="shared" si="24"/>
        <v>3</v>
      </c>
      <c r="J1553" s="1" t="s">
        <v>10</v>
      </c>
    </row>
    <row r="1554" spans="1:10" x14ac:dyDescent="0.3">
      <c r="A1554" s="1" t="s">
        <v>181</v>
      </c>
      <c r="B1554" s="1" t="s">
        <v>53</v>
      </c>
      <c r="C1554" s="1" t="s">
        <v>92</v>
      </c>
      <c r="D1554" s="1" t="s">
        <v>91</v>
      </c>
      <c r="E1554" s="1">
        <v>8294000</v>
      </c>
      <c r="F1554" s="1"/>
      <c r="G1554" s="1">
        <v>4166749877</v>
      </c>
      <c r="H1554" s="1">
        <v>2020</v>
      </c>
      <c r="I1554" s="1">
        <f t="shared" si="24"/>
        <v>3</v>
      </c>
      <c r="J1554" s="1" t="s">
        <v>10</v>
      </c>
    </row>
    <row r="1555" spans="1:10" x14ac:dyDescent="0.3">
      <c r="A1555" s="1" t="s">
        <v>181</v>
      </c>
      <c r="B1555" s="1" t="s">
        <v>75</v>
      </c>
      <c r="C1555" s="1" t="s">
        <v>17</v>
      </c>
      <c r="D1555" s="1" t="s">
        <v>18</v>
      </c>
      <c r="E1555" s="1">
        <v>4224528</v>
      </c>
      <c r="F1555" s="1"/>
      <c r="G1555" s="1">
        <v>4170974405</v>
      </c>
      <c r="H1555" s="1">
        <v>2020</v>
      </c>
      <c r="I1555" s="1">
        <f t="shared" si="24"/>
        <v>3</v>
      </c>
      <c r="J1555" s="1" t="s">
        <v>10</v>
      </c>
    </row>
    <row r="1556" spans="1:10" x14ac:dyDescent="0.3">
      <c r="A1556" s="1" t="s">
        <v>181</v>
      </c>
      <c r="B1556" s="1" t="s">
        <v>697</v>
      </c>
      <c r="C1556" s="1" t="s">
        <v>80</v>
      </c>
      <c r="D1556" s="1" t="s">
        <v>81</v>
      </c>
      <c r="E1556" s="1">
        <v>2200000</v>
      </c>
      <c r="F1556" s="1"/>
      <c r="G1556" s="1">
        <v>4173174405</v>
      </c>
      <c r="H1556" s="1">
        <v>2020</v>
      </c>
      <c r="I1556" s="1">
        <f t="shared" si="24"/>
        <v>3</v>
      </c>
      <c r="J1556" s="1" t="s">
        <v>10</v>
      </c>
    </row>
    <row r="1557" spans="1:10" x14ac:dyDescent="0.3">
      <c r="A1557" s="1" t="s">
        <v>181</v>
      </c>
      <c r="B1557" s="1" t="s">
        <v>53</v>
      </c>
      <c r="C1557" s="1" t="s">
        <v>73</v>
      </c>
      <c r="D1557" s="1" t="s">
        <v>74</v>
      </c>
      <c r="E1557" s="1">
        <v>85307816</v>
      </c>
      <c r="F1557" s="1"/>
      <c r="G1557" s="1">
        <v>4258482221</v>
      </c>
      <c r="H1557" s="1">
        <v>2020</v>
      </c>
      <c r="I1557" s="1">
        <f t="shared" si="24"/>
        <v>3</v>
      </c>
      <c r="J1557" s="1" t="s">
        <v>10</v>
      </c>
    </row>
    <row r="1558" spans="1:10" x14ac:dyDescent="0.3">
      <c r="A1558" s="1" t="s">
        <v>181</v>
      </c>
      <c r="B1558" s="1" t="s">
        <v>53</v>
      </c>
      <c r="C1558" s="1" t="s">
        <v>66</v>
      </c>
      <c r="D1558" s="1" t="s">
        <v>67</v>
      </c>
      <c r="E1558" s="1">
        <v>26412100</v>
      </c>
      <c r="F1558" s="1"/>
      <c r="G1558" s="1">
        <v>4284894321</v>
      </c>
      <c r="H1558" s="1">
        <v>2020</v>
      </c>
      <c r="I1558" s="1">
        <f t="shared" si="24"/>
        <v>3</v>
      </c>
      <c r="J1558" s="1" t="s">
        <v>10</v>
      </c>
    </row>
    <row r="1559" spans="1:10" x14ac:dyDescent="0.3">
      <c r="A1559" s="1" t="s">
        <v>181</v>
      </c>
      <c r="B1559" s="1" t="s">
        <v>53</v>
      </c>
      <c r="C1559" s="1" t="s">
        <v>34</v>
      </c>
      <c r="D1559" s="1" t="s">
        <v>35</v>
      </c>
      <c r="E1559" s="1">
        <v>5467440</v>
      </c>
      <c r="F1559" s="1"/>
      <c r="G1559" s="1">
        <v>4290361761</v>
      </c>
      <c r="H1559" s="1">
        <v>2020</v>
      </c>
      <c r="I1559" s="1">
        <f t="shared" si="24"/>
        <v>3</v>
      </c>
      <c r="J1559" s="1" t="s">
        <v>10</v>
      </c>
    </row>
    <row r="1560" spans="1:10" x14ac:dyDescent="0.3">
      <c r="A1560" s="1" t="s">
        <v>181</v>
      </c>
      <c r="B1560" s="1" t="s">
        <v>586</v>
      </c>
      <c r="C1560" s="1" t="s">
        <v>462</v>
      </c>
      <c r="D1560" s="1" t="s">
        <v>463</v>
      </c>
      <c r="E1560" s="1"/>
      <c r="F1560" s="1">
        <v>1320000</v>
      </c>
      <c r="G1560" s="1">
        <v>4289041761</v>
      </c>
      <c r="H1560" s="1">
        <v>2020</v>
      </c>
      <c r="I1560" s="1">
        <f t="shared" si="24"/>
        <v>3</v>
      </c>
      <c r="J1560" s="1" t="s">
        <v>10</v>
      </c>
    </row>
    <row r="1561" spans="1:10" x14ac:dyDescent="0.3">
      <c r="A1561" s="1" t="s">
        <v>181</v>
      </c>
      <c r="B1561" s="1" t="s">
        <v>64</v>
      </c>
      <c r="C1561" s="1" t="s">
        <v>13</v>
      </c>
      <c r="D1561" s="1" t="s">
        <v>14</v>
      </c>
      <c r="E1561" s="1"/>
      <c r="F1561" s="1">
        <v>458755880</v>
      </c>
      <c r="G1561" s="1">
        <v>3830285881</v>
      </c>
      <c r="H1561" s="1">
        <v>2020</v>
      </c>
      <c r="I1561" s="1">
        <f t="shared" si="24"/>
        <v>3</v>
      </c>
      <c r="J1561" s="1" t="s">
        <v>10</v>
      </c>
    </row>
    <row r="1562" spans="1:10" x14ac:dyDescent="0.3">
      <c r="A1562" s="1" t="s">
        <v>181</v>
      </c>
      <c r="B1562" s="1" t="s">
        <v>64</v>
      </c>
      <c r="C1562" s="1" t="s">
        <v>13</v>
      </c>
      <c r="D1562" s="1" t="s">
        <v>14</v>
      </c>
      <c r="E1562" s="1"/>
      <c r="F1562" s="1">
        <v>67042228</v>
      </c>
      <c r="G1562" s="1">
        <v>3763243653</v>
      </c>
      <c r="H1562" s="1">
        <v>2020</v>
      </c>
      <c r="I1562" s="1">
        <f t="shared" si="24"/>
        <v>3</v>
      </c>
      <c r="J1562" s="1" t="s">
        <v>10</v>
      </c>
    </row>
    <row r="1563" spans="1:10" x14ac:dyDescent="0.3">
      <c r="A1563" s="1" t="s">
        <v>181</v>
      </c>
      <c r="B1563" s="1" t="s">
        <v>64</v>
      </c>
      <c r="C1563" s="1" t="s">
        <v>13</v>
      </c>
      <c r="D1563" s="1" t="s">
        <v>14</v>
      </c>
      <c r="E1563" s="1"/>
      <c r="F1563" s="1">
        <v>153500000</v>
      </c>
      <c r="G1563" s="1">
        <v>3609743653</v>
      </c>
      <c r="H1563" s="1">
        <v>2020</v>
      </c>
      <c r="I1563" s="1">
        <f t="shared" si="24"/>
        <v>3</v>
      </c>
      <c r="J1563" s="1" t="s">
        <v>10</v>
      </c>
    </row>
    <row r="1564" spans="1:10" x14ac:dyDescent="0.3">
      <c r="A1564" s="1" t="s">
        <v>181</v>
      </c>
      <c r="B1564" s="1" t="s">
        <v>65</v>
      </c>
      <c r="C1564" s="1" t="s">
        <v>66</v>
      </c>
      <c r="D1564" s="1" t="s">
        <v>67</v>
      </c>
      <c r="E1564" s="1"/>
      <c r="F1564" s="1">
        <v>18372200</v>
      </c>
      <c r="G1564" s="1">
        <v>3591371453</v>
      </c>
      <c r="H1564" s="1">
        <v>2020</v>
      </c>
      <c r="I1564" s="1">
        <f t="shared" si="24"/>
        <v>3</v>
      </c>
      <c r="J1564" s="1" t="s">
        <v>10</v>
      </c>
    </row>
    <row r="1565" spans="1:10" x14ac:dyDescent="0.3">
      <c r="A1565" s="1" t="s">
        <v>181</v>
      </c>
      <c r="B1565" s="1" t="s">
        <v>179</v>
      </c>
      <c r="C1565" s="1" t="s">
        <v>73</v>
      </c>
      <c r="D1565" s="1" t="s">
        <v>74</v>
      </c>
      <c r="E1565" s="1"/>
      <c r="F1565" s="1">
        <v>4045426</v>
      </c>
      <c r="G1565" s="1">
        <v>3587326027</v>
      </c>
      <c r="H1565" s="1">
        <v>2020</v>
      </c>
      <c r="I1565" s="1">
        <f t="shared" si="24"/>
        <v>3</v>
      </c>
      <c r="J1565" s="1" t="s">
        <v>10</v>
      </c>
    </row>
    <row r="1566" spans="1:10" x14ac:dyDescent="0.3">
      <c r="A1566" s="1" t="s">
        <v>181</v>
      </c>
      <c r="B1566" s="1" t="s">
        <v>261</v>
      </c>
      <c r="C1566" s="1" t="s">
        <v>30</v>
      </c>
      <c r="D1566" s="1" t="s">
        <v>31</v>
      </c>
      <c r="E1566" s="1"/>
      <c r="F1566" s="1">
        <v>660000</v>
      </c>
      <c r="G1566" s="1">
        <v>3586666027</v>
      </c>
      <c r="H1566" s="1">
        <v>2020</v>
      </c>
      <c r="I1566" s="1">
        <f t="shared" si="24"/>
        <v>3</v>
      </c>
      <c r="J1566" s="1" t="s">
        <v>10</v>
      </c>
    </row>
    <row r="1567" spans="1:10" x14ac:dyDescent="0.3">
      <c r="A1567" s="1" t="s">
        <v>182</v>
      </c>
      <c r="B1567" s="1" t="s">
        <v>580</v>
      </c>
      <c r="C1567" s="1" t="s">
        <v>481</v>
      </c>
      <c r="D1567" s="1" t="s">
        <v>482</v>
      </c>
      <c r="E1567" s="1">
        <v>2475000</v>
      </c>
      <c r="F1567" s="1"/>
      <c r="G1567" s="1">
        <v>3589141027</v>
      </c>
      <c r="H1567" s="1">
        <v>2020</v>
      </c>
      <c r="I1567" s="1">
        <f t="shared" si="24"/>
        <v>4</v>
      </c>
      <c r="J1567" s="1" t="s">
        <v>10</v>
      </c>
    </row>
    <row r="1568" spans="1:10" x14ac:dyDescent="0.3">
      <c r="A1568" s="1" t="s">
        <v>182</v>
      </c>
      <c r="B1568" s="1" t="s">
        <v>860</v>
      </c>
      <c r="C1568" s="1" t="s">
        <v>190</v>
      </c>
      <c r="D1568" s="1" t="s">
        <v>191</v>
      </c>
      <c r="E1568" s="1"/>
      <c r="F1568" s="1">
        <v>363810</v>
      </c>
      <c r="G1568" s="1">
        <v>3588777217</v>
      </c>
      <c r="H1568" s="1">
        <v>2020</v>
      </c>
      <c r="I1568" s="1">
        <f t="shared" si="24"/>
        <v>4</v>
      </c>
      <c r="J1568" s="1" t="s">
        <v>10</v>
      </c>
    </row>
    <row r="1569" spans="1:10" x14ac:dyDescent="0.3">
      <c r="A1569" s="1" t="s">
        <v>876</v>
      </c>
      <c r="B1569" s="1" t="s">
        <v>33</v>
      </c>
      <c r="C1569" s="1" t="s">
        <v>34</v>
      </c>
      <c r="D1569" s="1" t="s">
        <v>35</v>
      </c>
      <c r="E1569" s="1"/>
      <c r="F1569" s="1">
        <v>5467440</v>
      </c>
      <c r="G1569" s="1">
        <v>3583309777</v>
      </c>
      <c r="H1569" s="1">
        <v>2020</v>
      </c>
      <c r="I1569" s="1">
        <f t="shared" si="24"/>
        <v>4</v>
      </c>
      <c r="J1569" s="1" t="s">
        <v>10</v>
      </c>
    </row>
    <row r="1570" spans="1:10" x14ac:dyDescent="0.3">
      <c r="A1570" s="1" t="s">
        <v>590</v>
      </c>
      <c r="B1570" s="1" t="s">
        <v>325</v>
      </c>
      <c r="C1570" s="1" t="s">
        <v>92</v>
      </c>
      <c r="D1570" s="1" t="s">
        <v>91</v>
      </c>
      <c r="E1570" s="1">
        <v>286000</v>
      </c>
      <c r="F1570" s="1"/>
      <c r="G1570" s="1">
        <v>3583595777</v>
      </c>
      <c r="H1570" s="1">
        <v>2020</v>
      </c>
      <c r="I1570" s="1">
        <f t="shared" si="24"/>
        <v>4</v>
      </c>
      <c r="J1570" s="1" t="s">
        <v>10</v>
      </c>
    </row>
    <row r="1571" spans="1:10" x14ac:dyDescent="0.3">
      <c r="A1571" s="1" t="s">
        <v>590</v>
      </c>
      <c r="B1571" s="1" t="s">
        <v>877</v>
      </c>
      <c r="C1571" s="1" t="s">
        <v>160</v>
      </c>
      <c r="D1571" s="1" t="s">
        <v>161</v>
      </c>
      <c r="E1571" s="1">
        <v>770000</v>
      </c>
      <c r="F1571" s="1"/>
      <c r="G1571" s="1">
        <v>3584365777</v>
      </c>
      <c r="H1571" s="1">
        <v>2020</v>
      </c>
      <c r="I1571" s="1">
        <f t="shared" si="24"/>
        <v>4</v>
      </c>
      <c r="J1571" s="1" t="s">
        <v>10</v>
      </c>
    </row>
    <row r="1572" spans="1:10" x14ac:dyDescent="0.3">
      <c r="A1572" s="1" t="s">
        <v>590</v>
      </c>
      <c r="B1572" s="1" t="s">
        <v>61</v>
      </c>
      <c r="C1572" s="1" t="s">
        <v>814</v>
      </c>
      <c r="D1572" s="1" t="s">
        <v>20</v>
      </c>
      <c r="E1572" s="1"/>
      <c r="F1572" s="1">
        <v>75240660</v>
      </c>
      <c r="G1572" s="1">
        <v>3509125117</v>
      </c>
      <c r="H1572" s="1">
        <v>2020</v>
      </c>
      <c r="I1572" s="1">
        <f t="shared" si="24"/>
        <v>4</v>
      </c>
      <c r="J1572" s="1" t="s">
        <v>10</v>
      </c>
    </row>
    <row r="1573" spans="1:10" x14ac:dyDescent="0.3">
      <c r="A1573" s="1" t="s">
        <v>590</v>
      </c>
      <c r="B1573" s="1" t="s">
        <v>878</v>
      </c>
      <c r="C1573" s="1" t="s">
        <v>56</v>
      </c>
      <c r="D1573" s="1" t="s">
        <v>57</v>
      </c>
      <c r="E1573" s="1"/>
      <c r="F1573" s="1">
        <v>14349896</v>
      </c>
      <c r="G1573" s="1">
        <v>3494775221</v>
      </c>
      <c r="H1573" s="1">
        <v>2020</v>
      </c>
      <c r="I1573" s="1">
        <f t="shared" si="24"/>
        <v>4</v>
      </c>
      <c r="J1573" s="1" t="s">
        <v>10</v>
      </c>
    </row>
    <row r="1574" spans="1:10" x14ac:dyDescent="0.3">
      <c r="A1574" s="1" t="s">
        <v>590</v>
      </c>
      <c r="B1574" s="1" t="s">
        <v>879</v>
      </c>
      <c r="C1574" s="1" t="s">
        <v>237</v>
      </c>
      <c r="D1574" s="1" t="s">
        <v>238</v>
      </c>
      <c r="E1574" s="1"/>
      <c r="F1574" s="1">
        <v>62504820</v>
      </c>
      <c r="G1574" s="1">
        <v>3432270401</v>
      </c>
      <c r="H1574" s="1">
        <v>2020</v>
      </c>
      <c r="I1574" s="1">
        <f t="shared" si="24"/>
        <v>4</v>
      </c>
      <c r="J1574" s="1" t="s">
        <v>10</v>
      </c>
    </row>
    <row r="1575" spans="1:10" x14ac:dyDescent="0.3">
      <c r="A1575" s="1" t="s">
        <v>192</v>
      </c>
      <c r="B1575" s="1" t="s">
        <v>880</v>
      </c>
      <c r="C1575" s="1" t="s">
        <v>56</v>
      </c>
      <c r="D1575" s="1" t="s">
        <v>57</v>
      </c>
      <c r="E1575" s="1">
        <v>635806</v>
      </c>
      <c r="F1575" s="1"/>
      <c r="G1575" s="1">
        <v>3432906207</v>
      </c>
      <c r="H1575" s="1">
        <v>2020</v>
      </c>
      <c r="I1575" s="1">
        <f t="shared" si="24"/>
        <v>4</v>
      </c>
      <c r="J1575" s="1" t="s">
        <v>10</v>
      </c>
    </row>
    <row r="1576" spans="1:10" x14ac:dyDescent="0.3">
      <c r="A1576" s="1" t="s">
        <v>192</v>
      </c>
      <c r="B1576" s="1" t="s">
        <v>90</v>
      </c>
      <c r="C1576" s="1" t="s">
        <v>76</v>
      </c>
      <c r="D1576" s="1" t="s">
        <v>77</v>
      </c>
      <c r="E1576" s="1"/>
      <c r="F1576" s="1">
        <v>10000000</v>
      </c>
      <c r="G1576" s="1">
        <v>3422906207</v>
      </c>
      <c r="H1576" s="1">
        <v>2020</v>
      </c>
      <c r="I1576" s="1">
        <f t="shared" si="24"/>
        <v>4</v>
      </c>
      <c r="J1576" s="1" t="s">
        <v>10</v>
      </c>
    </row>
    <row r="1577" spans="1:10" x14ac:dyDescent="0.3">
      <c r="A1577" s="1" t="s">
        <v>881</v>
      </c>
      <c r="B1577" s="1" t="s">
        <v>114</v>
      </c>
      <c r="C1577" s="1" t="s">
        <v>80</v>
      </c>
      <c r="D1577" s="1" t="s">
        <v>81</v>
      </c>
      <c r="E1577" s="1"/>
      <c r="F1577" s="1">
        <v>19811000</v>
      </c>
      <c r="G1577" s="1">
        <v>3403095207</v>
      </c>
      <c r="H1577" s="1">
        <v>2020</v>
      </c>
      <c r="I1577" s="1">
        <f t="shared" si="24"/>
        <v>4</v>
      </c>
      <c r="J1577" s="1" t="s">
        <v>10</v>
      </c>
    </row>
    <row r="1578" spans="1:10" x14ac:dyDescent="0.3">
      <c r="A1578" s="1" t="s">
        <v>596</v>
      </c>
      <c r="B1578" s="1" t="s">
        <v>75</v>
      </c>
      <c r="C1578" s="1" t="s">
        <v>17</v>
      </c>
      <c r="D1578" s="1" t="s">
        <v>18</v>
      </c>
      <c r="E1578" s="1">
        <v>76443840</v>
      </c>
      <c r="F1578" s="1"/>
      <c r="G1578" s="1">
        <v>3479539047</v>
      </c>
      <c r="H1578" s="1">
        <v>2020</v>
      </c>
      <c r="I1578" s="1">
        <f t="shared" si="24"/>
        <v>4</v>
      </c>
      <c r="J1578" s="1" t="s">
        <v>10</v>
      </c>
    </row>
    <row r="1579" spans="1:10" x14ac:dyDescent="0.3">
      <c r="A1579" s="1" t="s">
        <v>596</v>
      </c>
      <c r="B1579" s="1" t="s">
        <v>700</v>
      </c>
      <c r="C1579" s="1" t="s">
        <v>17</v>
      </c>
      <c r="D1579" s="1" t="s">
        <v>18</v>
      </c>
      <c r="E1579" s="1">
        <v>2011680</v>
      </c>
      <c r="F1579" s="1"/>
      <c r="G1579" s="1">
        <v>3481550727</v>
      </c>
      <c r="H1579" s="1">
        <v>2020</v>
      </c>
      <c r="I1579" s="1">
        <f t="shared" si="24"/>
        <v>4</v>
      </c>
      <c r="J1579" s="1" t="s">
        <v>10</v>
      </c>
    </row>
    <row r="1580" spans="1:10" x14ac:dyDescent="0.3">
      <c r="A1580" s="1" t="s">
        <v>596</v>
      </c>
      <c r="B1580" s="1" t="s">
        <v>882</v>
      </c>
      <c r="C1580" s="1" t="s">
        <v>56</v>
      </c>
      <c r="D1580" s="1" t="s">
        <v>57</v>
      </c>
      <c r="E1580" s="1">
        <v>6130656</v>
      </c>
      <c r="F1580" s="1"/>
      <c r="G1580" s="1">
        <v>3487681383</v>
      </c>
      <c r="H1580" s="1">
        <v>2020</v>
      </c>
      <c r="I1580" s="1">
        <f t="shared" si="24"/>
        <v>4</v>
      </c>
      <c r="J1580" s="1" t="s">
        <v>10</v>
      </c>
    </row>
    <row r="1581" spans="1:10" x14ac:dyDescent="0.3">
      <c r="A1581" s="1" t="s">
        <v>596</v>
      </c>
      <c r="B1581" s="1" t="s">
        <v>18</v>
      </c>
      <c r="C1581" s="1" t="s">
        <v>17</v>
      </c>
      <c r="D1581" s="1" t="s">
        <v>18</v>
      </c>
      <c r="E1581" s="1"/>
      <c r="F1581" s="1">
        <v>51409537</v>
      </c>
      <c r="G1581" s="1">
        <v>3436271846</v>
      </c>
      <c r="H1581" s="1">
        <v>2020</v>
      </c>
      <c r="I1581" s="1">
        <f t="shared" si="24"/>
        <v>4</v>
      </c>
      <c r="J1581" s="1" t="s">
        <v>10</v>
      </c>
    </row>
    <row r="1582" spans="1:10" x14ac:dyDescent="0.3">
      <c r="A1582" s="1" t="s">
        <v>883</v>
      </c>
      <c r="B1582" s="1" t="s">
        <v>884</v>
      </c>
      <c r="C1582" s="1" t="s">
        <v>885</v>
      </c>
      <c r="D1582" s="1" t="s">
        <v>886</v>
      </c>
      <c r="E1582" s="1">
        <v>10000000</v>
      </c>
      <c r="F1582" s="1"/>
      <c r="G1582" s="1">
        <v>3446271846</v>
      </c>
      <c r="H1582" s="1">
        <v>2020</v>
      </c>
      <c r="I1582" s="1">
        <f t="shared" si="24"/>
        <v>4</v>
      </c>
      <c r="J1582" s="1" t="s">
        <v>10</v>
      </c>
    </row>
    <row r="1583" spans="1:10" x14ac:dyDescent="0.3">
      <c r="A1583" s="1" t="s">
        <v>196</v>
      </c>
      <c r="B1583" s="1" t="s">
        <v>60</v>
      </c>
      <c r="C1583" s="1" t="s">
        <v>15</v>
      </c>
      <c r="D1583" s="1" t="s">
        <v>16</v>
      </c>
      <c r="E1583" s="1"/>
      <c r="F1583" s="1">
        <v>243897445</v>
      </c>
      <c r="G1583" s="1">
        <v>3202374401</v>
      </c>
      <c r="H1583" s="1">
        <v>2020</v>
      </c>
      <c r="I1583" s="1">
        <f t="shared" si="24"/>
        <v>4</v>
      </c>
      <c r="J1583" s="1" t="s">
        <v>10</v>
      </c>
    </row>
    <row r="1584" spans="1:10" x14ac:dyDescent="0.3">
      <c r="A1584" s="1" t="s">
        <v>196</v>
      </c>
      <c r="B1584" s="1" t="s">
        <v>870</v>
      </c>
      <c r="C1584" s="1" t="s">
        <v>829</v>
      </c>
      <c r="D1584" s="1" t="s">
        <v>830</v>
      </c>
      <c r="E1584" s="1"/>
      <c r="F1584" s="1">
        <v>11089210</v>
      </c>
      <c r="G1584" s="1">
        <v>3191285191</v>
      </c>
      <c r="H1584" s="1">
        <v>2020</v>
      </c>
      <c r="I1584" s="1">
        <f t="shared" si="24"/>
        <v>4</v>
      </c>
      <c r="J1584" s="1" t="s">
        <v>10</v>
      </c>
    </row>
    <row r="1585" spans="1:10" x14ac:dyDescent="0.3">
      <c r="A1585" s="1" t="s">
        <v>197</v>
      </c>
      <c r="B1585" s="1" t="s">
        <v>887</v>
      </c>
      <c r="C1585" s="1" t="s">
        <v>190</v>
      </c>
      <c r="D1585" s="1" t="s">
        <v>191</v>
      </c>
      <c r="E1585" s="1">
        <v>1718500</v>
      </c>
      <c r="F1585" s="1"/>
      <c r="G1585" s="1">
        <v>3193003691</v>
      </c>
      <c r="H1585" s="1">
        <v>2020</v>
      </c>
      <c r="I1585" s="1">
        <f t="shared" si="24"/>
        <v>4</v>
      </c>
      <c r="J1585" s="1" t="s">
        <v>10</v>
      </c>
    </row>
    <row r="1586" spans="1:10" x14ac:dyDescent="0.3">
      <c r="A1586" s="1" t="s">
        <v>197</v>
      </c>
      <c r="B1586" s="1" t="s">
        <v>888</v>
      </c>
      <c r="C1586" s="1" t="s">
        <v>772</v>
      </c>
      <c r="D1586" s="1" t="s">
        <v>773</v>
      </c>
      <c r="E1586" s="1"/>
      <c r="F1586" s="1">
        <v>47173619</v>
      </c>
      <c r="G1586" s="1">
        <v>3145830072</v>
      </c>
      <c r="H1586" s="1">
        <v>2020</v>
      </c>
      <c r="I1586" s="1">
        <f t="shared" si="24"/>
        <v>4</v>
      </c>
      <c r="J1586" s="1" t="s">
        <v>10</v>
      </c>
    </row>
    <row r="1587" spans="1:10" x14ac:dyDescent="0.3">
      <c r="A1587" s="1" t="s">
        <v>204</v>
      </c>
      <c r="B1587" s="1" t="s">
        <v>18</v>
      </c>
      <c r="C1587" s="1" t="s">
        <v>17</v>
      </c>
      <c r="D1587" s="1" t="s">
        <v>18</v>
      </c>
      <c r="E1587" s="1"/>
      <c r="F1587" s="1">
        <v>71275012</v>
      </c>
      <c r="G1587" s="1">
        <v>3074555060</v>
      </c>
      <c r="H1587" s="1">
        <v>2020</v>
      </c>
      <c r="I1587" s="1">
        <f t="shared" si="24"/>
        <v>4</v>
      </c>
      <c r="J1587" s="1" t="s">
        <v>10</v>
      </c>
    </row>
    <row r="1588" spans="1:10" x14ac:dyDescent="0.3">
      <c r="A1588" s="1" t="s">
        <v>889</v>
      </c>
      <c r="B1588" s="1" t="s">
        <v>890</v>
      </c>
      <c r="C1588" s="1" t="s">
        <v>885</v>
      </c>
      <c r="D1588" s="1" t="s">
        <v>886</v>
      </c>
      <c r="E1588" s="1"/>
      <c r="F1588" s="1">
        <v>10000000</v>
      </c>
      <c r="G1588" s="1">
        <v>3064555060</v>
      </c>
      <c r="H1588" s="1">
        <v>2020</v>
      </c>
      <c r="I1588" s="1">
        <f t="shared" si="24"/>
        <v>4</v>
      </c>
      <c r="J1588" s="1" t="s">
        <v>10</v>
      </c>
    </row>
    <row r="1589" spans="1:10" x14ac:dyDescent="0.3">
      <c r="A1589" s="1" t="s">
        <v>891</v>
      </c>
      <c r="B1589" s="1" t="s">
        <v>892</v>
      </c>
      <c r="C1589" s="1" t="s">
        <v>814</v>
      </c>
      <c r="D1589" s="1" t="s">
        <v>20</v>
      </c>
      <c r="E1589" s="1">
        <v>109175000</v>
      </c>
      <c r="F1589" s="1"/>
      <c r="G1589" s="1">
        <v>3173730060</v>
      </c>
      <c r="H1589" s="1">
        <v>2020</v>
      </c>
      <c r="I1589" s="1">
        <f t="shared" si="24"/>
        <v>4</v>
      </c>
      <c r="J1589" s="1" t="s">
        <v>10</v>
      </c>
    </row>
    <row r="1590" spans="1:10" x14ac:dyDescent="0.3">
      <c r="A1590" s="1" t="s">
        <v>205</v>
      </c>
      <c r="B1590" s="1" t="s">
        <v>893</v>
      </c>
      <c r="C1590" s="1" t="s">
        <v>247</v>
      </c>
      <c r="D1590" s="1" t="s">
        <v>248</v>
      </c>
      <c r="E1590" s="1">
        <v>990000</v>
      </c>
      <c r="F1590" s="1"/>
      <c r="G1590" s="1">
        <v>3174720060</v>
      </c>
      <c r="H1590" s="1">
        <v>2020</v>
      </c>
      <c r="I1590" s="1">
        <f t="shared" si="24"/>
        <v>4</v>
      </c>
      <c r="J1590" s="1" t="s">
        <v>10</v>
      </c>
    </row>
    <row r="1591" spans="1:10" x14ac:dyDescent="0.3">
      <c r="A1591" s="1" t="s">
        <v>206</v>
      </c>
      <c r="B1591" s="1" t="s">
        <v>53</v>
      </c>
      <c r="C1591" s="1" t="s">
        <v>73</v>
      </c>
      <c r="D1591" s="1" t="s">
        <v>74</v>
      </c>
      <c r="E1591" s="1">
        <v>84610163</v>
      </c>
      <c r="F1591" s="1"/>
      <c r="G1591" s="1">
        <v>3259330223</v>
      </c>
      <c r="H1591" s="1">
        <v>2020</v>
      </c>
      <c r="I1591" s="1">
        <f t="shared" si="24"/>
        <v>4</v>
      </c>
      <c r="J1591" s="1" t="s">
        <v>10</v>
      </c>
    </row>
    <row r="1592" spans="1:10" x14ac:dyDescent="0.3">
      <c r="A1592" s="1" t="s">
        <v>211</v>
      </c>
      <c r="B1592" s="1" t="s">
        <v>53</v>
      </c>
      <c r="C1592" s="1" t="s">
        <v>38</v>
      </c>
      <c r="D1592" s="1" t="s">
        <v>39</v>
      </c>
      <c r="E1592" s="1">
        <v>7174200</v>
      </c>
      <c r="F1592" s="1"/>
      <c r="G1592" s="1">
        <v>3266504423</v>
      </c>
      <c r="H1592" s="1">
        <v>2020</v>
      </c>
      <c r="I1592" s="1">
        <f t="shared" si="24"/>
        <v>4</v>
      </c>
      <c r="J1592" s="1" t="s">
        <v>10</v>
      </c>
    </row>
    <row r="1593" spans="1:10" x14ac:dyDescent="0.3">
      <c r="A1593" s="1" t="s">
        <v>211</v>
      </c>
      <c r="B1593" s="1" t="s">
        <v>24</v>
      </c>
      <c r="C1593" s="1" t="s">
        <v>25</v>
      </c>
      <c r="D1593" s="1" t="s">
        <v>26</v>
      </c>
      <c r="E1593" s="1"/>
      <c r="F1593" s="1">
        <v>15000000</v>
      </c>
      <c r="G1593" s="1">
        <v>3251504423</v>
      </c>
      <c r="H1593" s="1">
        <v>2020</v>
      </c>
      <c r="I1593" s="1">
        <f t="shared" si="24"/>
        <v>4</v>
      </c>
      <c r="J1593" s="1" t="s">
        <v>10</v>
      </c>
    </row>
    <row r="1594" spans="1:10" x14ac:dyDescent="0.3">
      <c r="A1594" s="1" t="s">
        <v>214</v>
      </c>
      <c r="B1594" s="1" t="s">
        <v>53</v>
      </c>
      <c r="C1594" s="1" t="s">
        <v>814</v>
      </c>
      <c r="D1594" s="1" t="s">
        <v>20</v>
      </c>
      <c r="E1594" s="1">
        <v>157202463</v>
      </c>
      <c r="F1594" s="1"/>
      <c r="G1594" s="1">
        <v>3408706886</v>
      </c>
      <c r="H1594" s="1">
        <v>2020</v>
      </c>
      <c r="I1594" s="1">
        <f t="shared" si="24"/>
        <v>4</v>
      </c>
      <c r="J1594" s="1" t="s">
        <v>10</v>
      </c>
    </row>
    <row r="1595" spans="1:10" x14ac:dyDescent="0.3">
      <c r="A1595" s="1" t="s">
        <v>606</v>
      </c>
      <c r="B1595" s="1" t="s">
        <v>75</v>
      </c>
      <c r="C1595" s="1" t="s">
        <v>17</v>
      </c>
      <c r="D1595" s="1" t="s">
        <v>18</v>
      </c>
      <c r="E1595" s="1">
        <v>192456</v>
      </c>
      <c r="F1595" s="1"/>
      <c r="G1595" s="1">
        <v>3408899342</v>
      </c>
      <c r="H1595" s="1">
        <v>2020</v>
      </c>
      <c r="I1595" s="1">
        <f t="shared" si="24"/>
        <v>4</v>
      </c>
      <c r="J1595" s="1" t="s">
        <v>10</v>
      </c>
    </row>
    <row r="1596" spans="1:10" x14ac:dyDescent="0.3">
      <c r="A1596" s="1" t="s">
        <v>606</v>
      </c>
      <c r="B1596" s="1" t="s">
        <v>894</v>
      </c>
      <c r="C1596" s="1" t="s">
        <v>237</v>
      </c>
      <c r="D1596" s="1" t="s">
        <v>238</v>
      </c>
      <c r="E1596" s="1">
        <v>88042872</v>
      </c>
      <c r="F1596" s="1"/>
      <c r="G1596" s="1">
        <v>3496942214</v>
      </c>
      <c r="H1596" s="1">
        <v>2020</v>
      </c>
      <c r="I1596" s="1">
        <f t="shared" si="24"/>
        <v>4</v>
      </c>
      <c r="J1596" s="1" t="s">
        <v>10</v>
      </c>
    </row>
    <row r="1597" spans="1:10" x14ac:dyDescent="0.3">
      <c r="A1597" s="1" t="s">
        <v>606</v>
      </c>
      <c r="B1597" s="1" t="s">
        <v>74</v>
      </c>
      <c r="C1597" s="1" t="s">
        <v>73</v>
      </c>
      <c r="D1597" s="1" t="s">
        <v>74</v>
      </c>
      <c r="E1597" s="1"/>
      <c r="F1597" s="1">
        <v>27759482</v>
      </c>
      <c r="G1597" s="1">
        <v>3469182732</v>
      </c>
      <c r="H1597" s="1">
        <v>2020</v>
      </c>
      <c r="I1597" s="1">
        <f t="shared" si="24"/>
        <v>4</v>
      </c>
      <c r="J1597" s="1" t="s">
        <v>10</v>
      </c>
    </row>
    <row r="1598" spans="1:10" x14ac:dyDescent="0.3">
      <c r="A1598" s="1" t="s">
        <v>606</v>
      </c>
      <c r="B1598" s="1" t="s">
        <v>74</v>
      </c>
      <c r="C1598" s="1" t="s">
        <v>73</v>
      </c>
      <c r="D1598" s="1" t="s">
        <v>74</v>
      </c>
      <c r="E1598" s="1"/>
      <c r="F1598" s="1">
        <v>27829362</v>
      </c>
      <c r="G1598" s="1">
        <v>3441353370</v>
      </c>
      <c r="H1598" s="1">
        <v>2020</v>
      </c>
      <c r="I1598" s="1">
        <f t="shared" si="24"/>
        <v>4</v>
      </c>
      <c r="J1598" s="1" t="s">
        <v>10</v>
      </c>
    </row>
    <row r="1599" spans="1:10" x14ac:dyDescent="0.3">
      <c r="A1599" s="1" t="s">
        <v>606</v>
      </c>
      <c r="B1599" s="1" t="s">
        <v>74</v>
      </c>
      <c r="C1599" s="1" t="s">
        <v>73</v>
      </c>
      <c r="D1599" s="1" t="s">
        <v>74</v>
      </c>
      <c r="E1599" s="1"/>
      <c r="F1599" s="1">
        <v>35566374</v>
      </c>
      <c r="G1599" s="1">
        <v>3405786996</v>
      </c>
      <c r="H1599" s="1">
        <v>2020</v>
      </c>
      <c r="I1599" s="1">
        <f t="shared" si="24"/>
        <v>4</v>
      </c>
      <c r="J1599" s="1" t="s">
        <v>10</v>
      </c>
    </row>
    <row r="1600" spans="1:10" x14ac:dyDescent="0.3">
      <c r="A1600" s="1" t="s">
        <v>606</v>
      </c>
      <c r="B1600" s="1" t="s">
        <v>64</v>
      </c>
      <c r="C1600" s="1" t="s">
        <v>13</v>
      </c>
      <c r="D1600" s="1" t="s">
        <v>14</v>
      </c>
      <c r="E1600" s="1"/>
      <c r="F1600" s="1">
        <v>454506429</v>
      </c>
      <c r="G1600" s="1">
        <v>2951280567</v>
      </c>
      <c r="H1600" s="1">
        <v>2020</v>
      </c>
      <c r="I1600" s="1">
        <f t="shared" si="24"/>
        <v>4</v>
      </c>
      <c r="J1600" s="1" t="s">
        <v>10</v>
      </c>
    </row>
    <row r="1601" spans="1:10" x14ac:dyDescent="0.3">
      <c r="A1601" s="1" t="s">
        <v>606</v>
      </c>
      <c r="B1601" s="1" t="s">
        <v>64</v>
      </c>
      <c r="C1601" s="1" t="s">
        <v>13</v>
      </c>
      <c r="D1601" s="1" t="s">
        <v>14</v>
      </c>
      <c r="E1601" s="1"/>
      <c r="F1601" s="1">
        <v>77173800</v>
      </c>
      <c r="G1601" s="1">
        <v>2874106767</v>
      </c>
      <c r="H1601" s="1">
        <v>2020</v>
      </c>
      <c r="I1601" s="1">
        <f t="shared" si="24"/>
        <v>4</v>
      </c>
      <c r="J1601" s="1" t="s">
        <v>10</v>
      </c>
    </row>
    <row r="1602" spans="1:10" x14ac:dyDescent="0.3">
      <c r="A1602" s="1" t="s">
        <v>606</v>
      </c>
      <c r="B1602" s="1" t="s">
        <v>64</v>
      </c>
      <c r="C1602" s="1" t="s">
        <v>13</v>
      </c>
      <c r="D1602" s="1" t="s">
        <v>14</v>
      </c>
      <c r="E1602" s="1"/>
      <c r="F1602" s="1">
        <v>116600000</v>
      </c>
      <c r="G1602" s="1">
        <v>2757506767</v>
      </c>
      <c r="H1602" s="1">
        <v>2020</v>
      </c>
      <c r="I1602" s="1">
        <f t="shared" si="24"/>
        <v>4</v>
      </c>
      <c r="J1602" s="1" t="s">
        <v>10</v>
      </c>
    </row>
    <row r="1603" spans="1:10" x14ac:dyDescent="0.3">
      <c r="A1603" s="1" t="s">
        <v>606</v>
      </c>
      <c r="B1603" s="1" t="s">
        <v>91</v>
      </c>
      <c r="C1603" s="1" t="s">
        <v>92</v>
      </c>
      <c r="D1603" s="1" t="s">
        <v>91</v>
      </c>
      <c r="E1603" s="1"/>
      <c r="F1603" s="1">
        <v>8294000</v>
      </c>
      <c r="G1603" s="1">
        <v>2749212767</v>
      </c>
      <c r="H1603" s="1">
        <v>2020</v>
      </c>
      <c r="I1603" s="1">
        <f t="shared" ref="I1603:I1666" si="25">IFERROR(VALUE(LEFT(A1603,2)),"")</f>
        <v>4</v>
      </c>
      <c r="J1603" s="1" t="s">
        <v>10</v>
      </c>
    </row>
    <row r="1604" spans="1:10" x14ac:dyDescent="0.3">
      <c r="A1604" s="1" t="s">
        <v>606</v>
      </c>
      <c r="B1604" s="1" t="s">
        <v>83</v>
      </c>
      <c r="C1604" s="1" t="s">
        <v>84</v>
      </c>
      <c r="D1604" s="1" t="s">
        <v>83</v>
      </c>
      <c r="E1604" s="1"/>
      <c r="F1604" s="1">
        <v>2300000</v>
      </c>
      <c r="G1604" s="1">
        <v>2746912767</v>
      </c>
      <c r="H1604" s="1">
        <v>2020</v>
      </c>
      <c r="I1604" s="1">
        <f t="shared" si="25"/>
        <v>4</v>
      </c>
      <c r="J1604" s="1" t="s">
        <v>10</v>
      </c>
    </row>
    <row r="1605" spans="1:10" x14ac:dyDescent="0.3">
      <c r="A1605" s="1" t="s">
        <v>606</v>
      </c>
      <c r="B1605" s="1" t="s">
        <v>65</v>
      </c>
      <c r="C1605" s="1" t="s">
        <v>66</v>
      </c>
      <c r="D1605" s="1" t="s">
        <v>67</v>
      </c>
      <c r="E1605" s="1"/>
      <c r="F1605" s="1">
        <v>18290250</v>
      </c>
      <c r="G1605" s="1">
        <v>2728622517</v>
      </c>
      <c r="H1605" s="1">
        <v>2020</v>
      </c>
      <c r="I1605" s="1">
        <f t="shared" si="25"/>
        <v>4</v>
      </c>
      <c r="J1605" s="1" t="s">
        <v>10</v>
      </c>
    </row>
    <row r="1606" spans="1:10" x14ac:dyDescent="0.3">
      <c r="A1606" s="1" t="s">
        <v>606</v>
      </c>
      <c r="B1606" s="1" t="s">
        <v>61</v>
      </c>
      <c r="C1606" s="1" t="s">
        <v>814</v>
      </c>
      <c r="D1606" s="1" t="s">
        <v>20</v>
      </c>
      <c r="E1606" s="1"/>
      <c r="F1606" s="1">
        <v>71249552</v>
      </c>
      <c r="G1606" s="1">
        <v>2657372965</v>
      </c>
      <c r="H1606" s="1">
        <v>2020</v>
      </c>
      <c r="I1606" s="1">
        <f t="shared" si="25"/>
        <v>4</v>
      </c>
      <c r="J1606" s="1" t="s">
        <v>10</v>
      </c>
    </row>
    <row r="1607" spans="1:10" x14ac:dyDescent="0.3">
      <c r="A1607" s="1" t="s">
        <v>606</v>
      </c>
      <c r="B1607" s="1" t="s">
        <v>875</v>
      </c>
      <c r="C1607" s="1" t="s">
        <v>237</v>
      </c>
      <c r="D1607" s="1" t="s">
        <v>238</v>
      </c>
      <c r="E1607" s="1"/>
      <c r="F1607" s="1">
        <v>41748600</v>
      </c>
      <c r="G1607" s="1">
        <v>2615624365</v>
      </c>
      <c r="H1607" s="1">
        <v>2020</v>
      </c>
      <c r="I1607" s="1">
        <f t="shared" si="25"/>
        <v>4</v>
      </c>
      <c r="J1607" s="1" t="s">
        <v>10</v>
      </c>
    </row>
    <row r="1608" spans="1:10" x14ac:dyDescent="0.3">
      <c r="A1608" s="1" t="s">
        <v>215</v>
      </c>
      <c r="B1608" s="1" t="s">
        <v>53</v>
      </c>
      <c r="C1608" s="1" t="s">
        <v>15</v>
      </c>
      <c r="D1608" s="1" t="s">
        <v>16</v>
      </c>
      <c r="E1608" s="1">
        <v>281600</v>
      </c>
      <c r="F1608" s="1"/>
      <c r="G1608" s="1">
        <v>2615905965</v>
      </c>
      <c r="H1608" s="1">
        <v>2020</v>
      </c>
      <c r="I1608" s="1">
        <f t="shared" si="25"/>
        <v>4</v>
      </c>
      <c r="J1608" s="1" t="s">
        <v>10</v>
      </c>
    </row>
    <row r="1609" spans="1:10" x14ac:dyDescent="0.3">
      <c r="A1609" s="1" t="s">
        <v>215</v>
      </c>
      <c r="B1609" s="1" t="s">
        <v>756</v>
      </c>
      <c r="C1609" s="1" t="s">
        <v>13</v>
      </c>
      <c r="D1609" s="1" t="s">
        <v>14</v>
      </c>
      <c r="E1609" s="1">
        <v>140280580</v>
      </c>
      <c r="F1609" s="1"/>
      <c r="G1609" s="1">
        <v>2756186545</v>
      </c>
      <c r="H1609" s="1">
        <v>2020</v>
      </c>
      <c r="I1609" s="1">
        <f t="shared" si="25"/>
        <v>4</v>
      </c>
      <c r="J1609" s="1" t="s">
        <v>10</v>
      </c>
    </row>
    <row r="1610" spans="1:10" x14ac:dyDescent="0.3">
      <c r="A1610" s="1" t="s">
        <v>215</v>
      </c>
      <c r="B1610" s="1" t="s">
        <v>53</v>
      </c>
      <c r="C1610" s="1" t="s">
        <v>13</v>
      </c>
      <c r="D1610" s="1" t="s">
        <v>14</v>
      </c>
      <c r="E1610" s="1">
        <v>502518230</v>
      </c>
      <c r="F1610" s="1"/>
      <c r="G1610" s="1">
        <v>3258704775</v>
      </c>
      <c r="H1610" s="1">
        <v>2020</v>
      </c>
      <c r="I1610" s="1">
        <f t="shared" si="25"/>
        <v>4</v>
      </c>
      <c r="J1610" s="1" t="s">
        <v>10</v>
      </c>
    </row>
    <row r="1611" spans="1:10" x14ac:dyDescent="0.3">
      <c r="A1611" s="1" t="s">
        <v>215</v>
      </c>
      <c r="B1611" s="1" t="s">
        <v>895</v>
      </c>
      <c r="C1611" s="1" t="s">
        <v>15</v>
      </c>
      <c r="D1611" s="1" t="s">
        <v>16</v>
      </c>
      <c r="E1611" s="1">
        <v>20900000</v>
      </c>
      <c r="F1611" s="1"/>
      <c r="G1611" s="1">
        <v>3279604775</v>
      </c>
      <c r="H1611" s="1">
        <v>2020</v>
      </c>
      <c r="I1611" s="1">
        <f t="shared" si="25"/>
        <v>4</v>
      </c>
      <c r="J1611" s="1" t="s">
        <v>10</v>
      </c>
    </row>
    <row r="1612" spans="1:10" x14ac:dyDescent="0.3">
      <c r="A1612" s="1" t="s">
        <v>215</v>
      </c>
      <c r="B1612" s="1" t="s">
        <v>53</v>
      </c>
      <c r="C1612" s="1" t="s">
        <v>15</v>
      </c>
      <c r="D1612" s="1" t="s">
        <v>16</v>
      </c>
      <c r="E1612" s="1">
        <v>229268853</v>
      </c>
      <c r="F1612" s="1"/>
      <c r="G1612" s="1">
        <v>3508873628</v>
      </c>
      <c r="H1612" s="1">
        <v>2020</v>
      </c>
      <c r="I1612" s="1">
        <f t="shared" si="25"/>
        <v>4</v>
      </c>
      <c r="J1612" s="1" t="s">
        <v>10</v>
      </c>
    </row>
    <row r="1613" spans="1:10" x14ac:dyDescent="0.3">
      <c r="A1613" s="1" t="s">
        <v>215</v>
      </c>
      <c r="B1613" s="1" t="s">
        <v>53</v>
      </c>
      <c r="C1613" s="1" t="s">
        <v>76</v>
      </c>
      <c r="D1613" s="1" t="s">
        <v>77</v>
      </c>
      <c r="E1613" s="1">
        <v>29551500</v>
      </c>
      <c r="F1613" s="1"/>
      <c r="G1613" s="1">
        <v>3538425128</v>
      </c>
      <c r="H1613" s="1">
        <v>2020</v>
      </c>
      <c r="I1613" s="1">
        <f t="shared" si="25"/>
        <v>4</v>
      </c>
      <c r="J1613" s="1" t="s">
        <v>10</v>
      </c>
    </row>
    <row r="1614" spans="1:10" x14ac:dyDescent="0.3">
      <c r="A1614" s="1" t="s">
        <v>215</v>
      </c>
      <c r="B1614" s="1" t="s">
        <v>53</v>
      </c>
      <c r="C1614" s="1" t="s">
        <v>66</v>
      </c>
      <c r="D1614" s="1" t="s">
        <v>67</v>
      </c>
      <c r="E1614" s="1">
        <v>29154950</v>
      </c>
      <c r="F1614" s="1"/>
      <c r="G1614" s="1">
        <v>3567580078</v>
      </c>
      <c r="H1614" s="1">
        <v>2020</v>
      </c>
      <c r="I1614" s="1">
        <f t="shared" si="25"/>
        <v>4</v>
      </c>
      <c r="J1614" s="1" t="s">
        <v>10</v>
      </c>
    </row>
    <row r="1615" spans="1:10" x14ac:dyDescent="0.3">
      <c r="A1615" s="1" t="s">
        <v>215</v>
      </c>
      <c r="B1615" s="1" t="s">
        <v>53</v>
      </c>
      <c r="C1615" s="1" t="s">
        <v>84</v>
      </c>
      <c r="D1615" s="1" t="s">
        <v>83</v>
      </c>
      <c r="E1615" s="1">
        <v>32032000</v>
      </c>
      <c r="F1615" s="1"/>
      <c r="G1615" s="1">
        <v>3599612078</v>
      </c>
      <c r="H1615" s="1">
        <v>2020</v>
      </c>
      <c r="I1615" s="1">
        <f t="shared" si="25"/>
        <v>4</v>
      </c>
      <c r="J1615" s="1" t="s">
        <v>10</v>
      </c>
    </row>
    <row r="1616" spans="1:10" x14ac:dyDescent="0.3">
      <c r="A1616" s="1" t="s">
        <v>215</v>
      </c>
      <c r="B1616" s="1" t="s">
        <v>53</v>
      </c>
      <c r="C1616" s="1" t="s">
        <v>80</v>
      </c>
      <c r="D1616" s="1" t="s">
        <v>81</v>
      </c>
      <c r="E1616" s="1">
        <v>1584000</v>
      </c>
      <c r="F1616" s="1"/>
      <c r="G1616" s="1">
        <v>3601196078</v>
      </c>
      <c r="H1616" s="1">
        <v>2020</v>
      </c>
      <c r="I1616" s="1">
        <f t="shared" si="25"/>
        <v>4</v>
      </c>
      <c r="J1616" s="1" t="s">
        <v>10</v>
      </c>
    </row>
    <row r="1617" spans="1:10" x14ac:dyDescent="0.3">
      <c r="A1617" s="1" t="s">
        <v>215</v>
      </c>
      <c r="B1617" s="1" t="s">
        <v>53</v>
      </c>
      <c r="C1617" s="1" t="s">
        <v>34</v>
      </c>
      <c r="D1617" s="1" t="s">
        <v>35</v>
      </c>
      <c r="E1617" s="1">
        <v>78585166</v>
      </c>
      <c r="F1617" s="1"/>
      <c r="G1617" s="1">
        <v>3679781244</v>
      </c>
      <c r="H1617" s="1">
        <v>2020</v>
      </c>
      <c r="I1617" s="1">
        <f t="shared" si="25"/>
        <v>4</v>
      </c>
      <c r="J1617" s="1" t="s">
        <v>10</v>
      </c>
    </row>
    <row r="1618" spans="1:10" x14ac:dyDescent="0.3">
      <c r="A1618" s="1" t="s">
        <v>896</v>
      </c>
      <c r="B1618" s="1" t="s">
        <v>59</v>
      </c>
      <c r="C1618" s="1" t="s">
        <v>13</v>
      </c>
      <c r="D1618" s="1" t="s">
        <v>14</v>
      </c>
      <c r="E1618" s="1">
        <v>218680000</v>
      </c>
      <c r="F1618" s="1"/>
      <c r="G1618" s="1">
        <v>3898461244</v>
      </c>
      <c r="H1618" s="1">
        <v>2020</v>
      </c>
      <c r="I1618" s="1">
        <f t="shared" si="25"/>
        <v>5</v>
      </c>
      <c r="J1618" s="1" t="s">
        <v>10</v>
      </c>
    </row>
    <row r="1619" spans="1:10" x14ac:dyDescent="0.3">
      <c r="A1619" s="1" t="s">
        <v>221</v>
      </c>
      <c r="B1619" s="1" t="s">
        <v>897</v>
      </c>
      <c r="C1619" s="1" t="s">
        <v>462</v>
      </c>
      <c r="D1619" s="1" t="s">
        <v>463</v>
      </c>
      <c r="E1619" s="1">
        <v>660000</v>
      </c>
      <c r="F1619" s="1"/>
      <c r="G1619" s="1">
        <v>3899121244</v>
      </c>
      <c r="H1619" s="1">
        <v>2020</v>
      </c>
      <c r="I1619" s="1">
        <f t="shared" si="25"/>
        <v>5</v>
      </c>
      <c r="J1619" s="1" t="s">
        <v>10</v>
      </c>
    </row>
    <row r="1620" spans="1:10" x14ac:dyDescent="0.3">
      <c r="A1620" s="1" t="s">
        <v>221</v>
      </c>
      <c r="B1620" s="1" t="s">
        <v>586</v>
      </c>
      <c r="C1620" s="1" t="s">
        <v>462</v>
      </c>
      <c r="D1620" s="1" t="s">
        <v>463</v>
      </c>
      <c r="E1620" s="1"/>
      <c r="F1620" s="1">
        <v>1320000</v>
      </c>
      <c r="G1620" s="1">
        <v>3897801244</v>
      </c>
      <c r="H1620" s="1">
        <v>2020</v>
      </c>
      <c r="I1620" s="1">
        <f t="shared" si="25"/>
        <v>5</v>
      </c>
      <c r="J1620" s="1" t="s">
        <v>10</v>
      </c>
    </row>
    <row r="1621" spans="1:10" x14ac:dyDescent="0.3">
      <c r="A1621" s="1" t="s">
        <v>221</v>
      </c>
      <c r="B1621" s="1" t="s">
        <v>33</v>
      </c>
      <c r="C1621" s="1" t="s">
        <v>34</v>
      </c>
      <c r="D1621" s="1" t="s">
        <v>35</v>
      </c>
      <c r="E1621" s="1"/>
      <c r="F1621" s="1">
        <v>78585166</v>
      </c>
      <c r="G1621" s="1">
        <v>3819216078</v>
      </c>
      <c r="H1621" s="1">
        <v>2020</v>
      </c>
      <c r="I1621" s="1">
        <f t="shared" si="25"/>
        <v>5</v>
      </c>
      <c r="J1621" s="1" t="s">
        <v>10</v>
      </c>
    </row>
    <row r="1622" spans="1:10" x14ac:dyDescent="0.3">
      <c r="A1622" s="1" t="s">
        <v>224</v>
      </c>
      <c r="B1622" s="1" t="s">
        <v>91</v>
      </c>
      <c r="C1622" s="1" t="s">
        <v>92</v>
      </c>
      <c r="D1622" s="1" t="s">
        <v>91</v>
      </c>
      <c r="E1622" s="1"/>
      <c r="F1622" s="1">
        <v>286000</v>
      </c>
      <c r="G1622" s="1">
        <v>3818930078</v>
      </c>
      <c r="H1622" s="1">
        <v>2020</v>
      </c>
      <c r="I1622" s="1">
        <f t="shared" si="25"/>
        <v>5</v>
      </c>
      <c r="J1622" s="1" t="s">
        <v>10</v>
      </c>
    </row>
    <row r="1623" spans="1:10" x14ac:dyDescent="0.3">
      <c r="A1623" s="1" t="s">
        <v>619</v>
      </c>
      <c r="B1623" s="1" t="s">
        <v>75</v>
      </c>
      <c r="C1623" s="1" t="s">
        <v>17</v>
      </c>
      <c r="D1623" s="1" t="s">
        <v>18</v>
      </c>
      <c r="E1623" s="1">
        <v>78458870</v>
      </c>
      <c r="F1623" s="1"/>
      <c r="G1623" s="1">
        <v>3897388948</v>
      </c>
      <c r="H1623" s="1">
        <v>2020</v>
      </c>
      <c r="I1623" s="1">
        <f t="shared" si="25"/>
        <v>5</v>
      </c>
      <c r="J1623" s="1" t="s">
        <v>10</v>
      </c>
    </row>
    <row r="1624" spans="1:10" x14ac:dyDescent="0.3">
      <c r="A1624" s="1" t="s">
        <v>619</v>
      </c>
      <c r="B1624" s="1" t="s">
        <v>75</v>
      </c>
      <c r="C1624" s="1" t="s">
        <v>17</v>
      </c>
      <c r="D1624" s="1" t="s">
        <v>18</v>
      </c>
      <c r="E1624" s="1">
        <v>178023190</v>
      </c>
      <c r="F1624" s="1"/>
      <c r="G1624" s="1">
        <v>4075412138</v>
      </c>
      <c r="H1624" s="1">
        <v>2020</v>
      </c>
      <c r="I1624" s="1">
        <f t="shared" si="25"/>
        <v>5</v>
      </c>
      <c r="J1624" s="1" t="s">
        <v>10</v>
      </c>
    </row>
    <row r="1625" spans="1:10" x14ac:dyDescent="0.3">
      <c r="A1625" s="1" t="s">
        <v>232</v>
      </c>
      <c r="B1625" s="1" t="s">
        <v>114</v>
      </c>
      <c r="C1625" s="1" t="s">
        <v>80</v>
      </c>
      <c r="D1625" s="1" t="s">
        <v>81</v>
      </c>
      <c r="E1625" s="1"/>
      <c r="F1625" s="1">
        <v>5110820</v>
      </c>
      <c r="G1625" s="1">
        <v>4070301318</v>
      </c>
      <c r="H1625" s="1">
        <v>2020</v>
      </c>
      <c r="I1625" s="1">
        <f t="shared" si="25"/>
        <v>5</v>
      </c>
      <c r="J1625" s="1" t="s">
        <v>10</v>
      </c>
    </row>
    <row r="1626" spans="1:10" x14ac:dyDescent="0.3">
      <c r="A1626" s="1" t="s">
        <v>232</v>
      </c>
      <c r="B1626" s="1" t="s">
        <v>552</v>
      </c>
      <c r="C1626" s="1" t="s">
        <v>481</v>
      </c>
      <c r="D1626" s="1" t="s">
        <v>482</v>
      </c>
      <c r="E1626" s="1"/>
      <c r="F1626" s="1">
        <v>2475000</v>
      </c>
      <c r="G1626" s="1">
        <v>4067826318</v>
      </c>
      <c r="H1626" s="1">
        <v>2020</v>
      </c>
      <c r="I1626" s="1">
        <f t="shared" si="25"/>
        <v>5</v>
      </c>
      <c r="J1626" s="1" t="s">
        <v>10</v>
      </c>
    </row>
    <row r="1627" spans="1:10" x14ac:dyDescent="0.3">
      <c r="A1627" s="1" t="s">
        <v>898</v>
      </c>
      <c r="B1627" s="1" t="s">
        <v>658</v>
      </c>
      <c r="C1627" s="1" t="s">
        <v>84</v>
      </c>
      <c r="D1627" s="1" t="s">
        <v>83</v>
      </c>
      <c r="E1627" s="1">
        <v>25300000</v>
      </c>
      <c r="F1627" s="1"/>
      <c r="G1627" s="1">
        <v>4093126318</v>
      </c>
      <c r="H1627" s="1">
        <v>2020</v>
      </c>
      <c r="I1627" s="1">
        <f t="shared" si="25"/>
        <v>5</v>
      </c>
      <c r="J1627" s="1" t="s">
        <v>10</v>
      </c>
    </row>
    <row r="1628" spans="1:10" x14ac:dyDescent="0.3">
      <c r="A1628" s="1" t="s">
        <v>621</v>
      </c>
      <c r="B1628" s="1" t="s">
        <v>899</v>
      </c>
      <c r="C1628" s="1" t="s">
        <v>56</v>
      </c>
      <c r="D1628" s="1" t="s">
        <v>57</v>
      </c>
      <c r="E1628" s="1">
        <v>12365136</v>
      </c>
      <c r="F1628" s="1"/>
      <c r="G1628" s="1">
        <v>4105491454</v>
      </c>
      <c r="H1628" s="1">
        <v>2020</v>
      </c>
      <c r="I1628" s="1">
        <f t="shared" si="25"/>
        <v>5</v>
      </c>
      <c r="J1628" s="1" t="s">
        <v>10</v>
      </c>
    </row>
    <row r="1629" spans="1:10" x14ac:dyDescent="0.3">
      <c r="A1629" s="1" t="s">
        <v>621</v>
      </c>
      <c r="B1629" s="1" t="s">
        <v>900</v>
      </c>
      <c r="C1629" s="1" t="s">
        <v>190</v>
      </c>
      <c r="D1629" s="1" t="s">
        <v>191</v>
      </c>
      <c r="E1629" s="1"/>
      <c r="F1629" s="1">
        <v>1732920</v>
      </c>
      <c r="G1629" s="1">
        <v>4103758534</v>
      </c>
      <c r="H1629" s="1">
        <v>2020</v>
      </c>
      <c r="I1629" s="1">
        <f t="shared" si="25"/>
        <v>5</v>
      </c>
      <c r="J1629" s="1" t="s">
        <v>10</v>
      </c>
    </row>
    <row r="1630" spans="1:10" x14ac:dyDescent="0.3">
      <c r="A1630" s="1" t="s">
        <v>901</v>
      </c>
      <c r="B1630" s="1" t="s">
        <v>745</v>
      </c>
      <c r="C1630" s="1" t="s">
        <v>744</v>
      </c>
      <c r="D1630" s="1" t="s">
        <v>745</v>
      </c>
      <c r="E1630" s="1"/>
      <c r="F1630" s="1">
        <v>260000</v>
      </c>
      <c r="G1630" s="1">
        <v>4103498534</v>
      </c>
      <c r="H1630" s="1">
        <v>2020</v>
      </c>
      <c r="I1630" s="1">
        <f t="shared" si="25"/>
        <v>5</v>
      </c>
      <c r="J1630" s="1" t="s">
        <v>10</v>
      </c>
    </row>
    <row r="1631" spans="1:10" x14ac:dyDescent="0.3">
      <c r="A1631" s="1" t="s">
        <v>234</v>
      </c>
      <c r="B1631" s="1" t="s">
        <v>743</v>
      </c>
      <c r="C1631" s="1" t="s">
        <v>744</v>
      </c>
      <c r="D1631" s="1" t="s">
        <v>745</v>
      </c>
      <c r="E1631" s="1">
        <v>286000</v>
      </c>
      <c r="F1631" s="1"/>
      <c r="G1631" s="1">
        <v>4103784534</v>
      </c>
      <c r="H1631" s="1">
        <v>2020</v>
      </c>
      <c r="I1631" s="1">
        <f t="shared" si="25"/>
        <v>5</v>
      </c>
      <c r="J1631" s="1" t="s">
        <v>10</v>
      </c>
    </row>
    <row r="1632" spans="1:10" x14ac:dyDescent="0.3">
      <c r="A1632" s="1" t="s">
        <v>234</v>
      </c>
      <c r="B1632" s="1" t="s">
        <v>902</v>
      </c>
      <c r="C1632" s="1" t="s">
        <v>190</v>
      </c>
      <c r="D1632" s="1" t="s">
        <v>191</v>
      </c>
      <c r="E1632" s="1">
        <v>1719060</v>
      </c>
      <c r="F1632" s="1"/>
      <c r="G1632" s="1">
        <v>4105503594</v>
      </c>
      <c r="H1632" s="1">
        <v>2020</v>
      </c>
      <c r="I1632" s="1">
        <f t="shared" si="25"/>
        <v>5</v>
      </c>
      <c r="J1632" s="1" t="s">
        <v>10</v>
      </c>
    </row>
    <row r="1633" spans="1:10" x14ac:dyDescent="0.3">
      <c r="A1633" s="1" t="s">
        <v>234</v>
      </c>
      <c r="B1633" s="1" t="s">
        <v>18</v>
      </c>
      <c r="C1633" s="1" t="s">
        <v>17</v>
      </c>
      <c r="D1633" s="1" t="s">
        <v>18</v>
      </c>
      <c r="E1633" s="1"/>
      <c r="F1633" s="1">
        <v>78455520</v>
      </c>
      <c r="G1633" s="1">
        <v>4027048074</v>
      </c>
      <c r="H1633" s="1">
        <v>2020</v>
      </c>
      <c r="I1633" s="1">
        <f t="shared" si="25"/>
        <v>5</v>
      </c>
      <c r="J1633" s="1" t="s">
        <v>10</v>
      </c>
    </row>
    <row r="1634" spans="1:10" x14ac:dyDescent="0.3">
      <c r="A1634" s="1" t="s">
        <v>234</v>
      </c>
      <c r="B1634" s="1" t="s">
        <v>60</v>
      </c>
      <c r="C1634" s="1" t="s">
        <v>15</v>
      </c>
      <c r="D1634" s="1" t="s">
        <v>16</v>
      </c>
      <c r="E1634" s="1"/>
      <c r="F1634" s="1">
        <v>20900000</v>
      </c>
      <c r="G1634" s="1">
        <v>4006148074</v>
      </c>
      <c r="H1634" s="1">
        <v>2020</v>
      </c>
      <c r="I1634" s="1">
        <f t="shared" si="25"/>
        <v>5</v>
      </c>
      <c r="J1634" s="1" t="s">
        <v>10</v>
      </c>
    </row>
    <row r="1635" spans="1:10" x14ac:dyDescent="0.3">
      <c r="A1635" s="1" t="s">
        <v>234</v>
      </c>
      <c r="B1635" s="1" t="s">
        <v>60</v>
      </c>
      <c r="C1635" s="1" t="s">
        <v>15</v>
      </c>
      <c r="D1635" s="1" t="s">
        <v>16</v>
      </c>
      <c r="E1635" s="1"/>
      <c r="F1635" s="1">
        <v>229268853</v>
      </c>
      <c r="G1635" s="1">
        <v>3776879221</v>
      </c>
      <c r="H1635" s="1">
        <v>2020</v>
      </c>
      <c r="I1635" s="1">
        <f t="shared" si="25"/>
        <v>5</v>
      </c>
      <c r="J1635" s="1" t="s">
        <v>10</v>
      </c>
    </row>
    <row r="1636" spans="1:10" x14ac:dyDescent="0.3">
      <c r="A1636" s="1" t="s">
        <v>234</v>
      </c>
      <c r="B1636" s="1" t="s">
        <v>60</v>
      </c>
      <c r="C1636" s="1" t="s">
        <v>15</v>
      </c>
      <c r="D1636" s="1" t="s">
        <v>16</v>
      </c>
      <c r="E1636" s="1"/>
      <c r="F1636" s="1">
        <v>281600</v>
      </c>
      <c r="G1636" s="1">
        <v>3776597621</v>
      </c>
      <c r="H1636" s="1">
        <v>2020</v>
      </c>
      <c r="I1636" s="1">
        <f t="shared" si="25"/>
        <v>5</v>
      </c>
      <c r="J1636" s="1" t="s">
        <v>10</v>
      </c>
    </row>
    <row r="1637" spans="1:10" x14ac:dyDescent="0.3">
      <c r="A1637" s="1" t="s">
        <v>234</v>
      </c>
      <c r="B1637" s="1" t="s">
        <v>870</v>
      </c>
      <c r="C1637" s="1" t="s">
        <v>829</v>
      </c>
      <c r="D1637" s="1" t="s">
        <v>830</v>
      </c>
      <c r="E1637" s="1"/>
      <c r="F1637" s="1">
        <v>695772</v>
      </c>
      <c r="G1637" s="1">
        <v>3775901849</v>
      </c>
      <c r="H1637" s="1">
        <v>2020</v>
      </c>
      <c r="I1637" s="1">
        <f t="shared" si="25"/>
        <v>5</v>
      </c>
      <c r="J1637" s="1" t="s">
        <v>10</v>
      </c>
    </row>
    <row r="1638" spans="1:10" x14ac:dyDescent="0.3">
      <c r="A1638" s="1" t="s">
        <v>239</v>
      </c>
      <c r="B1638" s="1" t="s">
        <v>745</v>
      </c>
      <c r="C1638" s="1" t="s">
        <v>744</v>
      </c>
      <c r="D1638" s="1" t="s">
        <v>745</v>
      </c>
      <c r="E1638" s="1"/>
      <c r="F1638" s="1">
        <v>26000</v>
      </c>
      <c r="G1638" s="1">
        <v>3775875849</v>
      </c>
      <c r="H1638" s="1">
        <v>2020</v>
      </c>
      <c r="I1638" s="1">
        <f t="shared" si="25"/>
        <v>5</v>
      </c>
      <c r="J1638" s="1" t="s">
        <v>10</v>
      </c>
    </row>
    <row r="1639" spans="1:10" x14ac:dyDescent="0.3">
      <c r="A1639" s="1" t="s">
        <v>903</v>
      </c>
      <c r="B1639" s="1" t="s">
        <v>830</v>
      </c>
      <c r="C1639" s="1" t="s">
        <v>829</v>
      </c>
      <c r="D1639" s="1" t="s">
        <v>830</v>
      </c>
      <c r="E1639" s="1"/>
      <c r="F1639" s="1">
        <v>4959000</v>
      </c>
      <c r="G1639" s="1">
        <v>3770916849</v>
      </c>
      <c r="H1639" s="1">
        <v>2020</v>
      </c>
      <c r="I1639" s="1">
        <f t="shared" si="25"/>
        <v>5</v>
      </c>
      <c r="J1639" s="1" t="s">
        <v>10</v>
      </c>
    </row>
    <row r="1640" spans="1:10" x14ac:dyDescent="0.3">
      <c r="A1640" s="1" t="s">
        <v>625</v>
      </c>
      <c r="B1640" s="1" t="s">
        <v>904</v>
      </c>
      <c r="C1640" s="1" t="s">
        <v>237</v>
      </c>
      <c r="D1640" s="1" t="s">
        <v>238</v>
      </c>
      <c r="E1640" s="1">
        <v>2338795</v>
      </c>
      <c r="F1640" s="1"/>
      <c r="G1640" s="1">
        <v>3773255644</v>
      </c>
      <c r="H1640" s="1">
        <v>2020</v>
      </c>
      <c r="I1640" s="1">
        <f t="shared" si="25"/>
        <v>5</v>
      </c>
      <c r="J1640" s="1" t="s">
        <v>10</v>
      </c>
    </row>
    <row r="1641" spans="1:10" x14ac:dyDescent="0.3">
      <c r="A1641" s="1" t="s">
        <v>626</v>
      </c>
      <c r="B1641" s="1" t="s">
        <v>53</v>
      </c>
      <c r="C1641" s="1" t="s">
        <v>160</v>
      </c>
      <c r="D1641" s="1" t="s">
        <v>161</v>
      </c>
      <c r="E1641" s="1">
        <v>17600000</v>
      </c>
      <c r="F1641" s="1"/>
      <c r="G1641" s="1">
        <v>3790855644</v>
      </c>
      <c r="H1641" s="1">
        <v>2020</v>
      </c>
      <c r="I1641" s="1">
        <f t="shared" si="25"/>
        <v>5</v>
      </c>
      <c r="J1641" s="1" t="s">
        <v>10</v>
      </c>
    </row>
    <row r="1642" spans="1:10" x14ac:dyDescent="0.3">
      <c r="A1642" s="1" t="s">
        <v>626</v>
      </c>
      <c r="B1642" s="1" t="s">
        <v>37</v>
      </c>
      <c r="C1642" s="1" t="s">
        <v>38</v>
      </c>
      <c r="D1642" s="1" t="s">
        <v>39</v>
      </c>
      <c r="E1642" s="1"/>
      <c r="F1642" s="1">
        <v>7810000</v>
      </c>
      <c r="G1642" s="1">
        <v>3783045644</v>
      </c>
      <c r="H1642" s="1">
        <v>2020</v>
      </c>
      <c r="I1642" s="1">
        <f t="shared" si="25"/>
        <v>5</v>
      </c>
      <c r="J1642" s="1" t="s">
        <v>10</v>
      </c>
    </row>
    <row r="1643" spans="1:10" x14ac:dyDescent="0.3">
      <c r="A1643" s="1" t="s">
        <v>905</v>
      </c>
      <c r="B1643" s="1" t="s">
        <v>18</v>
      </c>
      <c r="C1643" s="1" t="s">
        <v>17</v>
      </c>
      <c r="D1643" s="1" t="s">
        <v>18</v>
      </c>
      <c r="E1643" s="1"/>
      <c r="F1643" s="1">
        <v>192456</v>
      </c>
      <c r="G1643" s="1">
        <v>3782853188</v>
      </c>
      <c r="H1643" s="1">
        <v>2020</v>
      </c>
      <c r="I1643" s="1">
        <f t="shared" si="25"/>
        <v>5</v>
      </c>
      <c r="J1643" s="1" t="s">
        <v>10</v>
      </c>
    </row>
    <row r="1644" spans="1:10" x14ac:dyDescent="0.3">
      <c r="A1644" s="1" t="s">
        <v>905</v>
      </c>
      <c r="B1644" s="1" t="s">
        <v>90</v>
      </c>
      <c r="C1644" s="1" t="s">
        <v>76</v>
      </c>
      <c r="D1644" s="1" t="s">
        <v>77</v>
      </c>
      <c r="E1644" s="1"/>
      <c r="F1644" s="1">
        <v>10000000</v>
      </c>
      <c r="G1644" s="1">
        <v>3772853188</v>
      </c>
      <c r="H1644" s="1">
        <v>2020</v>
      </c>
      <c r="I1644" s="1">
        <f t="shared" si="25"/>
        <v>5</v>
      </c>
      <c r="J1644" s="1" t="s">
        <v>10</v>
      </c>
    </row>
    <row r="1645" spans="1:10" x14ac:dyDescent="0.3">
      <c r="A1645" s="1" t="s">
        <v>244</v>
      </c>
      <c r="B1645" s="1" t="s">
        <v>53</v>
      </c>
      <c r="C1645" s="1" t="s">
        <v>38</v>
      </c>
      <c r="D1645" s="1" t="s">
        <v>39</v>
      </c>
      <c r="E1645" s="1">
        <v>667920</v>
      </c>
      <c r="F1645" s="1"/>
      <c r="G1645" s="1">
        <v>3773521108</v>
      </c>
      <c r="H1645" s="1">
        <v>2020</v>
      </c>
      <c r="I1645" s="1">
        <f t="shared" si="25"/>
        <v>5</v>
      </c>
      <c r="J1645" s="1" t="s">
        <v>10</v>
      </c>
    </row>
    <row r="1646" spans="1:10" x14ac:dyDescent="0.3">
      <c r="A1646" s="1" t="s">
        <v>906</v>
      </c>
      <c r="B1646" s="1" t="s">
        <v>213</v>
      </c>
      <c r="C1646" s="1" t="s">
        <v>160</v>
      </c>
      <c r="D1646" s="1" t="s">
        <v>161</v>
      </c>
      <c r="E1646" s="1"/>
      <c r="F1646" s="1">
        <v>770000</v>
      </c>
      <c r="G1646" s="1">
        <v>3772751108</v>
      </c>
      <c r="H1646" s="1">
        <v>2020</v>
      </c>
      <c r="I1646" s="1">
        <f t="shared" si="25"/>
        <v>5</v>
      </c>
      <c r="J1646" s="1" t="s">
        <v>10</v>
      </c>
    </row>
    <row r="1647" spans="1:10" x14ac:dyDescent="0.3">
      <c r="A1647" s="1" t="s">
        <v>906</v>
      </c>
      <c r="B1647" s="1" t="s">
        <v>83</v>
      </c>
      <c r="C1647" s="1" t="s">
        <v>84</v>
      </c>
      <c r="D1647" s="1" t="s">
        <v>83</v>
      </c>
      <c r="E1647" s="1"/>
      <c r="F1647" s="1">
        <v>32032000</v>
      </c>
      <c r="G1647" s="1">
        <v>3740719108</v>
      </c>
      <c r="H1647" s="1">
        <v>2020</v>
      </c>
      <c r="I1647" s="1">
        <f t="shared" si="25"/>
        <v>5</v>
      </c>
      <c r="J1647" s="1" t="s">
        <v>10</v>
      </c>
    </row>
    <row r="1648" spans="1:10" x14ac:dyDescent="0.3">
      <c r="A1648" s="1" t="s">
        <v>630</v>
      </c>
      <c r="B1648" s="1" t="s">
        <v>59</v>
      </c>
      <c r="C1648" s="1" t="s">
        <v>814</v>
      </c>
      <c r="D1648" s="1" t="s">
        <v>20</v>
      </c>
      <c r="E1648" s="1">
        <v>178200000</v>
      </c>
      <c r="F1648" s="1"/>
      <c r="G1648" s="1">
        <v>3918919108</v>
      </c>
      <c r="H1648" s="1">
        <v>2020</v>
      </c>
      <c r="I1648" s="1">
        <f t="shared" si="25"/>
        <v>5</v>
      </c>
      <c r="J1648" s="1" t="s">
        <v>10</v>
      </c>
    </row>
    <row r="1649" spans="1:10" x14ac:dyDescent="0.3">
      <c r="A1649" s="1" t="s">
        <v>249</v>
      </c>
      <c r="B1649" s="1" t="s">
        <v>53</v>
      </c>
      <c r="C1649" s="1" t="s">
        <v>814</v>
      </c>
      <c r="D1649" s="1" t="s">
        <v>20</v>
      </c>
      <c r="E1649" s="1">
        <v>297267839</v>
      </c>
      <c r="F1649" s="1"/>
      <c r="G1649" s="1">
        <v>4216186947</v>
      </c>
      <c r="H1649" s="1">
        <v>2020</v>
      </c>
      <c r="I1649" s="1">
        <f t="shared" si="25"/>
        <v>5</v>
      </c>
      <c r="J1649" s="1" t="s">
        <v>10</v>
      </c>
    </row>
    <row r="1650" spans="1:10" x14ac:dyDescent="0.3">
      <c r="A1650" s="1" t="s">
        <v>249</v>
      </c>
      <c r="B1650" s="1" t="s">
        <v>61</v>
      </c>
      <c r="C1650" s="1" t="s">
        <v>814</v>
      </c>
      <c r="D1650" s="1" t="s">
        <v>20</v>
      </c>
      <c r="E1650" s="1"/>
      <c r="F1650" s="1">
        <v>306631424</v>
      </c>
      <c r="G1650" s="1">
        <v>3909555523</v>
      </c>
      <c r="H1650" s="1">
        <v>2020</v>
      </c>
      <c r="I1650" s="1">
        <f t="shared" si="25"/>
        <v>5</v>
      </c>
      <c r="J1650" s="1" t="s">
        <v>10</v>
      </c>
    </row>
    <row r="1651" spans="1:10" x14ac:dyDescent="0.3">
      <c r="A1651" s="1" t="s">
        <v>250</v>
      </c>
      <c r="B1651" s="1" t="s">
        <v>53</v>
      </c>
      <c r="C1651" s="1" t="s">
        <v>73</v>
      </c>
      <c r="D1651" s="1" t="s">
        <v>74</v>
      </c>
      <c r="E1651" s="1">
        <v>265451199</v>
      </c>
      <c r="F1651" s="1"/>
      <c r="G1651" s="1">
        <v>4175006722</v>
      </c>
      <c r="H1651" s="1">
        <v>2020</v>
      </c>
      <c r="I1651" s="1">
        <f t="shared" si="25"/>
        <v>5</v>
      </c>
      <c r="J1651" s="1" t="s">
        <v>10</v>
      </c>
    </row>
    <row r="1652" spans="1:10" x14ac:dyDescent="0.3">
      <c r="A1652" s="1" t="s">
        <v>250</v>
      </c>
      <c r="B1652" s="1" t="s">
        <v>74</v>
      </c>
      <c r="C1652" s="1" t="s">
        <v>73</v>
      </c>
      <c r="D1652" s="1" t="s">
        <v>74</v>
      </c>
      <c r="E1652" s="1"/>
      <c r="F1652" s="1">
        <v>21981960</v>
      </c>
      <c r="G1652" s="1">
        <v>4153024762</v>
      </c>
      <c r="H1652" s="1">
        <v>2020</v>
      </c>
      <c r="I1652" s="1">
        <f t="shared" si="25"/>
        <v>5</v>
      </c>
      <c r="J1652" s="1" t="s">
        <v>10</v>
      </c>
    </row>
    <row r="1653" spans="1:10" x14ac:dyDescent="0.3">
      <c r="A1653" s="1" t="s">
        <v>250</v>
      </c>
      <c r="B1653" s="1" t="s">
        <v>64</v>
      </c>
      <c r="C1653" s="1" t="s">
        <v>13</v>
      </c>
      <c r="D1653" s="1" t="s">
        <v>14</v>
      </c>
      <c r="E1653" s="1"/>
      <c r="F1653" s="1">
        <v>762116700</v>
      </c>
      <c r="G1653" s="1">
        <v>3390908062</v>
      </c>
      <c r="H1653" s="1">
        <v>2020</v>
      </c>
      <c r="I1653" s="1">
        <f t="shared" si="25"/>
        <v>5</v>
      </c>
      <c r="J1653" s="1" t="s">
        <v>10</v>
      </c>
    </row>
    <row r="1654" spans="1:10" x14ac:dyDescent="0.3">
      <c r="A1654" s="1" t="s">
        <v>250</v>
      </c>
      <c r="B1654" s="1" t="s">
        <v>64</v>
      </c>
      <c r="C1654" s="1" t="s">
        <v>13</v>
      </c>
      <c r="D1654" s="1" t="s">
        <v>14</v>
      </c>
      <c r="E1654" s="1"/>
      <c r="F1654" s="1">
        <v>86742315</v>
      </c>
      <c r="G1654" s="1">
        <v>3304165747</v>
      </c>
      <c r="H1654" s="1">
        <v>2020</v>
      </c>
      <c r="I1654" s="1">
        <f t="shared" si="25"/>
        <v>5</v>
      </c>
      <c r="J1654" s="1" t="s">
        <v>10</v>
      </c>
    </row>
    <row r="1655" spans="1:10" x14ac:dyDescent="0.3">
      <c r="A1655" s="1" t="s">
        <v>250</v>
      </c>
      <c r="B1655" s="1" t="s">
        <v>65</v>
      </c>
      <c r="C1655" s="1" t="s">
        <v>66</v>
      </c>
      <c r="D1655" s="1" t="s">
        <v>67</v>
      </c>
      <c r="E1655" s="1"/>
      <c r="F1655" s="1">
        <v>26412100</v>
      </c>
      <c r="G1655" s="1">
        <v>3277753647</v>
      </c>
      <c r="H1655" s="1">
        <v>2020</v>
      </c>
      <c r="I1655" s="1">
        <f t="shared" si="25"/>
        <v>5</v>
      </c>
      <c r="J1655" s="1" t="s">
        <v>10</v>
      </c>
    </row>
    <row r="1656" spans="1:10" x14ac:dyDescent="0.3">
      <c r="A1656" s="1" t="s">
        <v>252</v>
      </c>
      <c r="B1656" s="1" t="s">
        <v>907</v>
      </c>
      <c r="C1656" s="1" t="s">
        <v>237</v>
      </c>
      <c r="D1656" s="1" t="s">
        <v>238</v>
      </c>
      <c r="E1656" s="1">
        <v>80561000</v>
      </c>
      <c r="F1656" s="1"/>
      <c r="G1656" s="1">
        <v>3358314647</v>
      </c>
      <c r="H1656" s="1">
        <v>2020</v>
      </c>
      <c r="I1656" s="1">
        <f t="shared" si="25"/>
        <v>5</v>
      </c>
      <c r="J1656" s="1" t="s">
        <v>10</v>
      </c>
    </row>
    <row r="1657" spans="1:10" x14ac:dyDescent="0.3">
      <c r="A1657" s="1" t="s">
        <v>253</v>
      </c>
      <c r="B1657" s="1" t="s">
        <v>75</v>
      </c>
      <c r="C1657" s="1" t="s">
        <v>17</v>
      </c>
      <c r="D1657" s="1" t="s">
        <v>18</v>
      </c>
      <c r="E1657" s="1">
        <v>19438056</v>
      </c>
      <c r="F1657" s="1"/>
      <c r="G1657" s="1">
        <v>3377752703</v>
      </c>
      <c r="H1657" s="1">
        <v>2020</v>
      </c>
      <c r="I1657" s="1">
        <f t="shared" si="25"/>
        <v>5</v>
      </c>
      <c r="J1657" s="1" t="s">
        <v>10</v>
      </c>
    </row>
    <row r="1658" spans="1:10" x14ac:dyDescent="0.3">
      <c r="A1658" s="1" t="s">
        <v>253</v>
      </c>
      <c r="B1658" s="1" t="s">
        <v>908</v>
      </c>
      <c r="C1658" s="1" t="s">
        <v>15</v>
      </c>
      <c r="D1658" s="1" t="s">
        <v>16</v>
      </c>
      <c r="E1658" s="1">
        <v>93918000</v>
      </c>
      <c r="F1658" s="1"/>
      <c r="G1658" s="1">
        <v>3471670703</v>
      </c>
      <c r="H1658" s="1">
        <v>2020</v>
      </c>
      <c r="I1658" s="1">
        <f t="shared" si="25"/>
        <v>5</v>
      </c>
      <c r="J1658" s="1" t="s">
        <v>10</v>
      </c>
    </row>
    <row r="1659" spans="1:10" x14ac:dyDescent="0.3">
      <c r="A1659" s="1" t="s">
        <v>253</v>
      </c>
      <c r="B1659" s="1" t="s">
        <v>53</v>
      </c>
      <c r="C1659" s="1" t="s">
        <v>15</v>
      </c>
      <c r="D1659" s="1" t="s">
        <v>16</v>
      </c>
      <c r="E1659" s="1">
        <v>107093580</v>
      </c>
      <c r="F1659" s="1"/>
      <c r="G1659" s="1">
        <v>3578764283</v>
      </c>
      <c r="H1659" s="1">
        <v>2020</v>
      </c>
      <c r="I1659" s="1">
        <f t="shared" si="25"/>
        <v>5</v>
      </c>
      <c r="J1659" s="1" t="s">
        <v>10</v>
      </c>
    </row>
    <row r="1660" spans="1:10" x14ac:dyDescent="0.3">
      <c r="A1660" s="1" t="s">
        <v>253</v>
      </c>
      <c r="B1660" s="1" t="s">
        <v>53</v>
      </c>
      <c r="C1660" s="1" t="s">
        <v>34</v>
      </c>
      <c r="D1660" s="1" t="s">
        <v>35</v>
      </c>
      <c r="E1660" s="1">
        <v>8812540</v>
      </c>
      <c r="F1660" s="1"/>
      <c r="G1660" s="1">
        <v>3587576823</v>
      </c>
      <c r="H1660" s="1">
        <v>2020</v>
      </c>
      <c r="I1660" s="1">
        <f t="shared" si="25"/>
        <v>5</v>
      </c>
      <c r="J1660" s="1" t="s">
        <v>10</v>
      </c>
    </row>
    <row r="1661" spans="1:10" x14ac:dyDescent="0.3">
      <c r="A1661" s="1" t="s">
        <v>253</v>
      </c>
      <c r="B1661" s="1" t="s">
        <v>75</v>
      </c>
      <c r="C1661" s="1" t="s">
        <v>17</v>
      </c>
      <c r="D1661" s="1" t="s">
        <v>18</v>
      </c>
      <c r="E1661" s="1">
        <v>5371027</v>
      </c>
      <c r="F1661" s="1"/>
      <c r="G1661" s="1">
        <v>3592947850</v>
      </c>
      <c r="H1661" s="1">
        <v>2020</v>
      </c>
      <c r="I1661" s="1">
        <f t="shared" si="25"/>
        <v>5</v>
      </c>
      <c r="J1661" s="1" t="s">
        <v>10</v>
      </c>
    </row>
    <row r="1662" spans="1:10" x14ac:dyDescent="0.3">
      <c r="A1662" s="1" t="s">
        <v>253</v>
      </c>
      <c r="B1662" s="1" t="s">
        <v>53</v>
      </c>
      <c r="C1662" s="1" t="s">
        <v>76</v>
      </c>
      <c r="D1662" s="1" t="s">
        <v>77</v>
      </c>
      <c r="E1662" s="1">
        <v>10494000</v>
      </c>
      <c r="F1662" s="1"/>
      <c r="G1662" s="1">
        <v>3603441850</v>
      </c>
      <c r="H1662" s="1">
        <v>2020</v>
      </c>
      <c r="I1662" s="1">
        <f t="shared" si="25"/>
        <v>5</v>
      </c>
      <c r="J1662" s="1" t="s">
        <v>10</v>
      </c>
    </row>
    <row r="1663" spans="1:10" x14ac:dyDescent="0.3">
      <c r="A1663" s="1" t="s">
        <v>253</v>
      </c>
      <c r="B1663" s="1" t="s">
        <v>53</v>
      </c>
      <c r="C1663" s="1" t="s">
        <v>92</v>
      </c>
      <c r="D1663" s="1" t="s">
        <v>91</v>
      </c>
      <c r="E1663" s="1">
        <v>640200</v>
      </c>
      <c r="F1663" s="1"/>
      <c r="G1663" s="1">
        <v>3604082050</v>
      </c>
      <c r="H1663" s="1">
        <v>2020</v>
      </c>
      <c r="I1663" s="1">
        <f t="shared" si="25"/>
        <v>5</v>
      </c>
      <c r="J1663" s="1" t="s">
        <v>10</v>
      </c>
    </row>
    <row r="1664" spans="1:10" x14ac:dyDescent="0.3">
      <c r="A1664" s="1" t="s">
        <v>253</v>
      </c>
      <c r="B1664" s="1" t="s">
        <v>59</v>
      </c>
      <c r="C1664" s="1" t="s">
        <v>80</v>
      </c>
      <c r="D1664" s="1" t="s">
        <v>81</v>
      </c>
      <c r="E1664" s="1">
        <v>34650000</v>
      </c>
      <c r="F1664" s="1"/>
      <c r="G1664" s="1">
        <v>3638732050</v>
      </c>
      <c r="H1664" s="1">
        <v>2020</v>
      </c>
      <c r="I1664" s="1">
        <f t="shared" si="25"/>
        <v>5</v>
      </c>
      <c r="J1664" s="1" t="s">
        <v>10</v>
      </c>
    </row>
    <row r="1665" spans="1:10" x14ac:dyDescent="0.3">
      <c r="A1665" s="1" t="s">
        <v>253</v>
      </c>
      <c r="B1665" s="1" t="s">
        <v>53</v>
      </c>
      <c r="C1665" s="1" t="s">
        <v>80</v>
      </c>
      <c r="D1665" s="1" t="s">
        <v>81</v>
      </c>
      <c r="E1665" s="1">
        <v>275000</v>
      </c>
      <c r="F1665" s="1"/>
      <c r="G1665" s="1">
        <v>3639007050</v>
      </c>
      <c r="H1665" s="1">
        <v>2020</v>
      </c>
      <c r="I1665" s="1">
        <f t="shared" si="25"/>
        <v>5</v>
      </c>
      <c r="J1665" s="1" t="s">
        <v>10</v>
      </c>
    </row>
    <row r="1666" spans="1:10" x14ac:dyDescent="0.3">
      <c r="A1666" s="1" t="s">
        <v>253</v>
      </c>
      <c r="B1666" s="1" t="s">
        <v>53</v>
      </c>
      <c r="C1666" s="1" t="s">
        <v>66</v>
      </c>
      <c r="D1666" s="1" t="s">
        <v>67</v>
      </c>
      <c r="E1666" s="1">
        <v>32080928</v>
      </c>
      <c r="F1666" s="1"/>
      <c r="G1666" s="1">
        <v>3671087978</v>
      </c>
      <c r="H1666" s="1">
        <v>2020</v>
      </c>
      <c r="I1666" s="1">
        <f t="shared" si="25"/>
        <v>5</v>
      </c>
      <c r="J1666" s="1" t="s">
        <v>10</v>
      </c>
    </row>
    <row r="1667" spans="1:10" x14ac:dyDescent="0.3">
      <c r="A1667" s="1" t="s">
        <v>253</v>
      </c>
      <c r="B1667" s="1" t="s">
        <v>53</v>
      </c>
      <c r="C1667" s="1" t="s">
        <v>13</v>
      </c>
      <c r="D1667" s="1" t="s">
        <v>14</v>
      </c>
      <c r="E1667" s="1">
        <v>414721164</v>
      </c>
      <c r="F1667" s="1"/>
      <c r="G1667" s="1">
        <v>4085809142</v>
      </c>
      <c r="H1667" s="1">
        <v>2020</v>
      </c>
      <c r="I1667" s="1">
        <f t="shared" ref="I1667:I1730" si="26">IFERROR(VALUE(LEFT(A1667,2)),"")</f>
        <v>5</v>
      </c>
      <c r="J1667" s="1" t="s">
        <v>10</v>
      </c>
    </row>
    <row r="1668" spans="1:10" x14ac:dyDescent="0.3">
      <c r="A1668" s="1" t="s">
        <v>253</v>
      </c>
      <c r="B1668" s="1" t="s">
        <v>756</v>
      </c>
      <c r="C1668" s="1" t="s">
        <v>13</v>
      </c>
      <c r="D1668" s="1" t="s">
        <v>14</v>
      </c>
      <c r="E1668" s="1">
        <v>23050027</v>
      </c>
      <c r="F1668" s="1"/>
      <c r="G1668" s="1">
        <v>4108859169</v>
      </c>
      <c r="H1668" s="1">
        <v>2020</v>
      </c>
      <c r="I1668" s="1">
        <f t="shared" si="26"/>
        <v>5</v>
      </c>
      <c r="J1668" s="1" t="s">
        <v>10</v>
      </c>
    </row>
    <row r="1669" spans="1:10" x14ac:dyDescent="0.3">
      <c r="A1669" s="1" t="s">
        <v>262</v>
      </c>
      <c r="B1669" s="1" t="s">
        <v>179</v>
      </c>
      <c r="C1669" s="1" t="s">
        <v>73</v>
      </c>
      <c r="D1669" s="1" t="s">
        <v>74</v>
      </c>
      <c r="E1669" s="1"/>
      <c r="F1669" s="1">
        <v>84610163</v>
      </c>
      <c r="G1669" s="1">
        <v>4024249006</v>
      </c>
      <c r="H1669" s="1">
        <v>2020</v>
      </c>
      <c r="I1669" s="1">
        <f t="shared" si="26"/>
        <v>6</v>
      </c>
      <c r="J1669" s="1" t="s">
        <v>10</v>
      </c>
    </row>
    <row r="1670" spans="1:10" x14ac:dyDescent="0.3">
      <c r="A1670" s="1" t="s">
        <v>909</v>
      </c>
      <c r="B1670" s="1" t="s">
        <v>367</v>
      </c>
      <c r="C1670" s="1" t="s">
        <v>462</v>
      </c>
      <c r="D1670" s="1" t="s">
        <v>463</v>
      </c>
      <c r="E1670" s="1">
        <v>1320000</v>
      </c>
      <c r="F1670" s="1"/>
      <c r="G1670" s="1">
        <v>4025569006</v>
      </c>
      <c r="H1670" s="1">
        <v>2020</v>
      </c>
      <c r="I1670" s="1">
        <f t="shared" si="26"/>
        <v>6</v>
      </c>
      <c r="J1670" s="1" t="s">
        <v>10</v>
      </c>
    </row>
    <row r="1671" spans="1:10" x14ac:dyDescent="0.3">
      <c r="A1671" s="1" t="s">
        <v>909</v>
      </c>
      <c r="B1671" s="1" t="s">
        <v>894</v>
      </c>
      <c r="C1671" s="1" t="s">
        <v>237</v>
      </c>
      <c r="D1671" s="1" t="s">
        <v>238</v>
      </c>
      <c r="E1671" s="1"/>
      <c r="F1671" s="1">
        <v>88042872</v>
      </c>
      <c r="G1671" s="1">
        <v>3937526134</v>
      </c>
      <c r="H1671" s="1">
        <v>2020</v>
      </c>
      <c r="I1671" s="1">
        <f t="shared" si="26"/>
        <v>6</v>
      </c>
      <c r="J1671" s="1" t="s">
        <v>10</v>
      </c>
    </row>
    <row r="1672" spans="1:10" x14ac:dyDescent="0.3">
      <c r="A1672" s="1" t="s">
        <v>641</v>
      </c>
      <c r="B1672" s="1" t="s">
        <v>33</v>
      </c>
      <c r="C1672" s="1" t="s">
        <v>34</v>
      </c>
      <c r="D1672" s="1" t="s">
        <v>35</v>
      </c>
      <c r="E1672" s="1"/>
      <c r="F1672" s="1">
        <v>8812540</v>
      </c>
      <c r="G1672" s="1">
        <v>3928713594</v>
      </c>
      <c r="H1672" s="1">
        <v>2020</v>
      </c>
      <c r="I1672" s="1">
        <f t="shared" si="26"/>
        <v>6</v>
      </c>
      <c r="J1672" s="1" t="s">
        <v>10</v>
      </c>
    </row>
    <row r="1673" spans="1:10" x14ac:dyDescent="0.3">
      <c r="A1673" s="1" t="s">
        <v>910</v>
      </c>
      <c r="B1673" s="1" t="s">
        <v>18</v>
      </c>
      <c r="C1673" s="1" t="s">
        <v>17</v>
      </c>
      <c r="D1673" s="1" t="s">
        <v>18</v>
      </c>
      <c r="E1673" s="1"/>
      <c r="F1673" s="1">
        <v>256482060</v>
      </c>
      <c r="G1673" s="1">
        <v>3672231534</v>
      </c>
      <c r="H1673" s="1">
        <v>2020</v>
      </c>
      <c r="I1673" s="1">
        <f t="shared" si="26"/>
        <v>6</v>
      </c>
      <c r="J1673" s="1" t="s">
        <v>10</v>
      </c>
    </row>
    <row r="1674" spans="1:10" x14ac:dyDescent="0.3">
      <c r="A1674" s="1" t="s">
        <v>910</v>
      </c>
      <c r="B1674" s="1" t="s">
        <v>114</v>
      </c>
      <c r="C1674" s="1" t="s">
        <v>80</v>
      </c>
      <c r="D1674" s="1" t="s">
        <v>81</v>
      </c>
      <c r="E1674" s="1"/>
      <c r="F1674" s="1">
        <v>1584000</v>
      </c>
      <c r="G1674" s="1">
        <v>3670647534</v>
      </c>
      <c r="H1674" s="1">
        <v>2020</v>
      </c>
      <c r="I1674" s="1">
        <f t="shared" si="26"/>
        <v>6</v>
      </c>
      <c r="J1674" s="1" t="s">
        <v>10</v>
      </c>
    </row>
    <row r="1675" spans="1:10" x14ac:dyDescent="0.3">
      <c r="A1675" s="1" t="s">
        <v>270</v>
      </c>
      <c r="B1675" s="1" t="s">
        <v>620</v>
      </c>
      <c r="C1675" s="1" t="s">
        <v>17</v>
      </c>
      <c r="D1675" s="1" t="s">
        <v>18</v>
      </c>
      <c r="E1675" s="1">
        <v>40685568</v>
      </c>
      <c r="F1675" s="1"/>
      <c r="G1675" s="1">
        <v>3711333102</v>
      </c>
      <c r="H1675" s="1">
        <v>2020</v>
      </c>
      <c r="I1675" s="1">
        <f t="shared" si="26"/>
        <v>6</v>
      </c>
      <c r="J1675" s="1" t="s">
        <v>10</v>
      </c>
    </row>
    <row r="1676" spans="1:10" x14ac:dyDescent="0.3">
      <c r="A1676" s="1" t="s">
        <v>270</v>
      </c>
      <c r="B1676" s="1" t="s">
        <v>91</v>
      </c>
      <c r="C1676" s="1" t="s">
        <v>92</v>
      </c>
      <c r="D1676" s="1" t="s">
        <v>91</v>
      </c>
      <c r="E1676" s="1"/>
      <c r="F1676" s="1">
        <v>640200</v>
      </c>
      <c r="G1676" s="1">
        <v>3710692902</v>
      </c>
      <c r="H1676" s="1">
        <v>2020</v>
      </c>
      <c r="I1676" s="1">
        <f t="shared" si="26"/>
        <v>6</v>
      </c>
      <c r="J1676" s="1" t="s">
        <v>10</v>
      </c>
    </row>
    <row r="1677" spans="1:10" x14ac:dyDescent="0.3">
      <c r="A1677" s="1" t="s">
        <v>270</v>
      </c>
      <c r="B1677" s="1" t="s">
        <v>911</v>
      </c>
      <c r="C1677" s="1" t="s">
        <v>190</v>
      </c>
      <c r="D1677" s="1" t="s">
        <v>191</v>
      </c>
      <c r="E1677" s="1"/>
      <c r="F1677" s="1">
        <v>1718500</v>
      </c>
      <c r="G1677" s="1">
        <v>3708974402</v>
      </c>
      <c r="H1677" s="1">
        <v>2020</v>
      </c>
      <c r="I1677" s="1">
        <f t="shared" si="26"/>
        <v>6</v>
      </c>
      <c r="J1677" s="1" t="s">
        <v>10</v>
      </c>
    </row>
    <row r="1678" spans="1:10" x14ac:dyDescent="0.3">
      <c r="A1678" s="1" t="s">
        <v>274</v>
      </c>
      <c r="B1678" s="1" t="s">
        <v>60</v>
      </c>
      <c r="C1678" s="1" t="s">
        <v>15</v>
      </c>
      <c r="D1678" s="1" t="s">
        <v>16</v>
      </c>
      <c r="E1678" s="1"/>
      <c r="F1678" s="1">
        <v>107093580</v>
      </c>
      <c r="G1678" s="1">
        <v>3601880822</v>
      </c>
      <c r="H1678" s="1">
        <v>2020</v>
      </c>
      <c r="I1678" s="1">
        <f t="shared" si="26"/>
        <v>6</v>
      </c>
      <c r="J1678" s="1" t="s">
        <v>10</v>
      </c>
    </row>
    <row r="1679" spans="1:10" x14ac:dyDescent="0.3">
      <c r="A1679" s="1" t="s">
        <v>274</v>
      </c>
      <c r="B1679" s="1" t="s">
        <v>60</v>
      </c>
      <c r="C1679" s="1" t="s">
        <v>15</v>
      </c>
      <c r="D1679" s="1" t="s">
        <v>16</v>
      </c>
      <c r="E1679" s="1"/>
      <c r="F1679" s="1">
        <v>93918000</v>
      </c>
      <c r="G1679" s="1">
        <v>3507962822</v>
      </c>
      <c r="H1679" s="1">
        <v>2020</v>
      </c>
      <c r="I1679" s="1">
        <f t="shared" si="26"/>
        <v>6</v>
      </c>
      <c r="J1679" s="1" t="s">
        <v>10</v>
      </c>
    </row>
    <row r="1680" spans="1:10" x14ac:dyDescent="0.3">
      <c r="A1680" s="1" t="s">
        <v>274</v>
      </c>
      <c r="B1680" s="1" t="s">
        <v>45</v>
      </c>
      <c r="C1680" s="1" t="s">
        <v>46</v>
      </c>
      <c r="D1680" s="1" t="s">
        <v>47</v>
      </c>
      <c r="E1680" s="1"/>
      <c r="F1680" s="1">
        <v>1330560</v>
      </c>
      <c r="G1680" s="1">
        <v>3506632262</v>
      </c>
      <c r="H1680" s="1">
        <v>2020</v>
      </c>
      <c r="I1680" s="1">
        <f t="shared" si="26"/>
        <v>6</v>
      </c>
      <c r="J1680" s="1" t="s">
        <v>10</v>
      </c>
    </row>
    <row r="1681" spans="1:10" x14ac:dyDescent="0.3">
      <c r="A1681" s="1" t="s">
        <v>647</v>
      </c>
      <c r="B1681" s="1" t="s">
        <v>912</v>
      </c>
      <c r="C1681" s="1" t="s">
        <v>88</v>
      </c>
      <c r="D1681" s="1" t="s">
        <v>89</v>
      </c>
      <c r="E1681" s="1">
        <v>3080000</v>
      </c>
      <c r="F1681" s="1"/>
      <c r="G1681" s="1">
        <v>3509712262</v>
      </c>
      <c r="H1681" s="1">
        <v>2020</v>
      </c>
      <c r="I1681" s="1">
        <f t="shared" si="26"/>
        <v>6</v>
      </c>
      <c r="J1681" s="1" t="s">
        <v>10</v>
      </c>
    </row>
    <row r="1682" spans="1:10" x14ac:dyDescent="0.3">
      <c r="A1682" s="1" t="s">
        <v>649</v>
      </c>
      <c r="B1682" s="1" t="s">
        <v>403</v>
      </c>
      <c r="C1682" s="1" t="s">
        <v>30</v>
      </c>
      <c r="D1682" s="1" t="s">
        <v>31</v>
      </c>
      <c r="E1682" s="1">
        <v>440000</v>
      </c>
      <c r="F1682" s="1"/>
      <c r="G1682" s="1">
        <v>3510152262</v>
      </c>
      <c r="H1682" s="1">
        <v>2020</v>
      </c>
      <c r="I1682" s="1">
        <f t="shared" si="26"/>
        <v>6</v>
      </c>
      <c r="J1682" s="1" t="s">
        <v>10</v>
      </c>
    </row>
    <row r="1683" spans="1:10" x14ac:dyDescent="0.3">
      <c r="A1683" s="1" t="s">
        <v>649</v>
      </c>
      <c r="B1683" s="1" t="s">
        <v>37</v>
      </c>
      <c r="C1683" s="1" t="s">
        <v>38</v>
      </c>
      <c r="D1683" s="1" t="s">
        <v>39</v>
      </c>
      <c r="E1683" s="1"/>
      <c r="F1683" s="1">
        <v>7174200</v>
      </c>
      <c r="G1683" s="1">
        <v>3502978062</v>
      </c>
      <c r="H1683" s="1">
        <v>2020</v>
      </c>
      <c r="I1683" s="1">
        <f t="shared" si="26"/>
        <v>6</v>
      </c>
      <c r="J1683" s="1" t="s">
        <v>10</v>
      </c>
    </row>
    <row r="1684" spans="1:10" x14ac:dyDescent="0.3">
      <c r="A1684" s="1" t="s">
        <v>276</v>
      </c>
      <c r="B1684" s="1" t="s">
        <v>75</v>
      </c>
      <c r="C1684" s="1" t="s">
        <v>17</v>
      </c>
      <c r="D1684" s="1" t="s">
        <v>18</v>
      </c>
      <c r="E1684" s="1">
        <v>49140432</v>
      </c>
      <c r="F1684" s="1"/>
      <c r="G1684" s="1">
        <v>3552118494</v>
      </c>
      <c r="H1684" s="1">
        <v>2020</v>
      </c>
      <c r="I1684" s="1">
        <f t="shared" si="26"/>
        <v>6</v>
      </c>
      <c r="J1684" s="1" t="s">
        <v>10</v>
      </c>
    </row>
    <row r="1685" spans="1:10" x14ac:dyDescent="0.3">
      <c r="A1685" s="1" t="s">
        <v>276</v>
      </c>
      <c r="B1685" s="1" t="s">
        <v>75</v>
      </c>
      <c r="C1685" s="1" t="s">
        <v>17</v>
      </c>
      <c r="D1685" s="1" t="s">
        <v>18</v>
      </c>
      <c r="E1685" s="1">
        <v>64562071</v>
      </c>
      <c r="F1685" s="1"/>
      <c r="G1685" s="1">
        <v>3616680565</v>
      </c>
      <c r="H1685" s="1">
        <v>2020</v>
      </c>
      <c r="I1685" s="1">
        <f t="shared" si="26"/>
        <v>6</v>
      </c>
      <c r="J1685" s="1" t="s">
        <v>10</v>
      </c>
    </row>
    <row r="1686" spans="1:10" x14ac:dyDescent="0.3">
      <c r="A1686" s="1" t="s">
        <v>279</v>
      </c>
      <c r="B1686" s="1" t="s">
        <v>913</v>
      </c>
      <c r="C1686" s="1" t="s">
        <v>829</v>
      </c>
      <c r="D1686" s="1" t="s">
        <v>830</v>
      </c>
      <c r="E1686" s="1">
        <v>1247400</v>
      </c>
      <c r="F1686" s="1"/>
      <c r="G1686" s="1">
        <v>3617927965</v>
      </c>
      <c r="H1686" s="1">
        <v>2020</v>
      </c>
      <c r="I1686" s="1">
        <f t="shared" si="26"/>
        <v>6</v>
      </c>
      <c r="J1686" s="1" t="s">
        <v>10</v>
      </c>
    </row>
    <row r="1687" spans="1:10" x14ac:dyDescent="0.3">
      <c r="A1687" s="1" t="s">
        <v>914</v>
      </c>
      <c r="B1687" s="1" t="s">
        <v>915</v>
      </c>
      <c r="C1687" s="1" t="s">
        <v>342</v>
      </c>
      <c r="D1687" s="1" t="s">
        <v>343</v>
      </c>
      <c r="E1687" s="1">
        <v>330000</v>
      </c>
      <c r="F1687" s="1"/>
      <c r="G1687" s="1">
        <v>3618257965</v>
      </c>
      <c r="H1687" s="1">
        <v>2020</v>
      </c>
      <c r="I1687" s="1">
        <f t="shared" si="26"/>
        <v>6</v>
      </c>
      <c r="J1687" s="1" t="s">
        <v>10</v>
      </c>
    </row>
    <row r="1688" spans="1:10" x14ac:dyDescent="0.3">
      <c r="A1688" s="1" t="s">
        <v>914</v>
      </c>
      <c r="B1688" s="1" t="s">
        <v>90</v>
      </c>
      <c r="C1688" s="1" t="s">
        <v>76</v>
      </c>
      <c r="D1688" s="1" t="s">
        <v>77</v>
      </c>
      <c r="E1688" s="1"/>
      <c r="F1688" s="1">
        <v>10000000</v>
      </c>
      <c r="G1688" s="1">
        <v>3608257965</v>
      </c>
      <c r="H1688" s="1">
        <v>2020</v>
      </c>
      <c r="I1688" s="1">
        <f t="shared" si="26"/>
        <v>6</v>
      </c>
      <c r="J1688" s="1" t="s">
        <v>10</v>
      </c>
    </row>
    <row r="1689" spans="1:10" x14ac:dyDescent="0.3">
      <c r="A1689" s="1" t="s">
        <v>652</v>
      </c>
      <c r="B1689" s="1" t="s">
        <v>61</v>
      </c>
      <c r="C1689" s="1" t="s">
        <v>814</v>
      </c>
      <c r="D1689" s="1" t="s">
        <v>20</v>
      </c>
      <c r="E1689" s="1"/>
      <c r="F1689" s="1">
        <v>109175000</v>
      </c>
      <c r="G1689" s="1">
        <v>3499082965</v>
      </c>
      <c r="H1689" s="1">
        <v>2020</v>
      </c>
      <c r="I1689" s="1">
        <f t="shared" si="26"/>
        <v>6</v>
      </c>
      <c r="J1689" s="1" t="s">
        <v>10</v>
      </c>
    </row>
    <row r="1690" spans="1:10" x14ac:dyDescent="0.3">
      <c r="A1690" s="1" t="s">
        <v>652</v>
      </c>
      <c r="B1690" s="1" t="s">
        <v>246</v>
      </c>
      <c r="C1690" s="1" t="s">
        <v>247</v>
      </c>
      <c r="D1690" s="1" t="s">
        <v>248</v>
      </c>
      <c r="E1690" s="1"/>
      <c r="F1690" s="1">
        <v>990000</v>
      </c>
      <c r="G1690" s="1">
        <v>3498092965</v>
      </c>
      <c r="H1690" s="1">
        <v>2020</v>
      </c>
      <c r="I1690" s="1">
        <f t="shared" si="26"/>
        <v>6</v>
      </c>
      <c r="J1690" s="1" t="s">
        <v>10</v>
      </c>
    </row>
    <row r="1691" spans="1:10" x14ac:dyDescent="0.3">
      <c r="A1691" s="1" t="s">
        <v>280</v>
      </c>
      <c r="B1691" s="1" t="s">
        <v>53</v>
      </c>
      <c r="C1691" s="1" t="s">
        <v>73</v>
      </c>
      <c r="D1691" s="1" t="s">
        <v>74</v>
      </c>
      <c r="E1691" s="1">
        <v>201557660</v>
      </c>
      <c r="F1691" s="1"/>
      <c r="G1691" s="1">
        <v>3699650625</v>
      </c>
      <c r="H1691" s="1">
        <v>2020</v>
      </c>
      <c r="I1691" s="1">
        <f t="shared" si="26"/>
        <v>6</v>
      </c>
      <c r="J1691" s="1" t="s">
        <v>10</v>
      </c>
    </row>
    <row r="1692" spans="1:10" x14ac:dyDescent="0.3">
      <c r="A1692" s="1" t="s">
        <v>280</v>
      </c>
      <c r="B1692" s="1" t="s">
        <v>59</v>
      </c>
      <c r="C1692" s="1" t="s">
        <v>814</v>
      </c>
      <c r="D1692" s="1" t="s">
        <v>20</v>
      </c>
      <c r="E1692" s="1">
        <v>117818580</v>
      </c>
      <c r="F1692" s="1"/>
      <c r="G1692" s="1">
        <v>3817469205</v>
      </c>
      <c r="H1692" s="1">
        <v>2020</v>
      </c>
      <c r="I1692" s="1">
        <f t="shared" si="26"/>
        <v>6</v>
      </c>
      <c r="J1692" s="1" t="s">
        <v>10</v>
      </c>
    </row>
    <row r="1693" spans="1:10" x14ac:dyDescent="0.3">
      <c r="A1693" s="1" t="s">
        <v>280</v>
      </c>
      <c r="B1693" s="1" t="s">
        <v>83</v>
      </c>
      <c r="C1693" s="1" t="s">
        <v>84</v>
      </c>
      <c r="D1693" s="1" t="s">
        <v>83</v>
      </c>
      <c r="E1693" s="1"/>
      <c r="F1693" s="1">
        <v>25300000</v>
      </c>
      <c r="G1693" s="1">
        <v>3792169205</v>
      </c>
      <c r="H1693" s="1">
        <v>2020</v>
      </c>
      <c r="I1693" s="1">
        <f t="shared" si="26"/>
        <v>6</v>
      </c>
      <c r="J1693" s="1" t="s">
        <v>10</v>
      </c>
    </row>
    <row r="1694" spans="1:10" x14ac:dyDescent="0.3">
      <c r="A1694" s="1" t="s">
        <v>653</v>
      </c>
      <c r="B1694" s="1" t="s">
        <v>53</v>
      </c>
      <c r="C1694" s="1" t="s">
        <v>38</v>
      </c>
      <c r="D1694" s="1" t="s">
        <v>39</v>
      </c>
      <c r="E1694" s="1">
        <v>7902992</v>
      </c>
      <c r="F1694" s="1"/>
      <c r="G1694" s="1">
        <v>3800072197</v>
      </c>
      <c r="H1694" s="1">
        <v>2020</v>
      </c>
      <c r="I1694" s="1">
        <f t="shared" si="26"/>
        <v>6</v>
      </c>
      <c r="J1694" s="1" t="s">
        <v>10</v>
      </c>
    </row>
    <row r="1695" spans="1:10" x14ac:dyDescent="0.3">
      <c r="A1695" s="1" t="s">
        <v>653</v>
      </c>
      <c r="B1695" s="1" t="s">
        <v>916</v>
      </c>
      <c r="C1695" s="1" t="s">
        <v>38</v>
      </c>
      <c r="D1695" s="1" t="s">
        <v>39</v>
      </c>
      <c r="E1695" s="1">
        <v>880000</v>
      </c>
      <c r="F1695" s="1"/>
      <c r="G1695" s="1">
        <v>3800952197</v>
      </c>
      <c r="H1695" s="1">
        <v>2020</v>
      </c>
      <c r="I1695" s="1">
        <f t="shared" si="26"/>
        <v>6</v>
      </c>
      <c r="J1695" s="1" t="s">
        <v>10</v>
      </c>
    </row>
    <row r="1696" spans="1:10" x14ac:dyDescent="0.3">
      <c r="A1696" s="1" t="s">
        <v>653</v>
      </c>
      <c r="B1696" s="1" t="s">
        <v>774</v>
      </c>
      <c r="C1696" s="1" t="s">
        <v>160</v>
      </c>
      <c r="D1696" s="1" t="s">
        <v>161</v>
      </c>
      <c r="E1696" s="1"/>
      <c r="F1696" s="1">
        <v>17600000</v>
      </c>
      <c r="G1696" s="1">
        <v>3783352197</v>
      </c>
      <c r="H1696" s="1">
        <v>2020</v>
      </c>
      <c r="I1696" s="1">
        <f t="shared" si="26"/>
        <v>6</v>
      </c>
      <c r="J1696" s="1" t="s">
        <v>10</v>
      </c>
    </row>
    <row r="1697" spans="1:10" x14ac:dyDescent="0.3">
      <c r="A1697" s="1" t="s">
        <v>284</v>
      </c>
      <c r="B1697" s="1" t="s">
        <v>53</v>
      </c>
      <c r="C1697" s="1" t="s">
        <v>814</v>
      </c>
      <c r="D1697" s="1" t="s">
        <v>20</v>
      </c>
      <c r="E1697" s="1">
        <v>259246845</v>
      </c>
      <c r="F1697" s="1"/>
      <c r="G1697" s="1">
        <v>4042599042</v>
      </c>
      <c r="H1697" s="1">
        <v>2020</v>
      </c>
      <c r="I1697" s="1">
        <f t="shared" si="26"/>
        <v>6</v>
      </c>
      <c r="J1697" s="1" t="s">
        <v>10</v>
      </c>
    </row>
    <row r="1698" spans="1:10" x14ac:dyDescent="0.3">
      <c r="A1698" s="1" t="s">
        <v>284</v>
      </c>
      <c r="B1698" s="1" t="s">
        <v>64</v>
      </c>
      <c r="C1698" s="1" t="s">
        <v>13</v>
      </c>
      <c r="D1698" s="1" t="s">
        <v>14</v>
      </c>
      <c r="E1698" s="1"/>
      <c r="F1698" s="1">
        <v>502518230</v>
      </c>
      <c r="G1698" s="1">
        <v>3540080812</v>
      </c>
      <c r="H1698" s="1">
        <v>2020</v>
      </c>
      <c r="I1698" s="1">
        <f t="shared" si="26"/>
        <v>6</v>
      </c>
      <c r="J1698" s="1" t="s">
        <v>10</v>
      </c>
    </row>
    <row r="1699" spans="1:10" x14ac:dyDescent="0.3">
      <c r="A1699" s="1" t="s">
        <v>284</v>
      </c>
      <c r="B1699" s="1" t="s">
        <v>64</v>
      </c>
      <c r="C1699" s="1" t="s">
        <v>13</v>
      </c>
      <c r="D1699" s="1" t="s">
        <v>14</v>
      </c>
      <c r="E1699" s="1"/>
      <c r="F1699" s="1">
        <v>140280580</v>
      </c>
      <c r="G1699" s="1">
        <v>3399800232</v>
      </c>
      <c r="H1699" s="1">
        <v>2020</v>
      </c>
      <c r="I1699" s="1">
        <f t="shared" si="26"/>
        <v>6</v>
      </c>
      <c r="J1699" s="1" t="s">
        <v>10</v>
      </c>
    </row>
    <row r="1700" spans="1:10" x14ac:dyDescent="0.3">
      <c r="A1700" s="1" t="s">
        <v>284</v>
      </c>
      <c r="B1700" s="1" t="s">
        <v>64</v>
      </c>
      <c r="C1700" s="1" t="s">
        <v>13</v>
      </c>
      <c r="D1700" s="1" t="s">
        <v>14</v>
      </c>
      <c r="E1700" s="1"/>
      <c r="F1700" s="1">
        <v>218680000</v>
      </c>
      <c r="G1700" s="1">
        <v>3181120232</v>
      </c>
      <c r="H1700" s="1">
        <v>2020</v>
      </c>
      <c r="I1700" s="1">
        <f t="shared" si="26"/>
        <v>6</v>
      </c>
      <c r="J1700" s="1" t="s">
        <v>10</v>
      </c>
    </row>
    <row r="1701" spans="1:10" x14ac:dyDescent="0.3">
      <c r="A1701" s="1" t="s">
        <v>284</v>
      </c>
      <c r="B1701" s="1" t="s">
        <v>65</v>
      </c>
      <c r="C1701" s="1" t="s">
        <v>66</v>
      </c>
      <c r="D1701" s="1" t="s">
        <v>67</v>
      </c>
      <c r="E1701" s="1"/>
      <c r="F1701" s="1">
        <v>29154950</v>
      </c>
      <c r="G1701" s="1">
        <v>3151965282</v>
      </c>
      <c r="H1701" s="1">
        <v>2020</v>
      </c>
      <c r="I1701" s="1">
        <f t="shared" si="26"/>
        <v>6</v>
      </c>
      <c r="J1701" s="1" t="s">
        <v>10</v>
      </c>
    </row>
    <row r="1702" spans="1:10" x14ac:dyDescent="0.3">
      <c r="A1702" s="1" t="s">
        <v>286</v>
      </c>
      <c r="B1702" s="1" t="s">
        <v>53</v>
      </c>
      <c r="C1702" s="1" t="s">
        <v>13</v>
      </c>
      <c r="D1702" s="1" t="s">
        <v>14</v>
      </c>
      <c r="E1702" s="1">
        <v>558897623</v>
      </c>
      <c r="F1702" s="1"/>
      <c r="G1702" s="1">
        <v>3710862905</v>
      </c>
      <c r="H1702" s="1">
        <v>2020</v>
      </c>
      <c r="I1702" s="1">
        <f t="shared" si="26"/>
        <v>6</v>
      </c>
      <c r="J1702" s="1" t="s">
        <v>10</v>
      </c>
    </row>
    <row r="1703" spans="1:10" x14ac:dyDescent="0.3">
      <c r="A1703" s="1" t="s">
        <v>286</v>
      </c>
      <c r="B1703" s="1" t="s">
        <v>756</v>
      </c>
      <c r="C1703" s="1" t="s">
        <v>13</v>
      </c>
      <c r="D1703" s="1" t="s">
        <v>14</v>
      </c>
      <c r="E1703" s="1">
        <v>96630446</v>
      </c>
      <c r="F1703" s="1"/>
      <c r="G1703" s="1">
        <v>3807493351</v>
      </c>
      <c r="H1703" s="1">
        <v>2020</v>
      </c>
      <c r="I1703" s="1">
        <f t="shared" si="26"/>
        <v>6</v>
      </c>
      <c r="J1703" s="1" t="s">
        <v>10</v>
      </c>
    </row>
    <row r="1704" spans="1:10" x14ac:dyDescent="0.3">
      <c r="A1704" s="1" t="s">
        <v>286</v>
      </c>
      <c r="B1704" s="1" t="s">
        <v>917</v>
      </c>
      <c r="C1704" s="1" t="s">
        <v>84</v>
      </c>
      <c r="D1704" s="1" t="s">
        <v>83</v>
      </c>
      <c r="E1704" s="1">
        <v>3300000</v>
      </c>
      <c r="F1704" s="1"/>
      <c r="G1704" s="1">
        <v>3810793351</v>
      </c>
      <c r="H1704" s="1">
        <v>2020</v>
      </c>
      <c r="I1704" s="1">
        <f t="shared" si="26"/>
        <v>6</v>
      </c>
      <c r="J1704" s="1" t="s">
        <v>10</v>
      </c>
    </row>
    <row r="1705" spans="1:10" x14ac:dyDescent="0.3">
      <c r="A1705" s="1" t="s">
        <v>286</v>
      </c>
      <c r="B1705" s="1" t="s">
        <v>53</v>
      </c>
      <c r="C1705" s="1" t="s">
        <v>15</v>
      </c>
      <c r="D1705" s="1" t="s">
        <v>16</v>
      </c>
      <c r="E1705" s="1">
        <v>1056000</v>
      </c>
      <c r="F1705" s="1"/>
      <c r="G1705" s="1">
        <v>3811849351</v>
      </c>
      <c r="H1705" s="1">
        <v>2020</v>
      </c>
      <c r="I1705" s="1">
        <f t="shared" si="26"/>
        <v>6</v>
      </c>
      <c r="J1705" s="1" t="s">
        <v>10</v>
      </c>
    </row>
    <row r="1706" spans="1:10" x14ac:dyDescent="0.3">
      <c r="A1706" s="1" t="s">
        <v>286</v>
      </c>
      <c r="B1706" s="1" t="s">
        <v>918</v>
      </c>
      <c r="C1706" s="1" t="s">
        <v>17</v>
      </c>
      <c r="D1706" s="1" t="s">
        <v>18</v>
      </c>
      <c r="E1706" s="1">
        <v>2784830</v>
      </c>
      <c r="F1706" s="1"/>
      <c r="G1706" s="1">
        <v>3814634181</v>
      </c>
      <c r="H1706" s="1">
        <v>2020</v>
      </c>
      <c r="I1706" s="1">
        <f t="shared" si="26"/>
        <v>6</v>
      </c>
      <c r="J1706" s="1" t="s">
        <v>10</v>
      </c>
    </row>
    <row r="1707" spans="1:10" x14ac:dyDescent="0.3">
      <c r="A1707" s="1" t="s">
        <v>286</v>
      </c>
      <c r="B1707" s="1" t="s">
        <v>919</v>
      </c>
      <c r="C1707" s="1" t="s">
        <v>15</v>
      </c>
      <c r="D1707" s="1" t="s">
        <v>16</v>
      </c>
      <c r="E1707" s="1">
        <v>26587000</v>
      </c>
      <c r="F1707" s="1"/>
      <c r="G1707" s="1">
        <v>3841221181</v>
      </c>
      <c r="H1707" s="1">
        <v>2020</v>
      </c>
      <c r="I1707" s="1">
        <f t="shared" si="26"/>
        <v>6</v>
      </c>
      <c r="J1707" s="1" t="s">
        <v>10</v>
      </c>
    </row>
    <row r="1708" spans="1:10" x14ac:dyDescent="0.3">
      <c r="A1708" s="1" t="s">
        <v>286</v>
      </c>
      <c r="B1708" s="1" t="s">
        <v>53</v>
      </c>
      <c r="C1708" s="1" t="s">
        <v>34</v>
      </c>
      <c r="D1708" s="1" t="s">
        <v>35</v>
      </c>
      <c r="E1708" s="1">
        <v>25980988</v>
      </c>
      <c r="F1708" s="1"/>
      <c r="G1708" s="1">
        <v>3867202169</v>
      </c>
      <c r="H1708" s="1">
        <v>2020</v>
      </c>
      <c r="I1708" s="1">
        <f t="shared" si="26"/>
        <v>6</v>
      </c>
      <c r="J1708" s="1" t="s">
        <v>10</v>
      </c>
    </row>
    <row r="1709" spans="1:10" x14ac:dyDescent="0.3">
      <c r="A1709" s="1" t="s">
        <v>286</v>
      </c>
      <c r="B1709" s="1" t="s">
        <v>53</v>
      </c>
      <c r="C1709" s="1" t="s">
        <v>15</v>
      </c>
      <c r="D1709" s="1" t="s">
        <v>16</v>
      </c>
      <c r="E1709" s="1">
        <v>153042032</v>
      </c>
      <c r="F1709" s="1"/>
      <c r="G1709" s="1">
        <v>4020244201</v>
      </c>
      <c r="H1709" s="1">
        <v>2020</v>
      </c>
      <c r="I1709" s="1">
        <f t="shared" si="26"/>
        <v>6</v>
      </c>
      <c r="J1709" s="1" t="s">
        <v>10</v>
      </c>
    </row>
    <row r="1710" spans="1:10" x14ac:dyDescent="0.3">
      <c r="A1710" s="1" t="s">
        <v>286</v>
      </c>
      <c r="B1710" s="1" t="s">
        <v>920</v>
      </c>
      <c r="C1710" s="1" t="s">
        <v>80</v>
      </c>
      <c r="D1710" s="1" t="s">
        <v>81</v>
      </c>
      <c r="E1710" s="1">
        <v>25850000</v>
      </c>
      <c r="F1710" s="1"/>
      <c r="G1710" s="1">
        <v>4046094201</v>
      </c>
      <c r="H1710" s="1">
        <v>2020</v>
      </c>
      <c r="I1710" s="1">
        <f t="shared" si="26"/>
        <v>6</v>
      </c>
      <c r="J1710" s="1" t="s">
        <v>10</v>
      </c>
    </row>
    <row r="1711" spans="1:10" x14ac:dyDescent="0.3">
      <c r="A1711" s="1" t="s">
        <v>286</v>
      </c>
      <c r="B1711" s="1" t="s">
        <v>59</v>
      </c>
      <c r="C1711" s="1" t="s">
        <v>13</v>
      </c>
      <c r="D1711" s="1" t="s">
        <v>14</v>
      </c>
      <c r="E1711" s="1">
        <v>174900000</v>
      </c>
      <c r="F1711" s="1"/>
      <c r="G1711" s="1">
        <v>4220994201</v>
      </c>
      <c r="H1711" s="1">
        <v>2020</v>
      </c>
      <c r="I1711" s="1">
        <f t="shared" si="26"/>
        <v>6</v>
      </c>
      <c r="J1711" s="1" t="s">
        <v>10</v>
      </c>
    </row>
    <row r="1712" spans="1:10" x14ac:dyDescent="0.3">
      <c r="A1712" s="1" t="s">
        <v>286</v>
      </c>
      <c r="B1712" s="1" t="s">
        <v>53</v>
      </c>
      <c r="C1712" s="1" t="s">
        <v>66</v>
      </c>
      <c r="D1712" s="1" t="s">
        <v>67</v>
      </c>
      <c r="E1712" s="1">
        <v>24741200</v>
      </c>
      <c r="F1712" s="1"/>
      <c r="G1712" s="1">
        <v>4245735401</v>
      </c>
      <c r="H1712" s="1">
        <v>2020</v>
      </c>
      <c r="I1712" s="1">
        <f t="shared" si="26"/>
        <v>6</v>
      </c>
      <c r="J1712" s="1" t="s">
        <v>10</v>
      </c>
    </row>
    <row r="1713" spans="1:10" x14ac:dyDescent="0.3">
      <c r="A1713" s="1" t="s">
        <v>286</v>
      </c>
      <c r="B1713" s="1" t="s">
        <v>53</v>
      </c>
      <c r="C1713" s="1" t="s">
        <v>92</v>
      </c>
      <c r="D1713" s="1" t="s">
        <v>91</v>
      </c>
      <c r="E1713" s="1">
        <v>776600</v>
      </c>
      <c r="F1713" s="1"/>
      <c r="G1713" s="1">
        <v>4246512001</v>
      </c>
      <c r="H1713" s="1">
        <v>2020</v>
      </c>
      <c r="I1713" s="1">
        <f t="shared" si="26"/>
        <v>6</v>
      </c>
      <c r="J1713" s="1" t="s">
        <v>10</v>
      </c>
    </row>
    <row r="1714" spans="1:10" x14ac:dyDescent="0.3">
      <c r="A1714" s="1" t="s">
        <v>286</v>
      </c>
      <c r="B1714" s="1" t="s">
        <v>53</v>
      </c>
      <c r="C1714" s="1" t="s">
        <v>80</v>
      </c>
      <c r="D1714" s="1" t="s">
        <v>81</v>
      </c>
      <c r="E1714" s="1">
        <v>3906100</v>
      </c>
      <c r="F1714" s="1"/>
      <c r="G1714" s="1">
        <v>4250418101</v>
      </c>
      <c r="H1714" s="1">
        <v>2020</v>
      </c>
      <c r="I1714" s="1">
        <f t="shared" si="26"/>
        <v>6</v>
      </c>
      <c r="J1714" s="1" t="s">
        <v>10</v>
      </c>
    </row>
    <row r="1715" spans="1:10" x14ac:dyDescent="0.3">
      <c r="A1715" s="1" t="s">
        <v>286</v>
      </c>
      <c r="B1715" s="1" t="s">
        <v>18</v>
      </c>
      <c r="C1715" s="1" t="s">
        <v>17</v>
      </c>
      <c r="D1715" s="1" t="s">
        <v>18</v>
      </c>
      <c r="E1715" s="1"/>
      <c r="F1715" s="1">
        <v>24809083</v>
      </c>
      <c r="G1715" s="1">
        <v>4225609018</v>
      </c>
      <c r="H1715" s="1">
        <v>2020</v>
      </c>
      <c r="I1715" s="1">
        <f t="shared" si="26"/>
        <v>6</v>
      </c>
      <c r="J1715" s="1" t="s">
        <v>10</v>
      </c>
    </row>
    <row r="1716" spans="1:10" x14ac:dyDescent="0.3">
      <c r="A1716" s="1" t="s">
        <v>286</v>
      </c>
      <c r="B1716" s="1" t="s">
        <v>74</v>
      </c>
      <c r="C1716" s="1" t="s">
        <v>73</v>
      </c>
      <c r="D1716" s="1" t="s">
        <v>74</v>
      </c>
      <c r="E1716" s="1"/>
      <c r="F1716" s="1">
        <v>64506800</v>
      </c>
      <c r="G1716" s="1">
        <v>4161102218</v>
      </c>
      <c r="H1716" s="1">
        <v>2020</v>
      </c>
      <c r="I1716" s="1">
        <f t="shared" si="26"/>
        <v>6</v>
      </c>
      <c r="J1716" s="1" t="s">
        <v>10</v>
      </c>
    </row>
    <row r="1717" spans="1:10" x14ac:dyDescent="0.3">
      <c r="A1717" s="1" t="s">
        <v>286</v>
      </c>
      <c r="B1717" s="1" t="s">
        <v>586</v>
      </c>
      <c r="C1717" s="1" t="s">
        <v>462</v>
      </c>
      <c r="D1717" s="1" t="s">
        <v>463</v>
      </c>
      <c r="E1717" s="1"/>
      <c r="F1717" s="1">
        <v>660000</v>
      </c>
      <c r="G1717" s="1">
        <v>4160442218</v>
      </c>
      <c r="H1717" s="1">
        <v>2020</v>
      </c>
      <c r="I1717" s="1">
        <f t="shared" si="26"/>
        <v>6</v>
      </c>
      <c r="J1717" s="1" t="s">
        <v>10</v>
      </c>
    </row>
    <row r="1718" spans="1:10" x14ac:dyDescent="0.3">
      <c r="A1718" s="1" t="s">
        <v>286</v>
      </c>
      <c r="B1718" s="1" t="s">
        <v>37</v>
      </c>
      <c r="C1718" s="1" t="s">
        <v>38</v>
      </c>
      <c r="D1718" s="1" t="s">
        <v>39</v>
      </c>
      <c r="E1718" s="1"/>
      <c r="F1718" s="1">
        <v>667920</v>
      </c>
      <c r="G1718" s="1">
        <v>4159774298</v>
      </c>
      <c r="H1718" s="1">
        <v>2020</v>
      </c>
      <c r="I1718" s="1">
        <f t="shared" si="26"/>
        <v>6</v>
      </c>
      <c r="J1718" s="1" t="s">
        <v>10</v>
      </c>
    </row>
    <row r="1719" spans="1:10" x14ac:dyDescent="0.3">
      <c r="A1719" s="1" t="s">
        <v>286</v>
      </c>
      <c r="B1719" s="1" t="s">
        <v>179</v>
      </c>
      <c r="C1719" s="1" t="s">
        <v>73</v>
      </c>
      <c r="D1719" s="1" t="s">
        <v>74</v>
      </c>
      <c r="E1719" s="1"/>
      <c r="F1719" s="1">
        <v>200944399</v>
      </c>
      <c r="G1719" s="1">
        <v>3958829899</v>
      </c>
      <c r="H1719" s="1">
        <v>2020</v>
      </c>
      <c r="I1719" s="1">
        <f t="shared" si="26"/>
        <v>6</v>
      </c>
      <c r="J1719" s="1" t="s">
        <v>10</v>
      </c>
    </row>
    <row r="1720" spans="1:10" x14ac:dyDescent="0.3">
      <c r="A1720" s="1" t="s">
        <v>659</v>
      </c>
      <c r="B1720" s="1" t="s">
        <v>921</v>
      </c>
      <c r="C1720" s="1" t="s">
        <v>190</v>
      </c>
      <c r="D1720" s="1" t="s">
        <v>191</v>
      </c>
      <c r="E1720" s="1"/>
      <c r="F1720" s="1">
        <v>1719060</v>
      </c>
      <c r="G1720" s="1">
        <v>3957110839</v>
      </c>
      <c r="H1720" s="1">
        <v>2020</v>
      </c>
      <c r="I1720" s="1">
        <f t="shared" si="26"/>
        <v>7</v>
      </c>
      <c r="J1720" s="1" t="s">
        <v>10</v>
      </c>
    </row>
    <row r="1721" spans="1:10" x14ac:dyDescent="0.3">
      <c r="A1721" s="1" t="s">
        <v>287</v>
      </c>
      <c r="B1721" s="1" t="s">
        <v>61</v>
      </c>
      <c r="C1721" s="1" t="s">
        <v>814</v>
      </c>
      <c r="D1721" s="1" t="s">
        <v>20</v>
      </c>
      <c r="E1721" s="1"/>
      <c r="F1721" s="1">
        <v>157202463</v>
      </c>
      <c r="G1721" s="1">
        <v>3799908376</v>
      </c>
      <c r="H1721" s="1">
        <v>2020</v>
      </c>
      <c r="I1721" s="1">
        <f t="shared" si="26"/>
        <v>7</v>
      </c>
      <c r="J1721" s="1" t="s">
        <v>10</v>
      </c>
    </row>
    <row r="1722" spans="1:10" x14ac:dyDescent="0.3">
      <c r="A1722" s="1" t="s">
        <v>287</v>
      </c>
      <c r="B1722" s="1" t="s">
        <v>922</v>
      </c>
      <c r="C1722" s="1" t="s">
        <v>237</v>
      </c>
      <c r="D1722" s="1" t="s">
        <v>238</v>
      </c>
      <c r="E1722" s="1"/>
      <c r="F1722" s="1">
        <v>82899795</v>
      </c>
      <c r="G1722" s="1">
        <v>3717008581</v>
      </c>
      <c r="H1722" s="1">
        <v>2020</v>
      </c>
      <c r="I1722" s="1">
        <f t="shared" si="26"/>
        <v>7</v>
      </c>
      <c r="J1722" s="1" t="s">
        <v>10</v>
      </c>
    </row>
    <row r="1723" spans="1:10" x14ac:dyDescent="0.3">
      <c r="A1723" s="1" t="s">
        <v>292</v>
      </c>
      <c r="B1723" s="1" t="s">
        <v>33</v>
      </c>
      <c r="C1723" s="1" t="s">
        <v>34</v>
      </c>
      <c r="D1723" s="1" t="s">
        <v>35</v>
      </c>
      <c r="E1723" s="1"/>
      <c r="F1723" s="1">
        <v>25980988</v>
      </c>
      <c r="G1723" s="1">
        <v>3691027593</v>
      </c>
      <c r="H1723" s="1">
        <v>2020</v>
      </c>
      <c r="I1723" s="1">
        <f t="shared" si="26"/>
        <v>7</v>
      </c>
      <c r="J1723" s="1" t="s">
        <v>10</v>
      </c>
    </row>
    <row r="1724" spans="1:10" x14ac:dyDescent="0.3">
      <c r="A1724" s="1" t="s">
        <v>923</v>
      </c>
      <c r="B1724" s="1" t="s">
        <v>37</v>
      </c>
      <c r="C1724" s="1" t="s">
        <v>38</v>
      </c>
      <c r="D1724" s="1" t="s">
        <v>39</v>
      </c>
      <c r="E1724" s="1"/>
      <c r="F1724" s="1">
        <v>80000</v>
      </c>
      <c r="G1724" s="1">
        <v>3690947593</v>
      </c>
      <c r="H1724" s="1">
        <v>2020</v>
      </c>
      <c r="I1724" s="1">
        <f t="shared" si="26"/>
        <v>7</v>
      </c>
      <c r="J1724" s="1" t="s">
        <v>10</v>
      </c>
    </row>
    <row r="1725" spans="1:10" x14ac:dyDescent="0.3">
      <c r="A1725" s="1" t="s">
        <v>923</v>
      </c>
      <c r="B1725" s="1" t="s">
        <v>924</v>
      </c>
      <c r="C1725" s="1" t="s">
        <v>38</v>
      </c>
      <c r="D1725" s="1" t="s">
        <v>39</v>
      </c>
      <c r="E1725" s="1"/>
      <c r="F1725" s="1">
        <v>800000</v>
      </c>
      <c r="G1725" s="1">
        <v>3690147593</v>
      </c>
      <c r="H1725" s="1">
        <v>2020</v>
      </c>
      <c r="I1725" s="1">
        <f t="shared" si="26"/>
        <v>7</v>
      </c>
      <c r="J1725" s="1" t="s">
        <v>10</v>
      </c>
    </row>
    <row r="1726" spans="1:10" x14ac:dyDescent="0.3">
      <c r="A1726" s="1" t="s">
        <v>295</v>
      </c>
      <c r="B1726" s="1" t="s">
        <v>114</v>
      </c>
      <c r="C1726" s="1" t="s">
        <v>80</v>
      </c>
      <c r="D1726" s="1" t="s">
        <v>81</v>
      </c>
      <c r="E1726" s="1"/>
      <c r="F1726" s="1">
        <v>34925000</v>
      </c>
      <c r="G1726" s="1">
        <v>3655222593</v>
      </c>
      <c r="H1726" s="1">
        <v>2020</v>
      </c>
      <c r="I1726" s="1">
        <f t="shared" si="26"/>
        <v>7</v>
      </c>
      <c r="J1726" s="1" t="s">
        <v>10</v>
      </c>
    </row>
    <row r="1727" spans="1:10" x14ac:dyDescent="0.3">
      <c r="A1727" s="1" t="s">
        <v>297</v>
      </c>
      <c r="B1727" s="1" t="s">
        <v>75</v>
      </c>
      <c r="C1727" s="1" t="s">
        <v>17</v>
      </c>
      <c r="D1727" s="1" t="s">
        <v>18</v>
      </c>
      <c r="E1727" s="1">
        <v>12081616</v>
      </c>
      <c r="F1727" s="1"/>
      <c r="G1727" s="1">
        <v>3667304209</v>
      </c>
      <c r="H1727" s="1">
        <v>2020</v>
      </c>
      <c r="I1727" s="1">
        <f t="shared" si="26"/>
        <v>7</v>
      </c>
      <c r="J1727" s="1" t="s">
        <v>10</v>
      </c>
    </row>
    <row r="1728" spans="1:10" x14ac:dyDescent="0.3">
      <c r="A1728" s="1" t="s">
        <v>297</v>
      </c>
      <c r="B1728" s="1" t="s">
        <v>18</v>
      </c>
      <c r="C1728" s="1" t="s">
        <v>17</v>
      </c>
      <c r="D1728" s="1" t="s">
        <v>18</v>
      </c>
      <c r="E1728" s="1"/>
      <c r="F1728" s="1">
        <v>40685568</v>
      </c>
      <c r="G1728" s="1">
        <v>3626618641</v>
      </c>
      <c r="H1728" s="1">
        <v>2020</v>
      </c>
      <c r="I1728" s="1">
        <f t="shared" si="26"/>
        <v>7</v>
      </c>
      <c r="J1728" s="1" t="s">
        <v>10</v>
      </c>
    </row>
    <row r="1729" spans="1:10" x14ac:dyDescent="0.3">
      <c r="A1729" s="1" t="s">
        <v>297</v>
      </c>
      <c r="B1729" s="1" t="s">
        <v>91</v>
      </c>
      <c r="C1729" s="1" t="s">
        <v>92</v>
      </c>
      <c r="D1729" s="1" t="s">
        <v>91</v>
      </c>
      <c r="E1729" s="1"/>
      <c r="F1729" s="1">
        <v>776600</v>
      </c>
      <c r="G1729" s="1">
        <v>3625842041</v>
      </c>
      <c r="H1729" s="1">
        <v>2020</v>
      </c>
      <c r="I1729" s="1">
        <f t="shared" si="26"/>
        <v>7</v>
      </c>
      <c r="J1729" s="1" t="s">
        <v>10</v>
      </c>
    </row>
    <row r="1730" spans="1:10" x14ac:dyDescent="0.3">
      <c r="A1730" s="1" t="s">
        <v>301</v>
      </c>
      <c r="B1730" s="1" t="s">
        <v>925</v>
      </c>
      <c r="C1730" s="1" t="s">
        <v>829</v>
      </c>
      <c r="D1730" s="1" t="s">
        <v>830</v>
      </c>
      <c r="E1730" s="1">
        <v>1105335</v>
      </c>
      <c r="F1730" s="1"/>
      <c r="G1730" s="1">
        <v>3626947376</v>
      </c>
      <c r="H1730" s="1">
        <v>2020</v>
      </c>
      <c r="I1730" s="1">
        <f t="shared" si="26"/>
        <v>7</v>
      </c>
      <c r="J1730" s="1" t="s">
        <v>10</v>
      </c>
    </row>
    <row r="1731" spans="1:10" x14ac:dyDescent="0.3">
      <c r="A1731" s="1" t="s">
        <v>301</v>
      </c>
      <c r="B1731" s="1" t="s">
        <v>926</v>
      </c>
      <c r="C1731" s="1" t="s">
        <v>84</v>
      </c>
      <c r="D1731" s="1" t="s">
        <v>83</v>
      </c>
      <c r="E1731" s="1">
        <v>880000</v>
      </c>
      <c r="F1731" s="1"/>
      <c r="G1731" s="1">
        <v>3627827376</v>
      </c>
      <c r="H1731" s="1">
        <v>2020</v>
      </c>
      <c r="I1731" s="1">
        <f t="shared" ref="I1731:I1794" si="27">IFERROR(VALUE(LEFT(A1731,2)),"")</f>
        <v>7</v>
      </c>
      <c r="J1731" s="1" t="s">
        <v>10</v>
      </c>
    </row>
    <row r="1732" spans="1:10" x14ac:dyDescent="0.3">
      <c r="A1732" s="1" t="s">
        <v>927</v>
      </c>
      <c r="B1732" s="1" t="s">
        <v>90</v>
      </c>
      <c r="C1732" s="1" t="s">
        <v>76</v>
      </c>
      <c r="D1732" s="1" t="s">
        <v>77</v>
      </c>
      <c r="E1732" s="1"/>
      <c r="F1732" s="1">
        <v>10000000</v>
      </c>
      <c r="G1732" s="1">
        <v>3617827376</v>
      </c>
      <c r="H1732" s="1">
        <v>2020</v>
      </c>
      <c r="I1732" s="1">
        <f t="shared" si="27"/>
        <v>7</v>
      </c>
      <c r="J1732" s="1" t="s">
        <v>10</v>
      </c>
    </row>
    <row r="1733" spans="1:10" x14ac:dyDescent="0.3">
      <c r="A1733" s="1" t="s">
        <v>668</v>
      </c>
      <c r="B1733" s="1" t="s">
        <v>928</v>
      </c>
      <c r="C1733" s="1" t="s">
        <v>247</v>
      </c>
      <c r="D1733" s="1" t="s">
        <v>248</v>
      </c>
      <c r="E1733" s="1">
        <v>-1500000</v>
      </c>
      <c r="F1733" s="1"/>
      <c r="G1733" s="1">
        <v>3616327376</v>
      </c>
      <c r="H1733" s="1">
        <v>2020</v>
      </c>
      <c r="I1733" s="1">
        <f t="shared" si="27"/>
        <v>7</v>
      </c>
      <c r="J1733" s="1" t="s">
        <v>10</v>
      </c>
    </row>
    <row r="1734" spans="1:10" x14ac:dyDescent="0.3">
      <c r="A1734" s="1" t="s">
        <v>668</v>
      </c>
      <c r="B1734" s="1" t="s">
        <v>267</v>
      </c>
      <c r="C1734" s="1" t="s">
        <v>247</v>
      </c>
      <c r="D1734" s="1" t="s">
        <v>248</v>
      </c>
      <c r="E1734" s="1">
        <v>1500000</v>
      </c>
      <c r="F1734" s="1"/>
      <c r="G1734" s="1">
        <v>3617827376</v>
      </c>
      <c r="H1734" s="1">
        <v>2020</v>
      </c>
      <c r="I1734" s="1">
        <f t="shared" si="27"/>
        <v>7</v>
      </c>
      <c r="J1734" s="1" t="s">
        <v>10</v>
      </c>
    </row>
    <row r="1735" spans="1:10" x14ac:dyDescent="0.3">
      <c r="A1735" s="1" t="s">
        <v>668</v>
      </c>
      <c r="B1735" s="1" t="s">
        <v>267</v>
      </c>
      <c r="C1735" s="1" t="s">
        <v>247</v>
      </c>
      <c r="D1735" s="1" t="s">
        <v>248</v>
      </c>
      <c r="E1735" s="1">
        <v>-1500000</v>
      </c>
      <c r="F1735" s="1"/>
      <c r="G1735" s="1">
        <v>3616327376</v>
      </c>
      <c r="H1735" s="1">
        <v>2020</v>
      </c>
      <c r="I1735" s="1">
        <f t="shared" si="27"/>
        <v>7</v>
      </c>
      <c r="J1735" s="1" t="s">
        <v>10</v>
      </c>
    </row>
    <row r="1736" spans="1:10" x14ac:dyDescent="0.3">
      <c r="A1736" s="1" t="s">
        <v>668</v>
      </c>
      <c r="B1736" s="1" t="s">
        <v>267</v>
      </c>
      <c r="C1736" s="1" t="s">
        <v>247</v>
      </c>
      <c r="D1736" s="1" t="s">
        <v>248</v>
      </c>
      <c r="E1736" s="1">
        <v>1500000</v>
      </c>
      <c r="F1736" s="1"/>
      <c r="G1736" s="1">
        <v>3617827376</v>
      </c>
      <c r="H1736" s="1">
        <v>2020</v>
      </c>
      <c r="I1736" s="1">
        <f t="shared" si="27"/>
        <v>7</v>
      </c>
      <c r="J1736" s="1" t="s">
        <v>10</v>
      </c>
    </row>
    <row r="1737" spans="1:10" x14ac:dyDescent="0.3">
      <c r="A1737" s="1" t="s">
        <v>668</v>
      </c>
      <c r="B1737" s="1" t="s">
        <v>60</v>
      </c>
      <c r="C1737" s="1" t="s">
        <v>15</v>
      </c>
      <c r="D1737" s="1" t="s">
        <v>16</v>
      </c>
      <c r="E1737" s="1"/>
      <c r="F1737" s="1">
        <v>1056000</v>
      </c>
      <c r="G1737" s="1">
        <v>3616771376</v>
      </c>
      <c r="H1737" s="1">
        <v>2020</v>
      </c>
      <c r="I1737" s="1">
        <f t="shared" si="27"/>
        <v>7</v>
      </c>
      <c r="J1737" s="1" t="s">
        <v>10</v>
      </c>
    </row>
    <row r="1738" spans="1:10" x14ac:dyDescent="0.3">
      <c r="A1738" s="1" t="s">
        <v>668</v>
      </c>
      <c r="B1738" s="1" t="s">
        <v>60</v>
      </c>
      <c r="C1738" s="1" t="s">
        <v>15</v>
      </c>
      <c r="D1738" s="1" t="s">
        <v>16</v>
      </c>
      <c r="E1738" s="1"/>
      <c r="F1738" s="1">
        <v>26587000</v>
      </c>
      <c r="G1738" s="1">
        <v>3590184376</v>
      </c>
      <c r="H1738" s="1">
        <v>2020</v>
      </c>
      <c r="I1738" s="1">
        <f t="shared" si="27"/>
        <v>7</v>
      </c>
      <c r="J1738" s="1" t="s">
        <v>10</v>
      </c>
    </row>
    <row r="1739" spans="1:10" x14ac:dyDescent="0.3">
      <c r="A1739" s="1" t="s">
        <v>668</v>
      </c>
      <c r="B1739" s="1" t="s">
        <v>60</v>
      </c>
      <c r="C1739" s="1" t="s">
        <v>15</v>
      </c>
      <c r="D1739" s="1" t="s">
        <v>16</v>
      </c>
      <c r="E1739" s="1"/>
      <c r="F1739" s="1">
        <v>153042032</v>
      </c>
      <c r="G1739" s="1">
        <v>3437142344</v>
      </c>
      <c r="H1739" s="1">
        <v>2020</v>
      </c>
      <c r="I1739" s="1">
        <f t="shared" si="27"/>
        <v>7</v>
      </c>
      <c r="J1739" s="1" t="s">
        <v>10</v>
      </c>
    </row>
    <row r="1740" spans="1:10" x14ac:dyDescent="0.3">
      <c r="A1740" s="1" t="s">
        <v>673</v>
      </c>
      <c r="B1740" s="1" t="s">
        <v>929</v>
      </c>
      <c r="C1740" s="1" t="s">
        <v>584</v>
      </c>
      <c r="D1740" s="1" t="s">
        <v>585</v>
      </c>
      <c r="E1740" s="1">
        <v>1190640</v>
      </c>
      <c r="F1740" s="1"/>
      <c r="G1740" s="1">
        <v>3438332984</v>
      </c>
      <c r="H1740" s="1">
        <v>2020</v>
      </c>
      <c r="I1740" s="1">
        <f t="shared" si="27"/>
        <v>7</v>
      </c>
      <c r="J1740" s="1" t="s">
        <v>10</v>
      </c>
    </row>
    <row r="1741" spans="1:10" x14ac:dyDescent="0.3">
      <c r="A1741" s="1" t="s">
        <v>308</v>
      </c>
      <c r="B1741" s="1" t="s">
        <v>75</v>
      </c>
      <c r="C1741" s="1" t="s">
        <v>17</v>
      </c>
      <c r="D1741" s="1" t="s">
        <v>18</v>
      </c>
      <c r="E1741" s="1">
        <v>219648</v>
      </c>
      <c r="F1741" s="1"/>
      <c r="G1741" s="1">
        <v>3438552632</v>
      </c>
      <c r="H1741" s="1">
        <v>2020</v>
      </c>
      <c r="I1741" s="1">
        <f t="shared" si="27"/>
        <v>7</v>
      </c>
      <c r="J1741" s="1" t="s">
        <v>10</v>
      </c>
    </row>
    <row r="1742" spans="1:10" x14ac:dyDescent="0.3">
      <c r="A1742" s="1" t="s">
        <v>308</v>
      </c>
      <c r="B1742" s="1" t="s">
        <v>75</v>
      </c>
      <c r="C1742" s="1" t="s">
        <v>17</v>
      </c>
      <c r="D1742" s="1" t="s">
        <v>18</v>
      </c>
      <c r="E1742" s="1">
        <v>45899884</v>
      </c>
      <c r="F1742" s="1"/>
      <c r="G1742" s="1">
        <v>3484452516</v>
      </c>
      <c r="H1742" s="1">
        <v>2020</v>
      </c>
      <c r="I1742" s="1">
        <f t="shared" si="27"/>
        <v>7</v>
      </c>
      <c r="J1742" s="1" t="s">
        <v>10</v>
      </c>
    </row>
    <row r="1743" spans="1:10" x14ac:dyDescent="0.3">
      <c r="A1743" s="1" t="s">
        <v>308</v>
      </c>
      <c r="B1743" s="1" t="s">
        <v>18</v>
      </c>
      <c r="C1743" s="1" t="s">
        <v>17</v>
      </c>
      <c r="D1743" s="1" t="s">
        <v>18</v>
      </c>
      <c r="E1743" s="1"/>
      <c r="F1743" s="1">
        <v>113702503</v>
      </c>
      <c r="G1743" s="1">
        <v>3370750013</v>
      </c>
      <c r="H1743" s="1">
        <v>2020</v>
      </c>
      <c r="I1743" s="1">
        <f t="shared" si="27"/>
        <v>7</v>
      </c>
      <c r="J1743" s="1" t="s">
        <v>10</v>
      </c>
    </row>
    <row r="1744" spans="1:10" x14ac:dyDescent="0.3">
      <c r="A1744" s="1" t="s">
        <v>930</v>
      </c>
      <c r="B1744" s="1" t="s">
        <v>53</v>
      </c>
      <c r="C1744" s="1" t="s">
        <v>30</v>
      </c>
      <c r="D1744" s="1" t="s">
        <v>31</v>
      </c>
      <c r="E1744" s="1">
        <v>440000</v>
      </c>
      <c r="F1744" s="1"/>
      <c r="G1744" s="1">
        <v>3371190013</v>
      </c>
      <c r="H1744" s="1">
        <v>2020</v>
      </c>
      <c r="I1744" s="1">
        <f t="shared" si="27"/>
        <v>7</v>
      </c>
      <c r="J1744" s="1" t="s">
        <v>10</v>
      </c>
    </row>
    <row r="1745" spans="1:10" x14ac:dyDescent="0.3">
      <c r="A1745" s="1" t="s">
        <v>930</v>
      </c>
      <c r="B1745" s="1" t="s">
        <v>931</v>
      </c>
      <c r="C1745" s="1" t="s">
        <v>78</v>
      </c>
      <c r="D1745" s="1" t="s">
        <v>79</v>
      </c>
      <c r="E1745" s="1">
        <v>385000</v>
      </c>
      <c r="F1745" s="1"/>
      <c r="G1745" s="1">
        <v>3371575013</v>
      </c>
      <c r="H1745" s="1">
        <v>2020</v>
      </c>
      <c r="I1745" s="1">
        <f t="shared" si="27"/>
        <v>7</v>
      </c>
      <c r="J1745" s="1" t="s">
        <v>10</v>
      </c>
    </row>
    <row r="1746" spans="1:10" x14ac:dyDescent="0.3">
      <c r="A1746" s="1" t="s">
        <v>677</v>
      </c>
      <c r="B1746" s="1" t="s">
        <v>932</v>
      </c>
      <c r="C1746" s="1" t="s">
        <v>34</v>
      </c>
      <c r="D1746" s="1" t="s">
        <v>35</v>
      </c>
      <c r="E1746" s="1">
        <v>42900000</v>
      </c>
      <c r="F1746" s="1"/>
      <c r="G1746" s="1">
        <v>3414475013</v>
      </c>
      <c r="H1746" s="1">
        <v>2020</v>
      </c>
      <c r="I1746" s="1">
        <f t="shared" si="27"/>
        <v>7</v>
      </c>
      <c r="J1746" s="1" t="s">
        <v>10</v>
      </c>
    </row>
    <row r="1747" spans="1:10" x14ac:dyDescent="0.3">
      <c r="A1747" s="1" t="s">
        <v>311</v>
      </c>
      <c r="B1747" s="1" t="s">
        <v>53</v>
      </c>
      <c r="C1747" s="1" t="s">
        <v>38</v>
      </c>
      <c r="D1747" s="1" t="s">
        <v>39</v>
      </c>
      <c r="E1747" s="1">
        <v>4854588</v>
      </c>
      <c r="F1747" s="1"/>
      <c r="G1747" s="1">
        <v>3419329601</v>
      </c>
      <c r="H1747" s="1">
        <v>2020</v>
      </c>
      <c r="I1747" s="1">
        <f t="shared" si="27"/>
        <v>7</v>
      </c>
      <c r="J1747" s="1" t="s">
        <v>10</v>
      </c>
    </row>
    <row r="1748" spans="1:10" x14ac:dyDescent="0.3">
      <c r="A1748" s="1" t="s">
        <v>315</v>
      </c>
      <c r="B1748" s="1" t="s">
        <v>133</v>
      </c>
      <c r="C1748" s="1" t="s">
        <v>88</v>
      </c>
      <c r="D1748" s="1" t="s">
        <v>89</v>
      </c>
      <c r="E1748" s="1">
        <v>3300000</v>
      </c>
      <c r="F1748" s="1"/>
      <c r="G1748" s="1">
        <v>3422629601</v>
      </c>
      <c r="H1748" s="1">
        <v>2020</v>
      </c>
      <c r="I1748" s="1">
        <f t="shared" si="27"/>
        <v>7</v>
      </c>
      <c r="J1748" s="1" t="s">
        <v>10</v>
      </c>
    </row>
    <row r="1749" spans="1:10" x14ac:dyDescent="0.3">
      <c r="A1749" s="1" t="s">
        <v>933</v>
      </c>
      <c r="B1749" s="1" t="s">
        <v>83</v>
      </c>
      <c r="C1749" s="1" t="s">
        <v>84</v>
      </c>
      <c r="D1749" s="1" t="s">
        <v>83</v>
      </c>
      <c r="E1749" s="1"/>
      <c r="F1749" s="1">
        <v>3300000</v>
      </c>
      <c r="G1749" s="1">
        <v>3419329601</v>
      </c>
      <c r="H1749" s="1">
        <v>2020</v>
      </c>
      <c r="I1749" s="1">
        <f t="shared" si="27"/>
        <v>7</v>
      </c>
      <c r="J1749" s="1" t="s">
        <v>10</v>
      </c>
    </row>
    <row r="1750" spans="1:10" x14ac:dyDescent="0.3">
      <c r="A1750" s="1" t="s">
        <v>934</v>
      </c>
      <c r="B1750" s="1" t="s">
        <v>935</v>
      </c>
      <c r="C1750" s="1" t="s">
        <v>814</v>
      </c>
      <c r="D1750" s="1" t="s">
        <v>20</v>
      </c>
      <c r="E1750" s="1">
        <v>121000000</v>
      </c>
      <c r="F1750" s="1"/>
      <c r="G1750" s="1">
        <v>3540329601</v>
      </c>
      <c r="H1750" s="1">
        <v>2020</v>
      </c>
      <c r="I1750" s="1">
        <f t="shared" si="27"/>
        <v>7</v>
      </c>
      <c r="J1750" s="1" t="s">
        <v>10</v>
      </c>
    </row>
    <row r="1751" spans="1:10" x14ac:dyDescent="0.3">
      <c r="A1751" s="1" t="s">
        <v>934</v>
      </c>
      <c r="B1751" s="1" t="s">
        <v>936</v>
      </c>
      <c r="C1751" s="1" t="s">
        <v>17</v>
      </c>
      <c r="D1751" s="1" t="s">
        <v>18</v>
      </c>
      <c r="E1751" s="1">
        <v>317500</v>
      </c>
      <c r="F1751" s="1"/>
      <c r="G1751" s="1">
        <v>3540647101</v>
      </c>
      <c r="H1751" s="1">
        <v>2020</v>
      </c>
      <c r="I1751" s="1">
        <f t="shared" si="27"/>
        <v>7</v>
      </c>
      <c r="J1751" s="1" t="s">
        <v>10</v>
      </c>
    </row>
    <row r="1752" spans="1:10" x14ac:dyDescent="0.3">
      <c r="A1752" s="1" t="s">
        <v>934</v>
      </c>
      <c r="B1752" s="1" t="s">
        <v>18</v>
      </c>
      <c r="C1752" s="1" t="s">
        <v>17</v>
      </c>
      <c r="D1752" s="1" t="s">
        <v>18</v>
      </c>
      <c r="E1752" s="1"/>
      <c r="F1752" s="1">
        <v>317500</v>
      </c>
      <c r="G1752" s="1">
        <v>3540329601</v>
      </c>
      <c r="H1752" s="1">
        <v>2020</v>
      </c>
      <c r="I1752" s="1">
        <f t="shared" si="27"/>
        <v>7</v>
      </c>
      <c r="J1752" s="1" t="s">
        <v>10</v>
      </c>
    </row>
    <row r="1753" spans="1:10" x14ac:dyDescent="0.3">
      <c r="A1753" s="1" t="s">
        <v>316</v>
      </c>
      <c r="B1753" s="1" t="s">
        <v>53</v>
      </c>
      <c r="C1753" s="1" t="s">
        <v>814</v>
      </c>
      <c r="D1753" s="1" t="s">
        <v>20</v>
      </c>
      <c r="E1753" s="1">
        <v>323648930</v>
      </c>
      <c r="F1753" s="1"/>
      <c r="G1753" s="1">
        <v>3863978531</v>
      </c>
      <c r="H1753" s="1">
        <v>2020</v>
      </c>
      <c r="I1753" s="1">
        <f t="shared" si="27"/>
        <v>7</v>
      </c>
      <c r="J1753" s="1" t="s">
        <v>10</v>
      </c>
    </row>
    <row r="1754" spans="1:10" x14ac:dyDescent="0.3">
      <c r="A1754" s="1" t="s">
        <v>316</v>
      </c>
      <c r="B1754" s="1" t="s">
        <v>18</v>
      </c>
      <c r="C1754" s="1" t="s">
        <v>17</v>
      </c>
      <c r="D1754" s="1" t="s">
        <v>18</v>
      </c>
      <c r="E1754" s="1"/>
      <c r="F1754" s="1">
        <v>2784830</v>
      </c>
      <c r="G1754" s="1">
        <v>3861193701</v>
      </c>
      <c r="H1754" s="1">
        <v>2020</v>
      </c>
      <c r="I1754" s="1">
        <f t="shared" si="27"/>
        <v>7</v>
      </c>
      <c r="J1754" s="1" t="s">
        <v>10</v>
      </c>
    </row>
    <row r="1755" spans="1:10" x14ac:dyDescent="0.3">
      <c r="A1755" s="1" t="s">
        <v>316</v>
      </c>
      <c r="B1755" s="1" t="s">
        <v>61</v>
      </c>
      <c r="C1755" s="1" t="s">
        <v>814</v>
      </c>
      <c r="D1755" s="1" t="s">
        <v>20</v>
      </c>
      <c r="E1755" s="1"/>
      <c r="F1755" s="1">
        <v>475467839</v>
      </c>
      <c r="G1755" s="1">
        <v>3385725862</v>
      </c>
      <c r="H1755" s="1">
        <v>2020</v>
      </c>
      <c r="I1755" s="1">
        <f t="shared" si="27"/>
        <v>7</v>
      </c>
      <c r="J1755" s="1" t="s">
        <v>10</v>
      </c>
    </row>
    <row r="1756" spans="1:10" x14ac:dyDescent="0.3">
      <c r="A1756" s="1" t="s">
        <v>316</v>
      </c>
      <c r="B1756" s="1" t="s">
        <v>64</v>
      </c>
      <c r="C1756" s="1" t="s">
        <v>13</v>
      </c>
      <c r="D1756" s="1" t="s">
        <v>14</v>
      </c>
      <c r="E1756" s="1"/>
      <c r="F1756" s="1">
        <v>414721164</v>
      </c>
      <c r="G1756" s="1">
        <v>2971004698</v>
      </c>
      <c r="H1756" s="1">
        <v>2020</v>
      </c>
      <c r="I1756" s="1">
        <f t="shared" si="27"/>
        <v>7</v>
      </c>
      <c r="J1756" s="1" t="s">
        <v>10</v>
      </c>
    </row>
    <row r="1757" spans="1:10" x14ac:dyDescent="0.3">
      <c r="A1757" s="1" t="s">
        <v>316</v>
      </c>
      <c r="B1757" s="1" t="s">
        <v>64</v>
      </c>
      <c r="C1757" s="1" t="s">
        <v>13</v>
      </c>
      <c r="D1757" s="1" t="s">
        <v>14</v>
      </c>
      <c r="E1757" s="1"/>
      <c r="F1757" s="1">
        <v>23050027</v>
      </c>
      <c r="G1757" s="1">
        <v>2947954671</v>
      </c>
      <c r="H1757" s="1">
        <v>2020</v>
      </c>
      <c r="I1757" s="1">
        <f t="shared" si="27"/>
        <v>7</v>
      </c>
      <c r="J1757" s="1" t="s">
        <v>10</v>
      </c>
    </row>
    <row r="1758" spans="1:10" x14ac:dyDescent="0.3">
      <c r="A1758" s="1" t="s">
        <v>316</v>
      </c>
      <c r="B1758" s="1" t="s">
        <v>65</v>
      </c>
      <c r="C1758" s="1" t="s">
        <v>66</v>
      </c>
      <c r="D1758" s="1" t="s">
        <v>67</v>
      </c>
      <c r="E1758" s="1"/>
      <c r="F1758" s="1">
        <v>32080928</v>
      </c>
      <c r="G1758" s="1">
        <v>2915873743</v>
      </c>
      <c r="H1758" s="1">
        <v>2020</v>
      </c>
      <c r="I1758" s="1">
        <f t="shared" si="27"/>
        <v>7</v>
      </c>
      <c r="J1758" s="1" t="s">
        <v>10</v>
      </c>
    </row>
    <row r="1759" spans="1:10" x14ac:dyDescent="0.3">
      <c r="A1759" s="1" t="s">
        <v>316</v>
      </c>
      <c r="B1759" s="1" t="s">
        <v>586</v>
      </c>
      <c r="C1759" s="1" t="s">
        <v>462</v>
      </c>
      <c r="D1759" s="1" t="s">
        <v>463</v>
      </c>
      <c r="E1759" s="1"/>
      <c r="F1759" s="1">
        <v>1320000</v>
      </c>
      <c r="G1759" s="1">
        <v>2914553743</v>
      </c>
      <c r="H1759" s="1">
        <v>2020</v>
      </c>
      <c r="I1759" s="1">
        <f t="shared" si="27"/>
        <v>7</v>
      </c>
      <c r="J1759" s="1" t="s">
        <v>10</v>
      </c>
    </row>
    <row r="1760" spans="1:10" x14ac:dyDescent="0.3">
      <c r="A1760" s="1" t="s">
        <v>317</v>
      </c>
      <c r="B1760" s="1" t="s">
        <v>53</v>
      </c>
      <c r="C1760" s="1" t="s">
        <v>13</v>
      </c>
      <c r="D1760" s="1" t="s">
        <v>14</v>
      </c>
      <c r="E1760" s="1">
        <v>575541705</v>
      </c>
      <c r="F1760" s="1"/>
      <c r="G1760" s="1">
        <v>3490095448</v>
      </c>
      <c r="H1760" s="1">
        <v>2020</v>
      </c>
      <c r="I1760" s="1">
        <f t="shared" si="27"/>
        <v>7</v>
      </c>
      <c r="J1760" s="1" t="s">
        <v>10</v>
      </c>
    </row>
    <row r="1761" spans="1:10" x14ac:dyDescent="0.3">
      <c r="A1761" s="1" t="s">
        <v>317</v>
      </c>
      <c r="B1761" s="1" t="s">
        <v>756</v>
      </c>
      <c r="C1761" s="1" t="s">
        <v>13</v>
      </c>
      <c r="D1761" s="1" t="s">
        <v>14</v>
      </c>
      <c r="E1761" s="1">
        <v>69618505</v>
      </c>
      <c r="F1761" s="1"/>
      <c r="G1761" s="1">
        <v>3559713953</v>
      </c>
      <c r="H1761" s="1">
        <v>2020</v>
      </c>
      <c r="I1761" s="1">
        <f t="shared" si="27"/>
        <v>7</v>
      </c>
      <c r="J1761" s="1" t="s">
        <v>10</v>
      </c>
    </row>
    <row r="1762" spans="1:10" x14ac:dyDescent="0.3">
      <c r="A1762" s="1" t="s">
        <v>317</v>
      </c>
      <c r="B1762" s="1" t="s">
        <v>53</v>
      </c>
      <c r="C1762" s="1" t="s">
        <v>15</v>
      </c>
      <c r="D1762" s="1" t="s">
        <v>16</v>
      </c>
      <c r="E1762" s="1">
        <v>96902091</v>
      </c>
      <c r="F1762" s="1"/>
      <c r="G1762" s="1">
        <v>3656616044</v>
      </c>
      <c r="H1762" s="1">
        <v>2020</v>
      </c>
      <c r="I1762" s="1">
        <f t="shared" si="27"/>
        <v>7</v>
      </c>
      <c r="J1762" s="1" t="s">
        <v>10</v>
      </c>
    </row>
    <row r="1763" spans="1:10" x14ac:dyDescent="0.3">
      <c r="A1763" s="1" t="s">
        <v>317</v>
      </c>
      <c r="B1763" s="1" t="s">
        <v>75</v>
      </c>
      <c r="C1763" s="1" t="s">
        <v>17</v>
      </c>
      <c r="D1763" s="1" t="s">
        <v>18</v>
      </c>
      <c r="E1763" s="1">
        <v>6255110</v>
      </c>
      <c r="F1763" s="1"/>
      <c r="G1763" s="1">
        <v>3662871154</v>
      </c>
      <c r="H1763" s="1">
        <v>2020</v>
      </c>
      <c r="I1763" s="1">
        <f t="shared" si="27"/>
        <v>7</v>
      </c>
      <c r="J1763" s="1" t="s">
        <v>10</v>
      </c>
    </row>
    <row r="1764" spans="1:10" x14ac:dyDescent="0.3">
      <c r="A1764" s="1" t="s">
        <v>317</v>
      </c>
      <c r="B1764" s="1" t="s">
        <v>59</v>
      </c>
      <c r="C1764" s="1" t="s">
        <v>15</v>
      </c>
      <c r="D1764" s="1" t="s">
        <v>16</v>
      </c>
      <c r="E1764" s="1">
        <v>103400000</v>
      </c>
      <c r="F1764" s="1"/>
      <c r="G1764" s="1">
        <v>3766271154</v>
      </c>
      <c r="H1764" s="1">
        <v>2020</v>
      </c>
      <c r="I1764" s="1">
        <f t="shared" si="27"/>
        <v>7</v>
      </c>
      <c r="J1764" s="1" t="s">
        <v>10</v>
      </c>
    </row>
    <row r="1765" spans="1:10" x14ac:dyDescent="0.3">
      <c r="A1765" s="1" t="s">
        <v>317</v>
      </c>
      <c r="B1765" s="1" t="s">
        <v>53</v>
      </c>
      <c r="C1765" s="1" t="s">
        <v>34</v>
      </c>
      <c r="D1765" s="1" t="s">
        <v>35</v>
      </c>
      <c r="E1765" s="1">
        <v>30512075</v>
      </c>
      <c r="F1765" s="1"/>
      <c r="G1765" s="1">
        <v>3796783229</v>
      </c>
      <c r="H1765" s="1">
        <v>2020</v>
      </c>
      <c r="I1765" s="1">
        <f t="shared" si="27"/>
        <v>7</v>
      </c>
      <c r="J1765" s="1" t="s">
        <v>10</v>
      </c>
    </row>
    <row r="1766" spans="1:10" x14ac:dyDescent="0.3">
      <c r="A1766" s="1" t="s">
        <v>317</v>
      </c>
      <c r="B1766" s="1" t="s">
        <v>53</v>
      </c>
      <c r="C1766" s="1" t="s">
        <v>76</v>
      </c>
      <c r="D1766" s="1" t="s">
        <v>77</v>
      </c>
      <c r="E1766" s="1">
        <v>41827500</v>
      </c>
      <c r="F1766" s="1"/>
      <c r="G1766" s="1">
        <v>3838610729</v>
      </c>
      <c r="H1766" s="1">
        <v>2020</v>
      </c>
      <c r="I1766" s="1">
        <f t="shared" si="27"/>
        <v>7</v>
      </c>
      <c r="J1766" s="1" t="s">
        <v>10</v>
      </c>
    </row>
    <row r="1767" spans="1:10" x14ac:dyDescent="0.3">
      <c r="A1767" s="1" t="s">
        <v>317</v>
      </c>
      <c r="B1767" s="1" t="s">
        <v>53</v>
      </c>
      <c r="C1767" s="1" t="s">
        <v>80</v>
      </c>
      <c r="D1767" s="1" t="s">
        <v>81</v>
      </c>
      <c r="E1767" s="1">
        <v>19800000</v>
      </c>
      <c r="F1767" s="1"/>
      <c r="G1767" s="1">
        <v>3858410729</v>
      </c>
      <c r="H1767" s="1">
        <v>2020</v>
      </c>
      <c r="I1767" s="1">
        <f t="shared" si="27"/>
        <v>7</v>
      </c>
      <c r="J1767" s="1" t="s">
        <v>10</v>
      </c>
    </row>
    <row r="1768" spans="1:10" x14ac:dyDescent="0.3">
      <c r="A1768" s="1" t="s">
        <v>317</v>
      </c>
      <c r="B1768" s="1" t="s">
        <v>937</v>
      </c>
      <c r="C1768" s="1" t="s">
        <v>13</v>
      </c>
      <c r="D1768" s="1" t="s">
        <v>14</v>
      </c>
      <c r="E1768" s="1">
        <v>78980000</v>
      </c>
      <c r="F1768" s="1"/>
      <c r="G1768" s="1">
        <v>3937390729</v>
      </c>
      <c r="H1768" s="1">
        <v>2020</v>
      </c>
      <c r="I1768" s="1">
        <f t="shared" si="27"/>
        <v>7</v>
      </c>
      <c r="J1768" s="1" t="s">
        <v>10</v>
      </c>
    </row>
    <row r="1769" spans="1:10" x14ac:dyDescent="0.3">
      <c r="A1769" s="1" t="s">
        <v>317</v>
      </c>
      <c r="B1769" s="1" t="s">
        <v>53</v>
      </c>
      <c r="C1769" s="1" t="s">
        <v>66</v>
      </c>
      <c r="D1769" s="1" t="s">
        <v>67</v>
      </c>
      <c r="E1769" s="1">
        <v>16166700</v>
      </c>
      <c r="F1769" s="1"/>
      <c r="G1769" s="1">
        <v>3953557429</v>
      </c>
      <c r="H1769" s="1">
        <v>2020</v>
      </c>
      <c r="I1769" s="1">
        <f t="shared" si="27"/>
        <v>7</v>
      </c>
      <c r="J1769" s="1" t="s">
        <v>10</v>
      </c>
    </row>
    <row r="1770" spans="1:10" x14ac:dyDescent="0.3">
      <c r="A1770" s="1" t="s">
        <v>317</v>
      </c>
      <c r="B1770" s="1" t="s">
        <v>53</v>
      </c>
      <c r="C1770" s="1" t="s">
        <v>73</v>
      </c>
      <c r="D1770" s="1" t="s">
        <v>74</v>
      </c>
      <c r="E1770" s="1">
        <v>25440294</v>
      </c>
      <c r="F1770" s="1"/>
      <c r="G1770" s="1">
        <v>3978997723</v>
      </c>
      <c r="H1770" s="1">
        <v>2020</v>
      </c>
      <c r="I1770" s="1">
        <f t="shared" si="27"/>
        <v>7</v>
      </c>
      <c r="J1770" s="1" t="s">
        <v>10</v>
      </c>
    </row>
    <row r="1771" spans="1:10" x14ac:dyDescent="0.3">
      <c r="A1771" s="1" t="s">
        <v>317</v>
      </c>
      <c r="B1771" s="1" t="s">
        <v>74</v>
      </c>
      <c r="C1771" s="1" t="s">
        <v>73</v>
      </c>
      <c r="D1771" s="1" t="s">
        <v>74</v>
      </c>
      <c r="E1771" s="1"/>
      <c r="F1771" s="1">
        <v>201557660</v>
      </c>
      <c r="G1771" s="1">
        <v>3777440063</v>
      </c>
      <c r="H1771" s="1">
        <v>2020</v>
      </c>
      <c r="I1771" s="1">
        <f t="shared" si="27"/>
        <v>7</v>
      </c>
      <c r="J1771" s="1" t="s">
        <v>10</v>
      </c>
    </row>
    <row r="1772" spans="1:10" x14ac:dyDescent="0.3">
      <c r="A1772" s="1" t="s">
        <v>317</v>
      </c>
      <c r="B1772" s="1" t="s">
        <v>611</v>
      </c>
      <c r="C1772" s="1" t="s">
        <v>88</v>
      </c>
      <c r="D1772" s="1" t="s">
        <v>89</v>
      </c>
      <c r="E1772" s="1"/>
      <c r="F1772" s="1">
        <v>3080000</v>
      </c>
      <c r="G1772" s="1">
        <v>3774360063</v>
      </c>
      <c r="H1772" s="1">
        <v>2020</v>
      </c>
      <c r="I1772" s="1">
        <f t="shared" si="27"/>
        <v>7</v>
      </c>
      <c r="J1772" s="1" t="s">
        <v>10</v>
      </c>
    </row>
    <row r="1773" spans="1:10" x14ac:dyDescent="0.3">
      <c r="A1773" s="1" t="s">
        <v>318</v>
      </c>
      <c r="B1773" s="1" t="s">
        <v>367</v>
      </c>
      <c r="C1773" s="1" t="s">
        <v>462</v>
      </c>
      <c r="D1773" s="1" t="s">
        <v>463</v>
      </c>
      <c r="E1773" s="1">
        <v>1320000</v>
      </c>
      <c r="F1773" s="1"/>
      <c r="G1773" s="1">
        <v>3775680063</v>
      </c>
      <c r="H1773" s="1">
        <v>2020</v>
      </c>
      <c r="I1773" s="1">
        <f t="shared" si="27"/>
        <v>8</v>
      </c>
      <c r="J1773" s="1" t="s">
        <v>10</v>
      </c>
    </row>
    <row r="1774" spans="1:10" x14ac:dyDescent="0.3">
      <c r="A1774" s="1" t="s">
        <v>938</v>
      </c>
      <c r="B1774" s="1" t="s">
        <v>267</v>
      </c>
      <c r="C1774" s="1" t="s">
        <v>247</v>
      </c>
      <c r="D1774" s="1" t="s">
        <v>248</v>
      </c>
      <c r="E1774" s="1">
        <v>1650000</v>
      </c>
      <c r="F1774" s="1"/>
      <c r="G1774" s="1">
        <v>3777330063</v>
      </c>
      <c r="H1774" s="1">
        <v>2020</v>
      </c>
      <c r="I1774" s="1">
        <f t="shared" si="27"/>
        <v>8</v>
      </c>
      <c r="J1774" s="1" t="s">
        <v>10</v>
      </c>
    </row>
    <row r="1775" spans="1:10" x14ac:dyDescent="0.3">
      <c r="A1775" s="1" t="s">
        <v>938</v>
      </c>
      <c r="B1775" s="1" t="s">
        <v>33</v>
      </c>
      <c r="C1775" s="1" t="s">
        <v>34</v>
      </c>
      <c r="D1775" s="1" t="s">
        <v>35</v>
      </c>
      <c r="E1775" s="1"/>
      <c r="F1775" s="1">
        <v>30512075</v>
      </c>
      <c r="G1775" s="1">
        <v>3746817988</v>
      </c>
      <c r="H1775" s="1">
        <v>2020</v>
      </c>
      <c r="I1775" s="1">
        <f t="shared" si="27"/>
        <v>8</v>
      </c>
      <c r="J1775" s="1" t="s">
        <v>10</v>
      </c>
    </row>
    <row r="1776" spans="1:10" x14ac:dyDescent="0.3">
      <c r="A1776" s="1" t="s">
        <v>939</v>
      </c>
      <c r="B1776" s="1" t="s">
        <v>940</v>
      </c>
      <c r="C1776" s="1" t="s">
        <v>584</v>
      </c>
      <c r="D1776" s="1" t="s">
        <v>585</v>
      </c>
      <c r="E1776" s="1">
        <v>298100</v>
      </c>
      <c r="F1776" s="1"/>
      <c r="G1776" s="1">
        <v>3747116088</v>
      </c>
      <c r="H1776" s="1">
        <v>2020</v>
      </c>
      <c r="I1776" s="1">
        <f t="shared" si="27"/>
        <v>8</v>
      </c>
      <c r="J1776" s="1" t="s">
        <v>10</v>
      </c>
    </row>
    <row r="1777" spans="1:10" x14ac:dyDescent="0.3">
      <c r="A1777" s="1" t="s">
        <v>939</v>
      </c>
      <c r="B1777" s="1" t="s">
        <v>18</v>
      </c>
      <c r="C1777" s="1" t="s">
        <v>17</v>
      </c>
      <c r="D1777" s="1" t="s">
        <v>18</v>
      </c>
      <c r="E1777" s="1"/>
      <c r="F1777" s="1">
        <v>12081616</v>
      </c>
      <c r="G1777" s="1">
        <v>3735034472</v>
      </c>
      <c r="H1777" s="1">
        <v>2020</v>
      </c>
      <c r="I1777" s="1">
        <f t="shared" si="27"/>
        <v>8</v>
      </c>
      <c r="J1777" s="1" t="s">
        <v>10</v>
      </c>
    </row>
    <row r="1778" spans="1:10" x14ac:dyDescent="0.3">
      <c r="A1778" s="1" t="s">
        <v>321</v>
      </c>
      <c r="B1778" s="1" t="s">
        <v>114</v>
      </c>
      <c r="C1778" s="1" t="s">
        <v>80</v>
      </c>
      <c r="D1778" s="1" t="s">
        <v>81</v>
      </c>
      <c r="E1778" s="1"/>
      <c r="F1778" s="1">
        <v>29756100</v>
      </c>
      <c r="G1778" s="1">
        <v>3705278372</v>
      </c>
      <c r="H1778" s="1">
        <v>2020</v>
      </c>
      <c r="I1778" s="1">
        <f t="shared" si="27"/>
        <v>8</v>
      </c>
      <c r="J1778" s="1" t="s">
        <v>10</v>
      </c>
    </row>
    <row r="1779" spans="1:10" x14ac:dyDescent="0.3">
      <c r="A1779" s="1" t="s">
        <v>685</v>
      </c>
      <c r="B1779" s="1" t="s">
        <v>941</v>
      </c>
      <c r="C1779" s="1" t="s">
        <v>942</v>
      </c>
      <c r="D1779" s="1" t="s">
        <v>943</v>
      </c>
      <c r="E1779" s="1">
        <v>6600000</v>
      </c>
      <c r="F1779" s="1"/>
      <c r="G1779" s="1">
        <v>3711878372</v>
      </c>
      <c r="H1779" s="1">
        <v>2020</v>
      </c>
      <c r="I1779" s="1">
        <f t="shared" si="27"/>
        <v>8</v>
      </c>
      <c r="J1779" s="1" t="s">
        <v>10</v>
      </c>
    </row>
    <row r="1780" spans="1:10" x14ac:dyDescent="0.3">
      <c r="A1780" s="1" t="s">
        <v>685</v>
      </c>
      <c r="B1780" s="1" t="s">
        <v>944</v>
      </c>
      <c r="C1780" s="1" t="s">
        <v>942</v>
      </c>
      <c r="D1780" s="1" t="s">
        <v>943</v>
      </c>
      <c r="E1780" s="1"/>
      <c r="F1780" s="1">
        <v>6600000</v>
      </c>
      <c r="G1780" s="1">
        <v>3705278372</v>
      </c>
      <c r="H1780" s="1">
        <v>2020</v>
      </c>
      <c r="I1780" s="1">
        <f t="shared" si="27"/>
        <v>8</v>
      </c>
      <c r="J1780" s="1" t="s">
        <v>10</v>
      </c>
    </row>
    <row r="1781" spans="1:10" x14ac:dyDescent="0.3">
      <c r="A1781" s="1" t="s">
        <v>686</v>
      </c>
      <c r="B1781" s="1" t="s">
        <v>870</v>
      </c>
      <c r="C1781" s="1" t="s">
        <v>829</v>
      </c>
      <c r="D1781" s="1" t="s">
        <v>830</v>
      </c>
      <c r="E1781" s="1"/>
      <c r="F1781" s="1">
        <v>1247400</v>
      </c>
      <c r="G1781" s="1">
        <v>3704030972</v>
      </c>
      <c r="H1781" s="1">
        <v>2020</v>
      </c>
      <c r="I1781" s="1">
        <f t="shared" si="27"/>
        <v>8</v>
      </c>
      <c r="J1781" s="1" t="s">
        <v>10</v>
      </c>
    </row>
    <row r="1782" spans="1:10" x14ac:dyDescent="0.3">
      <c r="A1782" s="1" t="s">
        <v>324</v>
      </c>
      <c r="B1782" s="1" t="s">
        <v>60</v>
      </c>
      <c r="C1782" s="1" t="s">
        <v>15</v>
      </c>
      <c r="D1782" s="1" t="s">
        <v>16</v>
      </c>
      <c r="E1782" s="1"/>
      <c r="F1782" s="1">
        <v>103400000</v>
      </c>
      <c r="G1782" s="1">
        <v>3600630972</v>
      </c>
      <c r="H1782" s="1">
        <v>2020</v>
      </c>
      <c r="I1782" s="1">
        <f t="shared" si="27"/>
        <v>8</v>
      </c>
      <c r="J1782" s="1" t="s">
        <v>10</v>
      </c>
    </row>
    <row r="1783" spans="1:10" x14ac:dyDescent="0.3">
      <c r="A1783" s="1" t="s">
        <v>324</v>
      </c>
      <c r="B1783" s="1" t="s">
        <v>60</v>
      </c>
      <c r="C1783" s="1" t="s">
        <v>15</v>
      </c>
      <c r="D1783" s="1" t="s">
        <v>16</v>
      </c>
      <c r="E1783" s="1"/>
      <c r="F1783" s="1">
        <v>96902091</v>
      </c>
      <c r="G1783" s="1">
        <v>3503728881</v>
      </c>
      <c r="H1783" s="1">
        <v>2020</v>
      </c>
      <c r="I1783" s="1">
        <f t="shared" si="27"/>
        <v>8</v>
      </c>
      <c r="J1783" s="1" t="s">
        <v>10</v>
      </c>
    </row>
    <row r="1784" spans="1:10" x14ac:dyDescent="0.3">
      <c r="A1784" s="1" t="s">
        <v>945</v>
      </c>
      <c r="B1784" s="1" t="s">
        <v>90</v>
      </c>
      <c r="C1784" s="1" t="s">
        <v>76</v>
      </c>
      <c r="D1784" s="1" t="s">
        <v>77</v>
      </c>
      <c r="E1784" s="1"/>
      <c r="F1784" s="1">
        <v>10000000</v>
      </c>
      <c r="G1784" s="1">
        <v>3493728881</v>
      </c>
      <c r="H1784" s="1">
        <v>2020</v>
      </c>
      <c r="I1784" s="1">
        <f t="shared" si="27"/>
        <v>8</v>
      </c>
      <c r="J1784" s="1" t="s">
        <v>10</v>
      </c>
    </row>
    <row r="1785" spans="1:10" x14ac:dyDescent="0.3">
      <c r="A1785" s="1" t="s">
        <v>689</v>
      </c>
      <c r="B1785" s="1" t="s">
        <v>18</v>
      </c>
      <c r="C1785" s="1" t="s">
        <v>17</v>
      </c>
      <c r="D1785" s="1" t="s">
        <v>18</v>
      </c>
      <c r="E1785" s="1"/>
      <c r="F1785" s="1">
        <v>46119532</v>
      </c>
      <c r="G1785" s="1">
        <v>3447609349</v>
      </c>
      <c r="H1785" s="1">
        <v>2020</v>
      </c>
      <c r="I1785" s="1">
        <f t="shared" si="27"/>
        <v>8</v>
      </c>
      <c r="J1785" s="1" t="s">
        <v>10</v>
      </c>
    </row>
    <row r="1786" spans="1:10" x14ac:dyDescent="0.3">
      <c r="A1786" s="1" t="s">
        <v>689</v>
      </c>
      <c r="B1786" s="1" t="s">
        <v>37</v>
      </c>
      <c r="C1786" s="1" t="s">
        <v>38</v>
      </c>
      <c r="D1786" s="1" t="s">
        <v>39</v>
      </c>
      <c r="E1786" s="1"/>
      <c r="F1786" s="1">
        <v>7902992</v>
      </c>
      <c r="G1786" s="1">
        <v>3439706357</v>
      </c>
      <c r="H1786" s="1">
        <v>2020</v>
      </c>
      <c r="I1786" s="1">
        <f t="shared" si="27"/>
        <v>8</v>
      </c>
      <c r="J1786" s="1" t="s">
        <v>10</v>
      </c>
    </row>
    <row r="1787" spans="1:10" x14ac:dyDescent="0.3">
      <c r="A1787" s="1" t="s">
        <v>328</v>
      </c>
      <c r="B1787" s="1" t="s">
        <v>75</v>
      </c>
      <c r="C1787" s="1" t="s">
        <v>17</v>
      </c>
      <c r="D1787" s="1" t="s">
        <v>18</v>
      </c>
      <c r="E1787" s="1">
        <v>23054090</v>
      </c>
      <c r="F1787" s="1"/>
      <c r="G1787" s="1">
        <v>3462760447</v>
      </c>
      <c r="H1787" s="1">
        <v>2020</v>
      </c>
      <c r="I1787" s="1">
        <f t="shared" si="27"/>
        <v>8</v>
      </c>
      <c r="J1787" s="1" t="s">
        <v>10</v>
      </c>
    </row>
    <row r="1788" spans="1:10" x14ac:dyDescent="0.3">
      <c r="A1788" s="1" t="s">
        <v>328</v>
      </c>
      <c r="B1788" s="1" t="s">
        <v>18</v>
      </c>
      <c r="C1788" s="1" t="s">
        <v>17</v>
      </c>
      <c r="D1788" s="1" t="s">
        <v>18</v>
      </c>
      <c r="E1788" s="1"/>
      <c r="F1788" s="1">
        <v>6255110</v>
      </c>
      <c r="G1788" s="1">
        <v>3456505337</v>
      </c>
      <c r="H1788" s="1">
        <v>2020</v>
      </c>
      <c r="I1788" s="1">
        <f t="shared" si="27"/>
        <v>8</v>
      </c>
      <c r="J1788" s="1" t="s">
        <v>10</v>
      </c>
    </row>
    <row r="1789" spans="1:10" x14ac:dyDescent="0.3">
      <c r="A1789" s="1" t="s">
        <v>334</v>
      </c>
      <c r="B1789" s="1" t="s">
        <v>946</v>
      </c>
      <c r="C1789" s="1" t="s">
        <v>616</v>
      </c>
      <c r="D1789" s="1" t="s">
        <v>617</v>
      </c>
      <c r="E1789" s="1">
        <v>588500</v>
      </c>
      <c r="F1789" s="1"/>
      <c r="G1789" s="1">
        <v>3457093837</v>
      </c>
      <c r="H1789" s="1">
        <v>2020</v>
      </c>
      <c r="I1789" s="1">
        <f t="shared" si="27"/>
        <v>8</v>
      </c>
      <c r="J1789" s="1" t="s">
        <v>10</v>
      </c>
    </row>
    <row r="1790" spans="1:10" x14ac:dyDescent="0.3">
      <c r="A1790" s="1" t="s">
        <v>334</v>
      </c>
      <c r="B1790" s="1" t="s">
        <v>33</v>
      </c>
      <c r="C1790" s="1" t="s">
        <v>34</v>
      </c>
      <c r="D1790" s="1" t="s">
        <v>35</v>
      </c>
      <c r="E1790" s="1"/>
      <c r="F1790" s="1">
        <v>42900000</v>
      </c>
      <c r="G1790" s="1">
        <v>3414193837</v>
      </c>
      <c r="H1790" s="1">
        <v>2020</v>
      </c>
      <c r="I1790" s="1">
        <f t="shared" si="27"/>
        <v>8</v>
      </c>
      <c r="J1790" s="1" t="s">
        <v>10</v>
      </c>
    </row>
    <row r="1791" spans="1:10" x14ac:dyDescent="0.3">
      <c r="A1791" s="1" t="s">
        <v>337</v>
      </c>
      <c r="B1791" s="1" t="s">
        <v>53</v>
      </c>
      <c r="C1791" s="1" t="s">
        <v>38</v>
      </c>
      <c r="D1791" s="1" t="s">
        <v>39</v>
      </c>
      <c r="E1791" s="1">
        <v>2491500</v>
      </c>
      <c r="F1791" s="1"/>
      <c r="G1791" s="1">
        <v>3416685337</v>
      </c>
      <c r="H1791" s="1">
        <v>2020</v>
      </c>
      <c r="I1791" s="1">
        <f t="shared" si="27"/>
        <v>8</v>
      </c>
      <c r="J1791" s="1" t="s">
        <v>10</v>
      </c>
    </row>
    <row r="1792" spans="1:10" x14ac:dyDescent="0.3">
      <c r="A1792" s="1" t="s">
        <v>337</v>
      </c>
      <c r="B1792" s="1" t="s">
        <v>947</v>
      </c>
      <c r="C1792" s="1" t="s">
        <v>56</v>
      </c>
      <c r="D1792" s="1" t="s">
        <v>57</v>
      </c>
      <c r="E1792" s="1"/>
      <c r="F1792" s="1">
        <v>50743503</v>
      </c>
      <c r="G1792" s="1">
        <v>3365941834</v>
      </c>
      <c r="H1792" s="1">
        <v>2020</v>
      </c>
      <c r="I1792" s="1">
        <f t="shared" si="27"/>
        <v>8</v>
      </c>
      <c r="J1792" s="1" t="s">
        <v>10</v>
      </c>
    </row>
    <row r="1793" spans="1:10" x14ac:dyDescent="0.3">
      <c r="A1793" s="1" t="s">
        <v>692</v>
      </c>
      <c r="B1793" s="1" t="s">
        <v>948</v>
      </c>
      <c r="C1793" s="1" t="s">
        <v>949</v>
      </c>
      <c r="D1793" s="1" t="s">
        <v>950</v>
      </c>
      <c r="E1793" s="1">
        <v>605000</v>
      </c>
      <c r="F1793" s="1"/>
      <c r="G1793" s="1">
        <v>3366546834</v>
      </c>
      <c r="H1793" s="1">
        <v>2020</v>
      </c>
      <c r="I1793" s="1">
        <f t="shared" si="27"/>
        <v>8</v>
      </c>
      <c r="J1793" s="1" t="s">
        <v>10</v>
      </c>
    </row>
    <row r="1794" spans="1:10" x14ac:dyDescent="0.3">
      <c r="A1794" s="1" t="s">
        <v>338</v>
      </c>
      <c r="B1794" s="1" t="s">
        <v>83</v>
      </c>
      <c r="C1794" s="1" t="s">
        <v>84</v>
      </c>
      <c r="D1794" s="1" t="s">
        <v>83</v>
      </c>
      <c r="E1794" s="1"/>
      <c r="F1794" s="1">
        <v>880000</v>
      </c>
      <c r="G1794" s="1">
        <v>3365666834</v>
      </c>
      <c r="H1794" s="1">
        <v>2020</v>
      </c>
      <c r="I1794" s="1">
        <f t="shared" si="27"/>
        <v>8</v>
      </c>
      <c r="J1794" s="1" t="s">
        <v>10</v>
      </c>
    </row>
    <row r="1795" spans="1:10" x14ac:dyDescent="0.3">
      <c r="A1795" s="1" t="s">
        <v>338</v>
      </c>
      <c r="B1795" s="1" t="s">
        <v>61</v>
      </c>
      <c r="C1795" s="1" t="s">
        <v>814</v>
      </c>
      <c r="D1795" s="1" t="s">
        <v>20</v>
      </c>
      <c r="E1795" s="1"/>
      <c r="F1795" s="1">
        <v>377065425</v>
      </c>
      <c r="G1795" s="1">
        <v>2988601409</v>
      </c>
      <c r="H1795" s="1">
        <v>2020</v>
      </c>
      <c r="I1795" s="1">
        <f t="shared" ref="I1795:I1858" si="28">IFERROR(VALUE(LEFT(A1795,2)),"")</f>
        <v>8</v>
      </c>
      <c r="J1795" s="1" t="s">
        <v>10</v>
      </c>
    </row>
    <row r="1796" spans="1:10" x14ac:dyDescent="0.3">
      <c r="A1796" s="1" t="s">
        <v>339</v>
      </c>
      <c r="B1796" s="1" t="s">
        <v>53</v>
      </c>
      <c r="C1796" s="1" t="s">
        <v>814</v>
      </c>
      <c r="D1796" s="1" t="s">
        <v>20</v>
      </c>
      <c r="E1796" s="1">
        <v>248831957</v>
      </c>
      <c r="F1796" s="1"/>
      <c r="G1796" s="1">
        <v>3237433366</v>
      </c>
      <c r="H1796" s="1">
        <v>2020</v>
      </c>
      <c r="I1796" s="1">
        <f t="shared" si="28"/>
        <v>8</v>
      </c>
      <c r="J1796" s="1" t="s">
        <v>10</v>
      </c>
    </row>
    <row r="1797" spans="1:10" x14ac:dyDescent="0.3">
      <c r="A1797" s="1" t="s">
        <v>339</v>
      </c>
      <c r="B1797" s="1" t="s">
        <v>53</v>
      </c>
      <c r="C1797" s="1" t="s">
        <v>73</v>
      </c>
      <c r="D1797" s="1" t="s">
        <v>74</v>
      </c>
      <c r="E1797" s="1">
        <v>38031752</v>
      </c>
      <c r="F1797" s="1"/>
      <c r="G1797" s="1">
        <v>3275465118</v>
      </c>
      <c r="H1797" s="1">
        <v>2020</v>
      </c>
      <c r="I1797" s="1">
        <f t="shared" si="28"/>
        <v>8</v>
      </c>
      <c r="J1797" s="1" t="s">
        <v>10</v>
      </c>
    </row>
    <row r="1798" spans="1:10" x14ac:dyDescent="0.3">
      <c r="A1798" s="1" t="s">
        <v>339</v>
      </c>
      <c r="B1798" s="1" t="s">
        <v>65</v>
      </c>
      <c r="C1798" s="1" t="s">
        <v>66</v>
      </c>
      <c r="D1798" s="1" t="s">
        <v>67</v>
      </c>
      <c r="E1798" s="1"/>
      <c r="F1798" s="1">
        <v>24741200</v>
      </c>
      <c r="G1798" s="1">
        <v>3250723918</v>
      </c>
      <c r="H1798" s="1">
        <v>2020</v>
      </c>
      <c r="I1798" s="1">
        <f t="shared" si="28"/>
        <v>8</v>
      </c>
      <c r="J1798" s="1" t="s">
        <v>10</v>
      </c>
    </row>
    <row r="1799" spans="1:10" x14ac:dyDescent="0.3">
      <c r="A1799" s="1" t="s">
        <v>349</v>
      </c>
      <c r="B1799" s="1" t="s">
        <v>53</v>
      </c>
      <c r="C1799" s="1" t="s">
        <v>13</v>
      </c>
      <c r="D1799" s="1" t="s">
        <v>14</v>
      </c>
      <c r="E1799" s="1">
        <v>330465597</v>
      </c>
      <c r="F1799" s="1"/>
      <c r="G1799" s="1">
        <v>3581189515</v>
      </c>
      <c r="H1799" s="1">
        <v>2020</v>
      </c>
      <c r="I1799" s="1">
        <f t="shared" si="28"/>
        <v>8</v>
      </c>
      <c r="J1799" s="1" t="s">
        <v>10</v>
      </c>
    </row>
    <row r="1800" spans="1:10" x14ac:dyDescent="0.3">
      <c r="A1800" s="1" t="s">
        <v>349</v>
      </c>
      <c r="B1800" s="1" t="s">
        <v>756</v>
      </c>
      <c r="C1800" s="1" t="s">
        <v>13</v>
      </c>
      <c r="D1800" s="1" t="s">
        <v>14</v>
      </c>
      <c r="E1800" s="1">
        <v>42429706</v>
      </c>
      <c r="F1800" s="1"/>
      <c r="G1800" s="1">
        <v>3623619221</v>
      </c>
      <c r="H1800" s="1">
        <v>2020</v>
      </c>
      <c r="I1800" s="1">
        <f t="shared" si="28"/>
        <v>8</v>
      </c>
      <c r="J1800" s="1" t="s">
        <v>10</v>
      </c>
    </row>
    <row r="1801" spans="1:10" x14ac:dyDescent="0.3">
      <c r="A1801" s="1" t="s">
        <v>349</v>
      </c>
      <c r="B1801" s="1" t="s">
        <v>59</v>
      </c>
      <c r="C1801" s="1" t="s">
        <v>814</v>
      </c>
      <c r="D1801" s="1" t="s">
        <v>20</v>
      </c>
      <c r="E1801" s="1">
        <v>184800000</v>
      </c>
      <c r="F1801" s="1"/>
      <c r="G1801" s="1">
        <v>3808419221</v>
      </c>
      <c r="H1801" s="1">
        <v>2020</v>
      </c>
      <c r="I1801" s="1">
        <f t="shared" si="28"/>
        <v>8</v>
      </c>
      <c r="J1801" s="1" t="s">
        <v>10</v>
      </c>
    </row>
    <row r="1802" spans="1:10" x14ac:dyDescent="0.3">
      <c r="A1802" s="1" t="s">
        <v>349</v>
      </c>
      <c r="B1802" s="1" t="s">
        <v>53</v>
      </c>
      <c r="C1802" s="1" t="s">
        <v>772</v>
      </c>
      <c r="D1802" s="1" t="s">
        <v>773</v>
      </c>
      <c r="E1802" s="1">
        <v>47144900</v>
      </c>
      <c r="F1802" s="1"/>
      <c r="G1802" s="1">
        <v>3855564121</v>
      </c>
      <c r="H1802" s="1">
        <v>2020</v>
      </c>
      <c r="I1802" s="1">
        <f t="shared" si="28"/>
        <v>8</v>
      </c>
      <c r="J1802" s="1" t="s">
        <v>10</v>
      </c>
    </row>
    <row r="1803" spans="1:10" x14ac:dyDescent="0.3">
      <c r="A1803" s="1" t="s">
        <v>349</v>
      </c>
      <c r="B1803" s="1" t="s">
        <v>951</v>
      </c>
      <c r="C1803" s="1" t="s">
        <v>15</v>
      </c>
      <c r="D1803" s="1" t="s">
        <v>16</v>
      </c>
      <c r="E1803" s="1">
        <v>24552000</v>
      </c>
      <c r="F1803" s="1"/>
      <c r="G1803" s="1">
        <v>3880116121</v>
      </c>
      <c r="H1803" s="1">
        <v>2020</v>
      </c>
      <c r="I1803" s="1">
        <f t="shared" si="28"/>
        <v>8</v>
      </c>
      <c r="J1803" s="1" t="s">
        <v>10</v>
      </c>
    </row>
    <row r="1804" spans="1:10" x14ac:dyDescent="0.3">
      <c r="A1804" s="1" t="s">
        <v>349</v>
      </c>
      <c r="B1804" s="1" t="s">
        <v>53</v>
      </c>
      <c r="C1804" s="1" t="s">
        <v>15</v>
      </c>
      <c r="D1804" s="1" t="s">
        <v>16</v>
      </c>
      <c r="E1804" s="1">
        <v>106813740</v>
      </c>
      <c r="F1804" s="1"/>
      <c r="G1804" s="1">
        <v>3986929861</v>
      </c>
      <c r="H1804" s="1">
        <v>2020</v>
      </c>
      <c r="I1804" s="1">
        <f t="shared" si="28"/>
        <v>8</v>
      </c>
      <c r="J1804" s="1" t="s">
        <v>10</v>
      </c>
    </row>
    <row r="1805" spans="1:10" x14ac:dyDescent="0.3">
      <c r="A1805" s="1" t="s">
        <v>349</v>
      </c>
      <c r="B1805" s="1" t="s">
        <v>75</v>
      </c>
      <c r="C1805" s="1" t="s">
        <v>17</v>
      </c>
      <c r="D1805" s="1" t="s">
        <v>18</v>
      </c>
      <c r="E1805" s="1">
        <v>31016942</v>
      </c>
      <c r="F1805" s="1"/>
      <c r="G1805" s="1">
        <v>4017946803</v>
      </c>
      <c r="H1805" s="1">
        <v>2020</v>
      </c>
      <c r="I1805" s="1">
        <f t="shared" si="28"/>
        <v>8</v>
      </c>
      <c r="J1805" s="1" t="s">
        <v>10</v>
      </c>
    </row>
    <row r="1806" spans="1:10" x14ac:dyDescent="0.3">
      <c r="A1806" s="1" t="s">
        <v>349</v>
      </c>
      <c r="B1806" s="1" t="s">
        <v>53</v>
      </c>
      <c r="C1806" s="1" t="s">
        <v>34</v>
      </c>
      <c r="D1806" s="1" t="s">
        <v>35</v>
      </c>
      <c r="E1806" s="1">
        <v>31461650</v>
      </c>
      <c r="F1806" s="1"/>
      <c r="G1806" s="1">
        <v>4049408453</v>
      </c>
      <c r="H1806" s="1">
        <v>2020</v>
      </c>
      <c r="I1806" s="1">
        <f t="shared" si="28"/>
        <v>8</v>
      </c>
      <c r="J1806" s="1" t="s">
        <v>10</v>
      </c>
    </row>
    <row r="1807" spans="1:10" x14ac:dyDescent="0.3">
      <c r="A1807" s="1" t="s">
        <v>349</v>
      </c>
      <c r="B1807" s="1" t="s">
        <v>53</v>
      </c>
      <c r="C1807" s="1" t="s">
        <v>66</v>
      </c>
      <c r="D1807" s="1" t="s">
        <v>67</v>
      </c>
      <c r="E1807" s="1">
        <v>4931850</v>
      </c>
      <c r="F1807" s="1"/>
      <c r="G1807" s="1">
        <v>4054340303</v>
      </c>
      <c r="H1807" s="1">
        <v>2020</v>
      </c>
      <c r="I1807" s="1">
        <f t="shared" si="28"/>
        <v>8</v>
      </c>
      <c r="J1807" s="1" t="s">
        <v>10</v>
      </c>
    </row>
    <row r="1808" spans="1:10" x14ac:dyDescent="0.3">
      <c r="A1808" s="1" t="s">
        <v>349</v>
      </c>
      <c r="B1808" s="1" t="s">
        <v>75</v>
      </c>
      <c r="C1808" s="1" t="s">
        <v>17</v>
      </c>
      <c r="D1808" s="1" t="s">
        <v>18</v>
      </c>
      <c r="E1808" s="1">
        <v>32307580</v>
      </c>
      <c r="F1808" s="1"/>
      <c r="G1808" s="1">
        <v>4086647883</v>
      </c>
      <c r="H1808" s="1">
        <v>2020</v>
      </c>
      <c r="I1808" s="1">
        <f t="shared" si="28"/>
        <v>8</v>
      </c>
      <c r="J1808" s="1" t="s">
        <v>10</v>
      </c>
    </row>
    <row r="1809" spans="1:10" x14ac:dyDescent="0.3">
      <c r="A1809" s="1" t="s">
        <v>349</v>
      </c>
      <c r="B1809" s="1" t="s">
        <v>952</v>
      </c>
      <c r="C1809" s="1" t="s">
        <v>13</v>
      </c>
      <c r="D1809" s="1" t="s">
        <v>14</v>
      </c>
      <c r="E1809" s="1">
        <v>172700000</v>
      </c>
      <c r="F1809" s="1"/>
      <c r="G1809" s="1">
        <v>4259347883</v>
      </c>
      <c r="H1809" s="1">
        <v>2020</v>
      </c>
      <c r="I1809" s="1">
        <f t="shared" si="28"/>
        <v>8</v>
      </c>
      <c r="J1809" s="1" t="s">
        <v>10</v>
      </c>
    </row>
    <row r="1810" spans="1:10" x14ac:dyDescent="0.3">
      <c r="A1810" s="1" t="s">
        <v>349</v>
      </c>
      <c r="B1810" s="1" t="s">
        <v>53</v>
      </c>
      <c r="C1810" s="1" t="s">
        <v>80</v>
      </c>
      <c r="D1810" s="1" t="s">
        <v>81</v>
      </c>
      <c r="E1810" s="1">
        <v>10092500</v>
      </c>
      <c r="F1810" s="1"/>
      <c r="G1810" s="1">
        <v>4269440383</v>
      </c>
      <c r="H1810" s="1">
        <v>2020</v>
      </c>
      <c r="I1810" s="1">
        <f t="shared" si="28"/>
        <v>8</v>
      </c>
      <c r="J1810" s="1" t="s">
        <v>10</v>
      </c>
    </row>
    <row r="1811" spans="1:10" x14ac:dyDescent="0.3">
      <c r="A1811" s="1" t="s">
        <v>349</v>
      </c>
      <c r="B1811" s="1" t="s">
        <v>74</v>
      </c>
      <c r="C1811" s="1" t="s">
        <v>73</v>
      </c>
      <c r="D1811" s="1" t="s">
        <v>74</v>
      </c>
      <c r="E1811" s="1"/>
      <c r="F1811" s="1">
        <v>25440294</v>
      </c>
      <c r="G1811" s="1">
        <v>4244000089</v>
      </c>
      <c r="H1811" s="1">
        <v>2020</v>
      </c>
      <c r="I1811" s="1">
        <f t="shared" si="28"/>
        <v>8</v>
      </c>
      <c r="J1811" s="1" t="s">
        <v>10</v>
      </c>
    </row>
    <row r="1812" spans="1:10" x14ac:dyDescent="0.3">
      <c r="A1812" s="1" t="s">
        <v>349</v>
      </c>
      <c r="B1812" s="1" t="s">
        <v>593</v>
      </c>
      <c r="C1812" s="1" t="s">
        <v>584</v>
      </c>
      <c r="D1812" s="1" t="s">
        <v>585</v>
      </c>
      <c r="E1812" s="1"/>
      <c r="F1812" s="1">
        <v>1190640</v>
      </c>
      <c r="G1812" s="1">
        <v>4242809449</v>
      </c>
      <c r="H1812" s="1">
        <v>2020</v>
      </c>
      <c r="I1812" s="1">
        <f t="shared" si="28"/>
        <v>8</v>
      </c>
      <c r="J1812" s="1" t="s">
        <v>10</v>
      </c>
    </row>
    <row r="1813" spans="1:10" x14ac:dyDescent="0.3">
      <c r="A1813" s="1" t="s">
        <v>349</v>
      </c>
      <c r="B1813" s="1" t="s">
        <v>611</v>
      </c>
      <c r="C1813" s="1" t="s">
        <v>88</v>
      </c>
      <c r="D1813" s="1" t="s">
        <v>89</v>
      </c>
      <c r="E1813" s="1"/>
      <c r="F1813" s="1">
        <v>3300000</v>
      </c>
      <c r="G1813" s="1">
        <v>4239509449</v>
      </c>
      <c r="H1813" s="1">
        <v>2020</v>
      </c>
      <c r="I1813" s="1">
        <f t="shared" si="28"/>
        <v>8</v>
      </c>
      <c r="J1813" s="1" t="s">
        <v>10</v>
      </c>
    </row>
    <row r="1814" spans="1:10" x14ac:dyDescent="0.3">
      <c r="A1814" s="1" t="s">
        <v>349</v>
      </c>
      <c r="B1814" s="1" t="s">
        <v>64</v>
      </c>
      <c r="C1814" s="1" t="s">
        <v>13</v>
      </c>
      <c r="D1814" s="1" t="s">
        <v>14</v>
      </c>
      <c r="E1814" s="1"/>
      <c r="F1814" s="1">
        <v>558897623</v>
      </c>
      <c r="G1814" s="1">
        <v>3680611826</v>
      </c>
      <c r="H1814" s="1">
        <v>2020</v>
      </c>
      <c r="I1814" s="1">
        <f t="shared" si="28"/>
        <v>8</v>
      </c>
      <c r="J1814" s="1" t="s">
        <v>10</v>
      </c>
    </row>
    <row r="1815" spans="1:10" x14ac:dyDescent="0.3">
      <c r="A1815" s="1" t="s">
        <v>349</v>
      </c>
      <c r="B1815" s="1" t="s">
        <v>64</v>
      </c>
      <c r="C1815" s="1" t="s">
        <v>13</v>
      </c>
      <c r="D1815" s="1" t="s">
        <v>14</v>
      </c>
      <c r="E1815" s="1"/>
      <c r="F1815" s="1">
        <v>96630446</v>
      </c>
      <c r="G1815" s="1">
        <v>3583981380</v>
      </c>
      <c r="H1815" s="1">
        <v>2020</v>
      </c>
      <c r="I1815" s="1">
        <f t="shared" si="28"/>
        <v>8</v>
      </c>
      <c r="J1815" s="1" t="s">
        <v>10</v>
      </c>
    </row>
    <row r="1816" spans="1:10" x14ac:dyDescent="0.3">
      <c r="A1816" s="1" t="s">
        <v>349</v>
      </c>
      <c r="B1816" s="1" t="s">
        <v>64</v>
      </c>
      <c r="C1816" s="1" t="s">
        <v>13</v>
      </c>
      <c r="D1816" s="1" t="s">
        <v>14</v>
      </c>
      <c r="E1816" s="1"/>
      <c r="F1816" s="1">
        <v>174900000</v>
      </c>
      <c r="G1816" s="1">
        <v>3409081380</v>
      </c>
      <c r="H1816" s="1">
        <v>2020</v>
      </c>
      <c r="I1816" s="1">
        <f t="shared" si="28"/>
        <v>8</v>
      </c>
      <c r="J1816" s="1" t="s">
        <v>10</v>
      </c>
    </row>
    <row r="1817" spans="1:10" x14ac:dyDescent="0.3">
      <c r="A1817" s="1" t="s">
        <v>349</v>
      </c>
      <c r="B1817" s="1" t="s">
        <v>79</v>
      </c>
      <c r="C1817" s="1" t="s">
        <v>78</v>
      </c>
      <c r="D1817" s="1" t="s">
        <v>79</v>
      </c>
      <c r="E1817" s="1"/>
      <c r="F1817" s="1">
        <v>385000</v>
      </c>
      <c r="G1817" s="1">
        <v>3408696380</v>
      </c>
      <c r="H1817" s="1">
        <v>2020</v>
      </c>
      <c r="I1817" s="1">
        <f t="shared" si="28"/>
        <v>8</v>
      </c>
      <c r="J1817" s="1" t="s">
        <v>10</v>
      </c>
    </row>
    <row r="1818" spans="1:10" x14ac:dyDescent="0.3">
      <c r="A1818" s="1" t="s">
        <v>349</v>
      </c>
      <c r="B1818" s="1" t="s">
        <v>261</v>
      </c>
      <c r="C1818" s="1" t="s">
        <v>30</v>
      </c>
      <c r="D1818" s="1" t="s">
        <v>31</v>
      </c>
      <c r="E1818" s="1"/>
      <c r="F1818" s="1">
        <v>440000</v>
      </c>
      <c r="G1818" s="1">
        <v>3408256380</v>
      </c>
      <c r="H1818" s="1">
        <v>2020</v>
      </c>
      <c r="I1818" s="1">
        <f t="shared" si="28"/>
        <v>8</v>
      </c>
      <c r="J1818" s="1" t="s">
        <v>10</v>
      </c>
    </row>
    <row r="1819" spans="1:10" x14ac:dyDescent="0.3">
      <c r="A1819" s="1" t="s">
        <v>349</v>
      </c>
      <c r="B1819" s="1" t="s">
        <v>953</v>
      </c>
      <c r="C1819" s="1" t="s">
        <v>125</v>
      </c>
      <c r="D1819" s="1" t="s">
        <v>126</v>
      </c>
      <c r="E1819" s="1"/>
      <c r="F1819" s="1">
        <v>322069003</v>
      </c>
      <c r="G1819" s="1">
        <v>3086187377</v>
      </c>
      <c r="H1819" s="1">
        <v>2020</v>
      </c>
      <c r="I1819" s="1">
        <f t="shared" si="28"/>
        <v>8</v>
      </c>
      <c r="J1819" s="1" t="s">
        <v>10</v>
      </c>
    </row>
    <row r="1820" spans="1:10" x14ac:dyDescent="0.3">
      <c r="A1820" s="1" t="s">
        <v>349</v>
      </c>
      <c r="B1820" s="1" t="s">
        <v>953</v>
      </c>
      <c r="C1820" s="1" t="s">
        <v>21</v>
      </c>
      <c r="D1820" s="1" t="s">
        <v>22</v>
      </c>
      <c r="E1820" s="1"/>
      <c r="F1820" s="1">
        <v>192914340</v>
      </c>
      <c r="G1820" s="1">
        <v>2893273037</v>
      </c>
      <c r="H1820" s="1">
        <v>2020</v>
      </c>
      <c r="I1820" s="1">
        <f t="shared" si="28"/>
        <v>8</v>
      </c>
      <c r="J1820" s="1" t="s">
        <v>10</v>
      </c>
    </row>
    <row r="1821" spans="1:10" x14ac:dyDescent="0.3">
      <c r="A1821" s="1" t="s">
        <v>954</v>
      </c>
      <c r="B1821" s="1" t="s">
        <v>955</v>
      </c>
      <c r="C1821" s="1" t="s">
        <v>92</v>
      </c>
      <c r="D1821" s="1" t="s">
        <v>91</v>
      </c>
      <c r="E1821" s="1">
        <v>2796200</v>
      </c>
      <c r="F1821" s="1"/>
      <c r="G1821" s="1">
        <v>2896069237</v>
      </c>
      <c r="H1821" s="1">
        <v>2020</v>
      </c>
      <c r="I1821" s="1">
        <f t="shared" si="28"/>
        <v>9</v>
      </c>
      <c r="J1821" s="1" t="s">
        <v>10</v>
      </c>
    </row>
    <row r="1822" spans="1:10" x14ac:dyDescent="0.3">
      <c r="A1822" s="1" t="s">
        <v>954</v>
      </c>
      <c r="B1822" s="1" t="s">
        <v>246</v>
      </c>
      <c r="C1822" s="1" t="s">
        <v>247</v>
      </c>
      <c r="D1822" s="1" t="s">
        <v>248</v>
      </c>
      <c r="E1822" s="1"/>
      <c r="F1822" s="1">
        <v>1650000</v>
      </c>
      <c r="G1822" s="1">
        <v>2894419237</v>
      </c>
      <c r="H1822" s="1">
        <v>2020</v>
      </c>
      <c r="I1822" s="1">
        <f t="shared" si="28"/>
        <v>9</v>
      </c>
      <c r="J1822" s="1" t="s">
        <v>10</v>
      </c>
    </row>
    <row r="1823" spans="1:10" x14ac:dyDescent="0.3">
      <c r="A1823" s="1" t="s">
        <v>701</v>
      </c>
      <c r="B1823" s="1" t="s">
        <v>743</v>
      </c>
      <c r="C1823" s="1" t="s">
        <v>744</v>
      </c>
      <c r="D1823" s="1" t="s">
        <v>745</v>
      </c>
      <c r="E1823" s="1">
        <v>627000</v>
      </c>
      <c r="F1823" s="1"/>
      <c r="G1823" s="1">
        <v>2895046237</v>
      </c>
      <c r="H1823" s="1">
        <v>2020</v>
      </c>
      <c r="I1823" s="1">
        <f t="shared" si="28"/>
        <v>9</v>
      </c>
      <c r="J1823" s="1" t="s">
        <v>10</v>
      </c>
    </row>
    <row r="1824" spans="1:10" x14ac:dyDescent="0.3">
      <c r="A1824" s="1" t="s">
        <v>701</v>
      </c>
      <c r="B1824" s="1" t="s">
        <v>745</v>
      </c>
      <c r="C1824" s="1" t="s">
        <v>744</v>
      </c>
      <c r="D1824" s="1" t="s">
        <v>745</v>
      </c>
      <c r="E1824" s="1"/>
      <c r="F1824" s="1">
        <v>627000</v>
      </c>
      <c r="G1824" s="1">
        <v>2894419237</v>
      </c>
      <c r="H1824" s="1">
        <v>2020</v>
      </c>
      <c r="I1824" s="1">
        <f t="shared" si="28"/>
        <v>9</v>
      </c>
      <c r="J1824" s="1" t="s">
        <v>10</v>
      </c>
    </row>
    <row r="1825" spans="1:10" x14ac:dyDescent="0.3">
      <c r="A1825" s="1" t="s">
        <v>355</v>
      </c>
      <c r="B1825" s="1" t="s">
        <v>956</v>
      </c>
      <c r="C1825" s="1" t="s">
        <v>584</v>
      </c>
      <c r="D1825" s="1" t="s">
        <v>585</v>
      </c>
      <c r="E1825" s="1">
        <v>470448</v>
      </c>
      <c r="F1825" s="1"/>
      <c r="G1825" s="1">
        <v>2894889685</v>
      </c>
      <c r="H1825" s="1">
        <v>2020</v>
      </c>
      <c r="I1825" s="1">
        <f t="shared" si="28"/>
        <v>9</v>
      </c>
      <c r="J1825" s="1" t="s">
        <v>10</v>
      </c>
    </row>
    <row r="1826" spans="1:10" x14ac:dyDescent="0.3">
      <c r="A1826" s="1" t="s">
        <v>355</v>
      </c>
      <c r="B1826" s="1" t="s">
        <v>33</v>
      </c>
      <c r="C1826" s="1" t="s">
        <v>34</v>
      </c>
      <c r="D1826" s="1" t="s">
        <v>35</v>
      </c>
      <c r="E1826" s="1"/>
      <c r="F1826" s="1">
        <v>31461650</v>
      </c>
      <c r="G1826" s="1">
        <v>2863428035</v>
      </c>
      <c r="H1826" s="1">
        <v>2020</v>
      </c>
      <c r="I1826" s="1">
        <f t="shared" si="28"/>
        <v>9</v>
      </c>
      <c r="J1826" s="1" t="s">
        <v>10</v>
      </c>
    </row>
    <row r="1827" spans="1:10" x14ac:dyDescent="0.3">
      <c r="A1827" s="1" t="s">
        <v>706</v>
      </c>
      <c r="B1827" s="1" t="s">
        <v>773</v>
      </c>
      <c r="C1827" s="1" t="s">
        <v>772</v>
      </c>
      <c r="D1827" s="1" t="s">
        <v>773</v>
      </c>
      <c r="E1827" s="1"/>
      <c r="F1827" s="1">
        <v>47144900</v>
      </c>
      <c r="G1827" s="1">
        <v>2816283135</v>
      </c>
      <c r="H1827" s="1">
        <v>2020</v>
      </c>
      <c r="I1827" s="1">
        <f t="shared" si="28"/>
        <v>9</v>
      </c>
      <c r="J1827" s="1" t="s">
        <v>10</v>
      </c>
    </row>
    <row r="1828" spans="1:10" x14ac:dyDescent="0.3">
      <c r="A1828" s="1" t="s">
        <v>708</v>
      </c>
      <c r="B1828" s="1" t="s">
        <v>957</v>
      </c>
      <c r="C1828" s="1" t="s">
        <v>942</v>
      </c>
      <c r="D1828" s="1" t="s">
        <v>943</v>
      </c>
      <c r="E1828" s="1">
        <v>6600000</v>
      </c>
      <c r="F1828" s="1"/>
      <c r="G1828" s="1">
        <v>2822883135</v>
      </c>
      <c r="H1828" s="1">
        <v>2020</v>
      </c>
      <c r="I1828" s="1">
        <f t="shared" si="28"/>
        <v>9</v>
      </c>
      <c r="J1828" s="1" t="s">
        <v>10</v>
      </c>
    </row>
    <row r="1829" spans="1:10" x14ac:dyDescent="0.3">
      <c r="A1829" s="1" t="s">
        <v>708</v>
      </c>
      <c r="B1829" s="1" t="s">
        <v>944</v>
      </c>
      <c r="C1829" s="1" t="s">
        <v>942</v>
      </c>
      <c r="D1829" s="1" t="s">
        <v>943</v>
      </c>
      <c r="E1829" s="1"/>
      <c r="F1829" s="1">
        <v>6600000</v>
      </c>
      <c r="G1829" s="1">
        <v>2816283135</v>
      </c>
      <c r="H1829" s="1">
        <v>2020</v>
      </c>
      <c r="I1829" s="1">
        <f t="shared" si="28"/>
        <v>9</v>
      </c>
      <c r="J1829" s="1" t="s">
        <v>10</v>
      </c>
    </row>
    <row r="1830" spans="1:10" x14ac:dyDescent="0.3">
      <c r="A1830" s="1" t="s">
        <v>708</v>
      </c>
      <c r="B1830" s="1" t="s">
        <v>114</v>
      </c>
      <c r="C1830" s="1" t="s">
        <v>80</v>
      </c>
      <c r="D1830" s="1" t="s">
        <v>81</v>
      </c>
      <c r="E1830" s="1"/>
      <c r="F1830" s="1">
        <v>19800000</v>
      </c>
      <c r="G1830" s="1">
        <v>2796483135</v>
      </c>
      <c r="H1830" s="1">
        <v>2020</v>
      </c>
      <c r="I1830" s="1">
        <f t="shared" si="28"/>
        <v>9</v>
      </c>
      <c r="J1830" s="1" t="s">
        <v>10</v>
      </c>
    </row>
    <row r="1831" spans="1:10" x14ac:dyDescent="0.3">
      <c r="A1831" s="1" t="s">
        <v>366</v>
      </c>
      <c r="B1831" s="1" t="s">
        <v>75</v>
      </c>
      <c r="C1831" s="1" t="s">
        <v>17</v>
      </c>
      <c r="D1831" s="1" t="s">
        <v>18</v>
      </c>
      <c r="E1831" s="1">
        <v>3813260</v>
      </c>
      <c r="F1831" s="1"/>
      <c r="G1831" s="1">
        <v>2800296395</v>
      </c>
      <c r="H1831" s="1">
        <v>2020</v>
      </c>
      <c r="I1831" s="1">
        <f t="shared" si="28"/>
        <v>9</v>
      </c>
      <c r="J1831" s="1" t="s">
        <v>10</v>
      </c>
    </row>
    <row r="1832" spans="1:10" x14ac:dyDescent="0.3">
      <c r="A1832" s="1" t="s">
        <v>366</v>
      </c>
      <c r="B1832" s="1" t="s">
        <v>958</v>
      </c>
      <c r="C1832" s="1" t="s">
        <v>959</v>
      </c>
      <c r="D1832" s="1" t="s">
        <v>960</v>
      </c>
      <c r="E1832" s="1">
        <v>4459620</v>
      </c>
      <c r="F1832" s="1"/>
      <c r="G1832" s="1">
        <v>2804756015</v>
      </c>
      <c r="H1832" s="1">
        <v>2020</v>
      </c>
      <c r="I1832" s="1">
        <f t="shared" si="28"/>
        <v>9</v>
      </c>
      <c r="J1832" s="1" t="s">
        <v>10</v>
      </c>
    </row>
    <row r="1833" spans="1:10" x14ac:dyDescent="0.3">
      <c r="A1833" s="1" t="s">
        <v>366</v>
      </c>
      <c r="B1833" s="1" t="s">
        <v>961</v>
      </c>
      <c r="C1833" s="1" t="s">
        <v>959</v>
      </c>
      <c r="D1833" s="1" t="s">
        <v>960</v>
      </c>
      <c r="E1833" s="1"/>
      <c r="F1833" s="1">
        <v>4459620</v>
      </c>
      <c r="G1833" s="1">
        <v>2800296395</v>
      </c>
      <c r="H1833" s="1">
        <v>2020</v>
      </c>
      <c r="I1833" s="1">
        <f t="shared" si="28"/>
        <v>9</v>
      </c>
      <c r="J1833" s="1" t="s">
        <v>10</v>
      </c>
    </row>
    <row r="1834" spans="1:10" x14ac:dyDescent="0.3">
      <c r="A1834" s="1" t="s">
        <v>377</v>
      </c>
      <c r="B1834" s="1" t="s">
        <v>593</v>
      </c>
      <c r="C1834" s="1" t="s">
        <v>584</v>
      </c>
      <c r="D1834" s="1" t="s">
        <v>585</v>
      </c>
      <c r="E1834" s="1"/>
      <c r="F1834" s="1">
        <v>768548</v>
      </c>
      <c r="G1834" s="1">
        <v>2799527847</v>
      </c>
      <c r="H1834" s="1">
        <v>2020</v>
      </c>
      <c r="I1834" s="1">
        <f t="shared" si="28"/>
        <v>9</v>
      </c>
      <c r="J1834" s="1" t="s">
        <v>10</v>
      </c>
    </row>
    <row r="1835" spans="1:10" x14ac:dyDescent="0.3">
      <c r="A1835" s="1" t="s">
        <v>378</v>
      </c>
      <c r="B1835" s="1" t="s">
        <v>962</v>
      </c>
      <c r="C1835" s="1" t="s">
        <v>963</v>
      </c>
      <c r="D1835" s="1" t="s">
        <v>964</v>
      </c>
      <c r="E1835" s="1">
        <v>9000000</v>
      </c>
      <c r="F1835" s="1"/>
      <c r="G1835" s="1">
        <v>2808527847</v>
      </c>
      <c r="H1835" s="1">
        <v>2020</v>
      </c>
      <c r="I1835" s="1">
        <f t="shared" si="28"/>
        <v>9</v>
      </c>
      <c r="J1835" s="1" t="s">
        <v>10</v>
      </c>
    </row>
    <row r="1836" spans="1:10" x14ac:dyDescent="0.3">
      <c r="A1836" s="1" t="s">
        <v>378</v>
      </c>
      <c r="B1836" s="1" t="s">
        <v>60</v>
      </c>
      <c r="C1836" s="1" t="s">
        <v>15</v>
      </c>
      <c r="D1836" s="1" t="s">
        <v>16</v>
      </c>
      <c r="E1836" s="1"/>
      <c r="F1836" s="1">
        <v>106813740</v>
      </c>
      <c r="G1836" s="1">
        <v>2701714107</v>
      </c>
      <c r="H1836" s="1">
        <v>2020</v>
      </c>
      <c r="I1836" s="1">
        <f t="shared" si="28"/>
        <v>9</v>
      </c>
      <c r="J1836" s="1" t="s">
        <v>10</v>
      </c>
    </row>
    <row r="1837" spans="1:10" x14ac:dyDescent="0.3">
      <c r="A1837" s="1" t="s">
        <v>378</v>
      </c>
      <c r="B1837" s="1" t="s">
        <v>60</v>
      </c>
      <c r="C1837" s="1" t="s">
        <v>15</v>
      </c>
      <c r="D1837" s="1" t="s">
        <v>16</v>
      </c>
      <c r="E1837" s="1"/>
      <c r="F1837" s="1">
        <v>24552000</v>
      </c>
      <c r="G1837" s="1">
        <v>2677162107</v>
      </c>
      <c r="H1837" s="1">
        <v>2020</v>
      </c>
      <c r="I1837" s="1">
        <f t="shared" si="28"/>
        <v>9</v>
      </c>
      <c r="J1837" s="1" t="s">
        <v>10</v>
      </c>
    </row>
    <row r="1838" spans="1:10" x14ac:dyDescent="0.3">
      <c r="A1838" s="1" t="s">
        <v>378</v>
      </c>
      <c r="B1838" s="1" t="s">
        <v>870</v>
      </c>
      <c r="C1838" s="1" t="s">
        <v>829</v>
      </c>
      <c r="D1838" s="1" t="s">
        <v>830</v>
      </c>
      <c r="E1838" s="1"/>
      <c r="F1838" s="1">
        <v>1105335</v>
      </c>
      <c r="G1838" s="1">
        <v>2676056772</v>
      </c>
      <c r="H1838" s="1">
        <v>2020</v>
      </c>
      <c r="I1838" s="1">
        <f t="shared" si="28"/>
        <v>9</v>
      </c>
      <c r="J1838" s="1" t="s">
        <v>10</v>
      </c>
    </row>
    <row r="1839" spans="1:10" x14ac:dyDescent="0.3">
      <c r="A1839" s="1" t="s">
        <v>965</v>
      </c>
      <c r="B1839" s="1" t="s">
        <v>966</v>
      </c>
      <c r="C1839" s="1" t="s">
        <v>342</v>
      </c>
      <c r="D1839" s="1" t="s">
        <v>343</v>
      </c>
      <c r="E1839" s="1">
        <v>171600</v>
      </c>
      <c r="F1839" s="1"/>
      <c r="G1839" s="1">
        <v>2676228372</v>
      </c>
      <c r="H1839" s="1">
        <v>2020</v>
      </c>
      <c r="I1839" s="1">
        <f t="shared" si="28"/>
        <v>9</v>
      </c>
      <c r="J1839" s="1" t="s">
        <v>10</v>
      </c>
    </row>
    <row r="1840" spans="1:10" x14ac:dyDescent="0.3">
      <c r="A1840" s="1" t="s">
        <v>965</v>
      </c>
      <c r="B1840" s="1" t="s">
        <v>789</v>
      </c>
      <c r="C1840" s="1" t="s">
        <v>481</v>
      </c>
      <c r="D1840" s="1" t="s">
        <v>482</v>
      </c>
      <c r="E1840" s="1">
        <v>1100000</v>
      </c>
      <c r="F1840" s="1"/>
      <c r="G1840" s="1">
        <v>2677328372</v>
      </c>
      <c r="H1840" s="1">
        <v>2020</v>
      </c>
      <c r="I1840" s="1">
        <f t="shared" si="28"/>
        <v>9</v>
      </c>
      <c r="J1840" s="1" t="s">
        <v>10</v>
      </c>
    </row>
    <row r="1841" spans="1:10" x14ac:dyDescent="0.3">
      <c r="A1841" s="1" t="s">
        <v>965</v>
      </c>
      <c r="B1841" s="1" t="s">
        <v>967</v>
      </c>
      <c r="C1841" s="1" t="s">
        <v>968</v>
      </c>
      <c r="D1841" s="1" t="s">
        <v>969</v>
      </c>
      <c r="E1841" s="1">
        <v>3190000</v>
      </c>
      <c r="F1841" s="1"/>
      <c r="G1841" s="1">
        <v>2680518372</v>
      </c>
      <c r="H1841" s="1">
        <v>2020</v>
      </c>
      <c r="I1841" s="1">
        <f t="shared" si="28"/>
        <v>9</v>
      </c>
      <c r="J1841" s="1" t="s">
        <v>10</v>
      </c>
    </row>
    <row r="1842" spans="1:10" x14ac:dyDescent="0.3">
      <c r="A1842" s="1" t="s">
        <v>965</v>
      </c>
      <c r="B1842" s="1" t="s">
        <v>18</v>
      </c>
      <c r="C1842" s="1" t="s">
        <v>17</v>
      </c>
      <c r="D1842" s="1" t="s">
        <v>18</v>
      </c>
      <c r="E1842" s="1"/>
      <c r="F1842" s="1">
        <v>23054090</v>
      </c>
      <c r="G1842" s="1">
        <v>2657464282</v>
      </c>
      <c r="H1842" s="1">
        <v>2020</v>
      </c>
      <c r="I1842" s="1">
        <f t="shared" si="28"/>
        <v>9</v>
      </c>
      <c r="J1842" s="1" t="s">
        <v>10</v>
      </c>
    </row>
    <row r="1843" spans="1:10" x14ac:dyDescent="0.3">
      <c r="A1843" s="1" t="s">
        <v>965</v>
      </c>
      <c r="B1843" s="1" t="s">
        <v>37</v>
      </c>
      <c r="C1843" s="1" t="s">
        <v>38</v>
      </c>
      <c r="D1843" s="1" t="s">
        <v>39</v>
      </c>
      <c r="E1843" s="1"/>
      <c r="F1843" s="1">
        <v>4854588</v>
      </c>
      <c r="G1843" s="1">
        <v>2652609694</v>
      </c>
      <c r="H1843" s="1">
        <v>2020</v>
      </c>
      <c r="I1843" s="1">
        <f t="shared" si="28"/>
        <v>9</v>
      </c>
      <c r="J1843" s="1" t="s">
        <v>10</v>
      </c>
    </row>
    <row r="1844" spans="1:10" x14ac:dyDescent="0.3">
      <c r="A1844" s="1" t="s">
        <v>385</v>
      </c>
      <c r="B1844" s="1" t="s">
        <v>75</v>
      </c>
      <c r="C1844" s="1" t="s">
        <v>17</v>
      </c>
      <c r="D1844" s="1" t="s">
        <v>18</v>
      </c>
      <c r="E1844" s="1">
        <v>8935211</v>
      </c>
      <c r="F1844" s="1"/>
      <c r="G1844" s="1">
        <v>2661544905</v>
      </c>
      <c r="H1844" s="1">
        <v>2020</v>
      </c>
      <c r="I1844" s="1">
        <f t="shared" si="28"/>
        <v>9</v>
      </c>
      <c r="J1844" s="1" t="s">
        <v>10</v>
      </c>
    </row>
    <row r="1845" spans="1:10" x14ac:dyDescent="0.3">
      <c r="A1845" s="1" t="s">
        <v>715</v>
      </c>
      <c r="B1845" s="1" t="s">
        <v>53</v>
      </c>
      <c r="C1845" s="1" t="s">
        <v>73</v>
      </c>
      <c r="D1845" s="1" t="s">
        <v>74</v>
      </c>
      <c r="E1845" s="1">
        <v>105799747</v>
      </c>
      <c r="F1845" s="1"/>
      <c r="G1845" s="1">
        <v>2767344652</v>
      </c>
      <c r="H1845" s="1">
        <v>2020</v>
      </c>
      <c r="I1845" s="1">
        <f t="shared" si="28"/>
        <v>9</v>
      </c>
      <c r="J1845" s="1" t="s">
        <v>10</v>
      </c>
    </row>
    <row r="1846" spans="1:10" x14ac:dyDescent="0.3">
      <c r="A1846" s="1" t="s">
        <v>715</v>
      </c>
      <c r="B1846" s="1" t="s">
        <v>970</v>
      </c>
      <c r="C1846" s="1" t="s">
        <v>963</v>
      </c>
      <c r="D1846" s="1" t="s">
        <v>964</v>
      </c>
      <c r="E1846" s="1">
        <v>280000</v>
      </c>
      <c r="F1846" s="1"/>
      <c r="G1846" s="1">
        <v>2767624652</v>
      </c>
      <c r="H1846" s="1">
        <v>2020</v>
      </c>
      <c r="I1846" s="1">
        <f t="shared" si="28"/>
        <v>9</v>
      </c>
      <c r="J1846" s="1" t="s">
        <v>10</v>
      </c>
    </row>
    <row r="1847" spans="1:10" x14ac:dyDescent="0.3">
      <c r="A1847" s="1" t="s">
        <v>715</v>
      </c>
      <c r="B1847" s="1" t="s">
        <v>971</v>
      </c>
      <c r="C1847" s="1" t="s">
        <v>972</v>
      </c>
      <c r="D1847" s="1" t="s">
        <v>973</v>
      </c>
      <c r="E1847" s="1"/>
      <c r="F1847" s="1">
        <v>17781022</v>
      </c>
      <c r="G1847" s="1">
        <v>2749843630</v>
      </c>
      <c r="H1847" s="1">
        <v>2020</v>
      </c>
      <c r="I1847" s="1">
        <f t="shared" si="28"/>
        <v>9</v>
      </c>
      <c r="J1847" s="1" t="s">
        <v>10</v>
      </c>
    </row>
    <row r="1848" spans="1:10" x14ac:dyDescent="0.3">
      <c r="A1848" s="1" t="s">
        <v>717</v>
      </c>
      <c r="B1848" s="1" t="s">
        <v>53</v>
      </c>
      <c r="C1848" s="1" t="s">
        <v>38</v>
      </c>
      <c r="D1848" s="1" t="s">
        <v>39</v>
      </c>
      <c r="E1848" s="1">
        <v>4405555</v>
      </c>
      <c r="F1848" s="1"/>
      <c r="G1848" s="1">
        <v>2754249185</v>
      </c>
      <c r="H1848" s="1">
        <v>2020</v>
      </c>
      <c r="I1848" s="1">
        <f t="shared" si="28"/>
        <v>9</v>
      </c>
      <c r="J1848" s="1" t="s">
        <v>10</v>
      </c>
    </row>
    <row r="1849" spans="1:10" x14ac:dyDescent="0.3">
      <c r="A1849" s="1" t="s">
        <v>717</v>
      </c>
      <c r="B1849" s="1" t="s">
        <v>974</v>
      </c>
      <c r="C1849" s="1" t="s">
        <v>972</v>
      </c>
      <c r="D1849" s="1" t="s">
        <v>973</v>
      </c>
      <c r="E1849" s="1">
        <v>19559124</v>
      </c>
      <c r="F1849" s="1"/>
      <c r="G1849" s="1">
        <v>2773808309</v>
      </c>
      <c r="H1849" s="1">
        <v>2020</v>
      </c>
      <c r="I1849" s="1">
        <f t="shared" si="28"/>
        <v>9</v>
      </c>
      <c r="J1849" s="1" t="s">
        <v>10</v>
      </c>
    </row>
    <row r="1850" spans="1:10" x14ac:dyDescent="0.3">
      <c r="A1850" s="1" t="s">
        <v>717</v>
      </c>
      <c r="B1850" s="1" t="s">
        <v>59</v>
      </c>
      <c r="C1850" s="1" t="s">
        <v>814</v>
      </c>
      <c r="D1850" s="1" t="s">
        <v>20</v>
      </c>
      <c r="E1850" s="1">
        <v>156750000</v>
      </c>
      <c r="F1850" s="1"/>
      <c r="G1850" s="1">
        <v>2930558309</v>
      </c>
      <c r="H1850" s="1">
        <v>2020</v>
      </c>
      <c r="I1850" s="1">
        <f t="shared" si="28"/>
        <v>9</v>
      </c>
      <c r="J1850" s="1" t="s">
        <v>10</v>
      </c>
    </row>
    <row r="1851" spans="1:10" x14ac:dyDescent="0.3">
      <c r="A1851" s="1" t="s">
        <v>717</v>
      </c>
      <c r="B1851" s="1" t="s">
        <v>975</v>
      </c>
      <c r="C1851" s="1" t="s">
        <v>963</v>
      </c>
      <c r="D1851" s="1" t="s">
        <v>964</v>
      </c>
      <c r="E1851" s="1">
        <v>3000000</v>
      </c>
      <c r="F1851" s="1"/>
      <c r="G1851" s="1">
        <v>2933558309</v>
      </c>
      <c r="H1851" s="1">
        <v>2020</v>
      </c>
      <c r="I1851" s="1">
        <f t="shared" si="28"/>
        <v>9</v>
      </c>
      <c r="J1851" s="1" t="s">
        <v>10</v>
      </c>
    </row>
    <row r="1852" spans="1:10" x14ac:dyDescent="0.3">
      <c r="A1852" s="1" t="s">
        <v>717</v>
      </c>
      <c r="B1852" s="1" t="s">
        <v>971</v>
      </c>
      <c r="C1852" s="1" t="s">
        <v>972</v>
      </c>
      <c r="D1852" s="1" t="s">
        <v>973</v>
      </c>
      <c r="E1852" s="1"/>
      <c r="F1852" s="1">
        <v>1778102</v>
      </c>
      <c r="G1852" s="1">
        <v>2931780207</v>
      </c>
      <c r="H1852" s="1">
        <v>2020</v>
      </c>
      <c r="I1852" s="1">
        <f t="shared" si="28"/>
        <v>9</v>
      </c>
      <c r="J1852" s="1" t="s">
        <v>10</v>
      </c>
    </row>
    <row r="1853" spans="1:10" x14ac:dyDescent="0.3">
      <c r="A1853" s="1" t="s">
        <v>388</v>
      </c>
      <c r="B1853" s="1" t="s">
        <v>976</v>
      </c>
      <c r="C1853" s="1" t="s">
        <v>584</v>
      </c>
      <c r="D1853" s="1" t="s">
        <v>585</v>
      </c>
      <c r="E1853" s="1">
        <v>12084996</v>
      </c>
      <c r="F1853" s="1"/>
      <c r="G1853" s="1">
        <v>2943865203</v>
      </c>
      <c r="H1853" s="1">
        <v>2020</v>
      </c>
      <c r="I1853" s="1">
        <f t="shared" si="28"/>
        <v>9</v>
      </c>
      <c r="J1853" s="1" t="s">
        <v>10</v>
      </c>
    </row>
    <row r="1854" spans="1:10" x14ac:dyDescent="0.3">
      <c r="A1854" s="1" t="s">
        <v>388</v>
      </c>
      <c r="B1854" s="1" t="s">
        <v>74</v>
      </c>
      <c r="C1854" s="1" t="s">
        <v>73</v>
      </c>
      <c r="D1854" s="1" t="s">
        <v>74</v>
      </c>
      <c r="E1854" s="1"/>
      <c r="F1854" s="1">
        <v>38031752</v>
      </c>
      <c r="G1854" s="1">
        <v>2905833451</v>
      </c>
      <c r="H1854" s="1">
        <v>2020</v>
      </c>
      <c r="I1854" s="1">
        <f t="shared" si="28"/>
        <v>9</v>
      </c>
      <c r="J1854" s="1" t="s">
        <v>10</v>
      </c>
    </row>
    <row r="1855" spans="1:10" x14ac:dyDescent="0.3">
      <c r="A1855" s="1" t="s">
        <v>391</v>
      </c>
      <c r="B1855" s="1" t="s">
        <v>617</v>
      </c>
      <c r="C1855" s="1" t="s">
        <v>616</v>
      </c>
      <c r="D1855" s="1" t="s">
        <v>617</v>
      </c>
      <c r="E1855" s="1"/>
      <c r="F1855" s="1">
        <v>588500</v>
      </c>
      <c r="G1855" s="1">
        <v>2905244951</v>
      </c>
      <c r="H1855" s="1">
        <v>2020</v>
      </c>
      <c r="I1855" s="1">
        <f t="shared" si="28"/>
        <v>9</v>
      </c>
      <c r="J1855" s="1" t="s">
        <v>10</v>
      </c>
    </row>
    <row r="1856" spans="1:10" x14ac:dyDescent="0.3">
      <c r="A1856" s="1" t="s">
        <v>394</v>
      </c>
      <c r="B1856" s="1" t="s">
        <v>53</v>
      </c>
      <c r="C1856" s="1" t="s">
        <v>34</v>
      </c>
      <c r="D1856" s="1" t="s">
        <v>35</v>
      </c>
      <c r="E1856" s="1">
        <v>47376450</v>
      </c>
      <c r="F1856" s="1"/>
      <c r="G1856" s="1">
        <v>2952621401</v>
      </c>
      <c r="H1856" s="1">
        <v>2020</v>
      </c>
      <c r="I1856" s="1">
        <f t="shared" si="28"/>
        <v>9</v>
      </c>
      <c r="J1856" s="1" t="s">
        <v>10</v>
      </c>
    </row>
    <row r="1857" spans="1:10" x14ac:dyDescent="0.3">
      <c r="A1857" s="1" t="s">
        <v>394</v>
      </c>
      <c r="B1857" s="1" t="s">
        <v>53</v>
      </c>
      <c r="C1857" s="1" t="s">
        <v>814</v>
      </c>
      <c r="D1857" s="1" t="s">
        <v>20</v>
      </c>
      <c r="E1857" s="1">
        <v>274504274</v>
      </c>
      <c r="F1857" s="1"/>
      <c r="G1857" s="1">
        <v>3227125675</v>
      </c>
      <c r="H1857" s="1">
        <v>2020</v>
      </c>
      <c r="I1857" s="1">
        <f t="shared" si="28"/>
        <v>9</v>
      </c>
      <c r="J1857" s="1" t="s">
        <v>10</v>
      </c>
    </row>
    <row r="1858" spans="1:10" x14ac:dyDescent="0.3">
      <c r="A1858" s="1" t="s">
        <v>394</v>
      </c>
      <c r="B1858" s="1" t="s">
        <v>977</v>
      </c>
      <c r="C1858" s="1" t="s">
        <v>978</v>
      </c>
      <c r="D1858" s="1" t="s">
        <v>979</v>
      </c>
      <c r="E1858" s="1">
        <v>1760000</v>
      </c>
      <c r="F1858" s="1"/>
      <c r="G1858" s="1">
        <v>3228885675</v>
      </c>
      <c r="H1858" s="1">
        <v>2020</v>
      </c>
      <c r="I1858" s="1">
        <f t="shared" si="28"/>
        <v>9</v>
      </c>
      <c r="J1858" s="1" t="s">
        <v>10</v>
      </c>
    </row>
    <row r="1859" spans="1:10" x14ac:dyDescent="0.3">
      <c r="A1859" s="1" t="s">
        <v>394</v>
      </c>
      <c r="B1859" s="1" t="s">
        <v>18</v>
      </c>
      <c r="C1859" s="1" t="s">
        <v>17</v>
      </c>
      <c r="D1859" s="1" t="s">
        <v>18</v>
      </c>
      <c r="E1859" s="1"/>
      <c r="F1859" s="1">
        <v>32307580</v>
      </c>
      <c r="G1859" s="1">
        <v>3196578095</v>
      </c>
      <c r="H1859" s="1">
        <v>2020</v>
      </c>
      <c r="I1859" s="1">
        <f t="shared" ref="I1859:I1922" si="29">IFERROR(VALUE(LEFT(A1859,2)),"")</f>
        <v>9</v>
      </c>
      <c r="J1859" s="1" t="s">
        <v>10</v>
      </c>
    </row>
    <row r="1860" spans="1:10" x14ac:dyDescent="0.3">
      <c r="A1860" s="1" t="s">
        <v>394</v>
      </c>
      <c r="B1860" s="1" t="s">
        <v>18</v>
      </c>
      <c r="C1860" s="1" t="s">
        <v>17</v>
      </c>
      <c r="D1860" s="1" t="s">
        <v>18</v>
      </c>
      <c r="E1860" s="1"/>
      <c r="F1860" s="1">
        <v>31016942</v>
      </c>
      <c r="G1860" s="1">
        <v>3165561153</v>
      </c>
      <c r="H1860" s="1">
        <v>2020</v>
      </c>
      <c r="I1860" s="1">
        <f t="shared" si="29"/>
        <v>9</v>
      </c>
      <c r="J1860" s="1" t="s">
        <v>10</v>
      </c>
    </row>
    <row r="1861" spans="1:10" x14ac:dyDescent="0.3">
      <c r="A1861" s="1" t="s">
        <v>394</v>
      </c>
      <c r="B1861" s="1" t="s">
        <v>586</v>
      </c>
      <c r="C1861" s="1" t="s">
        <v>462</v>
      </c>
      <c r="D1861" s="1" t="s">
        <v>463</v>
      </c>
      <c r="E1861" s="1"/>
      <c r="F1861" s="1">
        <v>1320000</v>
      </c>
      <c r="G1861" s="1">
        <v>3164241153</v>
      </c>
      <c r="H1861" s="1">
        <v>2020</v>
      </c>
      <c r="I1861" s="1">
        <f t="shared" si="29"/>
        <v>9</v>
      </c>
      <c r="J1861" s="1" t="s">
        <v>10</v>
      </c>
    </row>
    <row r="1862" spans="1:10" x14ac:dyDescent="0.3">
      <c r="A1862" s="1" t="s">
        <v>394</v>
      </c>
      <c r="B1862" s="1" t="s">
        <v>90</v>
      </c>
      <c r="C1862" s="1" t="s">
        <v>76</v>
      </c>
      <c r="D1862" s="1" t="s">
        <v>77</v>
      </c>
      <c r="E1862" s="1"/>
      <c r="F1862" s="1">
        <v>20000000</v>
      </c>
      <c r="G1862" s="1">
        <v>3144241153</v>
      </c>
      <c r="H1862" s="1">
        <v>2020</v>
      </c>
      <c r="I1862" s="1">
        <f t="shared" si="29"/>
        <v>9</v>
      </c>
      <c r="J1862" s="1" t="s">
        <v>10</v>
      </c>
    </row>
    <row r="1863" spans="1:10" x14ac:dyDescent="0.3">
      <c r="A1863" s="1" t="s">
        <v>394</v>
      </c>
      <c r="B1863" s="1" t="s">
        <v>64</v>
      </c>
      <c r="C1863" s="1" t="s">
        <v>13</v>
      </c>
      <c r="D1863" s="1" t="s">
        <v>14</v>
      </c>
      <c r="E1863" s="1"/>
      <c r="F1863" s="1">
        <v>69618505</v>
      </c>
      <c r="G1863" s="1">
        <v>3074622648</v>
      </c>
      <c r="H1863" s="1">
        <v>2020</v>
      </c>
      <c r="I1863" s="1">
        <f t="shared" si="29"/>
        <v>9</v>
      </c>
      <c r="J1863" s="1" t="s">
        <v>10</v>
      </c>
    </row>
    <row r="1864" spans="1:10" x14ac:dyDescent="0.3">
      <c r="A1864" s="1" t="s">
        <v>394</v>
      </c>
      <c r="B1864" s="1" t="s">
        <v>64</v>
      </c>
      <c r="C1864" s="1" t="s">
        <v>13</v>
      </c>
      <c r="D1864" s="1" t="s">
        <v>14</v>
      </c>
      <c r="E1864" s="1"/>
      <c r="F1864" s="1">
        <v>78980000</v>
      </c>
      <c r="G1864" s="1">
        <v>2995642648</v>
      </c>
      <c r="H1864" s="1">
        <v>2020</v>
      </c>
      <c r="I1864" s="1">
        <f t="shared" si="29"/>
        <v>9</v>
      </c>
      <c r="J1864" s="1" t="s">
        <v>10</v>
      </c>
    </row>
    <row r="1865" spans="1:10" x14ac:dyDescent="0.3">
      <c r="A1865" s="1" t="s">
        <v>394</v>
      </c>
      <c r="B1865" s="1" t="s">
        <v>37</v>
      </c>
      <c r="C1865" s="1" t="s">
        <v>38</v>
      </c>
      <c r="D1865" s="1" t="s">
        <v>39</v>
      </c>
      <c r="E1865" s="1"/>
      <c r="F1865" s="1">
        <v>2491500</v>
      </c>
      <c r="G1865" s="1">
        <v>2993151148</v>
      </c>
      <c r="H1865" s="1">
        <v>2020</v>
      </c>
      <c r="I1865" s="1">
        <f t="shared" si="29"/>
        <v>9</v>
      </c>
      <c r="J1865" s="1" t="s">
        <v>10</v>
      </c>
    </row>
    <row r="1866" spans="1:10" x14ac:dyDescent="0.3">
      <c r="A1866" s="1" t="s">
        <v>394</v>
      </c>
      <c r="B1866" s="1" t="s">
        <v>65</v>
      </c>
      <c r="C1866" s="1" t="s">
        <v>66</v>
      </c>
      <c r="D1866" s="1" t="s">
        <v>67</v>
      </c>
      <c r="E1866" s="1"/>
      <c r="F1866" s="1">
        <v>16166700</v>
      </c>
      <c r="G1866" s="1">
        <v>2976984448</v>
      </c>
      <c r="H1866" s="1">
        <v>2020</v>
      </c>
      <c r="I1866" s="1">
        <f t="shared" si="29"/>
        <v>9</v>
      </c>
      <c r="J1866" s="1" t="s">
        <v>10</v>
      </c>
    </row>
    <row r="1867" spans="1:10" x14ac:dyDescent="0.3">
      <c r="A1867" s="1" t="s">
        <v>394</v>
      </c>
      <c r="B1867" s="1" t="s">
        <v>64</v>
      </c>
      <c r="C1867" s="1" t="s">
        <v>13</v>
      </c>
      <c r="D1867" s="1" t="s">
        <v>14</v>
      </c>
      <c r="E1867" s="1"/>
      <c r="F1867" s="1">
        <v>575541705</v>
      </c>
      <c r="G1867" s="1">
        <v>2401442743</v>
      </c>
      <c r="H1867" s="1">
        <v>2020</v>
      </c>
      <c r="I1867" s="1">
        <f t="shared" si="29"/>
        <v>9</v>
      </c>
      <c r="J1867" s="1" t="s">
        <v>10</v>
      </c>
    </row>
    <row r="1868" spans="1:10" x14ac:dyDescent="0.3">
      <c r="A1868" s="1" t="s">
        <v>396</v>
      </c>
      <c r="B1868" s="1" t="s">
        <v>75</v>
      </c>
      <c r="C1868" s="1" t="s">
        <v>17</v>
      </c>
      <c r="D1868" s="1" t="s">
        <v>18</v>
      </c>
      <c r="E1868" s="1">
        <v>192456</v>
      </c>
      <c r="F1868" s="1"/>
      <c r="G1868" s="1">
        <v>2401635199</v>
      </c>
      <c r="H1868" s="1">
        <v>2020</v>
      </c>
      <c r="I1868" s="1">
        <f t="shared" si="29"/>
        <v>9</v>
      </c>
      <c r="J1868" s="1" t="s">
        <v>10</v>
      </c>
    </row>
    <row r="1869" spans="1:10" x14ac:dyDescent="0.3">
      <c r="A1869" s="1" t="s">
        <v>396</v>
      </c>
      <c r="B1869" s="1" t="s">
        <v>59</v>
      </c>
      <c r="C1869" s="1" t="s">
        <v>13</v>
      </c>
      <c r="D1869" s="1" t="s">
        <v>14</v>
      </c>
      <c r="E1869" s="1">
        <v>268620000</v>
      </c>
      <c r="F1869" s="1"/>
      <c r="G1869" s="1">
        <v>2670255199</v>
      </c>
      <c r="H1869" s="1">
        <v>2020</v>
      </c>
      <c r="I1869" s="1">
        <f t="shared" si="29"/>
        <v>9</v>
      </c>
      <c r="J1869" s="1" t="s">
        <v>10</v>
      </c>
    </row>
    <row r="1870" spans="1:10" x14ac:dyDescent="0.3">
      <c r="A1870" s="1" t="s">
        <v>396</v>
      </c>
      <c r="B1870" s="1" t="s">
        <v>53</v>
      </c>
      <c r="C1870" s="1" t="s">
        <v>13</v>
      </c>
      <c r="D1870" s="1" t="s">
        <v>14</v>
      </c>
      <c r="E1870" s="1">
        <v>215250750</v>
      </c>
      <c r="F1870" s="1"/>
      <c r="G1870" s="1">
        <v>2885505949</v>
      </c>
      <c r="H1870" s="1">
        <v>2020</v>
      </c>
      <c r="I1870" s="1">
        <f t="shared" si="29"/>
        <v>9</v>
      </c>
      <c r="J1870" s="1" t="s">
        <v>10</v>
      </c>
    </row>
    <row r="1871" spans="1:10" x14ac:dyDescent="0.3">
      <c r="A1871" s="1" t="s">
        <v>396</v>
      </c>
      <c r="B1871" s="1" t="s">
        <v>53</v>
      </c>
      <c r="C1871" s="1" t="s">
        <v>13</v>
      </c>
      <c r="D1871" s="1" t="s">
        <v>14</v>
      </c>
      <c r="E1871" s="1">
        <v>-119038414</v>
      </c>
      <c r="F1871" s="1"/>
      <c r="G1871" s="1">
        <v>2766467535</v>
      </c>
      <c r="H1871" s="1">
        <v>2020</v>
      </c>
      <c r="I1871" s="1">
        <f t="shared" si="29"/>
        <v>9</v>
      </c>
      <c r="J1871" s="1" t="s">
        <v>10</v>
      </c>
    </row>
    <row r="1872" spans="1:10" x14ac:dyDescent="0.3">
      <c r="A1872" s="1" t="s">
        <v>396</v>
      </c>
      <c r="B1872" s="1" t="s">
        <v>53</v>
      </c>
      <c r="C1872" s="1" t="s">
        <v>13</v>
      </c>
      <c r="D1872" s="1" t="s">
        <v>14</v>
      </c>
      <c r="E1872" s="1">
        <v>119038414</v>
      </c>
      <c r="F1872" s="1"/>
      <c r="G1872" s="1">
        <v>2885505949</v>
      </c>
      <c r="H1872" s="1">
        <v>2020</v>
      </c>
      <c r="I1872" s="1">
        <f t="shared" si="29"/>
        <v>9</v>
      </c>
      <c r="J1872" s="1" t="s">
        <v>10</v>
      </c>
    </row>
    <row r="1873" spans="1:10" x14ac:dyDescent="0.3">
      <c r="A1873" s="1" t="s">
        <v>396</v>
      </c>
      <c r="B1873" s="1" t="s">
        <v>756</v>
      </c>
      <c r="C1873" s="1" t="s">
        <v>13</v>
      </c>
      <c r="D1873" s="1" t="s">
        <v>14</v>
      </c>
      <c r="E1873" s="1">
        <v>34055560</v>
      </c>
      <c r="F1873" s="1"/>
      <c r="G1873" s="1">
        <v>2919561509</v>
      </c>
      <c r="H1873" s="1">
        <v>2020</v>
      </c>
      <c r="I1873" s="1">
        <f t="shared" si="29"/>
        <v>9</v>
      </c>
      <c r="J1873" s="1" t="s">
        <v>10</v>
      </c>
    </row>
    <row r="1874" spans="1:10" x14ac:dyDescent="0.3">
      <c r="A1874" s="1" t="s">
        <v>396</v>
      </c>
      <c r="B1874" s="1" t="s">
        <v>53</v>
      </c>
      <c r="C1874" s="1" t="s">
        <v>15</v>
      </c>
      <c r="D1874" s="1" t="s">
        <v>16</v>
      </c>
      <c r="E1874" s="1">
        <v>86929403</v>
      </c>
      <c r="F1874" s="1"/>
      <c r="G1874" s="1">
        <v>3006490912</v>
      </c>
      <c r="H1874" s="1">
        <v>2020</v>
      </c>
      <c r="I1874" s="1">
        <f t="shared" si="29"/>
        <v>9</v>
      </c>
      <c r="J1874" s="1" t="s">
        <v>10</v>
      </c>
    </row>
    <row r="1875" spans="1:10" x14ac:dyDescent="0.3">
      <c r="A1875" s="1" t="s">
        <v>396</v>
      </c>
      <c r="B1875" s="1" t="s">
        <v>53</v>
      </c>
      <c r="C1875" s="1" t="s">
        <v>76</v>
      </c>
      <c r="D1875" s="1" t="s">
        <v>77</v>
      </c>
      <c r="E1875" s="1">
        <v>33808500</v>
      </c>
      <c r="F1875" s="1"/>
      <c r="G1875" s="1">
        <v>3040299412</v>
      </c>
      <c r="H1875" s="1">
        <v>2020</v>
      </c>
      <c r="I1875" s="1">
        <f t="shared" si="29"/>
        <v>9</v>
      </c>
      <c r="J1875" s="1" t="s">
        <v>10</v>
      </c>
    </row>
    <row r="1876" spans="1:10" x14ac:dyDescent="0.3">
      <c r="A1876" s="1" t="s">
        <v>396</v>
      </c>
      <c r="B1876" s="1" t="s">
        <v>53</v>
      </c>
      <c r="C1876" s="1" t="s">
        <v>30</v>
      </c>
      <c r="D1876" s="1" t="s">
        <v>31</v>
      </c>
      <c r="E1876" s="1">
        <v>1100000</v>
      </c>
      <c r="F1876" s="1"/>
      <c r="G1876" s="1">
        <v>3041399412</v>
      </c>
      <c r="H1876" s="1">
        <v>2020</v>
      </c>
      <c r="I1876" s="1">
        <f t="shared" si="29"/>
        <v>9</v>
      </c>
      <c r="J1876" s="1" t="s">
        <v>10</v>
      </c>
    </row>
    <row r="1877" spans="1:10" x14ac:dyDescent="0.3">
      <c r="A1877" s="1" t="s">
        <v>396</v>
      </c>
      <c r="B1877" s="1" t="s">
        <v>53</v>
      </c>
      <c r="C1877" s="1" t="s">
        <v>78</v>
      </c>
      <c r="D1877" s="1" t="s">
        <v>79</v>
      </c>
      <c r="E1877" s="1">
        <v>6380000</v>
      </c>
      <c r="F1877" s="1"/>
      <c r="G1877" s="1">
        <v>3047779412</v>
      </c>
      <c r="H1877" s="1">
        <v>2020</v>
      </c>
      <c r="I1877" s="1">
        <f t="shared" si="29"/>
        <v>9</v>
      </c>
      <c r="J1877" s="1" t="s">
        <v>10</v>
      </c>
    </row>
    <row r="1878" spans="1:10" x14ac:dyDescent="0.3">
      <c r="A1878" s="1" t="s">
        <v>396</v>
      </c>
      <c r="B1878" s="1" t="s">
        <v>59</v>
      </c>
      <c r="C1878" s="1" t="s">
        <v>15</v>
      </c>
      <c r="D1878" s="1" t="s">
        <v>16</v>
      </c>
      <c r="E1878" s="1">
        <v>83237000</v>
      </c>
      <c r="F1878" s="1"/>
      <c r="G1878" s="1">
        <v>3131016412</v>
      </c>
      <c r="H1878" s="1">
        <v>2020</v>
      </c>
      <c r="I1878" s="1">
        <f t="shared" si="29"/>
        <v>9</v>
      </c>
      <c r="J1878" s="1" t="s">
        <v>10</v>
      </c>
    </row>
    <row r="1879" spans="1:10" x14ac:dyDescent="0.3">
      <c r="A1879" s="1" t="s">
        <v>396</v>
      </c>
      <c r="B1879" s="1" t="s">
        <v>53</v>
      </c>
      <c r="C1879" s="1" t="s">
        <v>66</v>
      </c>
      <c r="D1879" s="1" t="s">
        <v>67</v>
      </c>
      <c r="E1879" s="1">
        <v>15961000</v>
      </c>
      <c r="F1879" s="1"/>
      <c r="G1879" s="1">
        <v>3146977412</v>
      </c>
      <c r="H1879" s="1">
        <v>2020</v>
      </c>
      <c r="I1879" s="1">
        <f t="shared" si="29"/>
        <v>9</v>
      </c>
      <c r="J1879" s="1" t="s">
        <v>10</v>
      </c>
    </row>
    <row r="1880" spans="1:10" x14ac:dyDescent="0.3">
      <c r="A1880" s="1" t="s">
        <v>396</v>
      </c>
      <c r="B1880" s="1" t="s">
        <v>53</v>
      </c>
      <c r="C1880" s="1" t="s">
        <v>80</v>
      </c>
      <c r="D1880" s="1" t="s">
        <v>81</v>
      </c>
      <c r="E1880" s="1">
        <v>1188000</v>
      </c>
      <c r="F1880" s="1"/>
      <c r="G1880" s="1">
        <v>3148165412</v>
      </c>
      <c r="H1880" s="1">
        <v>2020</v>
      </c>
      <c r="I1880" s="1">
        <f t="shared" si="29"/>
        <v>9</v>
      </c>
      <c r="J1880" s="1" t="s">
        <v>10</v>
      </c>
    </row>
    <row r="1881" spans="1:10" x14ac:dyDescent="0.3">
      <c r="A1881" s="1" t="s">
        <v>396</v>
      </c>
      <c r="B1881" s="1" t="s">
        <v>980</v>
      </c>
      <c r="C1881" s="1" t="s">
        <v>963</v>
      </c>
      <c r="D1881" s="1" t="s">
        <v>964</v>
      </c>
      <c r="E1881" s="1">
        <v>28550600</v>
      </c>
      <c r="F1881" s="1"/>
      <c r="G1881" s="1">
        <v>3176716012</v>
      </c>
      <c r="H1881" s="1">
        <v>2020</v>
      </c>
      <c r="I1881" s="1">
        <f t="shared" si="29"/>
        <v>9</v>
      </c>
      <c r="J1881" s="1" t="s">
        <v>10</v>
      </c>
    </row>
    <row r="1882" spans="1:10" x14ac:dyDescent="0.3">
      <c r="A1882" s="1" t="s">
        <v>981</v>
      </c>
      <c r="B1882" s="1" t="s">
        <v>53</v>
      </c>
      <c r="C1882" s="1" t="s">
        <v>92</v>
      </c>
      <c r="D1882" s="1" t="s">
        <v>91</v>
      </c>
      <c r="E1882" s="1">
        <v>1430000</v>
      </c>
      <c r="F1882" s="1"/>
      <c r="G1882" s="1">
        <v>3178146012</v>
      </c>
      <c r="H1882" s="1">
        <v>2020</v>
      </c>
      <c r="I1882" s="1">
        <f t="shared" si="29"/>
        <v>10</v>
      </c>
      <c r="J1882" s="1" t="s">
        <v>10</v>
      </c>
    </row>
    <row r="1883" spans="1:10" x14ac:dyDescent="0.3">
      <c r="A1883" s="1" t="s">
        <v>981</v>
      </c>
      <c r="B1883" s="1" t="s">
        <v>33</v>
      </c>
      <c r="C1883" s="1" t="s">
        <v>34</v>
      </c>
      <c r="D1883" s="1" t="s">
        <v>35</v>
      </c>
      <c r="E1883" s="1"/>
      <c r="F1883" s="1">
        <v>47376450</v>
      </c>
      <c r="G1883" s="1">
        <v>3130769562</v>
      </c>
      <c r="H1883" s="1">
        <v>2020</v>
      </c>
      <c r="I1883" s="1">
        <f t="shared" si="29"/>
        <v>10</v>
      </c>
      <c r="J1883" s="1" t="s">
        <v>10</v>
      </c>
    </row>
    <row r="1884" spans="1:10" x14ac:dyDescent="0.3">
      <c r="A1884" s="1" t="s">
        <v>981</v>
      </c>
      <c r="B1884" s="1" t="s">
        <v>61</v>
      </c>
      <c r="C1884" s="1" t="s">
        <v>814</v>
      </c>
      <c r="D1884" s="1" t="s">
        <v>20</v>
      </c>
      <c r="E1884" s="1"/>
      <c r="F1884" s="1">
        <v>444648930</v>
      </c>
      <c r="G1884" s="1">
        <v>2686120632</v>
      </c>
      <c r="H1884" s="1">
        <v>2020</v>
      </c>
      <c r="I1884" s="1">
        <f t="shared" si="29"/>
        <v>10</v>
      </c>
      <c r="J1884" s="1" t="s">
        <v>10</v>
      </c>
    </row>
    <row r="1885" spans="1:10" x14ac:dyDescent="0.3">
      <c r="A1885" s="1" t="s">
        <v>981</v>
      </c>
      <c r="B1885" s="1" t="s">
        <v>261</v>
      </c>
      <c r="C1885" s="1" t="s">
        <v>30</v>
      </c>
      <c r="D1885" s="1" t="s">
        <v>31</v>
      </c>
      <c r="E1885" s="1"/>
      <c r="F1885" s="1">
        <v>440000</v>
      </c>
      <c r="G1885" s="1">
        <v>2685680632</v>
      </c>
      <c r="H1885" s="1">
        <v>2020</v>
      </c>
      <c r="I1885" s="1">
        <f t="shared" si="29"/>
        <v>10</v>
      </c>
      <c r="J1885" s="1" t="s">
        <v>10</v>
      </c>
    </row>
    <row r="1886" spans="1:10" x14ac:dyDescent="0.3">
      <c r="A1886" s="1" t="s">
        <v>726</v>
      </c>
      <c r="B1886" s="1" t="s">
        <v>982</v>
      </c>
      <c r="C1886" s="1" t="s">
        <v>972</v>
      </c>
      <c r="D1886" s="1" t="s">
        <v>973</v>
      </c>
      <c r="E1886" s="1">
        <v>1132615</v>
      </c>
      <c r="F1886" s="1"/>
      <c r="G1886" s="1">
        <v>2686813247</v>
      </c>
      <c r="H1886" s="1">
        <v>2020</v>
      </c>
      <c r="I1886" s="1">
        <f t="shared" si="29"/>
        <v>10</v>
      </c>
      <c r="J1886" s="1" t="s">
        <v>10</v>
      </c>
    </row>
    <row r="1887" spans="1:10" x14ac:dyDescent="0.3">
      <c r="A1887" s="1" t="s">
        <v>728</v>
      </c>
      <c r="B1887" s="1" t="s">
        <v>367</v>
      </c>
      <c r="C1887" s="1" t="s">
        <v>462</v>
      </c>
      <c r="D1887" s="1" t="s">
        <v>463</v>
      </c>
      <c r="E1887" s="1">
        <v>1320000</v>
      </c>
      <c r="F1887" s="1"/>
      <c r="G1887" s="1">
        <v>2688133247</v>
      </c>
      <c r="H1887" s="1">
        <v>2020</v>
      </c>
      <c r="I1887" s="1">
        <f t="shared" si="29"/>
        <v>10</v>
      </c>
      <c r="J1887" s="1" t="s">
        <v>10</v>
      </c>
    </row>
    <row r="1888" spans="1:10" x14ac:dyDescent="0.3">
      <c r="A1888" s="1" t="s">
        <v>728</v>
      </c>
      <c r="B1888" s="1" t="s">
        <v>983</v>
      </c>
      <c r="C1888" s="1" t="s">
        <v>963</v>
      </c>
      <c r="D1888" s="1" t="s">
        <v>964</v>
      </c>
      <c r="E1888" s="1">
        <v>12580600</v>
      </c>
      <c r="F1888" s="1"/>
      <c r="G1888" s="1">
        <v>2700713847</v>
      </c>
      <c r="H1888" s="1">
        <v>2020</v>
      </c>
      <c r="I1888" s="1">
        <f t="shared" si="29"/>
        <v>10</v>
      </c>
      <c r="J1888" s="1" t="s">
        <v>10</v>
      </c>
    </row>
    <row r="1889" spans="1:10" x14ac:dyDescent="0.3">
      <c r="A1889" s="1" t="s">
        <v>728</v>
      </c>
      <c r="B1889" s="1" t="s">
        <v>18</v>
      </c>
      <c r="C1889" s="1" t="s">
        <v>17</v>
      </c>
      <c r="D1889" s="1" t="s">
        <v>18</v>
      </c>
      <c r="E1889" s="1"/>
      <c r="F1889" s="1">
        <v>3813260</v>
      </c>
      <c r="G1889" s="1">
        <v>2696900587</v>
      </c>
      <c r="H1889" s="1">
        <v>2020</v>
      </c>
      <c r="I1889" s="1">
        <f t="shared" si="29"/>
        <v>10</v>
      </c>
      <c r="J1889" s="1" t="s">
        <v>10</v>
      </c>
    </row>
    <row r="1890" spans="1:10" x14ac:dyDescent="0.3">
      <c r="A1890" s="1" t="s">
        <v>728</v>
      </c>
      <c r="B1890" s="1" t="s">
        <v>114</v>
      </c>
      <c r="C1890" s="1" t="s">
        <v>80</v>
      </c>
      <c r="D1890" s="1" t="s">
        <v>81</v>
      </c>
      <c r="E1890" s="1"/>
      <c r="F1890" s="1">
        <v>10092500</v>
      </c>
      <c r="G1890" s="1">
        <v>2686808087</v>
      </c>
      <c r="H1890" s="1">
        <v>2020</v>
      </c>
      <c r="I1890" s="1">
        <f t="shared" si="29"/>
        <v>10</v>
      </c>
      <c r="J1890" s="1" t="s">
        <v>10</v>
      </c>
    </row>
    <row r="1891" spans="1:10" x14ac:dyDescent="0.3">
      <c r="A1891" s="1" t="s">
        <v>984</v>
      </c>
      <c r="B1891" s="1" t="s">
        <v>985</v>
      </c>
      <c r="C1891" s="1" t="s">
        <v>963</v>
      </c>
      <c r="D1891" s="1" t="s">
        <v>964</v>
      </c>
      <c r="E1891" s="1">
        <v>10002800</v>
      </c>
      <c r="F1891" s="1"/>
      <c r="G1891" s="1">
        <v>2696810887</v>
      </c>
      <c r="H1891" s="1">
        <v>2020</v>
      </c>
      <c r="I1891" s="1">
        <f t="shared" si="29"/>
        <v>10</v>
      </c>
      <c r="J1891" s="1" t="s">
        <v>10</v>
      </c>
    </row>
    <row r="1892" spans="1:10" x14ac:dyDescent="0.3">
      <c r="A1892" s="1" t="s">
        <v>986</v>
      </c>
      <c r="B1892" s="1" t="s">
        <v>987</v>
      </c>
      <c r="C1892" s="1" t="s">
        <v>584</v>
      </c>
      <c r="D1892" s="1" t="s">
        <v>585</v>
      </c>
      <c r="E1892" s="1">
        <v>472780</v>
      </c>
      <c r="F1892" s="1"/>
      <c r="G1892" s="1">
        <v>2697283667</v>
      </c>
      <c r="H1892" s="1">
        <v>2020</v>
      </c>
      <c r="I1892" s="1">
        <f t="shared" si="29"/>
        <v>10</v>
      </c>
      <c r="J1892" s="1" t="s">
        <v>10</v>
      </c>
    </row>
    <row r="1893" spans="1:10" x14ac:dyDescent="0.3">
      <c r="A1893" s="1" t="s">
        <v>986</v>
      </c>
      <c r="B1893" s="1" t="s">
        <v>971</v>
      </c>
      <c r="C1893" s="1" t="s">
        <v>972</v>
      </c>
      <c r="D1893" s="1" t="s">
        <v>973</v>
      </c>
      <c r="E1893" s="1"/>
      <c r="F1893" s="1">
        <v>1132615</v>
      </c>
      <c r="G1893" s="1">
        <v>2696151052</v>
      </c>
      <c r="H1893" s="1">
        <v>2020</v>
      </c>
      <c r="I1893" s="1">
        <f t="shared" si="29"/>
        <v>10</v>
      </c>
      <c r="J1893" s="1" t="s">
        <v>10</v>
      </c>
    </row>
    <row r="1894" spans="1:10" x14ac:dyDescent="0.3">
      <c r="A1894" s="1" t="s">
        <v>988</v>
      </c>
      <c r="B1894" s="1" t="s">
        <v>53</v>
      </c>
      <c r="C1894" s="1" t="s">
        <v>78</v>
      </c>
      <c r="D1894" s="1" t="s">
        <v>79</v>
      </c>
      <c r="E1894" s="1">
        <v>3300000</v>
      </c>
      <c r="F1894" s="1"/>
      <c r="G1894" s="1">
        <v>2699451052</v>
      </c>
      <c r="H1894" s="1">
        <v>2020</v>
      </c>
      <c r="I1894" s="1">
        <f t="shared" si="29"/>
        <v>10</v>
      </c>
      <c r="J1894" s="1" t="s">
        <v>10</v>
      </c>
    </row>
    <row r="1895" spans="1:10" x14ac:dyDescent="0.3">
      <c r="A1895" s="1" t="s">
        <v>402</v>
      </c>
      <c r="B1895" s="1" t="s">
        <v>989</v>
      </c>
      <c r="C1895" s="1" t="s">
        <v>990</v>
      </c>
      <c r="D1895" s="1" t="s">
        <v>991</v>
      </c>
      <c r="E1895" s="1">
        <v>3630000</v>
      </c>
      <c r="F1895" s="1"/>
      <c r="G1895" s="1">
        <v>2703081052</v>
      </c>
      <c r="H1895" s="1">
        <v>2020</v>
      </c>
      <c r="I1895" s="1">
        <f t="shared" si="29"/>
        <v>10</v>
      </c>
      <c r="J1895" s="1" t="s">
        <v>10</v>
      </c>
    </row>
    <row r="1896" spans="1:10" x14ac:dyDescent="0.3">
      <c r="A1896" s="1" t="s">
        <v>402</v>
      </c>
      <c r="B1896" s="1" t="s">
        <v>60</v>
      </c>
      <c r="C1896" s="1" t="s">
        <v>15</v>
      </c>
      <c r="D1896" s="1" t="s">
        <v>16</v>
      </c>
      <c r="E1896" s="1"/>
      <c r="F1896" s="1">
        <v>86929403</v>
      </c>
      <c r="G1896" s="1">
        <v>2616151649</v>
      </c>
      <c r="H1896" s="1">
        <v>2020</v>
      </c>
      <c r="I1896" s="1">
        <f t="shared" si="29"/>
        <v>10</v>
      </c>
      <c r="J1896" s="1" t="s">
        <v>10</v>
      </c>
    </row>
    <row r="1897" spans="1:10" x14ac:dyDescent="0.3">
      <c r="A1897" s="1" t="s">
        <v>402</v>
      </c>
      <c r="B1897" s="1" t="s">
        <v>60</v>
      </c>
      <c r="C1897" s="1" t="s">
        <v>15</v>
      </c>
      <c r="D1897" s="1" t="s">
        <v>16</v>
      </c>
      <c r="E1897" s="1"/>
      <c r="F1897" s="1">
        <v>83237000</v>
      </c>
      <c r="G1897" s="1">
        <v>2532914649</v>
      </c>
      <c r="H1897" s="1">
        <v>2020</v>
      </c>
      <c r="I1897" s="1">
        <f t="shared" si="29"/>
        <v>10</v>
      </c>
      <c r="J1897" s="1" t="s">
        <v>10</v>
      </c>
    </row>
    <row r="1898" spans="1:10" x14ac:dyDescent="0.3">
      <c r="A1898" s="1" t="s">
        <v>402</v>
      </c>
      <c r="B1898" s="1" t="s">
        <v>552</v>
      </c>
      <c r="C1898" s="1" t="s">
        <v>481</v>
      </c>
      <c r="D1898" s="1" t="s">
        <v>482</v>
      </c>
      <c r="E1898" s="1"/>
      <c r="F1898" s="1">
        <v>1100000</v>
      </c>
      <c r="G1898" s="1">
        <v>2531814649</v>
      </c>
      <c r="H1898" s="1">
        <v>2020</v>
      </c>
      <c r="I1898" s="1">
        <f t="shared" si="29"/>
        <v>10</v>
      </c>
      <c r="J1898" s="1" t="s">
        <v>10</v>
      </c>
    </row>
    <row r="1899" spans="1:10" x14ac:dyDescent="0.3">
      <c r="A1899" s="1" t="s">
        <v>409</v>
      </c>
      <c r="B1899" s="1" t="s">
        <v>992</v>
      </c>
      <c r="C1899" s="1" t="s">
        <v>978</v>
      </c>
      <c r="D1899" s="1" t="s">
        <v>979</v>
      </c>
      <c r="E1899" s="1"/>
      <c r="F1899" s="1">
        <v>1760000</v>
      </c>
      <c r="G1899" s="1">
        <v>2530054649</v>
      </c>
      <c r="H1899" s="1">
        <v>2020</v>
      </c>
      <c r="I1899" s="1">
        <f t="shared" si="29"/>
        <v>10</v>
      </c>
      <c r="J1899" s="1" t="s">
        <v>10</v>
      </c>
    </row>
    <row r="1900" spans="1:10" x14ac:dyDescent="0.3">
      <c r="A1900" s="1" t="s">
        <v>409</v>
      </c>
      <c r="B1900" s="1" t="s">
        <v>18</v>
      </c>
      <c r="C1900" s="1" t="s">
        <v>17</v>
      </c>
      <c r="D1900" s="1" t="s">
        <v>18</v>
      </c>
      <c r="E1900" s="1"/>
      <c r="F1900" s="1">
        <v>8935211</v>
      </c>
      <c r="G1900" s="1">
        <v>2521119438</v>
      </c>
      <c r="H1900" s="1">
        <v>2020</v>
      </c>
      <c r="I1900" s="1">
        <f t="shared" si="29"/>
        <v>10</v>
      </c>
      <c r="J1900" s="1" t="s">
        <v>10</v>
      </c>
    </row>
    <row r="1901" spans="1:10" x14ac:dyDescent="0.3">
      <c r="A1901" s="1" t="s">
        <v>410</v>
      </c>
      <c r="B1901" s="1" t="s">
        <v>18</v>
      </c>
      <c r="C1901" s="1" t="s">
        <v>17</v>
      </c>
      <c r="D1901" s="1" t="s">
        <v>18</v>
      </c>
      <c r="E1901" s="1"/>
      <c r="F1901" s="1">
        <v>192456</v>
      </c>
      <c r="G1901" s="1">
        <v>2520926982</v>
      </c>
      <c r="H1901" s="1">
        <v>2020</v>
      </c>
      <c r="I1901" s="1">
        <f t="shared" si="29"/>
        <v>10</v>
      </c>
      <c r="J1901" s="1" t="s">
        <v>10</v>
      </c>
    </row>
    <row r="1902" spans="1:10" x14ac:dyDescent="0.3">
      <c r="A1902" s="1" t="s">
        <v>411</v>
      </c>
      <c r="B1902" s="1" t="s">
        <v>993</v>
      </c>
      <c r="C1902" s="1" t="s">
        <v>34</v>
      </c>
      <c r="D1902" s="1" t="s">
        <v>35</v>
      </c>
      <c r="E1902" s="1">
        <v>37400000</v>
      </c>
      <c r="F1902" s="1"/>
      <c r="G1902" s="1">
        <v>2558326982</v>
      </c>
      <c r="H1902" s="1">
        <v>2020</v>
      </c>
      <c r="I1902" s="1">
        <f t="shared" si="29"/>
        <v>10</v>
      </c>
      <c r="J1902" s="1" t="s">
        <v>10</v>
      </c>
    </row>
    <row r="1903" spans="1:10" x14ac:dyDescent="0.3">
      <c r="A1903" s="1" t="s">
        <v>411</v>
      </c>
      <c r="B1903" s="1" t="s">
        <v>994</v>
      </c>
      <c r="C1903" s="1" t="s">
        <v>801</v>
      </c>
      <c r="D1903" s="1" t="s">
        <v>802</v>
      </c>
      <c r="E1903" s="1">
        <v>3300000</v>
      </c>
      <c r="F1903" s="1"/>
      <c r="G1903" s="1">
        <v>2561626982</v>
      </c>
      <c r="H1903" s="1">
        <v>2020</v>
      </c>
      <c r="I1903" s="1">
        <f t="shared" si="29"/>
        <v>10</v>
      </c>
      <c r="J1903" s="1" t="s">
        <v>10</v>
      </c>
    </row>
    <row r="1904" spans="1:10" x14ac:dyDescent="0.3">
      <c r="A1904" s="1" t="s">
        <v>414</v>
      </c>
      <c r="B1904" s="1" t="s">
        <v>995</v>
      </c>
      <c r="C1904" s="1" t="s">
        <v>84</v>
      </c>
      <c r="D1904" s="1" t="s">
        <v>83</v>
      </c>
      <c r="E1904" s="1">
        <v>1760000</v>
      </c>
      <c r="F1904" s="1"/>
      <c r="G1904" s="1">
        <v>2563386982</v>
      </c>
      <c r="H1904" s="1">
        <v>2020</v>
      </c>
      <c r="I1904" s="1">
        <f t="shared" si="29"/>
        <v>10</v>
      </c>
      <c r="J1904" s="1" t="s">
        <v>10</v>
      </c>
    </row>
    <row r="1905" spans="1:10" x14ac:dyDescent="0.3">
      <c r="A1905" s="1" t="s">
        <v>414</v>
      </c>
      <c r="B1905" s="1" t="s">
        <v>59</v>
      </c>
      <c r="C1905" s="1" t="s">
        <v>814</v>
      </c>
      <c r="D1905" s="1" t="s">
        <v>20</v>
      </c>
      <c r="E1905" s="1">
        <v>106590000</v>
      </c>
      <c r="F1905" s="1"/>
      <c r="G1905" s="1">
        <v>2669976982</v>
      </c>
      <c r="H1905" s="1">
        <v>2020</v>
      </c>
      <c r="I1905" s="1">
        <f t="shared" si="29"/>
        <v>10</v>
      </c>
      <c r="J1905" s="1" t="s">
        <v>10</v>
      </c>
    </row>
    <row r="1906" spans="1:10" x14ac:dyDescent="0.3">
      <c r="A1906" s="1" t="s">
        <v>996</v>
      </c>
      <c r="B1906" s="1" t="s">
        <v>53</v>
      </c>
      <c r="C1906" s="1" t="s">
        <v>38</v>
      </c>
      <c r="D1906" s="1" t="s">
        <v>39</v>
      </c>
      <c r="E1906" s="1">
        <v>2442825</v>
      </c>
      <c r="F1906" s="1"/>
      <c r="G1906" s="1">
        <v>2672419807</v>
      </c>
      <c r="H1906" s="1">
        <v>2020</v>
      </c>
      <c r="I1906" s="1">
        <f t="shared" si="29"/>
        <v>10</v>
      </c>
      <c r="J1906" s="1" t="s">
        <v>10</v>
      </c>
    </row>
    <row r="1907" spans="1:10" x14ac:dyDescent="0.3">
      <c r="A1907" s="1" t="s">
        <v>996</v>
      </c>
      <c r="B1907" s="1" t="s">
        <v>33</v>
      </c>
      <c r="C1907" s="1" t="s">
        <v>34</v>
      </c>
      <c r="D1907" s="1" t="s">
        <v>35</v>
      </c>
      <c r="E1907" s="1"/>
      <c r="F1907" s="1">
        <v>37400000</v>
      </c>
      <c r="G1907" s="1">
        <v>2635019807</v>
      </c>
      <c r="H1907" s="1">
        <v>2020</v>
      </c>
      <c r="I1907" s="1">
        <f t="shared" si="29"/>
        <v>10</v>
      </c>
      <c r="J1907" s="1" t="s">
        <v>10</v>
      </c>
    </row>
    <row r="1908" spans="1:10" x14ac:dyDescent="0.3">
      <c r="A1908" s="1" t="s">
        <v>418</v>
      </c>
      <c r="B1908" s="1" t="s">
        <v>997</v>
      </c>
      <c r="C1908" s="1" t="s">
        <v>942</v>
      </c>
      <c r="D1908" s="1" t="s">
        <v>943</v>
      </c>
      <c r="E1908" s="1">
        <v>6380000</v>
      </c>
      <c r="F1908" s="1"/>
      <c r="G1908" s="1">
        <v>2641399807</v>
      </c>
      <c r="H1908" s="1">
        <v>2020</v>
      </c>
      <c r="I1908" s="1">
        <f t="shared" si="29"/>
        <v>10</v>
      </c>
      <c r="J1908" s="1" t="s">
        <v>10</v>
      </c>
    </row>
    <row r="1909" spans="1:10" x14ac:dyDescent="0.3">
      <c r="A1909" s="1" t="s">
        <v>418</v>
      </c>
      <c r="B1909" s="1" t="s">
        <v>53</v>
      </c>
      <c r="C1909" s="1" t="s">
        <v>73</v>
      </c>
      <c r="D1909" s="1" t="s">
        <v>74</v>
      </c>
      <c r="E1909" s="1">
        <v>60334780</v>
      </c>
      <c r="F1909" s="1"/>
      <c r="G1909" s="1">
        <v>2701734587</v>
      </c>
      <c r="H1909" s="1">
        <v>2020</v>
      </c>
      <c r="I1909" s="1">
        <f t="shared" si="29"/>
        <v>10</v>
      </c>
      <c r="J1909" s="1" t="s">
        <v>10</v>
      </c>
    </row>
    <row r="1910" spans="1:10" x14ac:dyDescent="0.3">
      <c r="A1910" s="1" t="s">
        <v>418</v>
      </c>
      <c r="B1910" s="1" t="s">
        <v>37</v>
      </c>
      <c r="C1910" s="1" t="s">
        <v>38</v>
      </c>
      <c r="D1910" s="1" t="s">
        <v>39</v>
      </c>
      <c r="E1910" s="1"/>
      <c r="F1910" s="1">
        <v>4405555</v>
      </c>
      <c r="G1910" s="1">
        <v>2697329032</v>
      </c>
      <c r="H1910" s="1">
        <v>2020</v>
      </c>
      <c r="I1910" s="1">
        <f t="shared" si="29"/>
        <v>10</v>
      </c>
      <c r="J1910" s="1" t="s">
        <v>10</v>
      </c>
    </row>
    <row r="1911" spans="1:10" x14ac:dyDescent="0.3">
      <c r="A1911" s="1" t="s">
        <v>423</v>
      </c>
      <c r="B1911" s="1" t="s">
        <v>53</v>
      </c>
      <c r="C1911" s="1" t="s">
        <v>814</v>
      </c>
      <c r="D1911" s="1" t="s">
        <v>20</v>
      </c>
      <c r="E1911" s="1">
        <v>254275208</v>
      </c>
      <c r="F1911" s="1"/>
      <c r="G1911" s="1">
        <v>2951604240</v>
      </c>
      <c r="H1911" s="1">
        <v>2020</v>
      </c>
      <c r="I1911" s="1">
        <f t="shared" si="29"/>
        <v>10</v>
      </c>
      <c r="J1911" s="1" t="s">
        <v>10</v>
      </c>
    </row>
    <row r="1912" spans="1:10" x14ac:dyDescent="0.3">
      <c r="A1912" s="1" t="s">
        <v>423</v>
      </c>
      <c r="B1912" s="1" t="s">
        <v>61</v>
      </c>
      <c r="C1912" s="1" t="s">
        <v>814</v>
      </c>
      <c r="D1912" s="1" t="s">
        <v>20</v>
      </c>
      <c r="E1912" s="1"/>
      <c r="F1912" s="1">
        <v>433631957</v>
      </c>
      <c r="G1912" s="1">
        <v>2517972283</v>
      </c>
      <c r="H1912" s="1">
        <v>2020</v>
      </c>
      <c r="I1912" s="1">
        <f t="shared" si="29"/>
        <v>10</v>
      </c>
      <c r="J1912" s="1" t="s">
        <v>10</v>
      </c>
    </row>
    <row r="1913" spans="1:10" x14ac:dyDescent="0.3">
      <c r="A1913" s="1" t="s">
        <v>425</v>
      </c>
      <c r="B1913" s="1" t="s">
        <v>998</v>
      </c>
      <c r="C1913" s="1" t="s">
        <v>999</v>
      </c>
      <c r="D1913" s="1" t="s">
        <v>1000</v>
      </c>
      <c r="E1913" s="1">
        <v>18480000</v>
      </c>
      <c r="F1913" s="1"/>
      <c r="G1913" s="1">
        <v>2536452283</v>
      </c>
      <c r="H1913" s="1">
        <v>2020</v>
      </c>
      <c r="I1913" s="1">
        <f t="shared" si="29"/>
        <v>10</v>
      </c>
      <c r="J1913" s="1" t="s">
        <v>10</v>
      </c>
    </row>
    <row r="1914" spans="1:10" x14ac:dyDescent="0.3">
      <c r="A1914" s="1" t="s">
        <v>425</v>
      </c>
      <c r="B1914" s="1" t="s">
        <v>593</v>
      </c>
      <c r="C1914" s="1" t="s">
        <v>584</v>
      </c>
      <c r="D1914" s="1" t="s">
        <v>585</v>
      </c>
      <c r="E1914" s="1"/>
      <c r="F1914" s="1">
        <v>12084996</v>
      </c>
      <c r="G1914" s="1">
        <v>2524367287</v>
      </c>
      <c r="H1914" s="1">
        <v>2020</v>
      </c>
      <c r="I1914" s="1">
        <f t="shared" si="29"/>
        <v>10</v>
      </c>
      <c r="J1914" s="1" t="s">
        <v>10</v>
      </c>
    </row>
    <row r="1915" spans="1:10" x14ac:dyDescent="0.3">
      <c r="A1915" s="1" t="s">
        <v>425</v>
      </c>
      <c r="B1915" s="1" t="s">
        <v>1001</v>
      </c>
      <c r="C1915" s="1" t="s">
        <v>968</v>
      </c>
      <c r="D1915" s="1" t="s">
        <v>969</v>
      </c>
      <c r="E1915" s="1"/>
      <c r="F1915" s="1">
        <v>3190000</v>
      </c>
      <c r="G1915" s="1">
        <v>2521177287</v>
      </c>
      <c r="H1915" s="1">
        <v>2020</v>
      </c>
      <c r="I1915" s="1">
        <f t="shared" si="29"/>
        <v>10</v>
      </c>
      <c r="J1915" s="1" t="s">
        <v>10</v>
      </c>
    </row>
    <row r="1916" spans="1:10" x14ac:dyDescent="0.3">
      <c r="A1916" s="1" t="s">
        <v>425</v>
      </c>
      <c r="B1916" s="1" t="s">
        <v>24</v>
      </c>
      <c r="C1916" s="1" t="s">
        <v>25</v>
      </c>
      <c r="D1916" s="1" t="s">
        <v>26</v>
      </c>
      <c r="E1916" s="1"/>
      <c r="F1916" s="1">
        <v>21360000</v>
      </c>
      <c r="G1916" s="1">
        <v>2499817287</v>
      </c>
      <c r="H1916" s="1">
        <v>2020</v>
      </c>
      <c r="I1916" s="1">
        <f t="shared" si="29"/>
        <v>10</v>
      </c>
      <c r="J1916" s="1" t="s">
        <v>10</v>
      </c>
    </row>
    <row r="1917" spans="1:10" x14ac:dyDescent="0.3">
      <c r="A1917" s="1" t="s">
        <v>425</v>
      </c>
      <c r="B1917" s="1" t="s">
        <v>24</v>
      </c>
      <c r="C1917" s="1" t="s">
        <v>25</v>
      </c>
      <c r="D1917" s="1" t="s">
        <v>26</v>
      </c>
      <c r="E1917" s="1"/>
      <c r="F1917" s="1">
        <v>600000</v>
      </c>
      <c r="G1917" s="1">
        <v>2499217287</v>
      </c>
      <c r="H1917" s="1">
        <v>2020</v>
      </c>
      <c r="I1917" s="1">
        <f t="shared" si="29"/>
        <v>10</v>
      </c>
      <c r="J1917" s="1" t="s">
        <v>10</v>
      </c>
    </row>
    <row r="1918" spans="1:10" x14ac:dyDescent="0.3">
      <c r="A1918" s="1" t="s">
        <v>425</v>
      </c>
      <c r="B1918" s="1" t="s">
        <v>90</v>
      </c>
      <c r="C1918" s="1" t="s">
        <v>76</v>
      </c>
      <c r="D1918" s="1" t="s">
        <v>77</v>
      </c>
      <c r="E1918" s="1"/>
      <c r="F1918" s="1">
        <v>20000000</v>
      </c>
      <c r="G1918" s="1">
        <v>2479217287</v>
      </c>
      <c r="H1918" s="1">
        <v>2020</v>
      </c>
      <c r="I1918" s="1">
        <f t="shared" si="29"/>
        <v>10</v>
      </c>
      <c r="J1918" s="1" t="s">
        <v>10</v>
      </c>
    </row>
    <row r="1919" spans="1:10" x14ac:dyDescent="0.3">
      <c r="A1919" s="1" t="s">
        <v>425</v>
      </c>
      <c r="B1919" s="1" t="s">
        <v>64</v>
      </c>
      <c r="C1919" s="1" t="s">
        <v>13</v>
      </c>
      <c r="D1919" s="1" t="s">
        <v>14</v>
      </c>
      <c r="E1919" s="1"/>
      <c r="F1919" s="1">
        <v>330465597</v>
      </c>
      <c r="G1919" s="1">
        <v>2148751690</v>
      </c>
      <c r="H1919" s="1">
        <v>2020</v>
      </c>
      <c r="I1919" s="1">
        <f t="shared" si="29"/>
        <v>10</v>
      </c>
      <c r="J1919" s="1" t="s">
        <v>10</v>
      </c>
    </row>
    <row r="1920" spans="1:10" x14ac:dyDescent="0.3">
      <c r="A1920" s="1" t="s">
        <v>425</v>
      </c>
      <c r="B1920" s="1" t="s">
        <v>64</v>
      </c>
      <c r="C1920" s="1" t="s">
        <v>13</v>
      </c>
      <c r="D1920" s="1" t="s">
        <v>14</v>
      </c>
      <c r="E1920" s="1"/>
      <c r="F1920" s="1">
        <v>42429706</v>
      </c>
      <c r="G1920" s="1">
        <v>2106321984</v>
      </c>
      <c r="H1920" s="1">
        <v>2020</v>
      </c>
      <c r="I1920" s="1">
        <f t="shared" si="29"/>
        <v>10</v>
      </c>
      <c r="J1920" s="1" t="s">
        <v>10</v>
      </c>
    </row>
    <row r="1921" spans="1:10" x14ac:dyDescent="0.3">
      <c r="A1921" s="1" t="s">
        <v>425</v>
      </c>
      <c r="B1921" s="1" t="s">
        <v>64</v>
      </c>
      <c r="C1921" s="1" t="s">
        <v>13</v>
      </c>
      <c r="D1921" s="1" t="s">
        <v>14</v>
      </c>
      <c r="E1921" s="1"/>
      <c r="F1921" s="1">
        <v>172700000</v>
      </c>
      <c r="G1921" s="1">
        <v>1933621984</v>
      </c>
      <c r="H1921" s="1">
        <v>2020</v>
      </c>
      <c r="I1921" s="1">
        <f t="shared" si="29"/>
        <v>10</v>
      </c>
      <c r="J1921" s="1" t="s">
        <v>10</v>
      </c>
    </row>
    <row r="1922" spans="1:10" x14ac:dyDescent="0.3">
      <c r="A1922" s="1" t="s">
        <v>425</v>
      </c>
      <c r="B1922" s="1" t="s">
        <v>74</v>
      </c>
      <c r="C1922" s="1" t="s">
        <v>73</v>
      </c>
      <c r="D1922" s="1" t="s">
        <v>74</v>
      </c>
      <c r="E1922" s="1"/>
      <c r="F1922" s="1">
        <v>105799747</v>
      </c>
      <c r="G1922" s="1">
        <v>1827822237</v>
      </c>
      <c r="H1922" s="1">
        <v>2020</v>
      </c>
      <c r="I1922" s="1">
        <f t="shared" si="29"/>
        <v>10</v>
      </c>
      <c r="J1922" s="1" t="s">
        <v>10</v>
      </c>
    </row>
    <row r="1923" spans="1:10" x14ac:dyDescent="0.3">
      <c r="A1923" s="1" t="s">
        <v>425</v>
      </c>
      <c r="B1923" s="1" t="s">
        <v>91</v>
      </c>
      <c r="C1923" s="1" t="s">
        <v>92</v>
      </c>
      <c r="D1923" s="1" t="s">
        <v>91</v>
      </c>
      <c r="E1923" s="1"/>
      <c r="F1923" s="1">
        <v>2796200</v>
      </c>
      <c r="G1923" s="1">
        <v>1825026037</v>
      </c>
      <c r="H1923" s="1">
        <v>2020</v>
      </c>
      <c r="I1923" s="1">
        <f t="shared" ref="I1923:I1986" si="30">IFERROR(VALUE(LEFT(A1923,2)),"")</f>
        <v>10</v>
      </c>
      <c r="J1923" s="1" t="s">
        <v>10</v>
      </c>
    </row>
    <row r="1924" spans="1:10" x14ac:dyDescent="0.3">
      <c r="A1924" s="1" t="s">
        <v>425</v>
      </c>
      <c r="B1924" s="1" t="s">
        <v>65</v>
      </c>
      <c r="C1924" s="1" t="s">
        <v>66</v>
      </c>
      <c r="D1924" s="1" t="s">
        <v>67</v>
      </c>
      <c r="E1924" s="1"/>
      <c r="F1924" s="1">
        <v>4931850</v>
      </c>
      <c r="G1924" s="1">
        <v>1820094187</v>
      </c>
      <c r="H1924" s="1">
        <v>2020</v>
      </c>
      <c r="I1924" s="1">
        <f t="shared" si="30"/>
        <v>10</v>
      </c>
      <c r="J1924" s="1" t="s">
        <v>10</v>
      </c>
    </row>
    <row r="1925" spans="1:10" x14ac:dyDescent="0.3">
      <c r="A1925" s="1" t="s">
        <v>426</v>
      </c>
      <c r="B1925" s="1" t="s">
        <v>53</v>
      </c>
      <c r="C1925" s="1" t="s">
        <v>13</v>
      </c>
      <c r="D1925" s="1" t="s">
        <v>14</v>
      </c>
      <c r="E1925" s="1">
        <v>70635213</v>
      </c>
      <c r="F1925" s="1"/>
      <c r="G1925" s="1">
        <v>1890729400</v>
      </c>
      <c r="H1925" s="1">
        <v>2020</v>
      </c>
      <c r="I1925" s="1">
        <f t="shared" si="30"/>
        <v>10</v>
      </c>
      <c r="J1925" s="1" t="s">
        <v>10</v>
      </c>
    </row>
    <row r="1926" spans="1:10" x14ac:dyDescent="0.3">
      <c r="A1926" s="1" t="s">
        <v>426</v>
      </c>
      <c r="B1926" s="1" t="s">
        <v>756</v>
      </c>
      <c r="C1926" s="1" t="s">
        <v>13</v>
      </c>
      <c r="D1926" s="1" t="s">
        <v>14</v>
      </c>
      <c r="E1926" s="1">
        <v>9320850</v>
      </c>
      <c r="F1926" s="1"/>
      <c r="G1926" s="1">
        <v>1900050250</v>
      </c>
      <c r="H1926" s="1">
        <v>2020</v>
      </c>
      <c r="I1926" s="1">
        <f t="shared" si="30"/>
        <v>10</v>
      </c>
      <c r="J1926" s="1" t="s">
        <v>10</v>
      </c>
    </row>
    <row r="1927" spans="1:10" x14ac:dyDescent="0.3">
      <c r="A1927" s="1" t="s">
        <v>426</v>
      </c>
      <c r="B1927" s="1" t="s">
        <v>75</v>
      </c>
      <c r="C1927" s="1" t="s">
        <v>17</v>
      </c>
      <c r="D1927" s="1" t="s">
        <v>18</v>
      </c>
      <c r="E1927" s="1">
        <v>27819522</v>
      </c>
      <c r="F1927" s="1"/>
      <c r="G1927" s="1">
        <v>1927869772</v>
      </c>
      <c r="H1927" s="1">
        <v>2020</v>
      </c>
      <c r="I1927" s="1">
        <f t="shared" si="30"/>
        <v>10</v>
      </c>
      <c r="J1927" s="1" t="s">
        <v>10</v>
      </c>
    </row>
    <row r="1928" spans="1:10" x14ac:dyDescent="0.3">
      <c r="A1928" s="1" t="s">
        <v>426</v>
      </c>
      <c r="B1928" s="1" t="s">
        <v>53</v>
      </c>
      <c r="C1928" s="1" t="s">
        <v>15</v>
      </c>
      <c r="D1928" s="1" t="s">
        <v>16</v>
      </c>
      <c r="E1928" s="1">
        <v>126879892</v>
      </c>
      <c r="F1928" s="1"/>
      <c r="G1928" s="1">
        <v>2054749664</v>
      </c>
      <c r="H1928" s="1">
        <v>2020</v>
      </c>
      <c r="I1928" s="1">
        <f t="shared" si="30"/>
        <v>10</v>
      </c>
      <c r="J1928" s="1" t="s">
        <v>10</v>
      </c>
    </row>
    <row r="1929" spans="1:10" x14ac:dyDescent="0.3">
      <c r="A1929" s="1" t="s">
        <v>426</v>
      </c>
      <c r="B1929" s="1" t="s">
        <v>53</v>
      </c>
      <c r="C1929" s="1" t="s">
        <v>34</v>
      </c>
      <c r="D1929" s="1" t="s">
        <v>35</v>
      </c>
      <c r="E1929" s="1">
        <v>32097670</v>
      </c>
      <c r="F1929" s="1"/>
      <c r="G1929" s="1">
        <v>2086847334</v>
      </c>
      <c r="H1929" s="1">
        <v>2020</v>
      </c>
      <c r="I1929" s="1">
        <f t="shared" si="30"/>
        <v>10</v>
      </c>
      <c r="J1929" s="1" t="s">
        <v>10</v>
      </c>
    </row>
    <row r="1930" spans="1:10" x14ac:dyDescent="0.3">
      <c r="A1930" s="1" t="s">
        <v>426</v>
      </c>
      <c r="B1930" s="1" t="s">
        <v>75</v>
      </c>
      <c r="C1930" s="1" t="s">
        <v>17</v>
      </c>
      <c r="D1930" s="1" t="s">
        <v>18</v>
      </c>
      <c r="E1930" s="1">
        <v>282268</v>
      </c>
      <c r="F1930" s="1"/>
      <c r="G1930" s="1">
        <v>2087129602</v>
      </c>
      <c r="H1930" s="1">
        <v>2020</v>
      </c>
      <c r="I1930" s="1">
        <f t="shared" si="30"/>
        <v>10</v>
      </c>
      <c r="J1930" s="1" t="s">
        <v>10</v>
      </c>
    </row>
    <row r="1931" spans="1:10" x14ac:dyDescent="0.3">
      <c r="A1931" s="1" t="s">
        <v>426</v>
      </c>
      <c r="B1931" s="1" t="s">
        <v>53</v>
      </c>
      <c r="C1931" s="1" t="s">
        <v>76</v>
      </c>
      <c r="D1931" s="1" t="s">
        <v>77</v>
      </c>
      <c r="E1931" s="1">
        <v>8019000</v>
      </c>
      <c r="F1931" s="1"/>
      <c r="G1931" s="1">
        <v>2095148602</v>
      </c>
      <c r="H1931" s="1">
        <v>2020</v>
      </c>
      <c r="I1931" s="1">
        <f t="shared" si="30"/>
        <v>10</v>
      </c>
      <c r="J1931" s="1" t="s">
        <v>10</v>
      </c>
    </row>
    <row r="1932" spans="1:10" x14ac:dyDescent="0.3">
      <c r="A1932" s="1" t="s">
        <v>426</v>
      </c>
      <c r="B1932" s="1" t="s">
        <v>1002</v>
      </c>
      <c r="C1932" s="1" t="s">
        <v>66</v>
      </c>
      <c r="D1932" s="1" t="s">
        <v>67</v>
      </c>
      <c r="E1932" s="1">
        <v>12309000</v>
      </c>
      <c r="F1932" s="1"/>
      <c r="G1932" s="1">
        <v>2107457602</v>
      </c>
      <c r="H1932" s="1">
        <v>2020</v>
      </c>
      <c r="I1932" s="1">
        <f t="shared" si="30"/>
        <v>10</v>
      </c>
      <c r="J1932" s="1" t="s">
        <v>10</v>
      </c>
    </row>
    <row r="1933" spans="1:10" x14ac:dyDescent="0.3">
      <c r="A1933" s="1" t="s">
        <v>426</v>
      </c>
      <c r="B1933" s="1" t="s">
        <v>53</v>
      </c>
      <c r="C1933" s="1" t="s">
        <v>80</v>
      </c>
      <c r="D1933" s="1" t="s">
        <v>81</v>
      </c>
      <c r="E1933" s="1">
        <v>4059000</v>
      </c>
      <c r="F1933" s="1"/>
      <c r="G1933" s="1">
        <v>2111516602</v>
      </c>
      <c r="H1933" s="1">
        <v>2020</v>
      </c>
      <c r="I1933" s="1">
        <f t="shared" si="30"/>
        <v>10</v>
      </c>
      <c r="J1933" s="1" t="s">
        <v>10</v>
      </c>
    </row>
    <row r="1934" spans="1:10" x14ac:dyDescent="0.3">
      <c r="A1934" s="1" t="s">
        <v>426</v>
      </c>
      <c r="B1934" s="1" t="s">
        <v>1003</v>
      </c>
      <c r="C1934" s="1" t="s">
        <v>963</v>
      </c>
      <c r="D1934" s="1" t="s">
        <v>964</v>
      </c>
      <c r="E1934" s="1">
        <v>294000</v>
      </c>
      <c r="F1934" s="1"/>
      <c r="G1934" s="1">
        <v>2111810602</v>
      </c>
      <c r="H1934" s="1">
        <v>2020</v>
      </c>
      <c r="I1934" s="1">
        <f t="shared" si="30"/>
        <v>10</v>
      </c>
      <c r="J1934" s="1" t="s">
        <v>10</v>
      </c>
    </row>
    <row r="1935" spans="1:10" x14ac:dyDescent="0.3">
      <c r="A1935" s="1" t="s">
        <v>757</v>
      </c>
      <c r="B1935" s="1" t="s">
        <v>944</v>
      </c>
      <c r="C1935" s="1" t="s">
        <v>942</v>
      </c>
      <c r="D1935" s="1" t="s">
        <v>943</v>
      </c>
      <c r="E1935" s="1"/>
      <c r="F1935" s="1">
        <v>6380000</v>
      </c>
      <c r="G1935" s="1">
        <v>2105430602</v>
      </c>
      <c r="H1935" s="1">
        <v>2020</v>
      </c>
      <c r="I1935" s="1">
        <f t="shared" si="30"/>
        <v>11</v>
      </c>
      <c r="J1935" s="1" t="s">
        <v>10</v>
      </c>
    </row>
    <row r="1936" spans="1:10" x14ac:dyDescent="0.3">
      <c r="A1936" s="1" t="s">
        <v>431</v>
      </c>
      <c r="B1936" s="1" t="s">
        <v>403</v>
      </c>
      <c r="C1936" s="1" t="s">
        <v>30</v>
      </c>
      <c r="D1936" s="1" t="s">
        <v>31</v>
      </c>
      <c r="E1936" s="1">
        <v>440000</v>
      </c>
      <c r="F1936" s="1"/>
      <c r="G1936" s="1">
        <v>2105870602</v>
      </c>
      <c r="H1936" s="1">
        <v>2020</v>
      </c>
      <c r="I1936" s="1">
        <f t="shared" si="30"/>
        <v>11</v>
      </c>
      <c r="J1936" s="1" t="s">
        <v>10</v>
      </c>
    </row>
    <row r="1937" spans="1:10" x14ac:dyDescent="0.3">
      <c r="A1937" s="1" t="s">
        <v>431</v>
      </c>
      <c r="B1937" s="1" t="s">
        <v>586</v>
      </c>
      <c r="C1937" s="1" t="s">
        <v>462</v>
      </c>
      <c r="D1937" s="1" t="s">
        <v>463</v>
      </c>
      <c r="E1937" s="1"/>
      <c r="F1937" s="1">
        <v>1320000</v>
      </c>
      <c r="G1937" s="1">
        <v>2104550602</v>
      </c>
      <c r="H1937" s="1">
        <v>2020</v>
      </c>
      <c r="I1937" s="1">
        <f t="shared" si="30"/>
        <v>11</v>
      </c>
      <c r="J1937" s="1" t="s">
        <v>10</v>
      </c>
    </row>
    <row r="1938" spans="1:10" x14ac:dyDescent="0.3">
      <c r="A1938" s="1" t="s">
        <v>431</v>
      </c>
      <c r="B1938" s="1" t="s">
        <v>79</v>
      </c>
      <c r="C1938" s="1" t="s">
        <v>78</v>
      </c>
      <c r="D1938" s="1" t="s">
        <v>79</v>
      </c>
      <c r="E1938" s="1"/>
      <c r="F1938" s="1">
        <v>6380000</v>
      </c>
      <c r="G1938" s="1">
        <v>2098170602</v>
      </c>
      <c r="H1938" s="1">
        <v>2020</v>
      </c>
      <c r="I1938" s="1">
        <f t="shared" si="30"/>
        <v>11</v>
      </c>
      <c r="J1938" s="1" t="s">
        <v>10</v>
      </c>
    </row>
    <row r="1939" spans="1:10" x14ac:dyDescent="0.3">
      <c r="A1939" s="1" t="s">
        <v>1004</v>
      </c>
      <c r="B1939" s="1" t="s">
        <v>1005</v>
      </c>
      <c r="C1939" s="1" t="s">
        <v>949</v>
      </c>
      <c r="D1939" s="1" t="s">
        <v>950</v>
      </c>
      <c r="E1939" s="1"/>
      <c r="F1939" s="1">
        <v>605000</v>
      </c>
      <c r="G1939" s="1">
        <v>2097565602</v>
      </c>
      <c r="H1939" s="1">
        <v>2020</v>
      </c>
      <c r="I1939" s="1">
        <f t="shared" si="30"/>
        <v>11</v>
      </c>
      <c r="J1939" s="1" t="s">
        <v>10</v>
      </c>
    </row>
    <row r="1940" spans="1:10" x14ac:dyDescent="0.3">
      <c r="A1940" s="1" t="s">
        <v>1006</v>
      </c>
      <c r="B1940" s="1" t="s">
        <v>33</v>
      </c>
      <c r="C1940" s="1" t="s">
        <v>34</v>
      </c>
      <c r="D1940" s="1" t="s">
        <v>35</v>
      </c>
      <c r="E1940" s="1"/>
      <c r="F1940" s="1">
        <v>32097670</v>
      </c>
      <c r="G1940" s="1">
        <v>2065467932</v>
      </c>
      <c r="H1940" s="1">
        <v>2020</v>
      </c>
      <c r="I1940" s="1">
        <f t="shared" si="30"/>
        <v>11</v>
      </c>
      <c r="J1940" s="1" t="s">
        <v>10</v>
      </c>
    </row>
    <row r="1941" spans="1:10" x14ac:dyDescent="0.3">
      <c r="A1941" s="1" t="s">
        <v>432</v>
      </c>
      <c r="B1941" s="1" t="s">
        <v>1007</v>
      </c>
      <c r="C1941" s="1" t="s">
        <v>584</v>
      </c>
      <c r="D1941" s="1" t="s">
        <v>585</v>
      </c>
      <c r="E1941" s="1">
        <v>12821028</v>
      </c>
      <c r="F1941" s="1"/>
      <c r="G1941" s="1">
        <v>2078288960</v>
      </c>
      <c r="H1941" s="1">
        <v>2020</v>
      </c>
      <c r="I1941" s="1">
        <f t="shared" si="30"/>
        <v>11</v>
      </c>
      <c r="J1941" s="1" t="s">
        <v>10</v>
      </c>
    </row>
    <row r="1942" spans="1:10" x14ac:dyDescent="0.3">
      <c r="A1942" s="1" t="s">
        <v>436</v>
      </c>
      <c r="B1942" s="1" t="s">
        <v>114</v>
      </c>
      <c r="C1942" s="1" t="s">
        <v>80</v>
      </c>
      <c r="D1942" s="1" t="s">
        <v>81</v>
      </c>
      <c r="E1942" s="1"/>
      <c r="F1942" s="1">
        <v>1188000</v>
      </c>
      <c r="G1942" s="1">
        <v>2077100960</v>
      </c>
      <c r="H1942" s="1">
        <v>2020</v>
      </c>
      <c r="I1942" s="1">
        <f t="shared" si="30"/>
        <v>11</v>
      </c>
      <c r="J1942" s="1" t="s">
        <v>10</v>
      </c>
    </row>
    <row r="1943" spans="1:10" x14ac:dyDescent="0.3">
      <c r="A1943" s="1" t="s">
        <v>437</v>
      </c>
      <c r="B1943" s="1" t="s">
        <v>75</v>
      </c>
      <c r="C1943" s="1" t="s">
        <v>17</v>
      </c>
      <c r="D1943" s="1" t="s">
        <v>18</v>
      </c>
      <c r="E1943" s="1">
        <v>1611033</v>
      </c>
      <c r="F1943" s="1"/>
      <c r="G1943" s="1">
        <v>2078711993</v>
      </c>
      <c r="H1943" s="1">
        <v>2020</v>
      </c>
      <c r="I1943" s="1">
        <f t="shared" si="30"/>
        <v>11</v>
      </c>
      <c r="J1943" s="1" t="s">
        <v>10</v>
      </c>
    </row>
    <row r="1944" spans="1:10" x14ac:dyDescent="0.3">
      <c r="A1944" s="1" t="s">
        <v>437</v>
      </c>
      <c r="B1944" s="1" t="s">
        <v>1008</v>
      </c>
      <c r="C1944" s="1" t="s">
        <v>999</v>
      </c>
      <c r="D1944" s="1" t="s">
        <v>1000</v>
      </c>
      <c r="E1944" s="1"/>
      <c r="F1944" s="1">
        <v>18480000</v>
      </c>
      <c r="G1944" s="1">
        <v>2060231993</v>
      </c>
      <c r="H1944" s="1">
        <v>2020</v>
      </c>
      <c r="I1944" s="1">
        <f t="shared" si="30"/>
        <v>11</v>
      </c>
      <c r="J1944" s="1" t="s">
        <v>10</v>
      </c>
    </row>
    <row r="1945" spans="1:10" x14ac:dyDescent="0.3">
      <c r="A1945" s="1" t="s">
        <v>1009</v>
      </c>
      <c r="B1945" s="1" t="s">
        <v>1010</v>
      </c>
      <c r="C1945" s="1" t="s">
        <v>963</v>
      </c>
      <c r="D1945" s="1" t="s">
        <v>964</v>
      </c>
      <c r="E1945" s="1">
        <v>1330000</v>
      </c>
      <c r="F1945" s="1"/>
      <c r="G1945" s="1">
        <v>2061561993</v>
      </c>
      <c r="H1945" s="1">
        <v>2020</v>
      </c>
      <c r="I1945" s="1">
        <f t="shared" si="30"/>
        <v>11</v>
      </c>
      <c r="J1945" s="1" t="s">
        <v>10</v>
      </c>
    </row>
    <row r="1946" spans="1:10" x14ac:dyDescent="0.3">
      <c r="A1946" s="1" t="s">
        <v>766</v>
      </c>
      <c r="B1946" s="1" t="s">
        <v>60</v>
      </c>
      <c r="C1946" s="1" t="s">
        <v>15</v>
      </c>
      <c r="D1946" s="1" t="s">
        <v>16</v>
      </c>
      <c r="E1946" s="1"/>
      <c r="F1946" s="1">
        <v>126879892</v>
      </c>
      <c r="G1946" s="1">
        <v>1934682101</v>
      </c>
      <c r="H1946" s="1">
        <v>2020</v>
      </c>
      <c r="I1946" s="1">
        <f t="shared" si="30"/>
        <v>11</v>
      </c>
      <c r="J1946" s="1" t="s">
        <v>10</v>
      </c>
    </row>
    <row r="1947" spans="1:10" x14ac:dyDescent="0.3">
      <c r="A1947" s="1" t="s">
        <v>1011</v>
      </c>
      <c r="B1947" s="1" t="s">
        <v>1012</v>
      </c>
      <c r="C1947" s="1" t="s">
        <v>990</v>
      </c>
      <c r="D1947" s="1" t="s">
        <v>991</v>
      </c>
      <c r="E1947" s="1">
        <v>3630000</v>
      </c>
      <c r="F1947" s="1"/>
      <c r="G1947" s="1">
        <v>1938312101</v>
      </c>
      <c r="H1947" s="1">
        <v>2020</v>
      </c>
      <c r="I1947" s="1">
        <f t="shared" si="30"/>
        <v>11</v>
      </c>
      <c r="J1947" s="1" t="s">
        <v>10</v>
      </c>
    </row>
    <row r="1948" spans="1:10" x14ac:dyDescent="0.3">
      <c r="A1948" s="1" t="s">
        <v>1013</v>
      </c>
      <c r="B1948" s="1" t="s">
        <v>1014</v>
      </c>
      <c r="C1948" s="1" t="s">
        <v>34</v>
      </c>
      <c r="D1948" s="1" t="s">
        <v>35</v>
      </c>
      <c r="E1948" s="1">
        <v>19580000</v>
      </c>
      <c r="F1948" s="1"/>
      <c r="G1948" s="1">
        <v>1957892101</v>
      </c>
      <c r="H1948" s="1">
        <v>2020</v>
      </c>
      <c r="I1948" s="1">
        <f t="shared" si="30"/>
        <v>11</v>
      </c>
      <c r="J1948" s="1" t="s">
        <v>10</v>
      </c>
    </row>
    <row r="1949" spans="1:10" x14ac:dyDescent="0.3">
      <c r="A1949" s="1" t="s">
        <v>441</v>
      </c>
      <c r="B1949" s="1" t="s">
        <v>53</v>
      </c>
      <c r="C1949" s="1" t="s">
        <v>160</v>
      </c>
      <c r="D1949" s="1" t="s">
        <v>161</v>
      </c>
      <c r="E1949" s="1">
        <v>17600000</v>
      </c>
      <c r="F1949" s="1"/>
      <c r="G1949" s="1">
        <v>1975492101</v>
      </c>
      <c r="H1949" s="1">
        <v>2020</v>
      </c>
      <c r="I1949" s="1">
        <f t="shared" si="30"/>
        <v>11</v>
      </c>
      <c r="J1949" s="1" t="s">
        <v>10</v>
      </c>
    </row>
    <row r="1950" spans="1:10" x14ac:dyDescent="0.3">
      <c r="A1950" s="1" t="s">
        <v>441</v>
      </c>
      <c r="B1950" s="1" t="s">
        <v>75</v>
      </c>
      <c r="C1950" s="1" t="s">
        <v>17</v>
      </c>
      <c r="D1950" s="1" t="s">
        <v>18</v>
      </c>
      <c r="E1950" s="1">
        <v>37683008</v>
      </c>
      <c r="F1950" s="1"/>
      <c r="G1950" s="1">
        <v>2013175109</v>
      </c>
      <c r="H1950" s="1">
        <v>2020</v>
      </c>
      <c r="I1950" s="1">
        <f t="shared" si="30"/>
        <v>11</v>
      </c>
      <c r="J1950" s="1" t="s">
        <v>10</v>
      </c>
    </row>
    <row r="1951" spans="1:10" x14ac:dyDescent="0.3">
      <c r="A1951" s="1" t="s">
        <v>441</v>
      </c>
      <c r="B1951" s="1" t="s">
        <v>75</v>
      </c>
      <c r="C1951" s="1" t="s">
        <v>17</v>
      </c>
      <c r="D1951" s="1" t="s">
        <v>18</v>
      </c>
      <c r="E1951" s="1">
        <v>32598720</v>
      </c>
      <c r="F1951" s="1"/>
      <c r="G1951" s="1">
        <v>2045773829</v>
      </c>
      <c r="H1951" s="1">
        <v>2020</v>
      </c>
      <c r="I1951" s="1">
        <f t="shared" si="30"/>
        <v>11</v>
      </c>
      <c r="J1951" s="1" t="s">
        <v>10</v>
      </c>
    </row>
    <row r="1952" spans="1:10" x14ac:dyDescent="0.3">
      <c r="A1952" s="1" t="s">
        <v>441</v>
      </c>
      <c r="B1952" s="1" t="s">
        <v>18</v>
      </c>
      <c r="C1952" s="1" t="s">
        <v>17</v>
      </c>
      <c r="D1952" s="1" t="s">
        <v>18</v>
      </c>
      <c r="E1952" s="1"/>
      <c r="F1952" s="1">
        <v>27819522</v>
      </c>
      <c r="G1952" s="1">
        <v>2017954307</v>
      </c>
      <c r="H1952" s="1">
        <v>2020</v>
      </c>
      <c r="I1952" s="1">
        <f t="shared" si="30"/>
        <v>11</v>
      </c>
      <c r="J1952" s="1" t="s">
        <v>10</v>
      </c>
    </row>
    <row r="1953" spans="1:10" x14ac:dyDescent="0.3">
      <c r="A1953" s="1" t="s">
        <v>441</v>
      </c>
      <c r="B1953" s="1" t="s">
        <v>33</v>
      </c>
      <c r="C1953" s="1" t="s">
        <v>34</v>
      </c>
      <c r="D1953" s="1" t="s">
        <v>35</v>
      </c>
      <c r="E1953" s="1"/>
      <c r="F1953" s="1">
        <v>19580000</v>
      </c>
      <c r="G1953" s="1">
        <v>1998374307</v>
      </c>
      <c r="H1953" s="1">
        <v>2020</v>
      </c>
      <c r="I1953" s="1">
        <f t="shared" si="30"/>
        <v>11</v>
      </c>
      <c r="J1953" s="1" t="s">
        <v>10</v>
      </c>
    </row>
    <row r="1954" spans="1:10" x14ac:dyDescent="0.3">
      <c r="A1954" s="1" t="s">
        <v>1015</v>
      </c>
      <c r="B1954" s="1" t="s">
        <v>1016</v>
      </c>
      <c r="C1954" s="1" t="s">
        <v>814</v>
      </c>
      <c r="D1954" s="1" t="s">
        <v>20</v>
      </c>
      <c r="E1954" s="1">
        <v>24970000</v>
      </c>
      <c r="F1954" s="1"/>
      <c r="G1954" s="1">
        <v>2023344307</v>
      </c>
      <c r="H1954" s="1">
        <v>2020</v>
      </c>
      <c r="I1954" s="1">
        <f t="shared" si="30"/>
        <v>11</v>
      </c>
      <c r="J1954" s="1" t="s">
        <v>10</v>
      </c>
    </row>
    <row r="1955" spans="1:10" x14ac:dyDescent="0.3">
      <c r="A1955" s="1" t="s">
        <v>447</v>
      </c>
      <c r="B1955" s="1" t="s">
        <v>53</v>
      </c>
      <c r="C1955" s="1" t="s">
        <v>38</v>
      </c>
      <c r="D1955" s="1" t="s">
        <v>39</v>
      </c>
      <c r="E1955" s="1">
        <v>5842760</v>
      </c>
      <c r="F1955" s="1"/>
      <c r="G1955" s="1">
        <v>2029187067</v>
      </c>
      <c r="H1955" s="1">
        <v>2020</v>
      </c>
      <c r="I1955" s="1">
        <f t="shared" si="30"/>
        <v>11</v>
      </c>
      <c r="J1955" s="1" t="s">
        <v>10</v>
      </c>
    </row>
    <row r="1956" spans="1:10" x14ac:dyDescent="0.3">
      <c r="A1956" s="1" t="s">
        <v>447</v>
      </c>
      <c r="B1956" s="1" t="s">
        <v>1017</v>
      </c>
      <c r="C1956" s="1" t="s">
        <v>584</v>
      </c>
      <c r="D1956" s="1" t="s">
        <v>585</v>
      </c>
      <c r="E1956" s="1">
        <v>88000</v>
      </c>
      <c r="F1956" s="1"/>
      <c r="G1956" s="1">
        <v>2029275067</v>
      </c>
      <c r="H1956" s="1">
        <v>2020</v>
      </c>
      <c r="I1956" s="1">
        <f t="shared" si="30"/>
        <v>11</v>
      </c>
      <c r="J1956" s="1" t="s">
        <v>10</v>
      </c>
    </row>
    <row r="1957" spans="1:10" x14ac:dyDescent="0.3">
      <c r="A1957" s="1" t="s">
        <v>447</v>
      </c>
      <c r="B1957" s="1" t="s">
        <v>53</v>
      </c>
      <c r="C1957" s="1" t="s">
        <v>73</v>
      </c>
      <c r="D1957" s="1" t="s">
        <v>74</v>
      </c>
      <c r="E1957" s="1">
        <v>147115533</v>
      </c>
      <c r="F1957" s="1"/>
      <c r="G1957" s="1">
        <v>2176390600</v>
      </c>
      <c r="H1957" s="1">
        <v>2020</v>
      </c>
      <c r="I1957" s="1">
        <f t="shared" si="30"/>
        <v>11</v>
      </c>
      <c r="J1957" s="1" t="s">
        <v>10</v>
      </c>
    </row>
    <row r="1958" spans="1:10" x14ac:dyDescent="0.3">
      <c r="A1958" s="1" t="s">
        <v>447</v>
      </c>
      <c r="B1958" s="1" t="s">
        <v>1018</v>
      </c>
      <c r="C1958" s="1" t="s">
        <v>963</v>
      </c>
      <c r="D1958" s="1" t="s">
        <v>964</v>
      </c>
      <c r="E1958" s="1">
        <v>1045000</v>
      </c>
      <c r="F1958" s="1"/>
      <c r="G1958" s="1">
        <v>2177435600</v>
      </c>
      <c r="H1958" s="1">
        <v>2020</v>
      </c>
      <c r="I1958" s="1">
        <f t="shared" si="30"/>
        <v>11</v>
      </c>
      <c r="J1958" s="1" t="s">
        <v>10</v>
      </c>
    </row>
    <row r="1959" spans="1:10" x14ac:dyDescent="0.3">
      <c r="A1959" s="1" t="s">
        <v>447</v>
      </c>
      <c r="B1959" s="1" t="s">
        <v>1019</v>
      </c>
      <c r="C1959" s="1" t="s">
        <v>990</v>
      </c>
      <c r="D1959" s="1" t="s">
        <v>991</v>
      </c>
      <c r="E1959" s="1"/>
      <c r="F1959" s="1">
        <v>3630000</v>
      </c>
      <c r="G1959" s="1">
        <v>2173805600</v>
      </c>
      <c r="H1959" s="1">
        <v>2020</v>
      </c>
      <c r="I1959" s="1">
        <f t="shared" si="30"/>
        <v>11</v>
      </c>
      <c r="J1959" s="1" t="s">
        <v>10</v>
      </c>
    </row>
    <row r="1960" spans="1:10" x14ac:dyDescent="0.3">
      <c r="A1960" s="1" t="s">
        <v>447</v>
      </c>
      <c r="B1960" s="1" t="s">
        <v>83</v>
      </c>
      <c r="C1960" s="1" t="s">
        <v>84</v>
      </c>
      <c r="D1960" s="1" t="s">
        <v>83</v>
      </c>
      <c r="E1960" s="1"/>
      <c r="F1960" s="1">
        <v>1760000</v>
      </c>
      <c r="G1960" s="1">
        <v>2172045600</v>
      </c>
      <c r="H1960" s="1">
        <v>2020</v>
      </c>
      <c r="I1960" s="1">
        <f t="shared" si="30"/>
        <v>11</v>
      </c>
      <c r="J1960" s="1" t="s">
        <v>10</v>
      </c>
    </row>
    <row r="1961" spans="1:10" x14ac:dyDescent="0.3">
      <c r="A1961" s="1" t="s">
        <v>448</v>
      </c>
      <c r="B1961" s="1" t="s">
        <v>37</v>
      </c>
      <c r="C1961" s="1" t="s">
        <v>38</v>
      </c>
      <c r="D1961" s="1" t="s">
        <v>39</v>
      </c>
      <c r="E1961" s="1"/>
      <c r="F1961" s="1">
        <v>2442825</v>
      </c>
      <c r="G1961" s="1">
        <v>2169602775</v>
      </c>
      <c r="H1961" s="1">
        <v>2020</v>
      </c>
      <c r="I1961" s="1">
        <f t="shared" si="30"/>
        <v>11</v>
      </c>
      <c r="J1961" s="1" t="s">
        <v>10</v>
      </c>
    </row>
    <row r="1962" spans="1:10" x14ac:dyDescent="0.3">
      <c r="A1962" s="1" t="s">
        <v>448</v>
      </c>
      <c r="B1962" s="1" t="s">
        <v>61</v>
      </c>
      <c r="C1962" s="1" t="s">
        <v>814</v>
      </c>
      <c r="D1962" s="1" t="s">
        <v>20</v>
      </c>
      <c r="E1962" s="1"/>
      <c r="F1962" s="1">
        <v>156750000</v>
      </c>
      <c r="G1962" s="1">
        <v>2012852775</v>
      </c>
      <c r="H1962" s="1">
        <v>2020</v>
      </c>
      <c r="I1962" s="1">
        <f t="shared" si="30"/>
        <v>11</v>
      </c>
      <c r="J1962" s="1" t="s">
        <v>10</v>
      </c>
    </row>
    <row r="1963" spans="1:10" x14ac:dyDescent="0.3">
      <c r="A1963" s="1" t="s">
        <v>450</v>
      </c>
      <c r="B1963" s="1" t="s">
        <v>53</v>
      </c>
      <c r="C1963" s="1" t="s">
        <v>814</v>
      </c>
      <c r="D1963" s="1" t="s">
        <v>20</v>
      </c>
      <c r="E1963" s="1">
        <v>105383058</v>
      </c>
      <c r="F1963" s="1"/>
      <c r="G1963" s="1">
        <v>2118235833</v>
      </c>
      <c r="H1963" s="1">
        <v>2020</v>
      </c>
      <c r="I1963" s="1">
        <f t="shared" si="30"/>
        <v>11</v>
      </c>
      <c r="J1963" s="1" t="s">
        <v>10</v>
      </c>
    </row>
    <row r="1964" spans="1:10" x14ac:dyDescent="0.3">
      <c r="A1964" s="1" t="s">
        <v>450</v>
      </c>
      <c r="B1964" s="1" t="s">
        <v>65</v>
      </c>
      <c r="C1964" s="1" t="s">
        <v>66</v>
      </c>
      <c r="D1964" s="1" t="s">
        <v>67</v>
      </c>
      <c r="E1964" s="1"/>
      <c r="F1964" s="1">
        <v>15961000</v>
      </c>
      <c r="G1964" s="1">
        <v>2102274833</v>
      </c>
      <c r="H1964" s="1">
        <v>2020</v>
      </c>
      <c r="I1964" s="1">
        <f t="shared" si="30"/>
        <v>11</v>
      </c>
      <c r="J1964" s="1" t="s">
        <v>10</v>
      </c>
    </row>
    <row r="1965" spans="1:10" x14ac:dyDescent="0.3">
      <c r="A1965" s="1" t="s">
        <v>455</v>
      </c>
      <c r="B1965" s="1" t="s">
        <v>1020</v>
      </c>
      <c r="C1965" s="1" t="s">
        <v>963</v>
      </c>
      <c r="D1965" s="1" t="s">
        <v>964</v>
      </c>
      <c r="E1965" s="1">
        <v>4600000</v>
      </c>
      <c r="F1965" s="1"/>
      <c r="G1965" s="1">
        <v>2106874833</v>
      </c>
      <c r="H1965" s="1">
        <v>2020</v>
      </c>
      <c r="I1965" s="1">
        <f t="shared" si="30"/>
        <v>11</v>
      </c>
      <c r="J1965" s="1" t="s">
        <v>10</v>
      </c>
    </row>
    <row r="1966" spans="1:10" x14ac:dyDescent="0.3">
      <c r="A1966" s="1" t="s">
        <v>458</v>
      </c>
      <c r="B1966" s="1" t="s">
        <v>53</v>
      </c>
      <c r="C1966" s="1" t="s">
        <v>13</v>
      </c>
      <c r="D1966" s="1" t="s">
        <v>14</v>
      </c>
      <c r="E1966" s="1">
        <v>69301958</v>
      </c>
      <c r="F1966" s="1"/>
      <c r="G1966" s="1">
        <v>2176176791</v>
      </c>
      <c r="H1966" s="1">
        <v>2020</v>
      </c>
      <c r="I1966" s="1">
        <f t="shared" si="30"/>
        <v>11</v>
      </c>
      <c r="J1966" s="1" t="s">
        <v>10</v>
      </c>
    </row>
    <row r="1967" spans="1:10" x14ac:dyDescent="0.3">
      <c r="A1967" s="1" t="s">
        <v>458</v>
      </c>
      <c r="B1967" s="1" t="s">
        <v>756</v>
      </c>
      <c r="C1967" s="1" t="s">
        <v>13</v>
      </c>
      <c r="D1967" s="1" t="s">
        <v>14</v>
      </c>
      <c r="E1967" s="1">
        <v>36081100</v>
      </c>
      <c r="F1967" s="1"/>
      <c r="G1967" s="1">
        <v>2212257891</v>
      </c>
      <c r="H1967" s="1">
        <v>2020</v>
      </c>
      <c r="I1967" s="1">
        <f t="shared" si="30"/>
        <v>11</v>
      </c>
      <c r="J1967" s="1" t="s">
        <v>10</v>
      </c>
    </row>
    <row r="1968" spans="1:10" x14ac:dyDescent="0.3">
      <c r="A1968" s="1" t="s">
        <v>458</v>
      </c>
      <c r="B1968" s="1" t="s">
        <v>998</v>
      </c>
      <c r="C1968" s="1" t="s">
        <v>999</v>
      </c>
      <c r="D1968" s="1" t="s">
        <v>1000</v>
      </c>
      <c r="E1968" s="1">
        <v>18480000</v>
      </c>
      <c r="F1968" s="1"/>
      <c r="G1968" s="1">
        <v>2230737891</v>
      </c>
      <c r="H1968" s="1">
        <v>2020</v>
      </c>
      <c r="I1968" s="1">
        <f t="shared" si="30"/>
        <v>11</v>
      </c>
      <c r="J1968" s="1" t="s">
        <v>10</v>
      </c>
    </row>
    <row r="1969" spans="1:10" x14ac:dyDescent="0.3">
      <c r="A1969" s="1" t="s">
        <v>458</v>
      </c>
      <c r="B1969" s="1" t="s">
        <v>53</v>
      </c>
      <c r="C1969" s="1" t="s">
        <v>34</v>
      </c>
      <c r="D1969" s="1" t="s">
        <v>35</v>
      </c>
      <c r="E1969" s="1">
        <v>7634000</v>
      </c>
      <c r="F1969" s="1"/>
      <c r="G1969" s="1">
        <v>2238371891</v>
      </c>
      <c r="H1969" s="1">
        <v>2020</v>
      </c>
      <c r="I1969" s="1">
        <f t="shared" si="30"/>
        <v>11</v>
      </c>
      <c r="J1969" s="1" t="s">
        <v>10</v>
      </c>
    </row>
    <row r="1970" spans="1:10" x14ac:dyDescent="0.3">
      <c r="A1970" s="1" t="s">
        <v>458</v>
      </c>
      <c r="B1970" s="1" t="s">
        <v>53</v>
      </c>
      <c r="C1970" s="1" t="s">
        <v>15</v>
      </c>
      <c r="D1970" s="1" t="s">
        <v>16</v>
      </c>
      <c r="E1970" s="1">
        <v>144663420</v>
      </c>
      <c r="F1970" s="1"/>
      <c r="G1970" s="1">
        <v>2383035311</v>
      </c>
      <c r="H1970" s="1">
        <v>2020</v>
      </c>
      <c r="I1970" s="1">
        <f t="shared" si="30"/>
        <v>11</v>
      </c>
      <c r="J1970" s="1" t="s">
        <v>10</v>
      </c>
    </row>
    <row r="1971" spans="1:10" x14ac:dyDescent="0.3">
      <c r="A1971" s="1" t="s">
        <v>458</v>
      </c>
      <c r="B1971" s="1" t="s">
        <v>53</v>
      </c>
      <c r="C1971" s="1" t="s">
        <v>66</v>
      </c>
      <c r="D1971" s="1" t="s">
        <v>67</v>
      </c>
      <c r="E1971" s="1">
        <v>14881900</v>
      </c>
      <c r="F1971" s="1"/>
      <c r="G1971" s="1">
        <v>2397917211</v>
      </c>
      <c r="H1971" s="1">
        <v>2020</v>
      </c>
      <c r="I1971" s="1">
        <f t="shared" si="30"/>
        <v>11</v>
      </c>
      <c r="J1971" s="1" t="s">
        <v>10</v>
      </c>
    </row>
    <row r="1972" spans="1:10" x14ac:dyDescent="0.3">
      <c r="A1972" s="1" t="s">
        <v>458</v>
      </c>
      <c r="B1972" s="1" t="s">
        <v>53</v>
      </c>
      <c r="C1972" s="1" t="s">
        <v>92</v>
      </c>
      <c r="D1972" s="1" t="s">
        <v>91</v>
      </c>
      <c r="E1972" s="1">
        <v>2017400</v>
      </c>
      <c r="F1972" s="1"/>
      <c r="G1972" s="1">
        <v>2399934611</v>
      </c>
      <c r="H1972" s="1">
        <v>2020</v>
      </c>
      <c r="I1972" s="1">
        <f t="shared" si="30"/>
        <v>11</v>
      </c>
      <c r="J1972" s="1" t="s">
        <v>10</v>
      </c>
    </row>
    <row r="1973" spans="1:10" x14ac:dyDescent="0.3">
      <c r="A1973" s="1" t="s">
        <v>458</v>
      </c>
      <c r="B1973" s="1" t="s">
        <v>53</v>
      </c>
      <c r="C1973" s="1" t="s">
        <v>247</v>
      </c>
      <c r="D1973" s="1" t="s">
        <v>248</v>
      </c>
      <c r="E1973" s="1">
        <v>1650000</v>
      </c>
      <c r="F1973" s="1"/>
      <c r="G1973" s="1">
        <v>2401584611</v>
      </c>
      <c r="H1973" s="1">
        <v>2020</v>
      </c>
      <c r="I1973" s="1">
        <f t="shared" si="30"/>
        <v>11</v>
      </c>
      <c r="J1973" s="1" t="s">
        <v>10</v>
      </c>
    </row>
    <row r="1974" spans="1:10" x14ac:dyDescent="0.3">
      <c r="A1974" s="1" t="s">
        <v>458</v>
      </c>
      <c r="B1974" s="1" t="s">
        <v>75</v>
      </c>
      <c r="C1974" s="1" t="s">
        <v>17</v>
      </c>
      <c r="D1974" s="1" t="s">
        <v>18</v>
      </c>
      <c r="E1974" s="1">
        <v>42340320</v>
      </c>
      <c r="F1974" s="1"/>
      <c r="G1974" s="1">
        <v>2443924931</v>
      </c>
      <c r="H1974" s="1">
        <v>2020</v>
      </c>
      <c r="I1974" s="1">
        <f t="shared" si="30"/>
        <v>11</v>
      </c>
      <c r="J1974" s="1" t="s">
        <v>10</v>
      </c>
    </row>
    <row r="1975" spans="1:10" x14ac:dyDescent="0.3">
      <c r="A1975" s="1" t="s">
        <v>458</v>
      </c>
      <c r="B1975" s="1" t="s">
        <v>53</v>
      </c>
      <c r="C1975" s="1" t="s">
        <v>80</v>
      </c>
      <c r="D1975" s="1" t="s">
        <v>81</v>
      </c>
      <c r="E1975" s="1">
        <v>11856240</v>
      </c>
      <c r="F1975" s="1"/>
      <c r="G1975" s="1">
        <v>2455781171</v>
      </c>
      <c r="H1975" s="1">
        <v>2020</v>
      </c>
      <c r="I1975" s="1">
        <f t="shared" si="30"/>
        <v>11</v>
      </c>
      <c r="J1975" s="1" t="s">
        <v>10</v>
      </c>
    </row>
    <row r="1976" spans="1:10" x14ac:dyDescent="0.3">
      <c r="A1976" s="1" t="s">
        <v>458</v>
      </c>
      <c r="B1976" s="1" t="s">
        <v>1021</v>
      </c>
      <c r="C1976" s="1" t="s">
        <v>999</v>
      </c>
      <c r="D1976" s="1" t="s">
        <v>1000</v>
      </c>
      <c r="E1976" s="1">
        <v>6050000</v>
      </c>
      <c r="F1976" s="1"/>
      <c r="G1976" s="1">
        <v>2461831171</v>
      </c>
      <c r="H1976" s="1">
        <v>2020</v>
      </c>
      <c r="I1976" s="1">
        <f t="shared" si="30"/>
        <v>11</v>
      </c>
      <c r="J1976" s="1" t="s">
        <v>10</v>
      </c>
    </row>
    <row r="1977" spans="1:10" x14ac:dyDescent="0.3">
      <c r="A1977" s="1" t="s">
        <v>458</v>
      </c>
      <c r="B1977" s="1" t="s">
        <v>59</v>
      </c>
      <c r="C1977" s="1" t="s">
        <v>13</v>
      </c>
      <c r="D1977" s="1" t="s">
        <v>14</v>
      </c>
      <c r="E1977" s="1">
        <v>295900000</v>
      </c>
      <c r="F1977" s="1"/>
      <c r="G1977" s="1">
        <v>2757731171</v>
      </c>
      <c r="H1977" s="1">
        <v>2020</v>
      </c>
      <c r="I1977" s="1">
        <f t="shared" si="30"/>
        <v>11</v>
      </c>
      <c r="J1977" s="1" t="s">
        <v>10</v>
      </c>
    </row>
    <row r="1978" spans="1:10" x14ac:dyDescent="0.3">
      <c r="A1978" s="1" t="s">
        <v>458</v>
      </c>
      <c r="B1978" s="1" t="s">
        <v>998</v>
      </c>
      <c r="C1978" s="1" t="s">
        <v>999</v>
      </c>
      <c r="D1978" s="1" t="s">
        <v>1000</v>
      </c>
      <c r="E1978" s="1">
        <v>-18480000</v>
      </c>
      <c r="F1978" s="1"/>
      <c r="G1978" s="1">
        <v>2739251171</v>
      </c>
      <c r="H1978" s="1">
        <v>2020</v>
      </c>
      <c r="I1978" s="1">
        <f t="shared" si="30"/>
        <v>11</v>
      </c>
      <c r="J1978" s="1" t="s">
        <v>10</v>
      </c>
    </row>
    <row r="1979" spans="1:10" x14ac:dyDescent="0.3">
      <c r="A1979" s="1" t="s">
        <v>458</v>
      </c>
      <c r="B1979" s="1" t="s">
        <v>593</v>
      </c>
      <c r="C1979" s="1" t="s">
        <v>584</v>
      </c>
      <c r="D1979" s="1" t="s">
        <v>585</v>
      </c>
      <c r="E1979" s="1"/>
      <c r="F1979" s="1">
        <v>472780</v>
      </c>
      <c r="G1979" s="1">
        <v>2738778391</v>
      </c>
      <c r="H1979" s="1">
        <v>2020</v>
      </c>
      <c r="I1979" s="1">
        <f t="shared" si="30"/>
        <v>11</v>
      </c>
      <c r="J1979" s="1" t="s">
        <v>10</v>
      </c>
    </row>
    <row r="1980" spans="1:10" x14ac:dyDescent="0.3">
      <c r="A1980" s="1" t="s">
        <v>458</v>
      </c>
      <c r="B1980" s="1" t="s">
        <v>1022</v>
      </c>
      <c r="C1980" s="1" t="s">
        <v>801</v>
      </c>
      <c r="D1980" s="1" t="s">
        <v>802</v>
      </c>
      <c r="E1980" s="1"/>
      <c r="F1980" s="1">
        <v>3300000</v>
      </c>
      <c r="G1980" s="1">
        <v>2735478391</v>
      </c>
      <c r="H1980" s="1">
        <v>2020</v>
      </c>
      <c r="I1980" s="1">
        <f t="shared" si="30"/>
        <v>11</v>
      </c>
      <c r="J1980" s="1" t="s">
        <v>10</v>
      </c>
    </row>
    <row r="1981" spans="1:10" x14ac:dyDescent="0.3">
      <c r="A1981" s="1" t="s">
        <v>458</v>
      </c>
      <c r="B1981" s="1" t="s">
        <v>18</v>
      </c>
      <c r="C1981" s="1" t="s">
        <v>17</v>
      </c>
      <c r="D1981" s="1" t="s">
        <v>18</v>
      </c>
      <c r="E1981" s="1"/>
      <c r="F1981" s="1">
        <v>282268</v>
      </c>
      <c r="G1981" s="1">
        <v>2735196123</v>
      </c>
      <c r="H1981" s="1">
        <v>2020</v>
      </c>
      <c r="I1981" s="1">
        <f t="shared" si="30"/>
        <v>11</v>
      </c>
      <c r="J1981" s="1" t="s">
        <v>10</v>
      </c>
    </row>
    <row r="1982" spans="1:10" x14ac:dyDescent="0.3">
      <c r="A1982" s="1" t="s">
        <v>458</v>
      </c>
      <c r="B1982" s="1" t="s">
        <v>90</v>
      </c>
      <c r="C1982" s="1" t="s">
        <v>76</v>
      </c>
      <c r="D1982" s="1" t="s">
        <v>77</v>
      </c>
      <c r="E1982" s="1"/>
      <c r="F1982" s="1">
        <v>20000000</v>
      </c>
      <c r="G1982" s="1">
        <v>2715196123</v>
      </c>
      <c r="H1982" s="1">
        <v>2020</v>
      </c>
      <c r="I1982" s="1">
        <f t="shared" si="30"/>
        <v>11</v>
      </c>
      <c r="J1982" s="1" t="s">
        <v>10</v>
      </c>
    </row>
    <row r="1983" spans="1:10" x14ac:dyDescent="0.3">
      <c r="A1983" s="1" t="s">
        <v>458</v>
      </c>
      <c r="B1983" s="1" t="s">
        <v>64</v>
      </c>
      <c r="C1983" s="1" t="s">
        <v>13</v>
      </c>
      <c r="D1983" s="1" t="s">
        <v>14</v>
      </c>
      <c r="E1983" s="1"/>
      <c r="F1983" s="1">
        <v>517926310</v>
      </c>
      <c r="G1983" s="1">
        <v>2197269813</v>
      </c>
      <c r="H1983" s="1">
        <v>2020</v>
      </c>
      <c r="I1983" s="1">
        <f t="shared" si="30"/>
        <v>11</v>
      </c>
      <c r="J1983" s="1" t="s">
        <v>10</v>
      </c>
    </row>
    <row r="1984" spans="1:10" x14ac:dyDescent="0.3">
      <c r="A1984" s="1" t="s">
        <v>458</v>
      </c>
      <c r="B1984" s="1" t="s">
        <v>74</v>
      </c>
      <c r="C1984" s="1" t="s">
        <v>73</v>
      </c>
      <c r="D1984" s="1" t="s">
        <v>74</v>
      </c>
      <c r="E1984" s="1"/>
      <c r="F1984" s="1">
        <v>60334780</v>
      </c>
      <c r="G1984" s="1">
        <v>2136935033</v>
      </c>
      <c r="H1984" s="1">
        <v>2020</v>
      </c>
      <c r="I1984" s="1">
        <f t="shared" si="30"/>
        <v>11</v>
      </c>
      <c r="J1984" s="1" t="s">
        <v>10</v>
      </c>
    </row>
    <row r="1985" spans="1:10" x14ac:dyDescent="0.3">
      <c r="A1985" s="1" t="s">
        <v>458</v>
      </c>
      <c r="B1985" s="1" t="s">
        <v>91</v>
      </c>
      <c r="C1985" s="1" t="s">
        <v>92</v>
      </c>
      <c r="D1985" s="1" t="s">
        <v>91</v>
      </c>
      <c r="E1985" s="1"/>
      <c r="F1985" s="1">
        <v>1430000</v>
      </c>
      <c r="G1985" s="1">
        <v>2135505033</v>
      </c>
      <c r="H1985" s="1">
        <v>2020</v>
      </c>
      <c r="I1985" s="1">
        <f t="shared" si="30"/>
        <v>11</v>
      </c>
      <c r="J1985" s="1" t="s">
        <v>10</v>
      </c>
    </row>
    <row r="1986" spans="1:10" x14ac:dyDescent="0.3">
      <c r="A1986" s="1" t="s">
        <v>458</v>
      </c>
      <c r="B1986" s="1" t="s">
        <v>261</v>
      </c>
      <c r="C1986" s="1" t="s">
        <v>30</v>
      </c>
      <c r="D1986" s="1" t="s">
        <v>31</v>
      </c>
      <c r="E1986" s="1"/>
      <c r="F1986" s="1">
        <v>1100000</v>
      </c>
      <c r="G1986" s="1">
        <v>2134405033</v>
      </c>
      <c r="H1986" s="1">
        <v>2020</v>
      </c>
      <c r="I1986" s="1">
        <f t="shared" si="30"/>
        <v>11</v>
      </c>
      <c r="J1986" s="1" t="s">
        <v>10</v>
      </c>
    </row>
    <row r="1987" spans="1:10" x14ac:dyDescent="0.3">
      <c r="A1987" s="1" t="s">
        <v>458</v>
      </c>
      <c r="B1987" s="1" t="s">
        <v>1023</v>
      </c>
      <c r="C1987" s="1" t="s">
        <v>963</v>
      </c>
      <c r="D1987" s="1" t="s">
        <v>964</v>
      </c>
      <c r="E1987" s="1"/>
      <c r="F1987" s="1">
        <v>40830600</v>
      </c>
      <c r="G1987" s="1">
        <v>2093574433</v>
      </c>
      <c r="H1987" s="1">
        <v>2020</v>
      </c>
      <c r="I1987" s="1">
        <f t="shared" ref="I1987:I2050" si="31">IFERROR(VALUE(LEFT(A1987,2)),"")</f>
        <v>11</v>
      </c>
      <c r="J1987" s="1" t="s">
        <v>10</v>
      </c>
    </row>
    <row r="1988" spans="1:10" x14ac:dyDescent="0.3">
      <c r="A1988" s="1" t="s">
        <v>458</v>
      </c>
      <c r="B1988" s="1" t="s">
        <v>79</v>
      </c>
      <c r="C1988" s="1" t="s">
        <v>78</v>
      </c>
      <c r="D1988" s="1" t="s">
        <v>79</v>
      </c>
      <c r="E1988" s="1"/>
      <c r="F1988" s="1">
        <v>3300000</v>
      </c>
      <c r="G1988" s="1">
        <v>2090274433</v>
      </c>
      <c r="H1988" s="1">
        <v>2020</v>
      </c>
      <c r="I1988" s="1">
        <f t="shared" si="31"/>
        <v>11</v>
      </c>
      <c r="J1988" s="1" t="s">
        <v>10</v>
      </c>
    </row>
    <row r="1989" spans="1:10" x14ac:dyDescent="0.3">
      <c r="A1989" s="1" t="s">
        <v>777</v>
      </c>
      <c r="B1989" s="1" t="s">
        <v>1024</v>
      </c>
      <c r="C1989" s="1" t="s">
        <v>34</v>
      </c>
      <c r="D1989" s="1" t="s">
        <v>35</v>
      </c>
      <c r="E1989" s="1">
        <v>39600000</v>
      </c>
      <c r="F1989" s="1"/>
      <c r="G1989" s="1">
        <v>2129874433</v>
      </c>
      <c r="H1989" s="1">
        <v>2020</v>
      </c>
      <c r="I1989" s="1">
        <f t="shared" si="31"/>
        <v>12</v>
      </c>
      <c r="J1989" s="1" t="s">
        <v>10</v>
      </c>
    </row>
    <row r="1990" spans="1:10" x14ac:dyDescent="0.3">
      <c r="A1990" s="1" t="s">
        <v>777</v>
      </c>
      <c r="B1990" s="1" t="s">
        <v>1025</v>
      </c>
      <c r="C1990" s="1" t="s">
        <v>963</v>
      </c>
      <c r="D1990" s="1" t="s">
        <v>964</v>
      </c>
      <c r="E1990" s="1">
        <v>769000</v>
      </c>
      <c r="F1990" s="1"/>
      <c r="G1990" s="1">
        <v>2130643433</v>
      </c>
      <c r="H1990" s="1">
        <v>2020</v>
      </c>
      <c r="I1990" s="1">
        <f t="shared" si="31"/>
        <v>12</v>
      </c>
      <c r="J1990" s="1" t="s">
        <v>10</v>
      </c>
    </row>
    <row r="1991" spans="1:10" x14ac:dyDescent="0.3">
      <c r="A1991" s="1" t="s">
        <v>468</v>
      </c>
      <c r="B1991" s="1" t="s">
        <v>1026</v>
      </c>
      <c r="C1991" s="1" t="s">
        <v>972</v>
      </c>
      <c r="D1991" s="1" t="s">
        <v>973</v>
      </c>
      <c r="E1991" s="1">
        <v>2412344</v>
      </c>
      <c r="F1991" s="1"/>
      <c r="G1991" s="1">
        <v>2133055777</v>
      </c>
      <c r="H1991" s="1">
        <v>2020</v>
      </c>
      <c r="I1991" s="1">
        <f t="shared" si="31"/>
        <v>12</v>
      </c>
      <c r="J1991" s="1" t="s">
        <v>10</v>
      </c>
    </row>
    <row r="1992" spans="1:10" x14ac:dyDescent="0.3">
      <c r="A1992" s="1" t="s">
        <v>468</v>
      </c>
      <c r="B1992" s="1" t="s">
        <v>33</v>
      </c>
      <c r="C1992" s="1" t="s">
        <v>34</v>
      </c>
      <c r="D1992" s="1" t="s">
        <v>35</v>
      </c>
      <c r="E1992" s="1"/>
      <c r="F1992" s="1">
        <v>7634000</v>
      </c>
      <c r="G1992" s="1">
        <v>2125421777</v>
      </c>
      <c r="H1992" s="1">
        <v>2020</v>
      </c>
      <c r="I1992" s="1">
        <f t="shared" si="31"/>
        <v>12</v>
      </c>
      <c r="J1992" s="1" t="s">
        <v>10</v>
      </c>
    </row>
    <row r="1993" spans="1:10" x14ac:dyDescent="0.3">
      <c r="A1993" s="1" t="s">
        <v>468</v>
      </c>
      <c r="B1993" s="1" t="s">
        <v>61</v>
      </c>
      <c r="C1993" s="1" t="s">
        <v>814</v>
      </c>
      <c r="D1993" s="1" t="s">
        <v>20</v>
      </c>
      <c r="E1993" s="1"/>
      <c r="F1993" s="1">
        <v>274504274</v>
      </c>
      <c r="G1993" s="1">
        <v>1850917503</v>
      </c>
      <c r="H1993" s="1">
        <v>2020</v>
      </c>
      <c r="I1993" s="1">
        <f t="shared" si="31"/>
        <v>12</v>
      </c>
      <c r="J1993" s="1" t="s">
        <v>10</v>
      </c>
    </row>
    <row r="1994" spans="1:10" x14ac:dyDescent="0.3">
      <c r="A1994" s="1" t="s">
        <v>470</v>
      </c>
      <c r="B1994" s="1" t="s">
        <v>33</v>
      </c>
      <c r="C1994" s="1" t="s">
        <v>34</v>
      </c>
      <c r="D1994" s="1" t="s">
        <v>35</v>
      </c>
      <c r="E1994" s="1"/>
      <c r="F1994" s="1">
        <v>39600000</v>
      </c>
      <c r="G1994" s="1">
        <v>1811317503</v>
      </c>
      <c r="H1994" s="1">
        <v>2020</v>
      </c>
      <c r="I1994" s="1">
        <f t="shared" si="31"/>
        <v>12</v>
      </c>
      <c r="J1994" s="1" t="s">
        <v>10</v>
      </c>
    </row>
    <row r="1995" spans="1:10" x14ac:dyDescent="0.3">
      <c r="A1995" s="1" t="s">
        <v>473</v>
      </c>
      <c r="B1995" s="1" t="s">
        <v>1027</v>
      </c>
      <c r="C1995" s="1" t="s">
        <v>584</v>
      </c>
      <c r="D1995" s="1" t="s">
        <v>585</v>
      </c>
      <c r="E1995" s="1">
        <v>313060</v>
      </c>
      <c r="F1995" s="1"/>
      <c r="G1995" s="1">
        <v>1811630563</v>
      </c>
      <c r="H1995" s="1">
        <v>2020</v>
      </c>
      <c r="I1995" s="1">
        <f t="shared" si="31"/>
        <v>12</v>
      </c>
      <c r="J1995" s="1" t="s">
        <v>10</v>
      </c>
    </row>
    <row r="1996" spans="1:10" x14ac:dyDescent="0.3">
      <c r="A1996" s="1" t="s">
        <v>1028</v>
      </c>
      <c r="B1996" s="1" t="s">
        <v>1029</v>
      </c>
      <c r="C1996" s="1" t="s">
        <v>963</v>
      </c>
      <c r="D1996" s="1" t="s">
        <v>964</v>
      </c>
      <c r="E1996" s="1"/>
      <c r="F1996" s="1">
        <v>22583400</v>
      </c>
      <c r="G1996" s="1">
        <v>1789047163</v>
      </c>
      <c r="H1996" s="1">
        <v>2020</v>
      </c>
      <c r="I1996" s="1">
        <f t="shared" si="31"/>
        <v>12</v>
      </c>
      <c r="J1996" s="1" t="s">
        <v>10</v>
      </c>
    </row>
    <row r="1997" spans="1:10" x14ac:dyDescent="0.3">
      <c r="A1997" s="1" t="s">
        <v>1030</v>
      </c>
      <c r="B1997" s="1" t="s">
        <v>789</v>
      </c>
      <c r="C1997" s="1" t="s">
        <v>481</v>
      </c>
      <c r="D1997" s="1" t="s">
        <v>482</v>
      </c>
      <c r="E1997" s="1">
        <v>1100000</v>
      </c>
      <c r="F1997" s="1"/>
      <c r="G1997" s="1">
        <v>1790147163</v>
      </c>
      <c r="H1997" s="1">
        <v>2020</v>
      </c>
      <c r="I1997" s="1">
        <f t="shared" si="31"/>
        <v>12</v>
      </c>
      <c r="J1997" s="1" t="s">
        <v>10</v>
      </c>
    </row>
    <row r="1998" spans="1:10" x14ac:dyDescent="0.3">
      <c r="A1998" s="1" t="s">
        <v>1030</v>
      </c>
      <c r="B1998" s="1" t="s">
        <v>114</v>
      </c>
      <c r="C1998" s="1" t="s">
        <v>80</v>
      </c>
      <c r="D1998" s="1" t="s">
        <v>81</v>
      </c>
      <c r="E1998" s="1"/>
      <c r="F1998" s="1">
        <v>4059000</v>
      </c>
      <c r="G1998" s="1">
        <v>1786088163</v>
      </c>
      <c r="H1998" s="1">
        <v>2020</v>
      </c>
      <c r="I1998" s="1">
        <f t="shared" si="31"/>
        <v>12</v>
      </c>
      <c r="J1998" s="1" t="s">
        <v>10</v>
      </c>
    </row>
    <row r="1999" spans="1:10" x14ac:dyDescent="0.3">
      <c r="A1999" s="1" t="s">
        <v>477</v>
      </c>
      <c r="B1999" s="1" t="s">
        <v>75</v>
      </c>
      <c r="C1999" s="1" t="s">
        <v>17</v>
      </c>
      <c r="D1999" s="1" t="s">
        <v>18</v>
      </c>
      <c r="E1999" s="1">
        <v>723140</v>
      </c>
      <c r="F1999" s="1"/>
      <c r="G1999" s="1">
        <v>1786811303</v>
      </c>
      <c r="H1999" s="1">
        <v>2020</v>
      </c>
      <c r="I1999" s="1">
        <f t="shared" si="31"/>
        <v>12</v>
      </c>
      <c r="J1999" s="1" t="s">
        <v>10</v>
      </c>
    </row>
    <row r="2000" spans="1:10" x14ac:dyDescent="0.3">
      <c r="A2000" s="1" t="s">
        <v>477</v>
      </c>
      <c r="B2000" s="1" t="s">
        <v>75</v>
      </c>
      <c r="C2000" s="1" t="s">
        <v>17</v>
      </c>
      <c r="D2000" s="1" t="s">
        <v>18</v>
      </c>
      <c r="E2000" s="1">
        <v>49428402</v>
      </c>
      <c r="F2000" s="1"/>
      <c r="G2000" s="1">
        <v>1836239705</v>
      </c>
      <c r="H2000" s="1">
        <v>2020</v>
      </c>
      <c r="I2000" s="1">
        <f t="shared" si="31"/>
        <v>12</v>
      </c>
      <c r="J2000" s="1" t="s">
        <v>10</v>
      </c>
    </row>
    <row r="2001" spans="1:10" x14ac:dyDescent="0.3">
      <c r="A2001" s="1" t="s">
        <v>477</v>
      </c>
      <c r="B2001" s="1" t="s">
        <v>743</v>
      </c>
      <c r="C2001" s="1" t="s">
        <v>744</v>
      </c>
      <c r="D2001" s="1" t="s">
        <v>745</v>
      </c>
      <c r="E2001" s="1">
        <v>308000</v>
      </c>
      <c r="F2001" s="1"/>
      <c r="G2001" s="1">
        <v>1836547705</v>
      </c>
      <c r="H2001" s="1">
        <v>2020</v>
      </c>
      <c r="I2001" s="1">
        <f t="shared" si="31"/>
        <v>12</v>
      </c>
      <c r="J2001" s="1" t="s">
        <v>10</v>
      </c>
    </row>
    <row r="2002" spans="1:10" x14ac:dyDescent="0.3">
      <c r="A2002" s="1" t="s">
        <v>477</v>
      </c>
      <c r="B2002" s="1" t="s">
        <v>18</v>
      </c>
      <c r="C2002" s="1" t="s">
        <v>17</v>
      </c>
      <c r="D2002" s="1" t="s">
        <v>18</v>
      </c>
      <c r="E2002" s="1"/>
      <c r="F2002" s="1">
        <v>1611033</v>
      </c>
      <c r="G2002" s="1">
        <v>1834936672</v>
      </c>
      <c r="H2002" s="1">
        <v>2020</v>
      </c>
      <c r="I2002" s="1">
        <f t="shared" si="31"/>
        <v>12</v>
      </c>
      <c r="J2002" s="1" t="s">
        <v>10</v>
      </c>
    </row>
    <row r="2003" spans="1:10" x14ac:dyDescent="0.3">
      <c r="A2003" s="1" t="s">
        <v>477</v>
      </c>
      <c r="B2003" s="1" t="s">
        <v>745</v>
      </c>
      <c r="C2003" s="1" t="s">
        <v>744</v>
      </c>
      <c r="D2003" s="1" t="s">
        <v>745</v>
      </c>
      <c r="E2003" s="1"/>
      <c r="F2003" s="1">
        <v>280000</v>
      </c>
      <c r="G2003" s="1">
        <v>1834656672</v>
      </c>
      <c r="H2003" s="1">
        <v>2020</v>
      </c>
      <c r="I2003" s="1">
        <f t="shared" si="31"/>
        <v>12</v>
      </c>
      <c r="J2003" s="1" t="s">
        <v>10</v>
      </c>
    </row>
    <row r="2004" spans="1:10" x14ac:dyDescent="0.3">
      <c r="A2004" s="1" t="s">
        <v>477</v>
      </c>
      <c r="B2004" s="1" t="s">
        <v>745</v>
      </c>
      <c r="C2004" s="1" t="s">
        <v>744</v>
      </c>
      <c r="D2004" s="1" t="s">
        <v>745</v>
      </c>
      <c r="E2004" s="1"/>
      <c r="F2004" s="1">
        <v>28000</v>
      </c>
      <c r="G2004" s="1">
        <v>1834628672</v>
      </c>
      <c r="H2004" s="1">
        <v>2020</v>
      </c>
      <c r="I2004" s="1">
        <f t="shared" si="31"/>
        <v>12</v>
      </c>
      <c r="J2004" s="1" t="s">
        <v>10</v>
      </c>
    </row>
    <row r="2005" spans="1:10" x14ac:dyDescent="0.3">
      <c r="A2005" s="1" t="s">
        <v>479</v>
      </c>
      <c r="B2005" s="1" t="s">
        <v>1031</v>
      </c>
      <c r="C2005" s="1" t="s">
        <v>584</v>
      </c>
      <c r="D2005" s="1" t="s">
        <v>585</v>
      </c>
      <c r="E2005" s="1">
        <v>381425</v>
      </c>
      <c r="F2005" s="1"/>
      <c r="G2005" s="1">
        <v>1835010097</v>
      </c>
      <c r="H2005" s="1">
        <v>2020</v>
      </c>
      <c r="I2005" s="1">
        <f t="shared" si="31"/>
        <v>12</v>
      </c>
      <c r="J2005" s="1" t="s">
        <v>10</v>
      </c>
    </row>
    <row r="2006" spans="1:10" x14ac:dyDescent="0.3">
      <c r="A2006" s="1" t="s">
        <v>486</v>
      </c>
      <c r="B2006" s="1" t="s">
        <v>1019</v>
      </c>
      <c r="C2006" s="1" t="s">
        <v>990</v>
      </c>
      <c r="D2006" s="1" t="s">
        <v>991</v>
      </c>
      <c r="E2006" s="1"/>
      <c r="F2006" s="1">
        <v>3630000</v>
      </c>
      <c r="G2006" s="1">
        <v>1831380097</v>
      </c>
      <c r="H2006" s="1">
        <v>2020</v>
      </c>
      <c r="I2006" s="1">
        <f t="shared" si="31"/>
        <v>12</v>
      </c>
      <c r="J2006" s="1" t="s">
        <v>10</v>
      </c>
    </row>
    <row r="2007" spans="1:10" x14ac:dyDescent="0.3">
      <c r="A2007" s="1" t="s">
        <v>1032</v>
      </c>
      <c r="B2007" s="1" t="s">
        <v>1033</v>
      </c>
      <c r="C2007" s="1" t="s">
        <v>963</v>
      </c>
      <c r="D2007" s="1" t="s">
        <v>964</v>
      </c>
      <c r="E2007" s="1">
        <v>156500</v>
      </c>
      <c r="F2007" s="1"/>
      <c r="G2007" s="1">
        <v>1831536597</v>
      </c>
      <c r="H2007" s="1">
        <v>2020</v>
      </c>
      <c r="I2007" s="1">
        <f t="shared" si="31"/>
        <v>12</v>
      </c>
      <c r="J2007" s="1" t="s">
        <v>10</v>
      </c>
    </row>
    <row r="2008" spans="1:10" x14ac:dyDescent="0.3">
      <c r="A2008" s="1" t="s">
        <v>1032</v>
      </c>
      <c r="B2008" s="1" t="s">
        <v>60</v>
      </c>
      <c r="C2008" s="1" t="s">
        <v>15</v>
      </c>
      <c r="D2008" s="1" t="s">
        <v>16</v>
      </c>
      <c r="E2008" s="1"/>
      <c r="F2008" s="1">
        <v>144663420</v>
      </c>
      <c r="G2008" s="1">
        <v>1686873177</v>
      </c>
      <c r="H2008" s="1">
        <v>2020</v>
      </c>
      <c r="I2008" s="1">
        <f t="shared" si="31"/>
        <v>12</v>
      </c>
      <c r="J2008" s="1" t="s">
        <v>10</v>
      </c>
    </row>
    <row r="2009" spans="1:10" x14ac:dyDescent="0.3">
      <c r="A2009" s="1" t="s">
        <v>491</v>
      </c>
      <c r="B2009" s="1" t="s">
        <v>1034</v>
      </c>
      <c r="C2009" s="1" t="s">
        <v>990</v>
      </c>
      <c r="D2009" s="1" t="s">
        <v>991</v>
      </c>
      <c r="E2009" s="1">
        <v>7260000</v>
      </c>
      <c r="F2009" s="1"/>
      <c r="G2009" s="1">
        <v>1694133177</v>
      </c>
      <c r="H2009" s="1">
        <v>2020</v>
      </c>
      <c r="I2009" s="1">
        <f t="shared" si="31"/>
        <v>12</v>
      </c>
      <c r="J2009" s="1" t="s">
        <v>10</v>
      </c>
    </row>
    <row r="2010" spans="1:10" x14ac:dyDescent="0.3">
      <c r="A2010" s="1" t="s">
        <v>796</v>
      </c>
      <c r="B2010" s="1" t="s">
        <v>1003</v>
      </c>
      <c r="C2010" s="1" t="s">
        <v>963</v>
      </c>
      <c r="D2010" s="1" t="s">
        <v>964</v>
      </c>
      <c r="E2010" s="1">
        <v>294000</v>
      </c>
      <c r="F2010" s="1"/>
      <c r="G2010" s="1">
        <v>1694427177</v>
      </c>
      <c r="H2010" s="1">
        <v>2020</v>
      </c>
      <c r="I2010" s="1">
        <f t="shared" si="31"/>
        <v>12</v>
      </c>
      <c r="J2010" s="1" t="s">
        <v>10</v>
      </c>
    </row>
    <row r="2011" spans="1:10" x14ac:dyDescent="0.3">
      <c r="A2011" s="1" t="s">
        <v>796</v>
      </c>
      <c r="B2011" s="1" t="s">
        <v>1035</v>
      </c>
      <c r="C2011" s="1" t="s">
        <v>963</v>
      </c>
      <c r="D2011" s="1" t="s">
        <v>964</v>
      </c>
      <c r="E2011" s="1">
        <v>5000000</v>
      </c>
      <c r="F2011" s="1"/>
      <c r="G2011" s="1">
        <v>1699427177</v>
      </c>
      <c r="H2011" s="1">
        <v>2020</v>
      </c>
      <c r="I2011" s="1">
        <f t="shared" si="31"/>
        <v>12</v>
      </c>
      <c r="J2011" s="1" t="s">
        <v>10</v>
      </c>
    </row>
    <row r="2012" spans="1:10" x14ac:dyDescent="0.3">
      <c r="A2012" s="1" t="s">
        <v>796</v>
      </c>
      <c r="B2012" s="1" t="s">
        <v>18</v>
      </c>
      <c r="C2012" s="1" t="s">
        <v>17</v>
      </c>
      <c r="D2012" s="1" t="s">
        <v>18</v>
      </c>
      <c r="E2012" s="1"/>
      <c r="F2012" s="1">
        <v>32598720</v>
      </c>
      <c r="G2012" s="1">
        <v>1666828457</v>
      </c>
      <c r="H2012" s="1">
        <v>2020</v>
      </c>
      <c r="I2012" s="1">
        <f t="shared" si="31"/>
        <v>12</v>
      </c>
      <c r="J2012" s="1" t="s">
        <v>10</v>
      </c>
    </row>
    <row r="2013" spans="1:10" x14ac:dyDescent="0.3">
      <c r="A2013" s="1" t="s">
        <v>796</v>
      </c>
      <c r="B2013" s="1" t="s">
        <v>18</v>
      </c>
      <c r="C2013" s="1" t="s">
        <v>17</v>
      </c>
      <c r="D2013" s="1" t="s">
        <v>18</v>
      </c>
      <c r="E2013" s="1"/>
      <c r="F2013" s="1">
        <v>80023328</v>
      </c>
      <c r="G2013" s="1">
        <v>1586805129</v>
      </c>
      <c r="H2013" s="1">
        <v>2020</v>
      </c>
      <c r="I2013" s="1">
        <f t="shared" si="31"/>
        <v>12</v>
      </c>
      <c r="J2013" s="1" t="s">
        <v>10</v>
      </c>
    </row>
    <row r="2014" spans="1:10" x14ac:dyDescent="0.3">
      <c r="A2014" s="1" t="s">
        <v>493</v>
      </c>
      <c r="B2014" s="1" t="s">
        <v>75</v>
      </c>
      <c r="C2014" s="1" t="s">
        <v>17</v>
      </c>
      <c r="D2014" s="1" t="s">
        <v>18</v>
      </c>
      <c r="E2014" s="1">
        <v>24146496</v>
      </c>
      <c r="F2014" s="1"/>
      <c r="G2014" s="1">
        <v>1610951625</v>
      </c>
      <c r="H2014" s="1">
        <v>2020</v>
      </c>
      <c r="I2014" s="1">
        <f t="shared" si="31"/>
        <v>12</v>
      </c>
      <c r="J2014" s="1" t="s">
        <v>10</v>
      </c>
    </row>
    <row r="2015" spans="1:10" x14ac:dyDescent="0.3">
      <c r="A2015" s="1" t="s">
        <v>493</v>
      </c>
      <c r="B2015" s="1" t="s">
        <v>75</v>
      </c>
      <c r="C2015" s="1" t="s">
        <v>17</v>
      </c>
      <c r="D2015" s="1" t="s">
        <v>18</v>
      </c>
      <c r="E2015" s="1">
        <v>29158272</v>
      </c>
      <c r="F2015" s="1"/>
      <c r="G2015" s="1">
        <v>1640109897</v>
      </c>
      <c r="H2015" s="1">
        <v>2020</v>
      </c>
      <c r="I2015" s="1">
        <f t="shared" si="31"/>
        <v>12</v>
      </c>
      <c r="J2015" s="1" t="s">
        <v>10</v>
      </c>
    </row>
    <row r="2016" spans="1:10" x14ac:dyDescent="0.3">
      <c r="A2016" s="1" t="s">
        <v>1036</v>
      </c>
      <c r="B2016" s="1" t="s">
        <v>1037</v>
      </c>
      <c r="C2016" s="1" t="s">
        <v>814</v>
      </c>
      <c r="D2016" s="1" t="s">
        <v>20</v>
      </c>
      <c r="E2016" s="1">
        <v>5500000</v>
      </c>
      <c r="F2016" s="1"/>
      <c r="G2016" s="1">
        <v>1645609897</v>
      </c>
      <c r="H2016" s="1">
        <v>2020</v>
      </c>
      <c r="I2016" s="1">
        <f t="shared" si="31"/>
        <v>12</v>
      </c>
      <c r="J2016" s="1" t="s">
        <v>10</v>
      </c>
    </row>
    <row r="2017" spans="1:10" x14ac:dyDescent="0.3">
      <c r="A2017" s="1" t="s">
        <v>1036</v>
      </c>
      <c r="B2017" s="1" t="s">
        <v>59</v>
      </c>
      <c r="C2017" s="1" t="s">
        <v>814</v>
      </c>
      <c r="D2017" s="1" t="s">
        <v>20</v>
      </c>
      <c r="E2017" s="1">
        <v>38280000</v>
      </c>
      <c r="F2017" s="1"/>
      <c r="G2017" s="1">
        <v>1683889897</v>
      </c>
      <c r="H2017" s="1">
        <v>2020</v>
      </c>
      <c r="I2017" s="1">
        <f t="shared" si="31"/>
        <v>12</v>
      </c>
      <c r="J2017" s="1" t="s">
        <v>10</v>
      </c>
    </row>
    <row r="2018" spans="1:10" x14ac:dyDescent="0.3">
      <c r="A2018" s="1" t="s">
        <v>1036</v>
      </c>
      <c r="B2018" s="1" t="s">
        <v>1037</v>
      </c>
      <c r="C2018" s="1" t="s">
        <v>814</v>
      </c>
      <c r="D2018" s="1" t="s">
        <v>20</v>
      </c>
      <c r="E2018" s="1">
        <v>5500000</v>
      </c>
      <c r="F2018" s="1"/>
      <c r="G2018" s="1">
        <v>1689389897</v>
      </c>
      <c r="H2018" s="1">
        <v>2020</v>
      </c>
      <c r="I2018" s="1">
        <f t="shared" si="31"/>
        <v>12</v>
      </c>
      <c r="J2018" s="1" t="s">
        <v>10</v>
      </c>
    </row>
    <row r="2019" spans="1:10" x14ac:dyDescent="0.3">
      <c r="A2019" s="1" t="s">
        <v>1036</v>
      </c>
      <c r="B2019" s="1" t="s">
        <v>1037</v>
      </c>
      <c r="C2019" s="1" t="s">
        <v>814</v>
      </c>
      <c r="D2019" s="1" t="s">
        <v>20</v>
      </c>
      <c r="E2019" s="1">
        <v>-5500000</v>
      </c>
      <c r="F2019" s="1"/>
      <c r="G2019" s="1">
        <v>1683889897</v>
      </c>
      <c r="H2019" s="1">
        <v>2020</v>
      </c>
      <c r="I2019" s="1">
        <f t="shared" si="31"/>
        <v>12</v>
      </c>
      <c r="J2019" s="1" t="s">
        <v>10</v>
      </c>
    </row>
    <row r="2020" spans="1:10" x14ac:dyDescent="0.3">
      <c r="A2020" s="1" t="s">
        <v>1036</v>
      </c>
      <c r="B2020" s="1" t="s">
        <v>1037</v>
      </c>
      <c r="C2020" s="1" t="s">
        <v>814</v>
      </c>
      <c r="D2020" s="1" t="s">
        <v>20</v>
      </c>
      <c r="E2020" s="1">
        <v>5500000</v>
      </c>
      <c r="F2020" s="1"/>
      <c r="G2020" s="1">
        <v>1689389897</v>
      </c>
      <c r="H2020" s="1">
        <v>2020</v>
      </c>
      <c r="I2020" s="1">
        <f t="shared" si="31"/>
        <v>12</v>
      </c>
      <c r="J2020" s="1" t="s">
        <v>10</v>
      </c>
    </row>
    <row r="2021" spans="1:10" x14ac:dyDescent="0.3">
      <c r="A2021" s="1" t="s">
        <v>1036</v>
      </c>
      <c r="B2021" s="1" t="s">
        <v>1037</v>
      </c>
      <c r="C2021" s="1" t="s">
        <v>814</v>
      </c>
      <c r="D2021" s="1" t="s">
        <v>20</v>
      </c>
      <c r="E2021" s="1">
        <v>-5500000</v>
      </c>
      <c r="F2021" s="1"/>
      <c r="G2021" s="1">
        <v>1683889897</v>
      </c>
      <c r="H2021" s="1">
        <v>2020</v>
      </c>
      <c r="I2021" s="1">
        <f t="shared" si="31"/>
        <v>12</v>
      </c>
      <c r="J2021" s="1" t="s">
        <v>10</v>
      </c>
    </row>
    <row r="2022" spans="1:10" x14ac:dyDescent="0.3">
      <c r="A2022" s="1" t="s">
        <v>805</v>
      </c>
      <c r="B2022" s="1" t="s">
        <v>53</v>
      </c>
      <c r="C2022" s="1" t="s">
        <v>38</v>
      </c>
      <c r="D2022" s="1" t="s">
        <v>39</v>
      </c>
      <c r="E2022" s="1">
        <v>1768800</v>
      </c>
      <c r="F2022" s="1"/>
      <c r="G2022" s="1">
        <v>1685658697</v>
      </c>
      <c r="H2022" s="1">
        <v>2020</v>
      </c>
      <c r="I2022" s="1">
        <f t="shared" si="31"/>
        <v>12</v>
      </c>
      <c r="J2022" s="1" t="s">
        <v>10</v>
      </c>
    </row>
    <row r="2023" spans="1:10" x14ac:dyDescent="0.3">
      <c r="A2023" s="1" t="s">
        <v>805</v>
      </c>
      <c r="B2023" s="1" t="s">
        <v>1038</v>
      </c>
      <c r="C2023" s="1" t="s">
        <v>616</v>
      </c>
      <c r="D2023" s="1" t="s">
        <v>617</v>
      </c>
      <c r="E2023" s="1">
        <v>390027</v>
      </c>
      <c r="F2023" s="1"/>
      <c r="G2023" s="1">
        <v>1686048724</v>
      </c>
      <c r="H2023" s="1">
        <v>2020</v>
      </c>
      <c r="I2023" s="1">
        <f t="shared" si="31"/>
        <v>12</v>
      </c>
      <c r="J2023" s="1" t="s">
        <v>10</v>
      </c>
    </row>
    <row r="2024" spans="1:10" x14ac:dyDescent="0.3">
      <c r="A2024" s="1" t="s">
        <v>805</v>
      </c>
      <c r="B2024" s="1" t="s">
        <v>53</v>
      </c>
      <c r="C2024" s="1" t="s">
        <v>38</v>
      </c>
      <c r="D2024" s="1" t="s">
        <v>39</v>
      </c>
      <c r="E2024" s="1">
        <v>1148400</v>
      </c>
      <c r="F2024" s="1"/>
      <c r="G2024" s="1">
        <v>1687197124</v>
      </c>
      <c r="H2024" s="1">
        <v>2020</v>
      </c>
      <c r="I2024" s="1">
        <f t="shared" si="31"/>
        <v>12</v>
      </c>
      <c r="J2024" s="1" t="s">
        <v>10</v>
      </c>
    </row>
    <row r="2025" spans="1:10" x14ac:dyDescent="0.3">
      <c r="A2025" s="1" t="s">
        <v>805</v>
      </c>
      <c r="B2025" s="1" t="s">
        <v>53</v>
      </c>
      <c r="C2025" s="1" t="s">
        <v>38</v>
      </c>
      <c r="D2025" s="1" t="s">
        <v>39</v>
      </c>
      <c r="E2025" s="1">
        <v>-1768800</v>
      </c>
      <c r="F2025" s="1"/>
      <c r="G2025" s="1">
        <v>1685428324</v>
      </c>
      <c r="H2025" s="1">
        <v>2020</v>
      </c>
      <c r="I2025" s="1">
        <f t="shared" si="31"/>
        <v>12</v>
      </c>
      <c r="J2025" s="1" t="s">
        <v>10</v>
      </c>
    </row>
    <row r="2026" spans="1:10" x14ac:dyDescent="0.3">
      <c r="A2026" s="1" t="s">
        <v>805</v>
      </c>
      <c r="B2026" s="1" t="s">
        <v>213</v>
      </c>
      <c r="C2026" s="1" t="s">
        <v>160</v>
      </c>
      <c r="D2026" s="1" t="s">
        <v>161</v>
      </c>
      <c r="E2026" s="1"/>
      <c r="F2026" s="1">
        <v>17600000</v>
      </c>
      <c r="G2026" s="1">
        <v>1667828324</v>
      </c>
      <c r="H2026" s="1">
        <v>2020</v>
      </c>
      <c r="I2026" s="1">
        <f t="shared" si="31"/>
        <v>12</v>
      </c>
      <c r="J2026" s="1" t="s">
        <v>10</v>
      </c>
    </row>
    <row r="2027" spans="1:10" x14ac:dyDescent="0.3">
      <c r="A2027" s="1" t="s">
        <v>498</v>
      </c>
      <c r="B2027" s="1" t="s">
        <v>1024</v>
      </c>
      <c r="C2027" s="1" t="s">
        <v>34</v>
      </c>
      <c r="D2027" s="1" t="s">
        <v>35</v>
      </c>
      <c r="E2027" s="1">
        <v>39600000</v>
      </c>
      <c r="F2027" s="1"/>
      <c r="G2027" s="1">
        <v>1707428324</v>
      </c>
      <c r="H2027" s="1">
        <v>2020</v>
      </c>
      <c r="I2027" s="1">
        <f t="shared" si="31"/>
        <v>12</v>
      </c>
      <c r="J2027" s="1" t="s">
        <v>10</v>
      </c>
    </row>
    <row r="2028" spans="1:10" x14ac:dyDescent="0.3">
      <c r="A2028" s="1" t="s">
        <v>498</v>
      </c>
      <c r="B2028" s="1" t="s">
        <v>74</v>
      </c>
      <c r="C2028" s="1" t="s">
        <v>73</v>
      </c>
      <c r="D2028" s="1" t="s">
        <v>74</v>
      </c>
      <c r="E2028" s="1"/>
      <c r="F2028" s="1">
        <v>147115533</v>
      </c>
      <c r="G2028" s="1">
        <v>1560312791</v>
      </c>
      <c r="H2028" s="1">
        <v>2020</v>
      </c>
      <c r="I2028" s="1">
        <f t="shared" si="31"/>
        <v>12</v>
      </c>
      <c r="J2028" s="1" t="s">
        <v>10</v>
      </c>
    </row>
    <row r="2029" spans="1:10" x14ac:dyDescent="0.3">
      <c r="A2029" s="1" t="s">
        <v>498</v>
      </c>
      <c r="B2029" s="1" t="s">
        <v>61</v>
      </c>
      <c r="C2029" s="1" t="s">
        <v>814</v>
      </c>
      <c r="D2029" s="1" t="s">
        <v>20</v>
      </c>
      <c r="E2029" s="1"/>
      <c r="F2029" s="1">
        <v>106590000</v>
      </c>
      <c r="G2029" s="1">
        <v>1453722791</v>
      </c>
      <c r="H2029" s="1">
        <v>2020</v>
      </c>
      <c r="I2029" s="1">
        <f t="shared" si="31"/>
        <v>12</v>
      </c>
      <c r="J2029" s="1" t="s">
        <v>10</v>
      </c>
    </row>
    <row r="2030" spans="1:10" x14ac:dyDescent="0.3">
      <c r="A2030" s="1" t="s">
        <v>1039</v>
      </c>
      <c r="B2030" s="1" t="s">
        <v>975</v>
      </c>
      <c r="C2030" s="1" t="s">
        <v>963</v>
      </c>
      <c r="D2030" s="1" t="s">
        <v>964</v>
      </c>
      <c r="E2030" s="1">
        <v>3000000</v>
      </c>
      <c r="F2030" s="1"/>
      <c r="G2030" s="1">
        <v>1456722791</v>
      </c>
      <c r="H2030" s="1">
        <v>2020</v>
      </c>
      <c r="I2030" s="1">
        <f t="shared" si="31"/>
        <v>12</v>
      </c>
      <c r="J2030" s="1" t="s">
        <v>10</v>
      </c>
    </row>
    <row r="2031" spans="1:10" x14ac:dyDescent="0.3">
      <c r="A2031" s="1" t="s">
        <v>506</v>
      </c>
      <c r="B2031" s="1" t="s">
        <v>1040</v>
      </c>
      <c r="C2031" s="1" t="s">
        <v>999</v>
      </c>
      <c r="D2031" s="1" t="s">
        <v>1000</v>
      </c>
      <c r="E2031" s="1">
        <v>18480000</v>
      </c>
      <c r="F2031" s="1"/>
      <c r="G2031" s="1">
        <v>1475202791</v>
      </c>
      <c r="H2031" s="1">
        <v>2020</v>
      </c>
      <c r="I2031" s="1">
        <f t="shared" si="31"/>
        <v>12</v>
      </c>
      <c r="J2031" s="1" t="s">
        <v>10</v>
      </c>
    </row>
    <row r="2032" spans="1:10" x14ac:dyDescent="0.3">
      <c r="A2032" s="1" t="s">
        <v>506</v>
      </c>
      <c r="B2032" s="1" t="s">
        <v>53</v>
      </c>
      <c r="C2032" s="1" t="s">
        <v>999</v>
      </c>
      <c r="D2032" s="1" t="s">
        <v>1000</v>
      </c>
      <c r="E2032" s="1">
        <v>40425000</v>
      </c>
      <c r="F2032" s="1"/>
      <c r="G2032" s="1">
        <v>1515627791</v>
      </c>
      <c r="H2032" s="1">
        <v>2020</v>
      </c>
      <c r="I2032" s="1">
        <f t="shared" si="31"/>
        <v>12</v>
      </c>
      <c r="J2032" s="1" t="s">
        <v>10</v>
      </c>
    </row>
    <row r="2033" spans="1:10" x14ac:dyDescent="0.3">
      <c r="A2033" s="1" t="s">
        <v>506</v>
      </c>
      <c r="B2033" s="1" t="s">
        <v>53</v>
      </c>
      <c r="C2033" s="1" t="s">
        <v>814</v>
      </c>
      <c r="D2033" s="1" t="s">
        <v>20</v>
      </c>
      <c r="E2033" s="1">
        <v>38421317</v>
      </c>
      <c r="F2033" s="1"/>
      <c r="G2033" s="1">
        <v>1554049108</v>
      </c>
      <c r="H2033" s="1">
        <v>2020</v>
      </c>
      <c r="I2033" s="1">
        <f t="shared" si="31"/>
        <v>12</v>
      </c>
      <c r="J2033" s="1" t="s">
        <v>10</v>
      </c>
    </row>
    <row r="2034" spans="1:10" x14ac:dyDescent="0.3">
      <c r="A2034" s="1" t="s">
        <v>506</v>
      </c>
      <c r="B2034" s="1" t="s">
        <v>33</v>
      </c>
      <c r="C2034" s="1" t="s">
        <v>34</v>
      </c>
      <c r="D2034" s="1" t="s">
        <v>35</v>
      </c>
      <c r="E2034" s="1"/>
      <c r="F2034" s="1">
        <v>39600000</v>
      </c>
      <c r="G2034" s="1">
        <v>1514449108</v>
      </c>
      <c r="H2034" s="1">
        <v>2020</v>
      </c>
      <c r="I2034" s="1">
        <f t="shared" si="31"/>
        <v>12</v>
      </c>
      <c r="J2034" s="1" t="s">
        <v>10</v>
      </c>
    </row>
    <row r="2035" spans="1:10" x14ac:dyDescent="0.3">
      <c r="A2035" s="1" t="s">
        <v>812</v>
      </c>
      <c r="B2035" s="1" t="s">
        <v>593</v>
      </c>
      <c r="C2035" s="1" t="s">
        <v>584</v>
      </c>
      <c r="D2035" s="1" t="s">
        <v>585</v>
      </c>
      <c r="E2035" s="1"/>
      <c r="F2035" s="1">
        <v>88000</v>
      </c>
      <c r="G2035" s="1">
        <v>1514361108</v>
      </c>
      <c r="H2035" s="1">
        <v>2020</v>
      </c>
      <c r="I2035" s="1">
        <f t="shared" si="31"/>
        <v>12</v>
      </c>
      <c r="J2035" s="1" t="s">
        <v>10</v>
      </c>
    </row>
    <row r="2036" spans="1:10" x14ac:dyDescent="0.3">
      <c r="A2036" s="1" t="s">
        <v>812</v>
      </c>
      <c r="B2036" s="1" t="s">
        <v>593</v>
      </c>
      <c r="C2036" s="1" t="s">
        <v>584</v>
      </c>
      <c r="D2036" s="1" t="s">
        <v>585</v>
      </c>
      <c r="E2036" s="1"/>
      <c r="F2036" s="1">
        <v>12821028</v>
      </c>
      <c r="G2036" s="1">
        <v>1501540080</v>
      </c>
      <c r="H2036" s="1">
        <v>2020</v>
      </c>
      <c r="I2036" s="1">
        <f t="shared" si="31"/>
        <v>12</v>
      </c>
      <c r="J2036" s="1" t="s">
        <v>10</v>
      </c>
    </row>
    <row r="2037" spans="1:10" x14ac:dyDescent="0.3">
      <c r="A2037" s="1" t="s">
        <v>812</v>
      </c>
      <c r="B2037" s="1" t="s">
        <v>1019</v>
      </c>
      <c r="C2037" s="1" t="s">
        <v>990</v>
      </c>
      <c r="D2037" s="1" t="s">
        <v>991</v>
      </c>
      <c r="E2037" s="1"/>
      <c r="F2037" s="1">
        <v>7260000</v>
      </c>
      <c r="G2037" s="1">
        <v>1494280080</v>
      </c>
      <c r="H2037" s="1">
        <v>2020</v>
      </c>
      <c r="I2037" s="1">
        <f t="shared" si="31"/>
        <v>12</v>
      </c>
      <c r="J2037" s="1" t="s">
        <v>10</v>
      </c>
    </row>
    <row r="2038" spans="1:10" x14ac:dyDescent="0.3">
      <c r="A2038" s="1" t="s">
        <v>812</v>
      </c>
      <c r="B2038" s="1" t="s">
        <v>64</v>
      </c>
      <c r="C2038" s="1" t="s">
        <v>13</v>
      </c>
      <c r="D2038" s="1" t="s">
        <v>14</v>
      </c>
      <c r="E2038" s="1"/>
      <c r="F2038" s="1">
        <v>70635213</v>
      </c>
      <c r="G2038" s="1">
        <v>1423644867</v>
      </c>
      <c r="H2038" s="1">
        <v>2020</v>
      </c>
      <c r="I2038" s="1">
        <f t="shared" si="31"/>
        <v>12</v>
      </c>
      <c r="J2038" s="1" t="s">
        <v>10</v>
      </c>
    </row>
    <row r="2039" spans="1:10" x14ac:dyDescent="0.3">
      <c r="A2039" s="1" t="s">
        <v>812</v>
      </c>
      <c r="B2039" s="1" t="s">
        <v>64</v>
      </c>
      <c r="C2039" s="1" t="s">
        <v>13</v>
      </c>
      <c r="D2039" s="1" t="s">
        <v>14</v>
      </c>
      <c r="E2039" s="1"/>
      <c r="F2039" s="1">
        <v>9320850</v>
      </c>
      <c r="G2039" s="1">
        <v>1414324017</v>
      </c>
      <c r="H2039" s="1">
        <v>2020</v>
      </c>
      <c r="I2039" s="1">
        <f t="shared" si="31"/>
        <v>12</v>
      </c>
      <c r="J2039" s="1" t="s">
        <v>10</v>
      </c>
    </row>
    <row r="2040" spans="1:10" x14ac:dyDescent="0.3">
      <c r="A2040" s="1" t="s">
        <v>812</v>
      </c>
      <c r="B2040" s="1" t="s">
        <v>91</v>
      </c>
      <c r="C2040" s="1" t="s">
        <v>92</v>
      </c>
      <c r="D2040" s="1" t="s">
        <v>91</v>
      </c>
      <c r="E2040" s="1"/>
      <c r="F2040" s="1">
        <v>2017400</v>
      </c>
      <c r="G2040" s="1">
        <v>1412306617</v>
      </c>
      <c r="H2040" s="1">
        <v>2020</v>
      </c>
      <c r="I2040" s="1">
        <f t="shared" si="31"/>
        <v>12</v>
      </c>
      <c r="J2040" s="1" t="s">
        <v>10</v>
      </c>
    </row>
    <row r="2041" spans="1:10" x14ac:dyDescent="0.3">
      <c r="A2041" s="1" t="s">
        <v>812</v>
      </c>
      <c r="B2041" s="1" t="s">
        <v>65</v>
      </c>
      <c r="C2041" s="1" t="s">
        <v>66</v>
      </c>
      <c r="D2041" s="1" t="s">
        <v>67</v>
      </c>
      <c r="E2041" s="1"/>
      <c r="F2041" s="1">
        <v>12309000</v>
      </c>
      <c r="G2041" s="1">
        <v>1399997617</v>
      </c>
      <c r="H2041" s="1">
        <v>2020</v>
      </c>
      <c r="I2041" s="1">
        <f t="shared" si="31"/>
        <v>12</v>
      </c>
      <c r="J2041" s="1" t="s">
        <v>10</v>
      </c>
    </row>
    <row r="2042" spans="1:10" x14ac:dyDescent="0.3">
      <c r="A2042" s="1" t="s">
        <v>812</v>
      </c>
      <c r="B2042" s="1" t="s">
        <v>61</v>
      </c>
      <c r="C2042" s="1" t="s">
        <v>814</v>
      </c>
      <c r="D2042" s="1" t="s">
        <v>20</v>
      </c>
      <c r="E2042" s="1"/>
      <c r="F2042" s="1">
        <v>254275208</v>
      </c>
      <c r="G2042" s="1">
        <v>1145722409</v>
      </c>
      <c r="H2042" s="1">
        <v>2020</v>
      </c>
      <c r="I2042" s="1">
        <f t="shared" si="31"/>
        <v>12</v>
      </c>
      <c r="J2042" s="1" t="s">
        <v>10</v>
      </c>
    </row>
    <row r="2043" spans="1:10" x14ac:dyDescent="0.3">
      <c r="A2043" s="1" t="s">
        <v>510</v>
      </c>
      <c r="B2043" s="1" t="s">
        <v>59</v>
      </c>
      <c r="C2043" s="1" t="s">
        <v>15</v>
      </c>
      <c r="D2043" s="1" t="s">
        <v>16</v>
      </c>
      <c r="E2043" s="1">
        <v>439934000</v>
      </c>
      <c r="F2043" s="1"/>
      <c r="G2043" s="1">
        <v>1585656409</v>
      </c>
      <c r="H2043" s="1">
        <v>2020</v>
      </c>
      <c r="I2043" s="1">
        <f t="shared" si="31"/>
        <v>12</v>
      </c>
      <c r="J2043" s="1" t="s">
        <v>10</v>
      </c>
    </row>
    <row r="2044" spans="1:10" x14ac:dyDescent="0.3">
      <c r="A2044" s="1" t="s">
        <v>510</v>
      </c>
      <c r="B2044" s="1" t="s">
        <v>53</v>
      </c>
      <c r="C2044" s="1" t="s">
        <v>15</v>
      </c>
      <c r="D2044" s="1" t="s">
        <v>16</v>
      </c>
      <c r="E2044" s="1">
        <v>145170410</v>
      </c>
      <c r="F2044" s="1"/>
      <c r="G2044" s="1">
        <v>1730826819</v>
      </c>
      <c r="H2044" s="1">
        <v>2020</v>
      </c>
      <c r="I2044" s="1">
        <f t="shared" si="31"/>
        <v>12</v>
      </c>
      <c r="J2044" s="1" t="s">
        <v>10</v>
      </c>
    </row>
    <row r="2045" spans="1:10" x14ac:dyDescent="0.3">
      <c r="A2045" s="1" t="s">
        <v>510</v>
      </c>
      <c r="B2045" s="1" t="s">
        <v>53</v>
      </c>
      <c r="C2045" s="1" t="s">
        <v>34</v>
      </c>
      <c r="D2045" s="1" t="s">
        <v>35</v>
      </c>
      <c r="E2045" s="1">
        <v>42704200</v>
      </c>
      <c r="F2045" s="1"/>
      <c r="G2045" s="1">
        <v>1773531019</v>
      </c>
      <c r="H2045" s="1">
        <v>2020</v>
      </c>
      <c r="I2045" s="1">
        <f t="shared" si="31"/>
        <v>12</v>
      </c>
      <c r="J2045" s="1" t="s">
        <v>10</v>
      </c>
    </row>
    <row r="2046" spans="1:10" x14ac:dyDescent="0.3">
      <c r="A2046" s="1" t="s">
        <v>510</v>
      </c>
      <c r="B2046" s="1" t="s">
        <v>53</v>
      </c>
      <c r="C2046" s="1" t="s">
        <v>80</v>
      </c>
      <c r="D2046" s="1" t="s">
        <v>81</v>
      </c>
      <c r="E2046" s="1">
        <v>28740800</v>
      </c>
      <c r="F2046" s="1"/>
      <c r="G2046" s="1">
        <v>1802271819</v>
      </c>
      <c r="H2046" s="1">
        <v>2020</v>
      </c>
      <c r="I2046" s="1">
        <f t="shared" si="31"/>
        <v>12</v>
      </c>
      <c r="J2046" s="1" t="s">
        <v>10</v>
      </c>
    </row>
    <row r="2047" spans="1:10" x14ac:dyDescent="0.3">
      <c r="A2047" s="1" t="s">
        <v>510</v>
      </c>
      <c r="B2047" s="1" t="s">
        <v>53</v>
      </c>
      <c r="C2047" s="1" t="s">
        <v>66</v>
      </c>
      <c r="D2047" s="1" t="s">
        <v>67</v>
      </c>
      <c r="E2047" s="1">
        <v>20413800</v>
      </c>
      <c r="F2047" s="1"/>
      <c r="G2047" s="1">
        <v>1822685619</v>
      </c>
      <c r="H2047" s="1">
        <v>2020</v>
      </c>
      <c r="I2047" s="1">
        <f t="shared" si="31"/>
        <v>12</v>
      </c>
      <c r="J2047" s="1" t="s">
        <v>10</v>
      </c>
    </row>
    <row r="2048" spans="1:10" x14ac:dyDescent="0.3">
      <c r="A2048" s="1" t="s">
        <v>510</v>
      </c>
      <c r="B2048" s="1" t="s">
        <v>53</v>
      </c>
      <c r="C2048" s="1" t="s">
        <v>13</v>
      </c>
      <c r="D2048" s="1" t="s">
        <v>14</v>
      </c>
      <c r="E2048" s="1">
        <v>65631005</v>
      </c>
      <c r="F2048" s="1"/>
      <c r="G2048" s="1">
        <v>1888316624</v>
      </c>
      <c r="H2048" s="1">
        <v>2020</v>
      </c>
      <c r="I2048" s="1">
        <f t="shared" si="31"/>
        <v>12</v>
      </c>
      <c r="J2048" s="1" t="s">
        <v>10</v>
      </c>
    </row>
    <row r="2049" spans="1:10" x14ac:dyDescent="0.3">
      <c r="A2049" s="1" t="s">
        <v>510</v>
      </c>
      <c r="B2049" s="1" t="s">
        <v>756</v>
      </c>
      <c r="C2049" s="1" t="s">
        <v>13</v>
      </c>
      <c r="D2049" s="1" t="s">
        <v>14</v>
      </c>
      <c r="E2049" s="1">
        <v>14971880</v>
      </c>
      <c r="F2049" s="1"/>
      <c r="G2049" s="1">
        <v>1903288504</v>
      </c>
      <c r="H2049" s="1">
        <v>2020</v>
      </c>
      <c r="I2049" s="1">
        <f t="shared" si="31"/>
        <v>12</v>
      </c>
      <c r="J2049" s="1" t="s">
        <v>10</v>
      </c>
    </row>
    <row r="2050" spans="1:10" x14ac:dyDescent="0.3">
      <c r="A2050" s="1" t="s">
        <v>510</v>
      </c>
      <c r="B2050" s="1" t="s">
        <v>1008</v>
      </c>
      <c r="C2050" s="1" t="s">
        <v>999</v>
      </c>
      <c r="D2050" s="1" t="s">
        <v>1000</v>
      </c>
      <c r="E2050" s="1"/>
      <c r="F2050" s="1">
        <v>24530000</v>
      </c>
      <c r="G2050" s="1">
        <v>1878758504</v>
      </c>
      <c r="H2050" s="1">
        <v>2020</v>
      </c>
      <c r="I2050" s="1">
        <f t="shared" si="31"/>
        <v>12</v>
      </c>
      <c r="J2050" s="1" t="s">
        <v>10</v>
      </c>
    </row>
    <row r="2051" spans="1:10" x14ac:dyDescent="0.3">
      <c r="A2051" s="1" t="s">
        <v>510</v>
      </c>
      <c r="B2051" s="1" t="s">
        <v>1041</v>
      </c>
      <c r="C2051" s="1" t="s">
        <v>963</v>
      </c>
      <c r="D2051" s="1" t="s">
        <v>964</v>
      </c>
      <c r="E2051" s="1"/>
      <c r="F2051" s="1">
        <v>294000</v>
      </c>
      <c r="G2051" s="1">
        <v>1878464504</v>
      </c>
      <c r="H2051" s="1">
        <v>2020</v>
      </c>
      <c r="I2051" s="1">
        <f t="shared" ref="I2051:I2114" si="32">IFERROR(VALUE(LEFT(A2051,2)),"")</f>
        <v>12</v>
      </c>
      <c r="J2051" s="1" t="s">
        <v>10</v>
      </c>
    </row>
    <row r="2052" spans="1:10" x14ac:dyDescent="0.3">
      <c r="A2052" s="1" t="s">
        <v>510</v>
      </c>
      <c r="B2052" s="1" t="s">
        <v>1042</v>
      </c>
      <c r="C2052" s="1" t="s">
        <v>1043</v>
      </c>
      <c r="D2052" s="1" t="s">
        <v>1044</v>
      </c>
      <c r="E2052" s="1"/>
      <c r="F2052" s="1">
        <v>1305150</v>
      </c>
      <c r="G2052" s="1">
        <v>1877159354</v>
      </c>
      <c r="H2052" s="1">
        <v>2020</v>
      </c>
      <c r="I2052" s="1">
        <f t="shared" si="32"/>
        <v>12</v>
      </c>
      <c r="J2052" s="1" t="s">
        <v>10</v>
      </c>
    </row>
    <row r="2053" spans="1:10" x14ac:dyDescent="0.3">
      <c r="A2053" s="1" t="s">
        <v>510</v>
      </c>
      <c r="B2053" s="1" t="s">
        <v>1042</v>
      </c>
      <c r="C2053" s="1" t="s">
        <v>1045</v>
      </c>
      <c r="D2053" s="1" t="s">
        <v>1046</v>
      </c>
      <c r="E2053" s="1"/>
      <c r="F2053" s="1">
        <v>55000000</v>
      </c>
      <c r="G2053" s="1">
        <v>1822159354</v>
      </c>
      <c r="H2053" s="1">
        <v>2020</v>
      </c>
      <c r="I2053" s="1">
        <f t="shared" si="32"/>
        <v>12</v>
      </c>
      <c r="J2053" s="1" t="s">
        <v>10</v>
      </c>
    </row>
    <row r="2054" spans="1:10" x14ac:dyDescent="0.3">
      <c r="A2054" s="1" t="s">
        <v>510</v>
      </c>
      <c r="B2054" s="1" t="s">
        <v>1042</v>
      </c>
      <c r="C2054" s="1" t="s">
        <v>98</v>
      </c>
      <c r="D2054" s="1" t="s">
        <v>1047</v>
      </c>
      <c r="E2054" s="1"/>
      <c r="F2054" s="1">
        <v>2750000</v>
      </c>
      <c r="G2054" s="1">
        <v>1819409354</v>
      </c>
      <c r="H2054" s="1">
        <v>2020</v>
      </c>
      <c r="I2054" s="1">
        <f t="shared" si="32"/>
        <v>12</v>
      </c>
      <c r="J2054" s="1" t="s">
        <v>10</v>
      </c>
    </row>
    <row r="2055" spans="1:10" x14ac:dyDescent="0.3">
      <c r="A2055" s="1"/>
      <c r="B2055" s="1" t="s">
        <v>9</v>
      </c>
      <c r="C2055" s="1"/>
      <c r="D2055" s="1"/>
      <c r="E2055" s="1">
        <v>1819409354</v>
      </c>
      <c r="F2055" s="1"/>
      <c r="G2055" s="1">
        <v>1819409354</v>
      </c>
      <c r="H2055" s="1">
        <v>2021</v>
      </c>
      <c r="I2055" s="1" t="str">
        <f t="shared" si="32"/>
        <v/>
      </c>
      <c r="J2055" s="1" t="s">
        <v>10</v>
      </c>
    </row>
    <row r="2056" spans="1:10" x14ac:dyDescent="0.3">
      <c r="A2056" s="1" t="s">
        <v>11</v>
      </c>
      <c r="B2056" s="1" t="s">
        <v>1048</v>
      </c>
      <c r="C2056" s="1" t="s">
        <v>963</v>
      </c>
      <c r="D2056" s="1" t="s">
        <v>964</v>
      </c>
      <c r="E2056" s="1">
        <v>950000</v>
      </c>
      <c r="F2056" s="1"/>
      <c r="G2056" s="1">
        <v>1820359354</v>
      </c>
      <c r="H2056" s="1">
        <v>2021</v>
      </c>
      <c r="I2056" s="1">
        <f t="shared" si="32"/>
        <v>1</v>
      </c>
      <c r="J2056" s="1" t="s">
        <v>10</v>
      </c>
    </row>
    <row r="2057" spans="1:10" x14ac:dyDescent="0.3">
      <c r="A2057" s="1" t="s">
        <v>11</v>
      </c>
      <c r="B2057" s="1" t="s">
        <v>1049</v>
      </c>
      <c r="C2057" s="1" t="s">
        <v>963</v>
      </c>
      <c r="D2057" s="1" t="s">
        <v>964</v>
      </c>
      <c r="E2057" s="1"/>
      <c r="F2057" s="1">
        <v>294000</v>
      </c>
      <c r="G2057" s="1">
        <v>1820065354</v>
      </c>
      <c r="H2057" s="1">
        <v>2021</v>
      </c>
      <c r="I2057" s="1">
        <f t="shared" si="32"/>
        <v>1</v>
      </c>
      <c r="J2057" s="1" t="s">
        <v>10</v>
      </c>
    </row>
    <row r="2058" spans="1:10" x14ac:dyDescent="0.3">
      <c r="A2058" s="1" t="s">
        <v>527</v>
      </c>
      <c r="B2058" s="1" t="s">
        <v>53</v>
      </c>
      <c r="C2058" s="1" t="s">
        <v>73</v>
      </c>
      <c r="D2058" s="1" t="s">
        <v>74</v>
      </c>
      <c r="E2058" s="1">
        <v>21072788</v>
      </c>
      <c r="F2058" s="1"/>
      <c r="G2058" s="1">
        <v>1841138142</v>
      </c>
      <c r="H2058" s="1">
        <v>2021</v>
      </c>
      <c r="I2058" s="1">
        <f t="shared" si="32"/>
        <v>1</v>
      </c>
      <c r="J2058" s="1" t="s">
        <v>10</v>
      </c>
    </row>
    <row r="2059" spans="1:10" x14ac:dyDescent="0.3">
      <c r="A2059" s="1" t="s">
        <v>32</v>
      </c>
      <c r="B2059" s="1" t="s">
        <v>1050</v>
      </c>
      <c r="C2059" s="1" t="s">
        <v>963</v>
      </c>
      <c r="D2059" s="1" t="s">
        <v>964</v>
      </c>
      <c r="E2059" s="1">
        <v>5508500</v>
      </c>
      <c r="F2059" s="1"/>
      <c r="G2059" s="1">
        <v>1846646642</v>
      </c>
      <c r="H2059" s="1">
        <v>2021</v>
      </c>
      <c r="I2059" s="1">
        <f t="shared" si="32"/>
        <v>1</v>
      </c>
      <c r="J2059" s="1" t="s">
        <v>10</v>
      </c>
    </row>
    <row r="2060" spans="1:10" x14ac:dyDescent="0.3">
      <c r="A2060" s="1" t="s">
        <v>32</v>
      </c>
      <c r="B2060" s="1" t="s">
        <v>1051</v>
      </c>
      <c r="C2060" s="1" t="s">
        <v>963</v>
      </c>
      <c r="D2060" s="1" t="s">
        <v>964</v>
      </c>
      <c r="E2060" s="1">
        <v>9212000</v>
      </c>
      <c r="F2060" s="1"/>
      <c r="G2060" s="1">
        <v>1855858642</v>
      </c>
      <c r="H2060" s="1">
        <v>2021</v>
      </c>
      <c r="I2060" s="1">
        <f t="shared" si="32"/>
        <v>1</v>
      </c>
      <c r="J2060" s="1" t="s">
        <v>10</v>
      </c>
    </row>
    <row r="2061" spans="1:10" x14ac:dyDescent="0.3">
      <c r="A2061" s="1" t="s">
        <v>32</v>
      </c>
      <c r="B2061" s="1" t="s">
        <v>33</v>
      </c>
      <c r="C2061" s="1" t="s">
        <v>34</v>
      </c>
      <c r="D2061" s="1" t="s">
        <v>35</v>
      </c>
      <c r="E2061" s="1"/>
      <c r="F2061" s="1">
        <v>42704200</v>
      </c>
      <c r="G2061" s="1">
        <v>1813154442</v>
      </c>
      <c r="H2061" s="1">
        <v>2021</v>
      </c>
      <c r="I2061" s="1">
        <f t="shared" si="32"/>
        <v>1</v>
      </c>
      <c r="J2061" s="1" t="s">
        <v>10</v>
      </c>
    </row>
    <row r="2062" spans="1:10" x14ac:dyDescent="0.3">
      <c r="A2062" s="1" t="s">
        <v>823</v>
      </c>
      <c r="B2062" s="1" t="s">
        <v>1052</v>
      </c>
      <c r="C2062" s="1" t="s">
        <v>963</v>
      </c>
      <c r="D2062" s="1" t="s">
        <v>964</v>
      </c>
      <c r="E2062" s="1">
        <v>6645600</v>
      </c>
      <c r="F2062" s="1"/>
      <c r="G2062" s="1">
        <v>1819800042</v>
      </c>
      <c r="H2062" s="1">
        <v>2021</v>
      </c>
      <c r="I2062" s="1">
        <f t="shared" si="32"/>
        <v>1</v>
      </c>
      <c r="J2062" s="1" t="s">
        <v>10</v>
      </c>
    </row>
    <row r="2063" spans="1:10" x14ac:dyDescent="0.3">
      <c r="A2063" s="1" t="s">
        <v>823</v>
      </c>
      <c r="B2063" s="1" t="s">
        <v>1053</v>
      </c>
      <c r="C2063" s="1" t="s">
        <v>963</v>
      </c>
      <c r="D2063" s="1" t="s">
        <v>964</v>
      </c>
      <c r="E2063" s="1">
        <v>4326000</v>
      </c>
      <c r="F2063" s="1"/>
      <c r="G2063" s="1">
        <v>1824126042</v>
      </c>
      <c r="H2063" s="1">
        <v>2021</v>
      </c>
      <c r="I2063" s="1">
        <f t="shared" si="32"/>
        <v>1</v>
      </c>
      <c r="J2063" s="1" t="s">
        <v>10</v>
      </c>
    </row>
    <row r="2064" spans="1:10" x14ac:dyDescent="0.3">
      <c r="A2064" s="1" t="s">
        <v>823</v>
      </c>
      <c r="B2064" s="1" t="s">
        <v>1054</v>
      </c>
      <c r="C2064" s="1" t="s">
        <v>963</v>
      </c>
      <c r="D2064" s="1" t="s">
        <v>964</v>
      </c>
      <c r="E2064" s="1">
        <v>1861000</v>
      </c>
      <c r="F2064" s="1"/>
      <c r="G2064" s="1">
        <v>1825987042</v>
      </c>
      <c r="H2064" s="1">
        <v>2021</v>
      </c>
      <c r="I2064" s="1">
        <f t="shared" si="32"/>
        <v>1</v>
      </c>
      <c r="J2064" s="1" t="s">
        <v>10</v>
      </c>
    </row>
    <row r="2065" spans="1:10" x14ac:dyDescent="0.3">
      <c r="A2065" s="1" t="s">
        <v>1055</v>
      </c>
      <c r="B2065" s="1" t="s">
        <v>1056</v>
      </c>
      <c r="C2065" s="1" t="s">
        <v>584</v>
      </c>
      <c r="D2065" s="1" t="s">
        <v>585</v>
      </c>
      <c r="E2065" s="1">
        <v>150623</v>
      </c>
      <c r="F2065" s="1"/>
      <c r="G2065" s="1">
        <v>1826137665</v>
      </c>
      <c r="H2065" s="1">
        <v>2021</v>
      </c>
      <c r="I2065" s="1">
        <f t="shared" si="32"/>
        <v>1</v>
      </c>
      <c r="J2065" s="1" t="s">
        <v>10</v>
      </c>
    </row>
    <row r="2066" spans="1:10" x14ac:dyDescent="0.3">
      <c r="A2066" s="1" t="s">
        <v>1055</v>
      </c>
      <c r="B2066" s="1" t="s">
        <v>1057</v>
      </c>
      <c r="C2066" s="1" t="s">
        <v>963</v>
      </c>
      <c r="D2066" s="1" t="s">
        <v>964</v>
      </c>
      <c r="E2066" s="1">
        <v>994500</v>
      </c>
      <c r="F2066" s="1"/>
      <c r="G2066" s="1">
        <v>1827132165</v>
      </c>
      <c r="H2066" s="1">
        <v>2021</v>
      </c>
      <c r="I2066" s="1">
        <f t="shared" si="32"/>
        <v>1</v>
      </c>
      <c r="J2066" s="1" t="s">
        <v>10</v>
      </c>
    </row>
    <row r="2067" spans="1:10" x14ac:dyDescent="0.3">
      <c r="A2067" s="1" t="s">
        <v>1055</v>
      </c>
      <c r="B2067" s="1" t="s">
        <v>1058</v>
      </c>
      <c r="C2067" s="1" t="s">
        <v>963</v>
      </c>
      <c r="D2067" s="1" t="s">
        <v>964</v>
      </c>
      <c r="E2067" s="1">
        <v>11224000</v>
      </c>
      <c r="F2067" s="1"/>
      <c r="G2067" s="1">
        <v>1838356165</v>
      </c>
      <c r="H2067" s="1">
        <v>2021</v>
      </c>
      <c r="I2067" s="1">
        <f t="shared" si="32"/>
        <v>1</v>
      </c>
      <c r="J2067" s="1" t="s">
        <v>10</v>
      </c>
    </row>
    <row r="2068" spans="1:10" x14ac:dyDescent="0.3">
      <c r="A2068" s="1" t="s">
        <v>531</v>
      </c>
      <c r="B2068" s="1" t="s">
        <v>1059</v>
      </c>
      <c r="C2068" s="1" t="s">
        <v>1060</v>
      </c>
      <c r="D2068" s="1" t="s">
        <v>1061</v>
      </c>
      <c r="E2068" s="1">
        <v>330000</v>
      </c>
      <c r="F2068" s="1"/>
      <c r="G2068" s="1">
        <v>1838686165</v>
      </c>
      <c r="H2068" s="1">
        <v>2021</v>
      </c>
      <c r="I2068" s="1">
        <f t="shared" si="32"/>
        <v>1</v>
      </c>
      <c r="J2068" s="1" t="s">
        <v>10</v>
      </c>
    </row>
    <row r="2069" spans="1:10" x14ac:dyDescent="0.3">
      <c r="A2069" s="1" t="s">
        <v>531</v>
      </c>
      <c r="B2069" s="1" t="s">
        <v>1062</v>
      </c>
      <c r="C2069" s="1" t="s">
        <v>34</v>
      </c>
      <c r="D2069" s="1" t="s">
        <v>35</v>
      </c>
      <c r="E2069" s="1">
        <v>47850000</v>
      </c>
      <c r="F2069" s="1"/>
      <c r="G2069" s="1">
        <v>1886536165</v>
      </c>
      <c r="H2069" s="1">
        <v>2021</v>
      </c>
      <c r="I2069" s="1">
        <f t="shared" si="32"/>
        <v>1</v>
      </c>
      <c r="J2069" s="1" t="s">
        <v>10</v>
      </c>
    </row>
    <row r="2070" spans="1:10" x14ac:dyDescent="0.3">
      <c r="A2070" s="1" t="s">
        <v>531</v>
      </c>
      <c r="B2070" s="1" t="s">
        <v>90</v>
      </c>
      <c r="C2070" s="1" t="s">
        <v>76</v>
      </c>
      <c r="D2070" s="1" t="s">
        <v>77</v>
      </c>
      <c r="E2070" s="1"/>
      <c r="F2070" s="1">
        <v>10000000</v>
      </c>
      <c r="G2070" s="1">
        <v>1876536165</v>
      </c>
      <c r="H2070" s="1">
        <v>2021</v>
      </c>
      <c r="I2070" s="1">
        <f t="shared" si="32"/>
        <v>1</v>
      </c>
      <c r="J2070" s="1" t="s">
        <v>10</v>
      </c>
    </row>
    <row r="2071" spans="1:10" x14ac:dyDescent="0.3">
      <c r="A2071" s="1" t="s">
        <v>531</v>
      </c>
      <c r="B2071" s="1" t="s">
        <v>114</v>
      </c>
      <c r="C2071" s="1" t="s">
        <v>80</v>
      </c>
      <c r="D2071" s="1" t="s">
        <v>81</v>
      </c>
      <c r="E2071" s="1"/>
      <c r="F2071" s="1">
        <v>11856240</v>
      </c>
      <c r="G2071" s="1">
        <v>1864679925</v>
      </c>
      <c r="H2071" s="1">
        <v>2021</v>
      </c>
      <c r="I2071" s="1">
        <f t="shared" si="32"/>
        <v>1</v>
      </c>
      <c r="J2071" s="1" t="s">
        <v>10</v>
      </c>
    </row>
    <row r="2072" spans="1:10" x14ac:dyDescent="0.3">
      <c r="A2072" s="1" t="s">
        <v>534</v>
      </c>
      <c r="B2072" s="1" t="s">
        <v>75</v>
      </c>
      <c r="C2072" s="1" t="s">
        <v>17</v>
      </c>
      <c r="D2072" s="1" t="s">
        <v>18</v>
      </c>
      <c r="E2072" s="1">
        <v>42967584</v>
      </c>
      <c r="F2072" s="1"/>
      <c r="G2072" s="1">
        <v>1907647509</v>
      </c>
      <c r="H2072" s="1">
        <v>2021</v>
      </c>
      <c r="I2072" s="1">
        <f t="shared" si="32"/>
        <v>1</v>
      </c>
      <c r="J2072" s="1" t="s">
        <v>10</v>
      </c>
    </row>
    <row r="2073" spans="1:10" x14ac:dyDescent="0.3">
      <c r="A2073" s="1" t="s">
        <v>534</v>
      </c>
      <c r="B2073" s="1" t="s">
        <v>1063</v>
      </c>
      <c r="C2073" s="1" t="s">
        <v>963</v>
      </c>
      <c r="D2073" s="1" t="s">
        <v>964</v>
      </c>
      <c r="E2073" s="1">
        <v>14824000</v>
      </c>
      <c r="F2073" s="1"/>
      <c r="G2073" s="1">
        <v>1922471509</v>
      </c>
      <c r="H2073" s="1">
        <v>2021</v>
      </c>
      <c r="I2073" s="1">
        <f t="shared" si="32"/>
        <v>1</v>
      </c>
      <c r="J2073" s="1" t="s">
        <v>10</v>
      </c>
    </row>
    <row r="2074" spans="1:10" x14ac:dyDescent="0.3">
      <c r="A2074" s="1" t="s">
        <v>36</v>
      </c>
      <c r="B2074" s="1" t="s">
        <v>1064</v>
      </c>
      <c r="C2074" s="1" t="s">
        <v>1065</v>
      </c>
      <c r="D2074" s="1" t="s">
        <v>1066</v>
      </c>
      <c r="E2074" s="1">
        <v>550000</v>
      </c>
      <c r="F2074" s="1"/>
      <c r="G2074" s="1">
        <v>1923021509</v>
      </c>
      <c r="H2074" s="1">
        <v>2021</v>
      </c>
      <c r="I2074" s="1">
        <f t="shared" si="32"/>
        <v>1</v>
      </c>
      <c r="J2074" s="1" t="s">
        <v>10</v>
      </c>
    </row>
    <row r="2075" spans="1:10" x14ac:dyDescent="0.3">
      <c r="A2075" s="1" t="s">
        <v>36</v>
      </c>
      <c r="B2075" s="1" t="s">
        <v>33</v>
      </c>
      <c r="C2075" s="1" t="s">
        <v>34</v>
      </c>
      <c r="D2075" s="1" t="s">
        <v>35</v>
      </c>
      <c r="E2075" s="1"/>
      <c r="F2075" s="1">
        <v>47850000</v>
      </c>
      <c r="G2075" s="1">
        <v>1875171509</v>
      </c>
      <c r="H2075" s="1">
        <v>2021</v>
      </c>
      <c r="I2075" s="1">
        <f t="shared" si="32"/>
        <v>1</v>
      </c>
      <c r="J2075" s="1" t="s">
        <v>10</v>
      </c>
    </row>
    <row r="2076" spans="1:10" x14ac:dyDescent="0.3">
      <c r="A2076" s="1" t="s">
        <v>36</v>
      </c>
      <c r="B2076" s="1" t="s">
        <v>1067</v>
      </c>
      <c r="C2076" s="1" t="s">
        <v>963</v>
      </c>
      <c r="D2076" s="1" t="s">
        <v>964</v>
      </c>
      <c r="E2076" s="1"/>
      <c r="F2076" s="1">
        <v>1330000</v>
      </c>
      <c r="G2076" s="1">
        <v>1873841509</v>
      </c>
      <c r="H2076" s="1">
        <v>2021</v>
      </c>
      <c r="I2076" s="1">
        <f t="shared" si="32"/>
        <v>1</v>
      </c>
      <c r="J2076" s="1" t="s">
        <v>10</v>
      </c>
    </row>
    <row r="2077" spans="1:10" x14ac:dyDescent="0.3">
      <c r="A2077" s="1" t="s">
        <v>834</v>
      </c>
      <c r="B2077" s="1" t="s">
        <v>1068</v>
      </c>
      <c r="C2077" s="1" t="s">
        <v>972</v>
      </c>
      <c r="D2077" s="1" t="s">
        <v>973</v>
      </c>
      <c r="E2077" s="1">
        <v>252120</v>
      </c>
      <c r="F2077" s="1"/>
      <c r="G2077" s="1">
        <v>1874093629</v>
      </c>
      <c r="H2077" s="1">
        <v>2021</v>
      </c>
      <c r="I2077" s="1">
        <f t="shared" si="32"/>
        <v>1</v>
      </c>
      <c r="J2077" s="1" t="s">
        <v>10</v>
      </c>
    </row>
    <row r="2078" spans="1:10" x14ac:dyDescent="0.3">
      <c r="A2078" s="1" t="s">
        <v>834</v>
      </c>
      <c r="B2078" s="1" t="s">
        <v>1058</v>
      </c>
      <c r="C2078" s="1" t="s">
        <v>963</v>
      </c>
      <c r="D2078" s="1" t="s">
        <v>964</v>
      </c>
      <c r="E2078" s="1">
        <v>11224000</v>
      </c>
      <c r="F2078" s="1"/>
      <c r="G2078" s="1">
        <v>1885317629</v>
      </c>
      <c r="H2078" s="1">
        <v>2021</v>
      </c>
      <c r="I2078" s="1">
        <f t="shared" si="32"/>
        <v>1</v>
      </c>
      <c r="J2078" s="1" t="s">
        <v>10</v>
      </c>
    </row>
    <row r="2079" spans="1:10" x14ac:dyDescent="0.3">
      <c r="A2079" s="1" t="s">
        <v>834</v>
      </c>
      <c r="B2079" s="1" t="s">
        <v>37</v>
      </c>
      <c r="C2079" s="1" t="s">
        <v>38</v>
      </c>
      <c r="D2079" s="1" t="s">
        <v>39</v>
      </c>
      <c r="E2079" s="1"/>
      <c r="F2079" s="1">
        <v>5842760</v>
      </c>
      <c r="G2079" s="1">
        <v>1879474869</v>
      </c>
      <c r="H2079" s="1">
        <v>2021</v>
      </c>
      <c r="I2079" s="1">
        <f t="shared" si="32"/>
        <v>1</v>
      </c>
      <c r="J2079" s="1" t="s">
        <v>10</v>
      </c>
    </row>
    <row r="2080" spans="1:10" x14ac:dyDescent="0.3">
      <c r="A2080" s="1" t="s">
        <v>835</v>
      </c>
      <c r="B2080" s="1" t="s">
        <v>246</v>
      </c>
      <c r="C2080" s="1" t="s">
        <v>247</v>
      </c>
      <c r="D2080" s="1" t="s">
        <v>248</v>
      </c>
      <c r="E2080" s="1"/>
      <c r="F2080" s="1">
        <v>1650000</v>
      </c>
      <c r="G2080" s="1">
        <v>1877824869</v>
      </c>
      <c r="H2080" s="1">
        <v>2021</v>
      </c>
      <c r="I2080" s="1">
        <f t="shared" si="32"/>
        <v>1</v>
      </c>
      <c r="J2080" s="1" t="s">
        <v>10</v>
      </c>
    </row>
    <row r="2081" spans="1:10" x14ac:dyDescent="0.3">
      <c r="A2081" s="1" t="s">
        <v>41</v>
      </c>
      <c r="B2081" s="1" t="s">
        <v>1069</v>
      </c>
      <c r="C2081" s="1" t="s">
        <v>963</v>
      </c>
      <c r="D2081" s="1" t="s">
        <v>964</v>
      </c>
      <c r="E2081" s="1">
        <v>784000</v>
      </c>
      <c r="F2081" s="1"/>
      <c r="G2081" s="1">
        <v>1878608869</v>
      </c>
      <c r="H2081" s="1">
        <v>2021</v>
      </c>
      <c r="I2081" s="1">
        <f t="shared" si="32"/>
        <v>1</v>
      </c>
      <c r="J2081" s="1" t="s">
        <v>10</v>
      </c>
    </row>
    <row r="2082" spans="1:10" x14ac:dyDescent="0.3">
      <c r="A2082" s="1" t="s">
        <v>41</v>
      </c>
      <c r="B2082" s="1" t="s">
        <v>1058</v>
      </c>
      <c r="C2082" s="1" t="s">
        <v>963</v>
      </c>
      <c r="D2082" s="1" t="s">
        <v>964</v>
      </c>
      <c r="E2082" s="1">
        <v>11224000</v>
      </c>
      <c r="F2082" s="1"/>
      <c r="G2082" s="1">
        <v>1889832869</v>
      </c>
      <c r="H2082" s="1">
        <v>2021</v>
      </c>
      <c r="I2082" s="1">
        <f t="shared" si="32"/>
        <v>1</v>
      </c>
      <c r="J2082" s="1" t="s">
        <v>10</v>
      </c>
    </row>
    <row r="2083" spans="1:10" x14ac:dyDescent="0.3">
      <c r="A2083" s="1" t="s">
        <v>41</v>
      </c>
      <c r="B2083" s="1" t="s">
        <v>60</v>
      </c>
      <c r="C2083" s="1" t="s">
        <v>15</v>
      </c>
      <c r="D2083" s="1" t="s">
        <v>16</v>
      </c>
      <c r="E2083" s="1"/>
      <c r="F2083" s="1">
        <v>145170410</v>
      </c>
      <c r="G2083" s="1">
        <v>1744662459</v>
      </c>
      <c r="H2083" s="1">
        <v>2021</v>
      </c>
      <c r="I2083" s="1">
        <f t="shared" si="32"/>
        <v>1</v>
      </c>
      <c r="J2083" s="1" t="s">
        <v>10</v>
      </c>
    </row>
    <row r="2084" spans="1:10" x14ac:dyDescent="0.3">
      <c r="A2084" s="1" t="s">
        <v>41</v>
      </c>
      <c r="B2084" s="1" t="s">
        <v>60</v>
      </c>
      <c r="C2084" s="1" t="s">
        <v>15</v>
      </c>
      <c r="D2084" s="1" t="s">
        <v>16</v>
      </c>
      <c r="E2084" s="1"/>
      <c r="F2084" s="1">
        <v>439934000</v>
      </c>
      <c r="G2084" s="1">
        <v>1304728459</v>
      </c>
      <c r="H2084" s="1">
        <v>2021</v>
      </c>
      <c r="I2084" s="1">
        <f t="shared" si="32"/>
        <v>1</v>
      </c>
      <c r="J2084" s="1" t="s">
        <v>10</v>
      </c>
    </row>
    <row r="2085" spans="1:10" x14ac:dyDescent="0.3">
      <c r="A2085" s="1" t="s">
        <v>41</v>
      </c>
      <c r="B2085" s="1" t="s">
        <v>552</v>
      </c>
      <c r="C2085" s="1" t="s">
        <v>481</v>
      </c>
      <c r="D2085" s="1" t="s">
        <v>482</v>
      </c>
      <c r="E2085" s="1"/>
      <c r="F2085" s="1">
        <v>1100000</v>
      </c>
      <c r="G2085" s="1">
        <v>1303628459</v>
      </c>
      <c r="H2085" s="1">
        <v>2021</v>
      </c>
      <c r="I2085" s="1">
        <f t="shared" si="32"/>
        <v>1</v>
      </c>
      <c r="J2085" s="1" t="s">
        <v>10</v>
      </c>
    </row>
    <row r="2086" spans="1:10" x14ac:dyDescent="0.3">
      <c r="A2086" s="1" t="s">
        <v>41</v>
      </c>
      <c r="B2086" s="1" t="s">
        <v>18</v>
      </c>
      <c r="C2086" s="1" t="s">
        <v>17</v>
      </c>
      <c r="D2086" s="1" t="s">
        <v>18</v>
      </c>
      <c r="E2086" s="1"/>
      <c r="F2086" s="1">
        <v>50151542</v>
      </c>
      <c r="G2086" s="1">
        <v>1253476917</v>
      </c>
      <c r="H2086" s="1">
        <v>2021</v>
      </c>
      <c r="I2086" s="1">
        <f t="shared" si="32"/>
        <v>1</v>
      </c>
      <c r="J2086" s="1" t="s">
        <v>10</v>
      </c>
    </row>
    <row r="2087" spans="1:10" x14ac:dyDescent="0.3">
      <c r="A2087" s="1" t="s">
        <v>838</v>
      </c>
      <c r="B2087" s="1" t="s">
        <v>1058</v>
      </c>
      <c r="C2087" s="1" t="s">
        <v>963</v>
      </c>
      <c r="D2087" s="1" t="s">
        <v>964</v>
      </c>
      <c r="E2087" s="1">
        <v>11224000</v>
      </c>
      <c r="F2087" s="1"/>
      <c r="G2087" s="1">
        <v>1264700917</v>
      </c>
      <c r="H2087" s="1">
        <v>2021</v>
      </c>
      <c r="I2087" s="1">
        <f t="shared" si="32"/>
        <v>1</v>
      </c>
      <c r="J2087" s="1" t="s">
        <v>10</v>
      </c>
    </row>
    <row r="2088" spans="1:10" x14ac:dyDescent="0.3">
      <c r="A2088" s="1" t="s">
        <v>536</v>
      </c>
      <c r="B2088" s="1" t="s">
        <v>75</v>
      </c>
      <c r="C2088" s="1" t="s">
        <v>17</v>
      </c>
      <c r="D2088" s="1" t="s">
        <v>18</v>
      </c>
      <c r="E2088" s="1">
        <v>1201410</v>
      </c>
      <c r="F2088" s="1"/>
      <c r="G2088" s="1">
        <v>1265902327</v>
      </c>
      <c r="H2088" s="1">
        <v>2021</v>
      </c>
      <c r="I2088" s="1">
        <f t="shared" si="32"/>
        <v>1</v>
      </c>
      <c r="J2088" s="1" t="s">
        <v>10</v>
      </c>
    </row>
    <row r="2089" spans="1:10" x14ac:dyDescent="0.3">
      <c r="A2089" s="1" t="s">
        <v>536</v>
      </c>
      <c r="B2089" s="1" t="s">
        <v>75</v>
      </c>
      <c r="C2089" s="1" t="s">
        <v>17</v>
      </c>
      <c r="D2089" s="1" t="s">
        <v>18</v>
      </c>
      <c r="E2089" s="1">
        <v>34463572</v>
      </c>
      <c r="F2089" s="1"/>
      <c r="G2089" s="1">
        <v>1300365899</v>
      </c>
      <c r="H2089" s="1">
        <v>2021</v>
      </c>
      <c r="I2089" s="1">
        <f t="shared" si="32"/>
        <v>1</v>
      </c>
      <c r="J2089" s="1" t="s">
        <v>10</v>
      </c>
    </row>
    <row r="2090" spans="1:10" x14ac:dyDescent="0.3">
      <c r="A2090" s="1" t="s">
        <v>536</v>
      </c>
      <c r="B2090" s="1" t="s">
        <v>1070</v>
      </c>
      <c r="C2090" s="1" t="s">
        <v>963</v>
      </c>
      <c r="D2090" s="1" t="s">
        <v>964</v>
      </c>
      <c r="E2090" s="1">
        <v>17704000</v>
      </c>
      <c r="F2090" s="1"/>
      <c r="G2090" s="1">
        <v>1318069899</v>
      </c>
      <c r="H2090" s="1">
        <v>2021</v>
      </c>
      <c r="I2090" s="1">
        <f t="shared" si="32"/>
        <v>1</v>
      </c>
      <c r="J2090" s="1" t="s">
        <v>10</v>
      </c>
    </row>
    <row r="2091" spans="1:10" x14ac:dyDescent="0.3">
      <c r="A2091" s="1" t="s">
        <v>536</v>
      </c>
      <c r="B2091" s="1" t="s">
        <v>18</v>
      </c>
      <c r="C2091" s="1" t="s">
        <v>17</v>
      </c>
      <c r="D2091" s="1" t="s">
        <v>18</v>
      </c>
      <c r="E2091" s="1"/>
      <c r="F2091" s="1">
        <v>53304768</v>
      </c>
      <c r="G2091" s="1">
        <v>1264765131</v>
      </c>
      <c r="H2091" s="1">
        <v>2021</v>
      </c>
      <c r="I2091" s="1">
        <f t="shared" si="32"/>
        <v>1</v>
      </c>
      <c r="J2091" s="1" t="s">
        <v>10</v>
      </c>
    </row>
    <row r="2092" spans="1:10" x14ac:dyDescent="0.3">
      <c r="A2092" s="1" t="s">
        <v>537</v>
      </c>
      <c r="B2092" s="1" t="s">
        <v>1071</v>
      </c>
      <c r="C2092" s="1" t="s">
        <v>963</v>
      </c>
      <c r="D2092" s="1" t="s">
        <v>964</v>
      </c>
      <c r="E2092" s="1">
        <v>10984000</v>
      </c>
      <c r="F2092" s="1"/>
      <c r="G2092" s="1">
        <v>1275749131</v>
      </c>
      <c r="H2092" s="1">
        <v>2021</v>
      </c>
      <c r="I2092" s="1">
        <f t="shared" si="32"/>
        <v>1</v>
      </c>
      <c r="J2092" s="1" t="s">
        <v>10</v>
      </c>
    </row>
    <row r="2093" spans="1:10" x14ac:dyDescent="0.3">
      <c r="A2093" s="1" t="s">
        <v>841</v>
      </c>
      <c r="B2093" s="1" t="s">
        <v>53</v>
      </c>
      <c r="C2093" s="1" t="s">
        <v>78</v>
      </c>
      <c r="D2093" s="1" t="s">
        <v>79</v>
      </c>
      <c r="E2093" s="1">
        <v>5830000</v>
      </c>
      <c r="F2093" s="1"/>
      <c r="G2093" s="1">
        <v>1281579131</v>
      </c>
      <c r="H2093" s="1">
        <v>2021</v>
      </c>
      <c r="I2093" s="1">
        <f t="shared" si="32"/>
        <v>1</v>
      </c>
      <c r="J2093" s="1" t="s">
        <v>10</v>
      </c>
    </row>
    <row r="2094" spans="1:10" x14ac:dyDescent="0.3">
      <c r="A2094" s="1" t="s">
        <v>841</v>
      </c>
      <c r="B2094" s="1" t="s">
        <v>1072</v>
      </c>
      <c r="C2094" s="1" t="s">
        <v>963</v>
      </c>
      <c r="D2094" s="1" t="s">
        <v>964</v>
      </c>
      <c r="E2094" s="1">
        <v>4158600</v>
      </c>
      <c r="F2094" s="1"/>
      <c r="G2094" s="1">
        <v>1285737731</v>
      </c>
      <c r="H2094" s="1">
        <v>2021</v>
      </c>
      <c r="I2094" s="1">
        <f t="shared" si="32"/>
        <v>1</v>
      </c>
      <c r="J2094" s="1" t="s">
        <v>10</v>
      </c>
    </row>
    <row r="2095" spans="1:10" x14ac:dyDescent="0.3">
      <c r="A2095" s="1" t="s">
        <v>50</v>
      </c>
      <c r="B2095" s="1" t="s">
        <v>1073</v>
      </c>
      <c r="C2095" s="1" t="s">
        <v>963</v>
      </c>
      <c r="D2095" s="1" t="s">
        <v>964</v>
      </c>
      <c r="E2095" s="1">
        <v>11576000</v>
      </c>
      <c r="F2095" s="1"/>
      <c r="G2095" s="1">
        <v>1297313731</v>
      </c>
      <c r="H2095" s="1">
        <v>2021</v>
      </c>
      <c r="I2095" s="1">
        <f t="shared" si="32"/>
        <v>1</v>
      </c>
      <c r="J2095" s="1" t="s">
        <v>10</v>
      </c>
    </row>
    <row r="2096" spans="1:10" x14ac:dyDescent="0.3">
      <c r="A2096" s="1" t="s">
        <v>52</v>
      </c>
      <c r="B2096" s="1" t="s">
        <v>53</v>
      </c>
      <c r="C2096" s="1" t="s">
        <v>38</v>
      </c>
      <c r="D2096" s="1" t="s">
        <v>39</v>
      </c>
      <c r="E2096" s="1">
        <v>8673720</v>
      </c>
      <c r="F2096" s="1"/>
      <c r="G2096" s="1">
        <v>1305987451</v>
      </c>
      <c r="H2096" s="1">
        <v>2021</v>
      </c>
      <c r="I2096" s="1">
        <f t="shared" si="32"/>
        <v>1</v>
      </c>
      <c r="J2096" s="1" t="s">
        <v>10</v>
      </c>
    </row>
    <row r="2097" spans="1:10" x14ac:dyDescent="0.3">
      <c r="A2097" s="1" t="s">
        <v>58</v>
      </c>
      <c r="B2097" s="1" t="s">
        <v>53</v>
      </c>
      <c r="C2097" s="1" t="s">
        <v>73</v>
      </c>
      <c r="D2097" s="1" t="s">
        <v>74</v>
      </c>
      <c r="E2097" s="1">
        <v>29203240</v>
      </c>
      <c r="F2097" s="1"/>
      <c r="G2097" s="1">
        <v>1335190691</v>
      </c>
      <c r="H2097" s="1">
        <v>2021</v>
      </c>
      <c r="I2097" s="1">
        <f t="shared" si="32"/>
        <v>1</v>
      </c>
      <c r="J2097" s="1" t="s">
        <v>10</v>
      </c>
    </row>
    <row r="2098" spans="1:10" x14ac:dyDescent="0.3">
      <c r="A2098" s="1" t="s">
        <v>58</v>
      </c>
      <c r="B2098" s="1" t="s">
        <v>59</v>
      </c>
      <c r="C2098" s="1" t="s">
        <v>814</v>
      </c>
      <c r="D2098" s="1" t="s">
        <v>20</v>
      </c>
      <c r="E2098" s="1">
        <v>290400000</v>
      </c>
      <c r="F2098" s="1"/>
      <c r="G2098" s="1">
        <v>1625590691</v>
      </c>
      <c r="H2098" s="1">
        <v>2021</v>
      </c>
      <c r="I2098" s="1">
        <f t="shared" si="32"/>
        <v>1</v>
      </c>
      <c r="J2098" s="1" t="s">
        <v>10</v>
      </c>
    </row>
    <row r="2099" spans="1:10" x14ac:dyDescent="0.3">
      <c r="A2099" s="1" t="s">
        <v>1074</v>
      </c>
      <c r="B2099" s="1" t="s">
        <v>1075</v>
      </c>
      <c r="C2099" s="1" t="s">
        <v>584</v>
      </c>
      <c r="D2099" s="1" t="s">
        <v>585</v>
      </c>
      <c r="E2099" s="1">
        <v>544060</v>
      </c>
      <c r="F2099" s="1"/>
      <c r="G2099" s="1">
        <v>1626134751</v>
      </c>
      <c r="H2099" s="1">
        <v>2021</v>
      </c>
      <c r="I2099" s="1">
        <f t="shared" si="32"/>
        <v>1</v>
      </c>
      <c r="J2099" s="1" t="s">
        <v>10</v>
      </c>
    </row>
    <row r="2100" spans="1:10" x14ac:dyDescent="0.3">
      <c r="A2100" s="1" t="s">
        <v>1074</v>
      </c>
      <c r="B2100" s="1" t="s">
        <v>1076</v>
      </c>
      <c r="C2100" s="1" t="s">
        <v>963</v>
      </c>
      <c r="D2100" s="1" t="s">
        <v>964</v>
      </c>
      <c r="E2100" s="1">
        <v>10062000</v>
      </c>
      <c r="F2100" s="1"/>
      <c r="G2100" s="1">
        <v>1636196751</v>
      </c>
      <c r="H2100" s="1">
        <v>2021</v>
      </c>
      <c r="I2100" s="1">
        <f t="shared" si="32"/>
        <v>1</v>
      </c>
      <c r="J2100" s="1" t="s">
        <v>10</v>
      </c>
    </row>
    <row r="2101" spans="1:10" x14ac:dyDescent="0.3">
      <c r="A2101" s="1" t="s">
        <v>1074</v>
      </c>
      <c r="B2101" s="1" t="s">
        <v>37</v>
      </c>
      <c r="C2101" s="1" t="s">
        <v>38</v>
      </c>
      <c r="D2101" s="1" t="s">
        <v>39</v>
      </c>
      <c r="E2101" s="1"/>
      <c r="F2101" s="1">
        <v>1148400</v>
      </c>
      <c r="G2101" s="1">
        <v>1635048351</v>
      </c>
      <c r="H2101" s="1">
        <v>2021</v>
      </c>
      <c r="I2101" s="1">
        <f t="shared" si="32"/>
        <v>1</v>
      </c>
      <c r="J2101" s="1" t="s">
        <v>10</v>
      </c>
    </row>
    <row r="2102" spans="1:10" x14ac:dyDescent="0.3">
      <c r="A2102" s="1" t="s">
        <v>539</v>
      </c>
      <c r="B2102" s="1" t="s">
        <v>53</v>
      </c>
      <c r="C2102" s="1" t="s">
        <v>814</v>
      </c>
      <c r="D2102" s="1" t="s">
        <v>20</v>
      </c>
      <c r="E2102" s="1">
        <v>170202604</v>
      </c>
      <c r="F2102" s="1"/>
      <c r="G2102" s="1">
        <v>1805250955</v>
      </c>
      <c r="H2102" s="1">
        <v>2021</v>
      </c>
      <c r="I2102" s="1">
        <f t="shared" si="32"/>
        <v>1</v>
      </c>
      <c r="J2102" s="1" t="s">
        <v>10</v>
      </c>
    </row>
    <row r="2103" spans="1:10" x14ac:dyDescent="0.3">
      <c r="A2103" s="1" t="s">
        <v>539</v>
      </c>
      <c r="B2103" s="1" t="s">
        <v>617</v>
      </c>
      <c r="C2103" s="1" t="s">
        <v>616</v>
      </c>
      <c r="D2103" s="1" t="s">
        <v>617</v>
      </c>
      <c r="E2103" s="1"/>
      <c r="F2103" s="1">
        <v>390027</v>
      </c>
      <c r="G2103" s="1">
        <v>1804860928</v>
      </c>
      <c r="H2103" s="1">
        <v>2021</v>
      </c>
      <c r="I2103" s="1">
        <f t="shared" si="32"/>
        <v>1</v>
      </c>
      <c r="J2103" s="1" t="s">
        <v>10</v>
      </c>
    </row>
    <row r="2104" spans="1:10" x14ac:dyDescent="0.3">
      <c r="A2104" s="1" t="s">
        <v>63</v>
      </c>
      <c r="B2104" s="1" t="s">
        <v>1077</v>
      </c>
      <c r="C2104" s="1" t="s">
        <v>963</v>
      </c>
      <c r="D2104" s="1" t="s">
        <v>964</v>
      </c>
      <c r="E2104" s="1">
        <v>4219000</v>
      </c>
      <c r="F2104" s="1"/>
      <c r="G2104" s="1">
        <v>1809079928</v>
      </c>
      <c r="H2104" s="1">
        <v>2021</v>
      </c>
      <c r="I2104" s="1">
        <f t="shared" si="32"/>
        <v>1</v>
      </c>
      <c r="J2104" s="1" t="s">
        <v>10</v>
      </c>
    </row>
    <row r="2105" spans="1:10" x14ac:dyDescent="0.3">
      <c r="A2105" s="1" t="s">
        <v>63</v>
      </c>
      <c r="B2105" s="1" t="s">
        <v>1078</v>
      </c>
      <c r="C2105" s="1" t="s">
        <v>963</v>
      </c>
      <c r="D2105" s="1" t="s">
        <v>964</v>
      </c>
      <c r="E2105" s="1">
        <v>6336400</v>
      </c>
      <c r="F2105" s="1"/>
      <c r="G2105" s="1">
        <v>1815416328</v>
      </c>
      <c r="H2105" s="1">
        <v>2021</v>
      </c>
      <c r="I2105" s="1">
        <f t="shared" si="32"/>
        <v>1</v>
      </c>
      <c r="J2105" s="1" t="s">
        <v>10</v>
      </c>
    </row>
    <row r="2106" spans="1:10" x14ac:dyDescent="0.3">
      <c r="A2106" s="1" t="s">
        <v>63</v>
      </c>
      <c r="B2106" s="1" t="s">
        <v>593</v>
      </c>
      <c r="C2106" s="1" t="s">
        <v>584</v>
      </c>
      <c r="D2106" s="1" t="s">
        <v>585</v>
      </c>
      <c r="E2106" s="1"/>
      <c r="F2106" s="1">
        <v>694485</v>
      </c>
      <c r="G2106" s="1">
        <v>1814721843</v>
      </c>
      <c r="H2106" s="1">
        <v>2021</v>
      </c>
      <c r="I2106" s="1">
        <f t="shared" si="32"/>
        <v>1</v>
      </c>
      <c r="J2106" s="1" t="s">
        <v>10</v>
      </c>
    </row>
    <row r="2107" spans="1:10" x14ac:dyDescent="0.3">
      <c r="A2107" s="1" t="s">
        <v>63</v>
      </c>
      <c r="B2107" s="1" t="s">
        <v>90</v>
      </c>
      <c r="C2107" s="1" t="s">
        <v>76</v>
      </c>
      <c r="D2107" s="1" t="s">
        <v>77</v>
      </c>
      <c r="E2107" s="1"/>
      <c r="F2107" s="1">
        <v>10000000</v>
      </c>
      <c r="G2107" s="1">
        <v>1804721843</v>
      </c>
      <c r="H2107" s="1">
        <v>2021</v>
      </c>
      <c r="I2107" s="1">
        <f t="shared" si="32"/>
        <v>1</v>
      </c>
      <c r="J2107" s="1" t="s">
        <v>10</v>
      </c>
    </row>
    <row r="2108" spans="1:10" x14ac:dyDescent="0.3">
      <c r="A2108" s="1" t="s">
        <v>63</v>
      </c>
      <c r="B2108" s="1" t="s">
        <v>64</v>
      </c>
      <c r="C2108" s="1" t="s">
        <v>13</v>
      </c>
      <c r="D2108" s="1" t="s">
        <v>14</v>
      </c>
      <c r="E2108" s="1"/>
      <c r="F2108" s="1">
        <v>69301958</v>
      </c>
      <c r="G2108" s="1">
        <v>1735419885</v>
      </c>
      <c r="H2108" s="1">
        <v>2021</v>
      </c>
      <c r="I2108" s="1">
        <f t="shared" si="32"/>
        <v>1</v>
      </c>
      <c r="J2108" s="1" t="s">
        <v>10</v>
      </c>
    </row>
    <row r="2109" spans="1:10" x14ac:dyDescent="0.3">
      <c r="A2109" s="1" t="s">
        <v>63</v>
      </c>
      <c r="B2109" s="1" t="s">
        <v>64</v>
      </c>
      <c r="C2109" s="1" t="s">
        <v>13</v>
      </c>
      <c r="D2109" s="1" t="s">
        <v>14</v>
      </c>
      <c r="E2109" s="1"/>
      <c r="F2109" s="1">
        <v>36081100</v>
      </c>
      <c r="G2109" s="1">
        <v>1699338785</v>
      </c>
      <c r="H2109" s="1">
        <v>2021</v>
      </c>
      <c r="I2109" s="1">
        <f t="shared" si="32"/>
        <v>1</v>
      </c>
      <c r="J2109" s="1" t="s">
        <v>10</v>
      </c>
    </row>
    <row r="2110" spans="1:10" x14ac:dyDescent="0.3">
      <c r="A2110" s="1" t="s">
        <v>63</v>
      </c>
      <c r="B2110" s="1" t="s">
        <v>64</v>
      </c>
      <c r="C2110" s="1" t="s">
        <v>13</v>
      </c>
      <c r="D2110" s="1" t="s">
        <v>14</v>
      </c>
      <c r="E2110" s="1"/>
      <c r="F2110" s="1">
        <v>295900000</v>
      </c>
      <c r="G2110" s="1">
        <v>1403438785</v>
      </c>
      <c r="H2110" s="1">
        <v>2021</v>
      </c>
      <c r="I2110" s="1">
        <f t="shared" si="32"/>
        <v>1</v>
      </c>
      <c r="J2110" s="1" t="s">
        <v>10</v>
      </c>
    </row>
    <row r="2111" spans="1:10" x14ac:dyDescent="0.3">
      <c r="A2111" s="1" t="s">
        <v>63</v>
      </c>
      <c r="B2111" s="1" t="s">
        <v>65</v>
      </c>
      <c r="C2111" s="1" t="s">
        <v>66</v>
      </c>
      <c r="D2111" s="1" t="s">
        <v>67</v>
      </c>
      <c r="E2111" s="1"/>
      <c r="F2111" s="1">
        <v>14881900</v>
      </c>
      <c r="G2111" s="1">
        <v>1388556885</v>
      </c>
      <c r="H2111" s="1">
        <v>2021</v>
      </c>
      <c r="I2111" s="1">
        <f t="shared" si="32"/>
        <v>1</v>
      </c>
      <c r="J2111" s="1" t="s">
        <v>10</v>
      </c>
    </row>
    <row r="2112" spans="1:10" x14ac:dyDescent="0.3">
      <c r="A2112" s="1" t="s">
        <v>63</v>
      </c>
      <c r="B2112" s="1" t="s">
        <v>1079</v>
      </c>
      <c r="C2112" s="1" t="s">
        <v>963</v>
      </c>
      <c r="D2112" s="1" t="s">
        <v>964</v>
      </c>
      <c r="E2112" s="1"/>
      <c r="F2112" s="1">
        <v>6414000</v>
      </c>
      <c r="G2112" s="1">
        <v>1382142885</v>
      </c>
      <c r="H2112" s="1">
        <v>2021</v>
      </c>
      <c r="I2112" s="1">
        <f t="shared" si="32"/>
        <v>1</v>
      </c>
      <c r="J2112" s="1" t="s">
        <v>10</v>
      </c>
    </row>
    <row r="2113" spans="1:10" x14ac:dyDescent="0.3">
      <c r="A2113" s="1" t="s">
        <v>72</v>
      </c>
      <c r="B2113" s="1" t="s">
        <v>75</v>
      </c>
      <c r="C2113" s="1" t="s">
        <v>17</v>
      </c>
      <c r="D2113" s="1" t="s">
        <v>18</v>
      </c>
      <c r="E2113" s="1">
        <v>12830400</v>
      </c>
      <c r="F2113" s="1"/>
      <c r="G2113" s="1">
        <v>1394973285</v>
      </c>
      <c r="H2113" s="1">
        <v>2021</v>
      </c>
      <c r="I2113" s="1">
        <f t="shared" si="32"/>
        <v>1</v>
      </c>
      <c r="J2113" s="1" t="s">
        <v>10</v>
      </c>
    </row>
    <row r="2114" spans="1:10" x14ac:dyDescent="0.3">
      <c r="A2114" s="1" t="s">
        <v>72</v>
      </c>
      <c r="B2114" s="1" t="s">
        <v>53</v>
      </c>
      <c r="C2114" s="1" t="s">
        <v>13</v>
      </c>
      <c r="D2114" s="1" t="s">
        <v>14</v>
      </c>
      <c r="E2114" s="1">
        <v>57958285</v>
      </c>
      <c r="F2114" s="1"/>
      <c r="G2114" s="1">
        <v>1452931570</v>
      </c>
      <c r="H2114" s="1">
        <v>2021</v>
      </c>
      <c r="I2114" s="1">
        <f t="shared" si="32"/>
        <v>1</v>
      </c>
      <c r="J2114" s="1" t="s">
        <v>10</v>
      </c>
    </row>
    <row r="2115" spans="1:10" x14ac:dyDescent="0.3">
      <c r="A2115" s="1" t="s">
        <v>72</v>
      </c>
      <c r="B2115" s="1" t="s">
        <v>756</v>
      </c>
      <c r="C2115" s="1" t="s">
        <v>13</v>
      </c>
      <c r="D2115" s="1" t="s">
        <v>14</v>
      </c>
      <c r="E2115" s="1">
        <v>19470704</v>
      </c>
      <c r="F2115" s="1"/>
      <c r="G2115" s="1">
        <v>1472402274</v>
      </c>
      <c r="H2115" s="1">
        <v>2021</v>
      </c>
      <c r="I2115" s="1">
        <f t="shared" ref="I2115:I2178" si="33">IFERROR(VALUE(LEFT(A2115,2)),"")</f>
        <v>1</v>
      </c>
      <c r="J2115" s="1" t="s">
        <v>10</v>
      </c>
    </row>
    <row r="2116" spans="1:10" x14ac:dyDescent="0.3">
      <c r="A2116" s="1" t="s">
        <v>72</v>
      </c>
      <c r="B2116" s="1" t="s">
        <v>53</v>
      </c>
      <c r="C2116" s="1" t="s">
        <v>15</v>
      </c>
      <c r="D2116" s="1" t="s">
        <v>16</v>
      </c>
      <c r="E2116" s="1">
        <v>186582550</v>
      </c>
      <c r="F2116" s="1"/>
      <c r="G2116" s="1">
        <v>1658984824</v>
      </c>
      <c r="H2116" s="1">
        <v>2021</v>
      </c>
      <c r="I2116" s="1">
        <f t="shared" si="33"/>
        <v>1</v>
      </c>
      <c r="J2116" s="1" t="s">
        <v>10</v>
      </c>
    </row>
    <row r="2117" spans="1:10" x14ac:dyDescent="0.3">
      <c r="A2117" s="1" t="s">
        <v>72</v>
      </c>
      <c r="B2117" s="1" t="s">
        <v>53</v>
      </c>
      <c r="C2117" s="1" t="s">
        <v>34</v>
      </c>
      <c r="D2117" s="1" t="s">
        <v>35</v>
      </c>
      <c r="E2117" s="1">
        <v>43980200</v>
      </c>
      <c r="F2117" s="1"/>
      <c r="G2117" s="1">
        <v>1702965024</v>
      </c>
      <c r="H2117" s="1">
        <v>2021</v>
      </c>
      <c r="I2117" s="1">
        <f t="shared" si="33"/>
        <v>1</v>
      </c>
      <c r="J2117" s="1" t="s">
        <v>10</v>
      </c>
    </row>
    <row r="2118" spans="1:10" x14ac:dyDescent="0.3">
      <c r="A2118" s="1" t="s">
        <v>72</v>
      </c>
      <c r="B2118" s="1" t="s">
        <v>75</v>
      </c>
      <c r="C2118" s="1" t="s">
        <v>17</v>
      </c>
      <c r="D2118" s="1" t="s">
        <v>18</v>
      </c>
      <c r="E2118" s="1">
        <v>265103872</v>
      </c>
      <c r="F2118" s="1"/>
      <c r="G2118" s="1">
        <v>1968068896</v>
      </c>
      <c r="H2118" s="1">
        <v>2021</v>
      </c>
      <c r="I2118" s="1">
        <f t="shared" si="33"/>
        <v>1</v>
      </c>
      <c r="J2118" s="1" t="s">
        <v>10</v>
      </c>
    </row>
    <row r="2119" spans="1:10" x14ac:dyDescent="0.3">
      <c r="A2119" s="1" t="s">
        <v>72</v>
      </c>
      <c r="B2119" s="1" t="s">
        <v>53</v>
      </c>
      <c r="C2119" s="1" t="s">
        <v>1080</v>
      </c>
      <c r="D2119" s="1" t="s">
        <v>1081</v>
      </c>
      <c r="E2119" s="1">
        <v>2013000</v>
      </c>
      <c r="F2119" s="1"/>
      <c r="G2119" s="1">
        <v>1970081896</v>
      </c>
      <c r="H2119" s="1">
        <v>2021</v>
      </c>
      <c r="I2119" s="1">
        <f t="shared" si="33"/>
        <v>1</v>
      </c>
      <c r="J2119" s="1" t="s">
        <v>10</v>
      </c>
    </row>
    <row r="2120" spans="1:10" x14ac:dyDescent="0.3">
      <c r="A2120" s="1" t="s">
        <v>72</v>
      </c>
      <c r="B2120" s="1" t="s">
        <v>53</v>
      </c>
      <c r="C2120" s="1" t="s">
        <v>76</v>
      </c>
      <c r="D2120" s="1" t="s">
        <v>77</v>
      </c>
      <c r="E2120" s="1">
        <v>1485000</v>
      </c>
      <c r="F2120" s="1"/>
      <c r="G2120" s="1">
        <v>1971566896</v>
      </c>
      <c r="H2120" s="1">
        <v>2021</v>
      </c>
      <c r="I2120" s="1">
        <f t="shared" si="33"/>
        <v>1</v>
      </c>
      <c r="J2120" s="1" t="s">
        <v>10</v>
      </c>
    </row>
    <row r="2121" spans="1:10" x14ac:dyDescent="0.3">
      <c r="A2121" s="1" t="s">
        <v>72</v>
      </c>
      <c r="B2121" s="1" t="s">
        <v>53</v>
      </c>
      <c r="C2121" s="1" t="s">
        <v>66</v>
      </c>
      <c r="D2121" s="1" t="s">
        <v>67</v>
      </c>
      <c r="E2121" s="1">
        <v>11460900</v>
      </c>
      <c r="F2121" s="1"/>
      <c r="G2121" s="1">
        <v>1983027796</v>
      </c>
      <c r="H2121" s="1">
        <v>2021</v>
      </c>
      <c r="I2121" s="1">
        <f t="shared" si="33"/>
        <v>1</v>
      </c>
      <c r="J2121" s="1" t="s">
        <v>10</v>
      </c>
    </row>
    <row r="2122" spans="1:10" x14ac:dyDescent="0.3">
      <c r="A2122" s="1" t="s">
        <v>72</v>
      </c>
      <c r="B2122" s="1" t="s">
        <v>53</v>
      </c>
      <c r="C2122" s="1" t="s">
        <v>80</v>
      </c>
      <c r="D2122" s="1" t="s">
        <v>81</v>
      </c>
      <c r="E2122" s="1">
        <v>1947000</v>
      </c>
      <c r="F2122" s="1"/>
      <c r="G2122" s="1">
        <v>1984974796</v>
      </c>
      <c r="H2122" s="1">
        <v>2021</v>
      </c>
      <c r="I2122" s="1">
        <f t="shared" si="33"/>
        <v>1</v>
      </c>
      <c r="J2122" s="1" t="s">
        <v>10</v>
      </c>
    </row>
    <row r="2123" spans="1:10" x14ac:dyDescent="0.3">
      <c r="A2123" s="1" t="s">
        <v>543</v>
      </c>
      <c r="B2123" s="1" t="s">
        <v>1082</v>
      </c>
      <c r="C2123" s="1" t="s">
        <v>92</v>
      </c>
      <c r="D2123" s="1" t="s">
        <v>91</v>
      </c>
      <c r="E2123" s="1">
        <v>409200</v>
      </c>
      <c r="F2123" s="1"/>
      <c r="G2123" s="1">
        <v>1985383996</v>
      </c>
      <c r="H2123" s="1">
        <v>2021</v>
      </c>
      <c r="I2123" s="1">
        <f t="shared" si="33"/>
        <v>2</v>
      </c>
      <c r="J2123" s="1" t="s">
        <v>10</v>
      </c>
    </row>
    <row r="2124" spans="1:10" x14ac:dyDescent="0.3">
      <c r="A2124" s="1" t="s">
        <v>543</v>
      </c>
      <c r="B2124" s="1" t="s">
        <v>1083</v>
      </c>
      <c r="C2124" s="1" t="s">
        <v>616</v>
      </c>
      <c r="D2124" s="1" t="s">
        <v>617</v>
      </c>
      <c r="E2124" s="1">
        <v>354490</v>
      </c>
      <c r="F2124" s="1"/>
      <c r="G2124" s="1">
        <v>1985738486</v>
      </c>
      <c r="H2124" s="1">
        <v>2021</v>
      </c>
      <c r="I2124" s="1">
        <f t="shared" si="33"/>
        <v>2</v>
      </c>
      <c r="J2124" s="1" t="s">
        <v>10</v>
      </c>
    </row>
    <row r="2125" spans="1:10" x14ac:dyDescent="0.3">
      <c r="A2125" s="1" t="s">
        <v>543</v>
      </c>
      <c r="B2125" s="1" t="s">
        <v>1084</v>
      </c>
      <c r="C2125" s="1" t="s">
        <v>616</v>
      </c>
      <c r="D2125" s="1" t="s">
        <v>617</v>
      </c>
      <c r="E2125" s="1">
        <v>15312</v>
      </c>
      <c r="F2125" s="1"/>
      <c r="G2125" s="1">
        <v>1985753798</v>
      </c>
      <c r="H2125" s="1">
        <v>2021</v>
      </c>
      <c r="I2125" s="1">
        <f t="shared" si="33"/>
        <v>2</v>
      </c>
      <c r="J2125" s="1" t="s">
        <v>10</v>
      </c>
    </row>
    <row r="2126" spans="1:10" x14ac:dyDescent="0.3">
      <c r="A2126" s="1" t="s">
        <v>543</v>
      </c>
      <c r="B2126" s="1" t="s">
        <v>261</v>
      </c>
      <c r="C2126" s="1" t="s">
        <v>30</v>
      </c>
      <c r="D2126" s="1" t="s">
        <v>31</v>
      </c>
      <c r="E2126" s="1"/>
      <c r="F2126" s="1">
        <v>440000</v>
      </c>
      <c r="G2126" s="1">
        <v>1985313798</v>
      </c>
      <c r="H2126" s="1">
        <v>2021</v>
      </c>
      <c r="I2126" s="1">
        <f t="shared" si="33"/>
        <v>2</v>
      </c>
      <c r="J2126" s="1" t="s">
        <v>10</v>
      </c>
    </row>
    <row r="2127" spans="1:10" x14ac:dyDescent="0.3">
      <c r="A2127" s="1" t="s">
        <v>101</v>
      </c>
      <c r="B2127" s="1" t="s">
        <v>1085</v>
      </c>
      <c r="C2127" s="1" t="s">
        <v>84</v>
      </c>
      <c r="D2127" s="1" t="s">
        <v>83</v>
      </c>
      <c r="E2127" s="1">
        <v>3520000</v>
      </c>
      <c r="F2127" s="1"/>
      <c r="G2127" s="1">
        <v>1988833798</v>
      </c>
      <c r="H2127" s="1">
        <v>2021</v>
      </c>
      <c r="I2127" s="1">
        <f t="shared" si="33"/>
        <v>2</v>
      </c>
      <c r="J2127" s="1" t="s">
        <v>10</v>
      </c>
    </row>
    <row r="2128" spans="1:10" x14ac:dyDescent="0.3">
      <c r="A2128" s="1" t="s">
        <v>101</v>
      </c>
      <c r="B2128" s="1" t="s">
        <v>1086</v>
      </c>
      <c r="C2128" s="1" t="s">
        <v>34</v>
      </c>
      <c r="D2128" s="1" t="s">
        <v>35</v>
      </c>
      <c r="E2128" s="1">
        <v>12100000</v>
      </c>
      <c r="F2128" s="1"/>
      <c r="G2128" s="1">
        <v>2000933798</v>
      </c>
      <c r="H2128" s="1">
        <v>2021</v>
      </c>
      <c r="I2128" s="1">
        <f t="shared" si="33"/>
        <v>2</v>
      </c>
      <c r="J2128" s="1" t="s">
        <v>10</v>
      </c>
    </row>
    <row r="2129" spans="1:10" x14ac:dyDescent="0.3">
      <c r="A2129" s="1" t="s">
        <v>101</v>
      </c>
      <c r="B2129" s="1" t="s">
        <v>1087</v>
      </c>
      <c r="C2129" s="1" t="s">
        <v>963</v>
      </c>
      <c r="D2129" s="1" t="s">
        <v>964</v>
      </c>
      <c r="E2129" s="1">
        <v>960000</v>
      </c>
      <c r="F2129" s="1"/>
      <c r="G2129" s="1">
        <v>2001893798</v>
      </c>
      <c r="H2129" s="1">
        <v>2021</v>
      </c>
      <c r="I2129" s="1">
        <f t="shared" si="33"/>
        <v>2</v>
      </c>
      <c r="J2129" s="1" t="s">
        <v>10</v>
      </c>
    </row>
    <row r="2130" spans="1:10" x14ac:dyDescent="0.3">
      <c r="A2130" s="1" t="s">
        <v>101</v>
      </c>
      <c r="B2130" s="1" t="s">
        <v>61</v>
      </c>
      <c r="C2130" s="1" t="s">
        <v>814</v>
      </c>
      <c r="D2130" s="1" t="s">
        <v>20</v>
      </c>
      <c r="E2130" s="1"/>
      <c r="F2130" s="1">
        <v>130353058</v>
      </c>
      <c r="G2130" s="1">
        <v>1871540740</v>
      </c>
      <c r="H2130" s="1">
        <v>2021</v>
      </c>
      <c r="I2130" s="1">
        <f t="shared" si="33"/>
        <v>2</v>
      </c>
      <c r="J2130" s="1" t="s">
        <v>10</v>
      </c>
    </row>
    <row r="2131" spans="1:10" x14ac:dyDescent="0.3">
      <c r="A2131" s="1" t="s">
        <v>1088</v>
      </c>
      <c r="B2131" s="1" t="s">
        <v>33</v>
      </c>
      <c r="C2131" s="1" t="s">
        <v>34</v>
      </c>
      <c r="D2131" s="1" t="s">
        <v>35</v>
      </c>
      <c r="E2131" s="1"/>
      <c r="F2131" s="1">
        <v>43980200</v>
      </c>
      <c r="G2131" s="1">
        <v>1827560540</v>
      </c>
      <c r="H2131" s="1">
        <v>2021</v>
      </c>
      <c r="I2131" s="1">
        <f t="shared" si="33"/>
        <v>2</v>
      </c>
      <c r="J2131" s="1" t="s">
        <v>10</v>
      </c>
    </row>
    <row r="2132" spans="1:10" x14ac:dyDescent="0.3">
      <c r="A2132" s="1" t="s">
        <v>1088</v>
      </c>
      <c r="B2132" s="1" t="s">
        <v>1089</v>
      </c>
      <c r="C2132" s="1" t="s">
        <v>73</v>
      </c>
      <c r="D2132" s="1" t="s">
        <v>74</v>
      </c>
      <c r="E2132" s="1"/>
      <c r="F2132" s="1">
        <v>21072788</v>
      </c>
      <c r="G2132" s="1">
        <v>1806487752</v>
      </c>
      <c r="H2132" s="1">
        <v>2021</v>
      </c>
      <c r="I2132" s="1">
        <f t="shared" si="33"/>
        <v>2</v>
      </c>
      <c r="J2132" s="1" t="s">
        <v>10</v>
      </c>
    </row>
    <row r="2133" spans="1:10" x14ac:dyDescent="0.3">
      <c r="A2133" s="1" t="s">
        <v>849</v>
      </c>
      <c r="B2133" s="1" t="s">
        <v>1090</v>
      </c>
      <c r="C2133" s="1" t="s">
        <v>963</v>
      </c>
      <c r="D2133" s="1" t="s">
        <v>964</v>
      </c>
      <c r="E2133" s="1">
        <v>291000</v>
      </c>
      <c r="F2133" s="1"/>
      <c r="G2133" s="1">
        <v>1806778752</v>
      </c>
      <c r="H2133" s="1">
        <v>2021</v>
      </c>
      <c r="I2133" s="1">
        <f t="shared" si="33"/>
        <v>2</v>
      </c>
      <c r="J2133" s="1" t="s">
        <v>10</v>
      </c>
    </row>
    <row r="2134" spans="1:10" x14ac:dyDescent="0.3">
      <c r="A2134" s="1" t="s">
        <v>102</v>
      </c>
      <c r="B2134" s="1" t="s">
        <v>33</v>
      </c>
      <c r="C2134" s="1" t="s">
        <v>34</v>
      </c>
      <c r="D2134" s="1" t="s">
        <v>35</v>
      </c>
      <c r="E2134" s="1"/>
      <c r="F2134" s="1">
        <v>12100000</v>
      </c>
      <c r="G2134" s="1">
        <v>1794678752</v>
      </c>
      <c r="H2134" s="1">
        <v>2021</v>
      </c>
      <c r="I2134" s="1">
        <f t="shared" si="33"/>
        <v>2</v>
      </c>
      <c r="J2134" s="1" t="s">
        <v>10</v>
      </c>
    </row>
    <row r="2135" spans="1:10" x14ac:dyDescent="0.3">
      <c r="A2135" s="1" t="s">
        <v>853</v>
      </c>
      <c r="B2135" s="1" t="s">
        <v>1091</v>
      </c>
      <c r="C2135" s="1" t="s">
        <v>963</v>
      </c>
      <c r="D2135" s="1" t="s">
        <v>964</v>
      </c>
      <c r="E2135" s="1">
        <v>1258000</v>
      </c>
      <c r="F2135" s="1"/>
      <c r="G2135" s="1">
        <v>1795936752</v>
      </c>
      <c r="H2135" s="1">
        <v>2021</v>
      </c>
      <c r="I2135" s="1">
        <f t="shared" si="33"/>
        <v>2</v>
      </c>
      <c r="J2135" s="1" t="s">
        <v>10</v>
      </c>
    </row>
    <row r="2136" spans="1:10" x14ac:dyDescent="0.3">
      <c r="A2136" s="1" t="s">
        <v>113</v>
      </c>
      <c r="B2136" s="1" t="s">
        <v>114</v>
      </c>
      <c r="C2136" s="1" t="s">
        <v>80</v>
      </c>
      <c r="D2136" s="1" t="s">
        <v>81</v>
      </c>
      <c r="E2136" s="1"/>
      <c r="F2136" s="1">
        <v>28740800</v>
      </c>
      <c r="G2136" s="1">
        <v>1767195952</v>
      </c>
      <c r="H2136" s="1">
        <v>2021</v>
      </c>
      <c r="I2136" s="1">
        <f t="shared" si="33"/>
        <v>2</v>
      </c>
      <c r="J2136" s="1" t="s">
        <v>10</v>
      </c>
    </row>
    <row r="2137" spans="1:10" x14ac:dyDescent="0.3">
      <c r="A2137" s="1" t="s">
        <v>854</v>
      </c>
      <c r="B2137" s="1" t="s">
        <v>75</v>
      </c>
      <c r="C2137" s="1" t="s">
        <v>17</v>
      </c>
      <c r="D2137" s="1" t="s">
        <v>18</v>
      </c>
      <c r="E2137" s="1">
        <v>353932268</v>
      </c>
      <c r="F2137" s="1"/>
      <c r="G2137" s="1">
        <v>2121128220</v>
      </c>
      <c r="H2137" s="1">
        <v>2021</v>
      </c>
      <c r="I2137" s="1">
        <f t="shared" si="33"/>
        <v>2</v>
      </c>
      <c r="J2137" s="1" t="s">
        <v>10</v>
      </c>
    </row>
    <row r="2138" spans="1:10" x14ac:dyDescent="0.3">
      <c r="A2138" s="1" t="s">
        <v>854</v>
      </c>
      <c r="B2138" s="1" t="s">
        <v>1092</v>
      </c>
      <c r="C2138" s="1" t="s">
        <v>17</v>
      </c>
      <c r="D2138" s="1" t="s">
        <v>18</v>
      </c>
      <c r="E2138" s="1">
        <v>5910300</v>
      </c>
      <c r="F2138" s="1"/>
      <c r="G2138" s="1">
        <v>2127038520</v>
      </c>
      <c r="H2138" s="1">
        <v>2021</v>
      </c>
      <c r="I2138" s="1">
        <f t="shared" si="33"/>
        <v>2</v>
      </c>
      <c r="J2138" s="1" t="s">
        <v>10</v>
      </c>
    </row>
    <row r="2139" spans="1:10" x14ac:dyDescent="0.3">
      <c r="A2139" s="1" t="s">
        <v>854</v>
      </c>
      <c r="B2139" s="1" t="s">
        <v>1093</v>
      </c>
      <c r="C2139" s="1" t="s">
        <v>17</v>
      </c>
      <c r="D2139" s="1" t="s">
        <v>18</v>
      </c>
      <c r="E2139" s="1">
        <v>53913112</v>
      </c>
      <c r="F2139" s="1"/>
      <c r="G2139" s="1">
        <v>2180951632</v>
      </c>
      <c r="H2139" s="1">
        <v>2021</v>
      </c>
      <c r="I2139" s="1">
        <f t="shared" si="33"/>
        <v>2</v>
      </c>
      <c r="J2139" s="1" t="s">
        <v>10</v>
      </c>
    </row>
    <row r="2140" spans="1:10" x14ac:dyDescent="0.3">
      <c r="A2140" s="1" t="s">
        <v>854</v>
      </c>
      <c r="B2140" s="1" t="s">
        <v>1094</v>
      </c>
      <c r="C2140" s="1" t="s">
        <v>963</v>
      </c>
      <c r="D2140" s="1" t="s">
        <v>964</v>
      </c>
      <c r="E2140" s="1"/>
      <c r="F2140" s="1">
        <v>156500</v>
      </c>
      <c r="G2140" s="1">
        <v>2180795132</v>
      </c>
      <c r="H2140" s="1">
        <v>2021</v>
      </c>
      <c r="I2140" s="1">
        <f t="shared" si="33"/>
        <v>2</v>
      </c>
      <c r="J2140" s="1" t="s">
        <v>10</v>
      </c>
    </row>
    <row r="2141" spans="1:10" x14ac:dyDescent="0.3">
      <c r="A2141" s="1" t="s">
        <v>854</v>
      </c>
      <c r="B2141" s="1" t="s">
        <v>1095</v>
      </c>
      <c r="C2141" s="1" t="s">
        <v>1065</v>
      </c>
      <c r="D2141" s="1" t="s">
        <v>1066</v>
      </c>
      <c r="E2141" s="1"/>
      <c r="F2141" s="1">
        <v>550000</v>
      </c>
      <c r="G2141" s="1">
        <v>2180245132</v>
      </c>
      <c r="H2141" s="1">
        <v>2021</v>
      </c>
      <c r="I2141" s="1">
        <f t="shared" si="33"/>
        <v>2</v>
      </c>
      <c r="J2141" s="1" t="s">
        <v>10</v>
      </c>
    </row>
    <row r="2142" spans="1:10" x14ac:dyDescent="0.3">
      <c r="A2142" s="1" t="s">
        <v>547</v>
      </c>
      <c r="B2142" s="1" t="s">
        <v>1096</v>
      </c>
      <c r="C2142" s="1" t="s">
        <v>34</v>
      </c>
      <c r="D2142" s="1" t="s">
        <v>35</v>
      </c>
      <c r="E2142" s="1">
        <v>1430000</v>
      </c>
      <c r="F2142" s="1"/>
      <c r="G2142" s="1">
        <v>2181675132</v>
      </c>
      <c r="H2142" s="1">
        <v>2021</v>
      </c>
      <c r="I2142" s="1">
        <f t="shared" si="33"/>
        <v>2</v>
      </c>
      <c r="J2142" s="1" t="s">
        <v>10</v>
      </c>
    </row>
    <row r="2143" spans="1:10" x14ac:dyDescent="0.3">
      <c r="A2143" s="1" t="s">
        <v>547</v>
      </c>
      <c r="B2143" s="1" t="s">
        <v>971</v>
      </c>
      <c r="C2143" s="1" t="s">
        <v>972</v>
      </c>
      <c r="D2143" s="1" t="s">
        <v>973</v>
      </c>
      <c r="E2143" s="1"/>
      <c r="F2143" s="1">
        <v>2412344</v>
      </c>
      <c r="G2143" s="1">
        <v>2179262788</v>
      </c>
      <c r="H2143" s="1">
        <v>2021</v>
      </c>
      <c r="I2143" s="1">
        <f t="shared" si="33"/>
        <v>2</v>
      </c>
      <c r="J2143" s="1" t="s">
        <v>10</v>
      </c>
    </row>
    <row r="2144" spans="1:10" x14ac:dyDescent="0.3">
      <c r="A2144" s="1" t="s">
        <v>547</v>
      </c>
      <c r="B2144" s="1" t="s">
        <v>60</v>
      </c>
      <c r="C2144" s="1" t="s">
        <v>15</v>
      </c>
      <c r="D2144" s="1" t="s">
        <v>16</v>
      </c>
      <c r="E2144" s="1"/>
      <c r="F2144" s="1">
        <v>186582550</v>
      </c>
      <c r="G2144" s="1">
        <v>1992680238</v>
      </c>
      <c r="H2144" s="1">
        <v>2021</v>
      </c>
      <c r="I2144" s="1">
        <f t="shared" si="33"/>
        <v>2</v>
      </c>
      <c r="J2144" s="1" t="s">
        <v>10</v>
      </c>
    </row>
    <row r="2145" spans="1:10" x14ac:dyDescent="0.3">
      <c r="A2145" s="1" t="s">
        <v>1097</v>
      </c>
      <c r="B2145" s="1" t="s">
        <v>1098</v>
      </c>
      <c r="C2145" s="1" t="s">
        <v>1080</v>
      </c>
      <c r="D2145" s="1" t="s">
        <v>1081</v>
      </c>
      <c r="E2145" s="1">
        <v>6710000</v>
      </c>
      <c r="F2145" s="1"/>
      <c r="G2145" s="1">
        <v>1999390238</v>
      </c>
      <c r="H2145" s="1">
        <v>2021</v>
      </c>
      <c r="I2145" s="1">
        <f t="shared" si="33"/>
        <v>2</v>
      </c>
      <c r="J2145" s="1" t="s">
        <v>10</v>
      </c>
    </row>
    <row r="2146" spans="1:10" x14ac:dyDescent="0.3">
      <c r="A2146" s="1" t="s">
        <v>1097</v>
      </c>
      <c r="B2146" s="1" t="s">
        <v>33</v>
      </c>
      <c r="C2146" s="1" t="s">
        <v>34</v>
      </c>
      <c r="D2146" s="1" t="s">
        <v>35</v>
      </c>
      <c r="E2146" s="1"/>
      <c r="F2146" s="1">
        <v>1430000</v>
      </c>
      <c r="G2146" s="1">
        <v>1997960238</v>
      </c>
      <c r="H2146" s="1">
        <v>2021</v>
      </c>
      <c r="I2146" s="1">
        <f t="shared" si="33"/>
        <v>2</v>
      </c>
      <c r="J2146" s="1" t="s">
        <v>10</v>
      </c>
    </row>
    <row r="2147" spans="1:10" x14ac:dyDescent="0.3">
      <c r="A2147" s="1" t="s">
        <v>855</v>
      </c>
      <c r="B2147" s="1" t="s">
        <v>1099</v>
      </c>
      <c r="C2147" s="1" t="s">
        <v>76</v>
      </c>
      <c r="D2147" s="1" t="s">
        <v>77</v>
      </c>
      <c r="E2147" s="1">
        <v>1485000</v>
      </c>
      <c r="F2147" s="1"/>
      <c r="G2147" s="1">
        <v>1999445238</v>
      </c>
      <c r="H2147" s="1">
        <v>2021</v>
      </c>
      <c r="I2147" s="1">
        <f t="shared" si="33"/>
        <v>2</v>
      </c>
      <c r="J2147" s="1" t="s">
        <v>10</v>
      </c>
    </row>
    <row r="2148" spans="1:10" x14ac:dyDescent="0.3">
      <c r="A2148" s="1" t="s">
        <v>855</v>
      </c>
      <c r="B2148" s="1" t="s">
        <v>1100</v>
      </c>
      <c r="C2148" s="1" t="s">
        <v>963</v>
      </c>
      <c r="D2148" s="1" t="s">
        <v>964</v>
      </c>
      <c r="E2148" s="1">
        <v>7645200</v>
      </c>
      <c r="F2148" s="1"/>
      <c r="G2148" s="1">
        <v>2007090438</v>
      </c>
      <c r="H2148" s="1">
        <v>2021</v>
      </c>
      <c r="I2148" s="1">
        <f t="shared" si="33"/>
        <v>2</v>
      </c>
      <c r="J2148" s="1" t="s">
        <v>10</v>
      </c>
    </row>
    <row r="2149" spans="1:10" x14ac:dyDescent="0.3">
      <c r="A2149" s="1" t="s">
        <v>855</v>
      </c>
      <c r="B2149" s="1" t="s">
        <v>18</v>
      </c>
      <c r="C2149" s="1" t="s">
        <v>17</v>
      </c>
      <c r="D2149" s="1" t="s">
        <v>18</v>
      </c>
      <c r="E2149" s="1"/>
      <c r="F2149" s="1">
        <v>42967584</v>
      </c>
      <c r="G2149" s="1">
        <v>1964122854</v>
      </c>
      <c r="H2149" s="1">
        <v>2021</v>
      </c>
      <c r="I2149" s="1">
        <f t="shared" si="33"/>
        <v>2</v>
      </c>
      <c r="J2149" s="1" t="s">
        <v>10</v>
      </c>
    </row>
    <row r="2150" spans="1:10" x14ac:dyDescent="0.3">
      <c r="A2150" s="1" t="s">
        <v>551</v>
      </c>
      <c r="B2150" s="1" t="s">
        <v>1101</v>
      </c>
      <c r="C2150" s="1" t="s">
        <v>963</v>
      </c>
      <c r="D2150" s="1" t="s">
        <v>964</v>
      </c>
      <c r="E2150" s="1">
        <v>3326000</v>
      </c>
      <c r="F2150" s="1"/>
      <c r="G2150" s="1">
        <v>1967448854</v>
      </c>
      <c r="H2150" s="1">
        <v>2021</v>
      </c>
      <c r="I2150" s="1">
        <f t="shared" si="33"/>
        <v>2</v>
      </c>
      <c r="J2150" s="1" t="s">
        <v>10</v>
      </c>
    </row>
    <row r="2151" spans="1:10" x14ac:dyDescent="0.3">
      <c r="A2151" s="1" t="s">
        <v>123</v>
      </c>
      <c r="B2151" s="1" t="s">
        <v>1102</v>
      </c>
      <c r="C2151" s="1" t="s">
        <v>963</v>
      </c>
      <c r="D2151" s="1" t="s">
        <v>964</v>
      </c>
      <c r="E2151" s="1">
        <v>1752000</v>
      </c>
      <c r="F2151" s="1"/>
      <c r="G2151" s="1">
        <v>1969200854</v>
      </c>
      <c r="H2151" s="1">
        <v>2021</v>
      </c>
      <c r="I2151" s="1">
        <f t="shared" si="33"/>
        <v>2</v>
      </c>
      <c r="J2151" s="1" t="s">
        <v>10</v>
      </c>
    </row>
    <row r="2152" spans="1:10" x14ac:dyDescent="0.3">
      <c r="A2152" s="1" t="s">
        <v>123</v>
      </c>
      <c r="B2152" s="1" t="s">
        <v>1103</v>
      </c>
      <c r="C2152" s="1" t="s">
        <v>963</v>
      </c>
      <c r="D2152" s="1" t="s">
        <v>964</v>
      </c>
      <c r="E2152" s="1">
        <v>17966000</v>
      </c>
      <c r="F2152" s="1"/>
      <c r="G2152" s="1">
        <v>1987166854</v>
      </c>
      <c r="H2152" s="1">
        <v>2021</v>
      </c>
      <c r="I2152" s="1">
        <f t="shared" si="33"/>
        <v>2</v>
      </c>
      <c r="J2152" s="1" t="s">
        <v>10</v>
      </c>
    </row>
    <row r="2153" spans="1:10" x14ac:dyDescent="0.3">
      <c r="A2153" s="1" t="s">
        <v>123</v>
      </c>
      <c r="B2153" s="1" t="s">
        <v>18</v>
      </c>
      <c r="C2153" s="1" t="s">
        <v>17</v>
      </c>
      <c r="D2153" s="1" t="s">
        <v>18</v>
      </c>
      <c r="E2153" s="1"/>
      <c r="F2153" s="1">
        <v>35664982</v>
      </c>
      <c r="G2153" s="1">
        <v>1951501872</v>
      </c>
      <c r="H2153" s="1">
        <v>2021</v>
      </c>
      <c r="I2153" s="1">
        <f t="shared" si="33"/>
        <v>2</v>
      </c>
      <c r="J2153" s="1" t="s">
        <v>10</v>
      </c>
    </row>
    <row r="2154" spans="1:10" x14ac:dyDescent="0.3">
      <c r="A2154" s="1" t="s">
        <v>123</v>
      </c>
      <c r="B2154" s="1" t="s">
        <v>18</v>
      </c>
      <c r="C2154" s="1" t="s">
        <v>17</v>
      </c>
      <c r="D2154" s="1" t="s">
        <v>18</v>
      </c>
      <c r="E2154" s="1"/>
      <c r="F2154" s="1">
        <v>277934272</v>
      </c>
      <c r="G2154" s="1">
        <v>1673567600</v>
      </c>
      <c r="H2154" s="1">
        <v>2021</v>
      </c>
      <c r="I2154" s="1">
        <f t="shared" si="33"/>
        <v>2</v>
      </c>
      <c r="J2154" s="1" t="s">
        <v>10</v>
      </c>
    </row>
    <row r="2155" spans="1:10" x14ac:dyDescent="0.3">
      <c r="A2155" s="1" t="s">
        <v>554</v>
      </c>
      <c r="B2155" s="1" t="s">
        <v>1104</v>
      </c>
      <c r="C2155" s="1" t="s">
        <v>17</v>
      </c>
      <c r="D2155" s="1" t="s">
        <v>18</v>
      </c>
      <c r="E2155" s="1">
        <v>7552050</v>
      </c>
      <c r="F2155" s="1"/>
      <c r="G2155" s="1">
        <v>1681119650</v>
      </c>
      <c r="H2155" s="1">
        <v>2021</v>
      </c>
      <c r="I2155" s="1">
        <f t="shared" si="33"/>
        <v>2</v>
      </c>
      <c r="J2155" s="1" t="s">
        <v>10</v>
      </c>
    </row>
    <row r="2156" spans="1:10" x14ac:dyDescent="0.3">
      <c r="A2156" s="1" t="s">
        <v>554</v>
      </c>
      <c r="B2156" s="1" t="s">
        <v>75</v>
      </c>
      <c r="C2156" s="1" t="s">
        <v>17</v>
      </c>
      <c r="D2156" s="1" t="s">
        <v>18</v>
      </c>
      <c r="E2156" s="1">
        <v>53011200</v>
      </c>
      <c r="F2156" s="1"/>
      <c r="G2156" s="1">
        <v>1734130850</v>
      </c>
      <c r="H2156" s="1">
        <v>2021</v>
      </c>
      <c r="I2156" s="1">
        <f t="shared" si="33"/>
        <v>2</v>
      </c>
      <c r="J2156" s="1" t="s">
        <v>10</v>
      </c>
    </row>
    <row r="2157" spans="1:10" x14ac:dyDescent="0.3">
      <c r="A2157" s="1" t="s">
        <v>554</v>
      </c>
      <c r="B2157" s="1" t="s">
        <v>1105</v>
      </c>
      <c r="C2157" s="1" t="s">
        <v>963</v>
      </c>
      <c r="D2157" s="1" t="s">
        <v>964</v>
      </c>
      <c r="E2157" s="1">
        <v>2343300</v>
      </c>
      <c r="F2157" s="1"/>
      <c r="G2157" s="1">
        <v>1736474150</v>
      </c>
      <c r="H2157" s="1">
        <v>2021</v>
      </c>
      <c r="I2157" s="1">
        <f t="shared" si="33"/>
        <v>2</v>
      </c>
      <c r="J2157" s="1" t="s">
        <v>10</v>
      </c>
    </row>
    <row r="2158" spans="1:10" x14ac:dyDescent="0.3">
      <c r="A2158" s="1" t="s">
        <v>557</v>
      </c>
      <c r="B2158" s="1" t="s">
        <v>1106</v>
      </c>
      <c r="C2158" s="1" t="s">
        <v>963</v>
      </c>
      <c r="D2158" s="1" t="s">
        <v>964</v>
      </c>
      <c r="E2158" s="1">
        <v>8570000</v>
      </c>
      <c r="F2158" s="1"/>
      <c r="G2158" s="1">
        <v>1745044150</v>
      </c>
      <c r="H2158" s="1">
        <v>2021</v>
      </c>
      <c r="I2158" s="1">
        <f t="shared" si="33"/>
        <v>2</v>
      </c>
      <c r="J2158" s="1" t="s">
        <v>10</v>
      </c>
    </row>
    <row r="2159" spans="1:10" x14ac:dyDescent="0.3">
      <c r="A2159" s="1" t="s">
        <v>128</v>
      </c>
      <c r="B2159" s="1" t="s">
        <v>1107</v>
      </c>
      <c r="C2159" s="1" t="s">
        <v>963</v>
      </c>
      <c r="D2159" s="1" t="s">
        <v>964</v>
      </c>
      <c r="E2159" s="1"/>
      <c r="F2159" s="1">
        <v>5000000</v>
      </c>
      <c r="G2159" s="1">
        <v>1740044150</v>
      </c>
      <c r="H2159" s="1">
        <v>2021</v>
      </c>
      <c r="I2159" s="1">
        <f t="shared" si="33"/>
        <v>2</v>
      </c>
      <c r="J2159" s="1" t="s">
        <v>10</v>
      </c>
    </row>
    <row r="2160" spans="1:10" x14ac:dyDescent="0.3">
      <c r="A2160" s="1" t="s">
        <v>129</v>
      </c>
      <c r="B2160" s="1" t="s">
        <v>1108</v>
      </c>
      <c r="C2160" s="1" t="s">
        <v>814</v>
      </c>
      <c r="D2160" s="1" t="s">
        <v>20</v>
      </c>
      <c r="E2160" s="1">
        <v>103400000</v>
      </c>
      <c r="F2160" s="1"/>
      <c r="G2160" s="1">
        <v>1843444150</v>
      </c>
      <c r="H2160" s="1">
        <v>2021</v>
      </c>
      <c r="I2160" s="1">
        <f t="shared" si="33"/>
        <v>2</v>
      </c>
      <c r="J2160" s="1" t="s">
        <v>10</v>
      </c>
    </row>
    <row r="2161" spans="1:10" x14ac:dyDescent="0.3">
      <c r="A2161" s="1" t="s">
        <v>1109</v>
      </c>
      <c r="B2161" s="1" t="s">
        <v>789</v>
      </c>
      <c r="C2161" s="1" t="s">
        <v>481</v>
      </c>
      <c r="D2161" s="1" t="s">
        <v>482</v>
      </c>
      <c r="E2161" s="1">
        <v>1100000</v>
      </c>
      <c r="F2161" s="1"/>
      <c r="G2161" s="1">
        <v>1844544150</v>
      </c>
      <c r="H2161" s="1">
        <v>2021</v>
      </c>
      <c r="I2161" s="1">
        <f t="shared" si="33"/>
        <v>2</v>
      </c>
      <c r="J2161" s="1" t="s">
        <v>10</v>
      </c>
    </row>
    <row r="2162" spans="1:10" x14ac:dyDescent="0.3">
      <c r="A2162" s="1" t="s">
        <v>1109</v>
      </c>
      <c r="B2162" s="1" t="s">
        <v>1110</v>
      </c>
      <c r="C2162" s="1" t="s">
        <v>963</v>
      </c>
      <c r="D2162" s="1" t="s">
        <v>964</v>
      </c>
      <c r="E2162" s="1">
        <v>1746000</v>
      </c>
      <c r="F2162" s="1"/>
      <c r="G2162" s="1">
        <v>1846290150</v>
      </c>
      <c r="H2162" s="1">
        <v>2021</v>
      </c>
      <c r="I2162" s="1">
        <f t="shared" si="33"/>
        <v>2</v>
      </c>
      <c r="J2162" s="1" t="s">
        <v>10</v>
      </c>
    </row>
    <row r="2163" spans="1:10" x14ac:dyDescent="0.3">
      <c r="A2163" s="1" t="s">
        <v>1109</v>
      </c>
      <c r="B2163" s="1" t="s">
        <v>1106</v>
      </c>
      <c r="C2163" s="1" t="s">
        <v>963</v>
      </c>
      <c r="D2163" s="1" t="s">
        <v>964</v>
      </c>
      <c r="E2163" s="1">
        <v>8570000</v>
      </c>
      <c r="F2163" s="1"/>
      <c r="G2163" s="1">
        <v>1854860150</v>
      </c>
      <c r="H2163" s="1">
        <v>2021</v>
      </c>
      <c r="I2163" s="1">
        <f t="shared" si="33"/>
        <v>2</v>
      </c>
      <c r="J2163" s="1" t="s">
        <v>10</v>
      </c>
    </row>
    <row r="2164" spans="1:10" x14ac:dyDescent="0.3">
      <c r="A2164" s="1" t="s">
        <v>131</v>
      </c>
      <c r="B2164" s="1" t="s">
        <v>53</v>
      </c>
      <c r="C2164" s="1" t="s">
        <v>38</v>
      </c>
      <c r="D2164" s="1" t="s">
        <v>39</v>
      </c>
      <c r="E2164" s="1">
        <v>5891820</v>
      </c>
      <c r="F2164" s="1"/>
      <c r="G2164" s="1">
        <v>1860751970</v>
      </c>
      <c r="H2164" s="1">
        <v>2021</v>
      </c>
      <c r="I2164" s="1">
        <f t="shared" si="33"/>
        <v>2</v>
      </c>
      <c r="J2164" s="1" t="s">
        <v>10</v>
      </c>
    </row>
    <row r="2165" spans="1:10" x14ac:dyDescent="0.3">
      <c r="A2165" s="1" t="s">
        <v>131</v>
      </c>
      <c r="B2165" s="1" t="s">
        <v>53</v>
      </c>
      <c r="C2165" s="1" t="s">
        <v>814</v>
      </c>
      <c r="D2165" s="1" t="s">
        <v>20</v>
      </c>
      <c r="E2165" s="1">
        <v>79850562</v>
      </c>
      <c r="F2165" s="1"/>
      <c r="G2165" s="1">
        <v>1940602532</v>
      </c>
      <c r="H2165" s="1">
        <v>2021</v>
      </c>
      <c r="I2165" s="1">
        <f t="shared" si="33"/>
        <v>2</v>
      </c>
      <c r="J2165" s="1" t="s">
        <v>10</v>
      </c>
    </row>
    <row r="2166" spans="1:10" x14ac:dyDescent="0.3">
      <c r="A2166" s="1" t="s">
        <v>131</v>
      </c>
      <c r="B2166" s="1" t="s">
        <v>1111</v>
      </c>
      <c r="C2166" s="1" t="s">
        <v>34</v>
      </c>
      <c r="D2166" s="1" t="s">
        <v>35</v>
      </c>
      <c r="E2166" s="1">
        <v>550000</v>
      </c>
      <c r="F2166" s="1"/>
      <c r="G2166" s="1">
        <v>1941152532</v>
      </c>
      <c r="H2166" s="1">
        <v>2021</v>
      </c>
      <c r="I2166" s="1">
        <f t="shared" si="33"/>
        <v>2</v>
      </c>
      <c r="J2166" s="1" t="s">
        <v>10</v>
      </c>
    </row>
    <row r="2167" spans="1:10" x14ac:dyDescent="0.3">
      <c r="A2167" s="1" t="s">
        <v>131</v>
      </c>
      <c r="B2167" s="1" t="s">
        <v>1112</v>
      </c>
      <c r="C2167" s="1" t="s">
        <v>963</v>
      </c>
      <c r="D2167" s="1" t="s">
        <v>964</v>
      </c>
      <c r="E2167" s="1">
        <v>69500</v>
      </c>
      <c r="F2167" s="1"/>
      <c r="G2167" s="1">
        <v>1941222032</v>
      </c>
      <c r="H2167" s="1">
        <v>2021</v>
      </c>
      <c r="I2167" s="1">
        <f t="shared" si="33"/>
        <v>2</v>
      </c>
      <c r="J2167" s="1" t="s">
        <v>10</v>
      </c>
    </row>
    <row r="2168" spans="1:10" x14ac:dyDescent="0.3">
      <c r="A2168" s="1" t="s">
        <v>131</v>
      </c>
      <c r="B2168" s="1" t="s">
        <v>1113</v>
      </c>
      <c r="C2168" s="1" t="s">
        <v>963</v>
      </c>
      <c r="D2168" s="1" t="s">
        <v>964</v>
      </c>
      <c r="E2168" s="1">
        <v>17189000</v>
      </c>
      <c r="F2168" s="1"/>
      <c r="G2168" s="1">
        <v>1958411032</v>
      </c>
      <c r="H2168" s="1">
        <v>2021</v>
      </c>
      <c r="I2168" s="1">
        <f t="shared" si="33"/>
        <v>2</v>
      </c>
      <c r="J2168" s="1" t="s">
        <v>10</v>
      </c>
    </row>
    <row r="2169" spans="1:10" x14ac:dyDescent="0.3">
      <c r="A2169" s="1" t="s">
        <v>131</v>
      </c>
      <c r="B2169" s="1" t="s">
        <v>33</v>
      </c>
      <c r="C2169" s="1" t="s">
        <v>34</v>
      </c>
      <c r="D2169" s="1" t="s">
        <v>35</v>
      </c>
      <c r="E2169" s="1"/>
      <c r="F2169" s="1">
        <v>550000</v>
      </c>
      <c r="G2169" s="1">
        <v>1957861032</v>
      </c>
      <c r="H2169" s="1">
        <v>2021</v>
      </c>
      <c r="I2169" s="1">
        <f t="shared" si="33"/>
        <v>2</v>
      </c>
      <c r="J2169" s="1" t="s">
        <v>10</v>
      </c>
    </row>
    <row r="2170" spans="1:10" x14ac:dyDescent="0.3">
      <c r="A2170" s="1" t="s">
        <v>131</v>
      </c>
      <c r="B2170" s="1" t="s">
        <v>61</v>
      </c>
      <c r="C2170" s="1" t="s">
        <v>814</v>
      </c>
      <c r="D2170" s="1" t="s">
        <v>20</v>
      </c>
      <c r="E2170" s="1"/>
      <c r="F2170" s="1">
        <v>82201317</v>
      </c>
      <c r="G2170" s="1">
        <v>1875659715</v>
      </c>
      <c r="H2170" s="1">
        <v>2021</v>
      </c>
      <c r="I2170" s="1">
        <f t="shared" si="33"/>
        <v>2</v>
      </c>
      <c r="J2170" s="1" t="s">
        <v>10</v>
      </c>
    </row>
    <row r="2171" spans="1:10" x14ac:dyDescent="0.3">
      <c r="A2171" s="1" t="s">
        <v>132</v>
      </c>
      <c r="B2171" s="1" t="s">
        <v>1114</v>
      </c>
      <c r="C2171" s="1" t="s">
        <v>968</v>
      </c>
      <c r="D2171" s="1" t="s">
        <v>969</v>
      </c>
      <c r="E2171" s="1">
        <v>1320000</v>
      </c>
      <c r="F2171" s="1"/>
      <c r="G2171" s="1">
        <v>1876979715</v>
      </c>
      <c r="H2171" s="1">
        <v>2021</v>
      </c>
      <c r="I2171" s="1">
        <f t="shared" si="33"/>
        <v>2</v>
      </c>
      <c r="J2171" s="1" t="s">
        <v>10</v>
      </c>
    </row>
    <row r="2172" spans="1:10" x14ac:dyDescent="0.3">
      <c r="A2172" s="1" t="s">
        <v>132</v>
      </c>
      <c r="B2172" s="1" t="s">
        <v>1115</v>
      </c>
      <c r="C2172" s="1" t="s">
        <v>963</v>
      </c>
      <c r="D2172" s="1" t="s">
        <v>964</v>
      </c>
      <c r="E2172" s="1">
        <v>6839000</v>
      </c>
      <c r="F2172" s="1"/>
      <c r="G2172" s="1">
        <v>1883818715</v>
      </c>
      <c r="H2172" s="1">
        <v>2021</v>
      </c>
      <c r="I2172" s="1">
        <f t="shared" si="33"/>
        <v>2</v>
      </c>
      <c r="J2172" s="1" t="s">
        <v>10</v>
      </c>
    </row>
    <row r="2173" spans="1:10" x14ac:dyDescent="0.3">
      <c r="A2173" s="1" t="s">
        <v>132</v>
      </c>
      <c r="B2173" s="1" t="s">
        <v>593</v>
      </c>
      <c r="C2173" s="1" t="s">
        <v>584</v>
      </c>
      <c r="D2173" s="1" t="s">
        <v>585</v>
      </c>
      <c r="E2173" s="1"/>
      <c r="F2173" s="1">
        <v>694683</v>
      </c>
      <c r="G2173" s="1">
        <v>1883124032</v>
      </c>
      <c r="H2173" s="1">
        <v>2021</v>
      </c>
      <c r="I2173" s="1">
        <f t="shared" si="33"/>
        <v>2</v>
      </c>
      <c r="J2173" s="1" t="s">
        <v>10</v>
      </c>
    </row>
    <row r="2174" spans="1:10" x14ac:dyDescent="0.3">
      <c r="A2174" s="1" t="s">
        <v>132</v>
      </c>
      <c r="B2174" s="1" t="s">
        <v>90</v>
      </c>
      <c r="C2174" s="1" t="s">
        <v>76</v>
      </c>
      <c r="D2174" s="1" t="s">
        <v>77</v>
      </c>
      <c r="E2174" s="1"/>
      <c r="F2174" s="1">
        <v>20000000</v>
      </c>
      <c r="G2174" s="1">
        <v>1863124032</v>
      </c>
      <c r="H2174" s="1">
        <v>2021</v>
      </c>
      <c r="I2174" s="1">
        <f t="shared" si="33"/>
        <v>2</v>
      </c>
      <c r="J2174" s="1" t="s">
        <v>10</v>
      </c>
    </row>
    <row r="2175" spans="1:10" x14ac:dyDescent="0.3">
      <c r="A2175" s="1" t="s">
        <v>132</v>
      </c>
      <c r="B2175" s="1" t="s">
        <v>74</v>
      </c>
      <c r="C2175" s="1" t="s">
        <v>73</v>
      </c>
      <c r="D2175" s="1" t="s">
        <v>74</v>
      </c>
      <c r="E2175" s="1"/>
      <c r="F2175" s="1">
        <v>29203240</v>
      </c>
      <c r="G2175" s="1">
        <v>1833920792</v>
      </c>
      <c r="H2175" s="1">
        <v>2021</v>
      </c>
      <c r="I2175" s="1">
        <f t="shared" si="33"/>
        <v>2</v>
      </c>
      <c r="J2175" s="1" t="s">
        <v>10</v>
      </c>
    </row>
    <row r="2176" spans="1:10" x14ac:dyDescent="0.3">
      <c r="A2176" s="1" t="s">
        <v>132</v>
      </c>
      <c r="B2176" s="1" t="s">
        <v>64</v>
      </c>
      <c r="C2176" s="1" t="s">
        <v>13</v>
      </c>
      <c r="D2176" s="1" t="s">
        <v>14</v>
      </c>
      <c r="E2176" s="1"/>
      <c r="F2176" s="1">
        <v>65631005</v>
      </c>
      <c r="G2176" s="1">
        <v>1768289787</v>
      </c>
      <c r="H2176" s="1">
        <v>2021</v>
      </c>
      <c r="I2176" s="1">
        <f t="shared" si="33"/>
        <v>2</v>
      </c>
      <c r="J2176" s="1" t="s">
        <v>10</v>
      </c>
    </row>
    <row r="2177" spans="1:10" x14ac:dyDescent="0.3">
      <c r="A2177" s="1" t="s">
        <v>132</v>
      </c>
      <c r="B2177" s="1" t="s">
        <v>64</v>
      </c>
      <c r="C2177" s="1" t="s">
        <v>13</v>
      </c>
      <c r="D2177" s="1" t="s">
        <v>14</v>
      </c>
      <c r="E2177" s="1"/>
      <c r="F2177" s="1">
        <v>14971880</v>
      </c>
      <c r="G2177" s="1">
        <v>1753317907</v>
      </c>
      <c r="H2177" s="1">
        <v>2021</v>
      </c>
      <c r="I2177" s="1">
        <f t="shared" si="33"/>
        <v>2</v>
      </c>
      <c r="J2177" s="1" t="s">
        <v>10</v>
      </c>
    </row>
    <row r="2178" spans="1:10" x14ac:dyDescent="0.3">
      <c r="A2178" s="1" t="s">
        <v>132</v>
      </c>
      <c r="B2178" s="1" t="s">
        <v>65</v>
      </c>
      <c r="C2178" s="1" t="s">
        <v>66</v>
      </c>
      <c r="D2178" s="1" t="s">
        <v>67</v>
      </c>
      <c r="E2178" s="1"/>
      <c r="F2178" s="1">
        <v>20413800</v>
      </c>
      <c r="G2178" s="1">
        <v>1732904107</v>
      </c>
      <c r="H2178" s="1">
        <v>2021</v>
      </c>
      <c r="I2178" s="1">
        <f t="shared" si="33"/>
        <v>2</v>
      </c>
      <c r="J2178" s="1" t="s">
        <v>10</v>
      </c>
    </row>
    <row r="2179" spans="1:10" x14ac:dyDescent="0.3">
      <c r="A2179" s="1" t="s">
        <v>134</v>
      </c>
      <c r="B2179" s="1" t="s">
        <v>1116</v>
      </c>
      <c r="C2179" s="1" t="s">
        <v>963</v>
      </c>
      <c r="D2179" s="1" t="s">
        <v>964</v>
      </c>
      <c r="E2179" s="1">
        <v>2090000</v>
      </c>
      <c r="F2179" s="1"/>
      <c r="G2179" s="1">
        <v>1734994107</v>
      </c>
      <c r="H2179" s="1">
        <v>2021</v>
      </c>
      <c r="I2179" s="1">
        <f t="shared" ref="I2179:I2242" si="34">IFERROR(VALUE(LEFT(A2179,2)),"")</f>
        <v>2</v>
      </c>
      <c r="J2179" s="1" t="s">
        <v>10</v>
      </c>
    </row>
    <row r="2180" spans="1:10" x14ac:dyDescent="0.3">
      <c r="A2180" s="1" t="s">
        <v>134</v>
      </c>
      <c r="B2180" s="1" t="s">
        <v>1008</v>
      </c>
      <c r="C2180" s="1" t="s">
        <v>999</v>
      </c>
      <c r="D2180" s="1" t="s">
        <v>1000</v>
      </c>
      <c r="E2180" s="1"/>
      <c r="F2180" s="1">
        <v>40425000</v>
      </c>
      <c r="G2180" s="1">
        <v>1694569107</v>
      </c>
      <c r="H2180" s="1">
        <v>2021</v>
      </c>
      <c r="I2180" s="1">
        <f t="shared" si="34"/>
        <v>2</v>
      </c>
      <c r="J2180" s="1" t="s">
        <v>10</v>
      </c>
    </row>
    <row r="2181" spans="1:10" x14ac:dyDescent="0.3">
      <c r="A2181" s="1" t="s">
        <v>135</v>
      </c>
      <c r="B2181" s="1" t="s">
        <v>53</v>
      </c>
      <c r="C2181" s="1" t="s">
        <v>13</v>
      </c>
      <c r="D2181" s="1" t="s">
        <v>14</v>
      </c>
      <c r="E2181" s="1">
        <v>92650360</v>
      </c>
      <c r="F2181" s="1"/>
      <c r="G2181" s="1">
        <v>1787219467</v>
      </c>
      <c r="H2181" s="1">
        <v>2021</v>
      </c>
      <c r="I2181" s="1">
        <f t="shared" si="34"/>
        <v>2</v>
      </c>
      <c r="J2181" s="1" t="s">
        <v>10</v>
      </c>
    </row>
    <row r="2182" spans="1:10" x14ac:dyDescent="0.3">
      <c r="A2182" s="1" t="s">
        <v>135</v>
      </c>
      <c r="B2182" s="1" t="s">
        <v>756</v>
      </c>
      <c r="C2182" s="1" t="s">
        <v>13</v>
      </c>
      <c r="D2182" s="1" t="s">
        <v>14</v>
      </c>
      <c r="E2182" s="1">
        <v>15015275</v>
      </c>
      <c r="F2182" s="1"/>
      <c r="G2182" s="1">
        <v>1802234742</v>
      </c>
      <c r="H2182" s="1">
        <v>2021</v>
      </c>
      <c r="I2182" s="1">
        <f t="shared" si="34"/>
        <v>2</v>
      </c>
      <c r="J2182" s="1" t="s">
        <v>10</v>
      </c>
    </row>
    <row r="2183" spans="1:10" x14ac:dyDescent="0.3">
      <c r="A2183" s="1" t="s">
        <v>135</v>
      </c>
      <c r="B2183" s="1" t="s">
        <v>59</v>
      </c>
      <c r="C2183" s="1" t="s">
        <v>13</v>
      </c>
      <c r="D2183" s="1" t="s">
        <v>14</v>
      </c>
      <c r="E2183" s="1">
        <v>280500000</v>
      </c>
      <c r="F2183" s="1"/>
      <c r="G2183" s="1">
        <v>2082734742</v>
      </c>
      <c r="H2183" s="1">
        <v>2021</v>
      </c>
      <c r="I2183" s="1">
        <f t="shared" si="34"/>
        <v>2</v>
      </c>
      <c r="J2183" s="1" t="s">
        <v>10</v>
      </c>
    </row>
    <row r="2184" spans="1:10" x14ac:dyDescent="0.3">
      <c r="A2184" s="1" t="s">
        <v>135</v>
      </c>
      <c r="B2184" s="1" t="s">
        <v>53</v>
      </c>
      <c r="C2184" s="1" t="s">
        <v>15</v>
      </c>
      <c r="D2184" s="1" t="s">
        <v>16</v>
      </c>
      <c r="E2184" s="1">
        <v>79243395</v>
      </c>
      <c r="F2184" s="1"/>
      <c r="G2184" s="1">
        <v>2161978137</v>
      </c>
      <c r="H2184" s="1">
        <v>2021</v>
      </c>
      <c r="I2184" s="1">
        <f t="shared" si="34"/>
        <v>2</v>
      </c>
      <c r="J2184" s="1" t="s">
        <v>10</v>
      </c>
    </row>
    <row r="2185" spans="1:10" x14ac:dyDescent="0.3">
      <c r="A2185" s="1" t="s">
        <v>135</v>
      </c>
      <c r="B2185" s="1" t="s">
        <v>59</v>
      </c>
      <c r="C2185" s="1" t="s">
        <v>15</v>
      </c>
      <c r="D2185" s="1" t="s">
        <v>16</v>
      </c>
      <c r="E2185" s="1">
        <v>122254000</v>
      </c>
      <c r="F2185" s="1"/>
      <c r="G2185" s="1">
        <v>2284232137</v>
      </c>
      <c r="H2185" s="1">
        <v>2021</v>
      </c>
      <c r="I2185" s="1">
        <f t="shared" si="34"/>
        <v>2</v>
      </c>
      <c r="J2185" s="1" t="s">
        <v>10</v>
      </c>
    </row>
    <row r="2186" spans="1:10" x14ac:dyDescent="0.3">
      <c r="A2186" s="1" t="s">
        <v>135</v>
      </c>
      <c r="B2186" s="1" t="s">
        <v>75</v>
      </c>
      <c r="C2186" s="1" t="s">
        <v>17</v>
      </c>
      <c r="D2186" s="1" t="s">
        <v>18</v>
      </c>
      <c r="E2186" s="1">
        <v>242803264</v>
      </c>
      <c r="F2186" s="1"/>
      <c r="G2186" s="1">
        <v>2527035401</v>
      </c>
      <c r="H2186" s="1">
        <v>2021</v>
      </c>
      <c r="I2186" s="1">
        <f t="shared" si="34"/>
        <v>2</v>
      </c>
      <c r="J2186" s="1" t="s">
        <v>10</v>
      </c>
    </row>
    <row r="2187" spans="1:10" x14ac:dyDescent="0.3">
      <c r="A2187" s="1" t="s">
        <v>135</v>
      </c>
      <c r="B2187" s="1" t="s">
        <v>53</v>
      </c>
      <c r="C2187" s="1" t="s">
        <v>66</v>
      </c>
      <c r="D2187" s="1" t="s">
        <v>67</v>
      </c>
      <c r="E2187" s="1">
        <v>10751400</v>
      </c>
      <c r="F2187" s="1"/>
      <c r="G2187" s="1">
        <v>2537786801</v>
      </c>
      <c r="H2187" s="1">
        <v>2021</v>
      </c>
      <c r="I2187" s="1">
        <f t="shared" si="34"/>
        <v>2</v>
      </c>
      <c r="J2187" s="1" t="s">
        <v>10</v>
      </c>
    </row>
    <row r="2188" spans="1:10" x14ac:dyDescent="0.3">
      <c r="A2188" s="1" t="s">
        <v>135</v>
      </c>
      <c r="B2188" s="1" t="s">
        <v>53</v>
      </c>
      <c r="C2188" s="1" t="s">
        <v>80</v>
      </c>
      <c r="D2188" s="1" t="s">
        <v>81</v>
      </c>
      <c r="E2188" s="1">
        <v>3938000</v>
      </c>
      <c r="F2188" s="1"/>
      <c r="G2188" s="1">
        <v>2541724801</v>
      </c>
      <c r="H2188" s="1">
        <v>2021</v>
      </c>
      <c r="I2188" s="1">
        <f t="shared" si="34"/>
        <v>2</v>
      </c>
      <c r="J2188" s="1" t="s">
        <v>10</v>
      </c>
    </row>
    <row r="2189" spans="1:10" x14ac:dyDescent="0.3">
      <c r="A2189" s="1" t="s">
        <v>135</v>
      </c>
      <c r="B2189" s="1" t="s">
        <v>1117</v>
      </c>
      <c r="C2189" s="1" t="s">
        <v>17</v>
      </c>
      <c r="D2189" s="1" t="s">
        <v>18</v>
      </c>
      <c r="E2189" s="1">
        <v>1860650</v>
      </c>
      <c r="F2189" s="1"/>
      <c r="G2189" s="1">
        <v>2543585451</v>
      </c>
      <c r="H2189" s="1">
        <v>2021</v>
      </c>
      <c r="I2189" s="1">
        <f t="shared" si="34"/>
        <v>2</v>
      </c>
      <c r="J2189" s="1" t="s">
        <v>10</v>
      </c>
    </row>
    <row r="2190" spans="1:10" x14ac:dyDescent="0.3">
      <c r="A2190" s="1" t="s">
        <v>135</v>
      </c>
      <c r="B2190" s="1" t="s">
        <v>53</v>
      </c>
      <c r="C2190" s="1" t="s">
        <v>73</v>
      </c>
      <c r="D2190" s="1" t="s">
        <v>74</v>
      </c>
      <c r="E2190" s="1">
        <v>66220</v>
      </c>
      <c r="F2190" s="1"/>
      <c r="G2190" s="1">
        <v>2543651671</v>
      </c>
      <c r="H2190" s="1">
        <v>2021</v>
      </c>
      <c r="I2190" s="1">
        <f t="shared" si="34"/>
        <v>2</v>
      </c>
      <c r="J2190" s="1" t="s">
        <v>10</v>
      </c>
    </row>
    <row r="2191" spans="1:10" x14ac:dyDescent="0.3">
      <c r="A2191" s="1" t="s">
        <v>135</v>
      </c>
      <c r="B2191" s="1" t="s">
        <v>75</v>
      </c>
      <c r="C2191" s="1" t="s">
        <v>17</v>
      </c>
      <c r="D2191" s="1" t="s">
        <v>18</v>
      </c>
      <c r="E2191" s="1">
        <v>2835804</v>
      </c>
      <c r="F2191" s="1"/>
      <c r="G2191" s="1">
        <v>2546487475</v>
      </c>
      <c r="H2191" s="1">
        <v>2021</v>
      </c>
      <c r="I2191" s="1">
        <f t="shared" si="34"/>
        <v>2</v>
      </c>
      <c r="J2191" s="1" t="s">
        <v>10</v>
      </c>
    </row>
    <row r="2192" spans="1:10" x14ac:dyDescent="0.3">
      <c r="A2192" s="1" t="s">
        <v>135</v>
      </c>
      <c r="B2192" s="1" t="s">
        <v>53</v>
      </c>
      <c r="C2192" s="1" t="s">
        <v>34</v>
      </c>
      <c r="D2192" s="1" t="s">
        <v>35</v>
      </c>
      <c r="E2192" s="1">
        <v>5838030</v>
      </c>
      <c r="F2192" s="1"/>
      <c r="G2192" s="1">
        <v>2552325505</v>
      </c>
      <c r="H2192" s="1">
        <v>2021</v>
      </c>
      <c r="I2192" s="1">
        <f t="shared" si="34"/>
        <v>2</v>
      </c>
      <c r="J2192" s="1" t="s">
        <v>10</v>
      </c>
    </row>
    <row r="2193" spans="1:10" x14ac:dyDescent="0.3">
      <c r="A2193" s="1" t="s">
        <v>135</v>
      </c>
      <c r="B2193" s="1" t="s">
        <v>1118</v>
      </c>
      <c r="C2193" s="1" t="s">
        <v>963</v>
      </c>
      <c r="D2193" s="1" t="s">
        <v>964</v>
      </c>
      <c r="E2193" s="1">
        <v>16340000</v>
      </c>
      <c r="F2193" s="1"/>
      <c r="G2193" s="1">
        <v>2568665505</v>
      </c>
      <c r="H2193" s="1">
        <v>2021</v>
      </c>
      <c r="I2193" s="1">
        <f t="shared" si="34"/>
        <v>2</v>
      </c>
      <c r="J2193" s="1" t="s">
        <v>10</v>
      </c>
    </row>
    <row r="2194" spans="1:10" x14ac:dyDescent="0.3">
      <c r="A2194" s="1" t="s">
        <v>135</v>
      </c>
      <c r="B2194" s="1" t="s">
        <v>1119</v>
      </c>
      <c r="C2194" s="1" t="s">
        <v>963</v>
      </c>
      <c r="D2194" s="1" t="s">
        <v>964</v>
      </c>
      <c r="E2194" s="1">
        <v>8500000</v>
      </c>
      <c r="F2194" s="1"/>
      <c r="G2194" s="1">
        <v>2577165505</v>
      </c>
      <c r="H2194" s="1">
        <v>2021</v>
      </c>
      <c r="I2194" s="1">
        <f t="shared" si="34"/>
        <v>2</v>
      </c>
      <c r="J2194" s="1" t="s">
        <v>10</v>
      </c>
    </row>
    <row r="2195" spans="1:10" x14ac:dyDescent="0.3">
      <c r="A2195" s="1" t="s">
        <v>560</v>
      </c>
      <c r="B2195" s="1" t="s">
        <v>1120</v>
      </c>
      <c r="C2195" s="1" t="s">
        <v>1121</v>
      </c>
      <c r="D2195" s="1" t="s">
        <v>1122</v>
      </c>
      <c r="E2195" s="1">
        <v>2640000</v>
      </c>
      <c r="F2195" s="1"/>
      <c r="G2195" s="1">
        <v>2579805505</v>
      </c>
      <c r="H2195" s="1">
        <v>2021</v>
      </c>
      <c r="I2195" s="1">
        <f t="shared" si="34"/>
        <v>3</v>
      </c>
      <c r="J2195" s="1" t="s">
        <v>10</v>
      </c>
    </row>
    <row r="2196" spans="1:10" x14ac:dyDescent="0.3">
      <c r="A2196" s="1" t="s">
        <v>560</v>
      </c>
      <c r="B2196" s="1" t="s">
        <v>79</v>
      </c>
      <c r="C2196" s="1" t="s">
        <v>78</v>
      </c>
      <c r="D2196" s="1" t="s">
        <v>79</v>
      </c>
      <c r="E2196" s="1"/>
      <c r="F2196" s="1">
        <v>5830000</v>
      </c>
      <c r="G2196" s="1">
        <v>2573975505</v>
      </c>
      <c r="H2196" s="1">
        <v>2021</v>
      </c>
      <c r="I2196" s="1">
        <f t="shared" si="34"/>
        <v>3</v>
      </c>
      <c r="J2196" s="1" t="s">
        <v>10</v>
      </c>
    </row>
    <row r="2197" spans="1:10" x14ac:dyDescent="0.3">
      <c r="A2197" s="1" t="s">
        <v>560</v>
      </c>
      <c r="B2197" s="1" t="s">
        <v>1123</v>
      </c>
      <c r="C2197" s="1" t="s">
        <v>963</v>
      </c>
      <c r="D2197" s="1" t="s">
        <v>964</v>
      </c>
      <c r="E2197" s="1"/>
      <c r="F2197" s="1">
        <v>3000000</v>
      </c>
      <c r="G2197" s="1">
        <v>2570975505</v>
      </c>
      <c r="H2197" s="1">
        <v>2021</v>
      </c>
      <c r="I2197" s="1">
        <f t="shared" si="34"/>
        <v>3</v>
      </c>
      <c r="J2197" s="1" t="s">
        <v>10</v>
      </c>
    </row>
    <row r="2198" spans="1:10" x14ac:dyDescent="0.3">
      <c r="A2198" s="1" t="s">
        <v>864</v>
      </c>
      <c r="B2198" s="1" t="s">
        <v>1124</v>
      </c>
      <c r="C2198" s="1" t="s">
        <v>968</v>
      </c>
      <c r="D2198" s="1" t="s">
        <v>969</v>
      </c>
      <c r="E2198" s="1">
        <v>4840000</v>
      </c>
      <c r="F2198" s="1"/>
      <c r="G2198" s="1">
        <v>2575815505</v>
      </c>
      <c r="H2198" s="1">
        <v>2021</v>
      </c>
      <c r="I2198" s="1">
        <f t="shared" si="34"/>
        <v>3</v>
      </c>
      <c r="J2198" s="1" t="s">
        <v>10</v>
      </c>
    </row>
    <row r="2199" spans="1:10" x14ac:dyDescent="0.3">
      <c r="A2199" s="1" t="s">
        <v>864</v>
      </c>
      <c r="B2199" s="1" t="s">
        <v>33</v>
      </c>
      <c r="C2199" s="1" t="s">
        <v>34</v>
      </c>
      <c r="D2199" s="1" t="s">
        <v>35</v>
      </c>
      <c r="E2199" s="1"/>
      <c r="F2199" s="1">
        <v>5838030</v>
      </c>
      <c r="G2199" s="1">
        <v>2569977475</v>
      </c>
      <c r="H2199" s="1">
        <v>2021</v>
      </c>
      <c r="I2199" s="1">
        <f t="shared" si="34"/>
        <v>3</v>
      </c>
      <c r="J2199" s="1" t="s">
        <v>10</v>
      </c>
    </row>
    <row r="2200" spans="1:10" x14ac:dyDescent="0.3">
      <c r="A2200" s="1" t="s">
        <v>562</v>
      </c>
      <c r="B2200" s="1" t="s">
        <v>1125</v>
      </c>
      <c r="C2200" s="1" t="s">
        <v>963</v>
      </c>
      <c r="D2200" s="1" t="s">
        <v>964</v>
      </c>
      <c r="E2200" s="1">
        <v>9316000</v>
      </c>
      <c r="F2200" s="1"/>
      <c r="G2200" s="1">
        <v>2579293475</v>
      </c>
      <c r="H2200" s="1">
        <v>2021</v>
      </c>
      <c r="I2200" s="1">
        <f t="shared" si="34"/>
        <v>3</v>
      </c>
      <c r="J2200" s="1" t="s">
        <v>10</v>
      </c>
    </row>
    <row r="2201" spans="1:10" x14ac:dyDescent="0.3">
      <c r="A2201" s="1" t="s">
        <v>141</v>
      </c>
      <c r="B2201" s="1" t="s">
        <v>1110</v>
      </c>
      <c r="C2201" s="1" t="s">
        <v>963</v>
      </c>
      <c r="D2201" s="1" t="s">
        <v>964</v>
      </c>
      <c r="E2201" s="1">
        <v>1746000</v>
      </c>
      <c r="F2201" s="1"/>
      <c r="G2201" s="1">
        <v>2581039475</v>
      </c>
      <c r="H2201" s="1">
        <v>2021</v>
      </c>
      <c r="I2201" s="1">
        <f t="shared" si="34"/>
        <v>3</v>
      </c>
      <c r="J2201" s="1" t="s">
        <v>10</v>
      </c>
    </row>
    <row r="2202" spans="1:10" x14ac:dyDescent="0.3">
      <c r="A2202" s="1" t="s">
        <v>141</v>
      </c>
      <c r="B2202" s="1" t="s">
        <v>1122</v>
      </c>
      <c r="C2202" s="1" t="s">
        <v>1121</v>
      </c>
      <c r="D2202" s="1" t="s">
        <v>1122</v>
      </c>
      <c r="E2202" s="1"/>
      <c r="F2202" s="1">
        <v>2640000</v>
      </c>
      <c r="G2202" s="1">
        <v>2578399475</v>
      </c>
      <c r="H2202" s="1">
        <v>2021</v>
      </c>
      <c r="I2202" s="1">
        <f t="shared" si="34"/>
        <v>3</v>
      </c>
      <c r="J2202" s="1" t="s">
        <v>10</v>
      </c>
    </row>
    <row r="2203" spans="1:10" x14ac:dyDescent="0.3">
      <c r="A2203" s="1" t="s">
        <v>141</v>
      </c>
      <c r="B2203" s="1" t="s">
        <v>1126</v>
      </c>
      <c r="C2203" s="1" t="s">
        <v>963</v>
      </c>
      <c r="D2203" s="1" t="s">
        <v>964</v>
      </c>
      <c r="E2203" s="1"/>
      <c r="F2203" s="1">
        <v>15670500</v>
      </c>
      <c r="G2203" s="1">
        <v>2562728975</v>
      </c>
      <c r="H2203" s="1">
        <v>2021</v>
      </c>
      <c r="I2203" s="1">
        <f t="shared" si="34"/>
        <v>3</v>
      </c>
      <c r="J2203" s="1" t="s">
        <v>10</v>
      </c>
    </row>
    <row r="2204" spans="1:10" x14ac:dyDescent="0.3">
      <c r="A2204" s="1" t="s">
        <v>144</v>
      </c>
      <c r="B2204" s="1" t="s">
        <v>1127</v>
      </c>
      <c r="C2204" s="1" t="s">
        <v>968</v>
      </c>
      <c r="D2204" s="1" t="s">
        <v>969</v>
      </c>
      <c r="E2204" s="1">
        <v>1870000</v>
      </c>
      <c r="F2204" s="1"/>
      <c r="G2204" s="1">
        <v>2564598975</v>
      </c>
      <c r="H2204" s="1">
        <v>2021</v>
      </c>
      <c r="I2204" s="1">
        <f t="shared" si="34"/>
        <v>3</v>
      </c>
      <c r="J2204" s="1" t="s">
        <v>10</v>
      </c>
    </row>
    <row r="2205" spans="1:10" x14ac:dyDescent="0.3">
      <c r="A2205" s="1" t="s">
        <v>144</v>
      </c>
      <c r="B2205" s="1" t="s">
        <v>1128</v>
      </c>
      <c r="C2205" s="1" t="s">
        <v>34</v>
      </c>
      <c r="D2205" s="1" t="s">
        <v>35</v>
      </c>
      <c r="E2205" s="1">
        <v>6050000</v>
      </c>
      <c r="F2205" s="1"/>
      <c r="G2205" s="1">
        <v>2570648975</v>
      </c>
      <c r="H2205" s="1">
        <v>2021</v>
      </c>
      <c r="I2205" s="1">
        <f t="shared" si="34"/>
        <v>3</v>
      </c>
      <c r="J2205" s="1" t="s">
        <v>10</v>
      </c>
    </row>
    <row r="2206" spans="1:10" x14ac:dyDescent="0.3">
      <c r="A2206" s="1" t="s">
        <v>145</v>
      </c>
      <c r="B2206" s="1" t="s">
        <v>114</v>
      </c>
      <c r="C2206" s="1" t="s">
        <v>80</v>
      </c>
      <c r="D2206" s="1" t="s">
        <v>81</v>
      </c>
      <c r="E2206" s="1"/>
      <c r="F2206" s="1">
        <v>1947000</v>
      </c>
      <c r="G2206" s="1">
        <v>2568701975</v>
      </c>
      <c r="H2206" s="1">
        <v>2021</v>
      </c>
      <c r="I2206" s="1">
        <f t="shared" si="34"/>
        <v>3</v>
      </c>
      <c r="J2206" s="1" t="s">
        <v>10</v>
      </c>
    </row>
    <row r="2207" spans="1:10" x14ac:dyDescent="0.3">
      <c r="A2207" s="1" t="s">
        <v>564</v>
      </c>
      <c r="B2207" s="1" t="s">
        <v>75</v>
      </c>
      <c r="C2207" s="1" t="s">
        <v>17</v>
      </c>
      <c r="D2207" s="1" t="s">
        <v>18</v>
      </c>
      <c r="E2207" s="1">
        <v>399168</v>
      </c>
      <c r="F2207" s="1"/>
      <c r="G2207" s="1">
        <v>2569101143</v>
      </c>
      <c r="H2207" s="1">
        <v>2021</v>
      </c>
      <c r="I2207" s="1">
        <f t="shared" si="34"/>
        <v>3</v>
      </c>
      <c r="J2207" s="1" t="s">
        <v>10</v>
      </c>
    </row>
    <row r="2208" spans="1:10" x14ac:dyDescent="0.3">
      <c r="A2208" s="1" t="s">
        <v>564</v>
      </c>
      <c r="B2208" s="1" t="s">
        <v>75</v>
      </c>
      <c r="C2208" s="1" t="s">
        <v>17</v>
      </c>
      <c r="D2208" s="1" t="s">
        <v>18</v>
      </c>
      <c r="E2208" s="1">
        <v>22213767</v>
      </c>
      <c r="F2208" s="1"/>
      <c r="G2208" s="1">
        <v>2591314910</v>
      </c>
      <c r="H2208" s="1">
        <v>2021</v>
      </c>
      <c r="I2208" s="1">
        <f t="shared" si="34"/>
        <v>3</v>
      </c>
      <c r="J2208" s="1" t="s">
        <v>10</v>
      </c>
    </row>
    <row r="2209" spans="1:10" x14ac:dyDescent="0.3">
      <c r="A2209" s="1" t="s">
        <v>564</v>
      </c>
      <c r="B2209" s="1" t="s">
        <v>1129</v>
      </c>
      <c r="C2209" s="1" t="s">
        <v>963</v>
      </c>
      <c r="D2209" s="1" t="s">
        <v>964</v>
      </c>
      <c r="E2209" s="1">
        <v>3321200</v>
      </c>
      <c r="F2209" s="1"/>
      <c r="G2209" s="1">
        <v>2594636110</v>
      </c>
      <c r="H2209" s="1">
        <v>2021</v>
      </c>
      <c r="I2209" s="1">
        <f t="shared" si="34"/>
        <v>3</v>
      </c>
      <c r="J2209" s="1" t="s">
        <v>10</v>
      </c>
    </row>
    <row r="2210" spans="1:10" x14ac:dyDescent="0.3">
      <c r="A2210" s="1" t="s">
        <v>564</v>
      </c>
      <c r="B2210" s="1" t="s">
        <v>91</v>
      </c>
      <c r="C2210" s="1" t="s">
        <v>92</v>
      </c>
      <c r="D2210" s="1" t="s">
        <v>91</v>
      </c>
      <c r="E2210" s="1"/>
      <c r="F2210" s="1">
        <v>409200</v>
      </c>
      <c r="G2210" s="1">
        <v>2594226910</v>
      </c>
      <c r="H2210" s="1">
        <v>2021</v>
      </c>
      <c r="I2210" s="1">
        <f t="shared" si="34"/>
        <v>3</v>
      </c>
      <c r="J2210" s="1" t="s">
        <v>10</v>
      </c>
    </row>
    <row r="2211" spans="1:10" x14ac:dyDescent="0.3">
      <c r="A2211" s="1" t="s">
        <v>564</v>
      </c>
      <c r="B2211" s="1" t="s">
        <v>33</v>
      </c>
      <c r="C2211" s="1" t="s">
        <v>34</v>
      </c>
      <c r="D2211" s="1" t="s">
        <v>35</v>
      </c>
      <c r="E2211" s="1"/>
      <c r="F2211" s="1">
        <v>6050000</v>
      </c>
      <c r="G2211" s="1">
        <v>2588176910</v>
      </c>
      <c r="H2211" s="1">
        <v>2021</v>
      </c>
      <c r="I2211" s="1">
        <f t="shared" si="34"/>
        <v>3</v>
      </c>
      <c r="J2211" s="1" t="s">
        <v>10</v>
      </c>
    </row>
    <row r="2212" spans="1:10" x14ac:dyDescent="0.3">
      <c r="A2212" s="1" t="s">
        <v>565</v>
      </c>
      <c r="B2212" s="1" t="s">
        <v>789</v>
      </c>
      <c r="C2212" s="1" t="s">
        <v>481</v>
      </c>
      <c r="D2212" s="1" t="s">
        <v>482</v>
      </c>
      <c r="E2212" s="1">
        <v>1100000</v>
      </c>
      <c r="F2212" s="1"/>
      <c r="G2212" s="1">
        <v>2589276910</v>
      </c>
      <c r="H2212" s="1">
        <v>2021</v>
      </c>
      <c r="I2212" s="1">
        <f t="shared" si="34"/>
        <v>3</v>
      </c>
      <c r="J2212" s="1" t="s">
        <v>10</v>
      </c>
    </row>
    <row r="2213" spans="1:10" x14ac:dyDescent="0.3">
      <c r="A2213" s="1" t="s">
        <v>565</v>
      </c>
      <c r="B2213" s="1" t="s">
        <v>650</v>
      </c>
      <c r="C2213" s="1" t="s">
        <v>92</v>
      </c>
      <c r="D2213" s="1" t="s">
        <v>91</v>
      </c>
      <c r="E2213" s="1">
        <v>572000</v>
      </c>
      <c r="F2213" s="1"/>
      <c r="G2213" s="1">
        <v>2589848910</v>
      </c>
      <c r="H2213" s="1">
        <v>2021</v>
      </c>
      <c r="I2213" s="1">
        <f t="shared" si="34"/>
        <v>3</v>
      </c>
      <c r="J2213" s="1" t="s">
        <v>10</v>
      </c>
    </row>
    <row r="2214" spans="1:10" x14ac:dyDescent="0.3">
      <c r="A2214" s="1" t="s">
        <v>565</v>
      </c>
      <c r="B2214" s="1" t="s">
        <v>1130</v>
      </c>
      <c r="C2214" s="1" t="s">
        <v>34</v>
      </c>
      <c r="D2214" s="1" t="s">
        <v>35</v>
      </c>
      <c r="E2214" s="1">
        <v>4950000</v>
      </c>
      <c r="F2214" s="1"/>
      <c r="G2214" s="1">
        <v>2594798910</v>
      </c>
      <c r="H2214" s="1">
        <v>2021</v>
      </c>
      <c r="I2214" s="1">
        <f t="shared" si="34"/>
        <v>3</v>
      </c>
      <c r="J2214" s="1" t="s">
        <v>10</v>
      </c>
    </row>
    <row r="2215" spans="1:10" x14ac:dyDescent="0.3">
      <c r="A2215" s="1" t="s">
        <v>565</v>
      </c>
      <c r="B2215" s="1" t="s">
        <v>1086</v>
      </c>
      <c r="C2215" s="1" t="s">
        <v>34</v>
      </c>
      <c r="D2215" s="1" t="s">
        <v>35</v>
      </c>
      <c r="E2215" s="1">
        <v>12100000</v>
      </c>
      <c r="F2215" s="1"/>
      <c r="G2215" s="1">
        <v>2606898910</v>
      </c>
      <c r="H2215" s="1">
        <v>2021</v>
      </c>
      <c r="I2215" s="1">
        <f t="shared" si="34"/>
        <v>3</v>
      </c>
      <c r="J2215" s="1" t="s">
        <v>10</v>
      </c>
    </row>
    <row r="2216" spans="1:10" x14ac:dyDescent="0.3">
      <c r="A2216" s="1" t="s">
        <v>567</v>
      </c>
      <c r="B2216" s="1" t="s">
        <v>18</v>
      </c>
      <c r="C2216" s="1" t="s">
        <v>17</v>
      </c>
      <c r="D2216" s="1" t="s">
        <v>18</v>
      </c>
      <c r="E2216" s="1"/>
      <c r="F2216" s="1">
        <v>413755680</v>
      </c>
      <c r="G2216" s="1">
        <v>2193143230</v>
      </c>
      <c r="H2216" s="1">
        <v>2021</v>
      </c>
      <c r="I2216" s="1">
        <f t="shared" si="34"/>
        <v>3</v>
      </c>
      <c r="J2216" s="1" t="s">
        <v>10</v>
      </c>
    </row>
    <row r="2217" spans="1:10" x14ac:dyDescent="0.3">
      <c r="A2217" s="1" t="s">
        <v>149</v>
      </c>
      <c r="B2217" s="1" t="s">
        <v>1131</v>
      </c>
      <c r="C2217" s="1" t="s">
        <v>963</v>
      </c>
      <c r="D2217" s="1" t="s">
        <v>964</v>
      </c>
      <c r="E2217" s="1">
        <v>952100</v>
      </c>
      <c r="F2217" s="1"/>
      <c r="G2217" s="1">
        <v>2194095330</v>
      </c>
      <c r="H2217" s="1">
        <v>2021</v>
      </c>
      <c r="I2217" s="1">
        <f t="shared" si="34"/>
        <v>3</v>
      </c>
      <c r="J2217" s="1" t="s">
        <v>10</v>
      </c>
    </row>
    <row r="2218" spans="1:10" x14ac:dyDescent="0.3">
      <c r="A2218" s="1" t="s">
        <v>149</v>
      </c>
      <c r="B2218" s="1" t="s">
        <v>1132</v>
      </c>
      <c r="C2218" s="1" t="s">
        <v>963</v>
      </c>
      <c r="D2218" s="1" t="s">
        <v>964</v>
      </c>
      <c r="E2218" s="1">
        <v>4614000</v>
      </c>
      <c r="F2218" s="1"/>
      <c r="G2218" s="1">
        <v>2198709330</v>
      </c>
      <c r="H2218" s="1">
        <v>2021</v>
      </c>
      <c r="I2218" s="1">
        <f t="shared" si="34"/>
        <v>3</v>
      </c>
      <c r="J2218" s="1" t="s">
        <v>10</v>
      </c>
    </row>
    <row r="2219" spans="1:10" x14ac:dyDescent="0.3">
      <c r="A2219" s="1" t="s">
        <v>152</v>
      </c>
      <c r="B2219" s="1" t="s">
        <v>1099</v>
      </c>
      <c r="C2219" s="1" t="s">
        <v>76</v>
      </c>
      <c r="D2219" s="1" t="s">
        <v>77</v>
      </c>
      <c r="E2219" s="1">
        <v>1485000</v>
      </c>
      <c r="F2219" s="1"/>
      <c r="G2219" s="1">
        <v>2200194330</v>
      </c>
      <c r="H2219" s="1">
        <v>2021</v>
      </c>
      <c r="I2219" s="1">
        <f t="shared" si="34"/>
        <v>3</v>
      </c>
      <c r="J2219" s="1" t="s">
        <v>10</v>
      </c>
    </row>
    <row r="2220" spans="1:10" x14ac:dyDescent="0.3">
      <c r="A2220" s="1" t="s">
        <v>152</v>
      </c>
      <c r="B2220" s="1" t="s">
        <v>971</v>
      </c>
      <c r="C2220" s="1" t="s">
        <v>972</v>
      </c>
      <c r="D2220" s="1" t="s">
        <v>973</v>
      </c>
      <c r="E2220" s="1"/>
      <c r="F2220" s="1">
        <v>252120</v>
      </c>
      <c r="G2220" s="1">
        <v>2199942210</v>
      </c>
      <c r="H2220" s="1">
        <v>2021</v>
      </c>
      <c r="I2220" s="1">
        <f t="shared" si="34"/>
        <v>3</v>
      </c>
      <c r="J2220" s="1" t="s">
        <v>10</v>
      </c>
    </row>
    <row r="2221" spans="1:10" x14ac:dyDescent="0.3">
      <c r="A2221" s="1" t="s">
        <v>152</v>
      </c>
      <c r="B2221" s="1" t="s">
        <v>33</v>
      </c>
      <c r="C2221" s="1" t="s">
        <v>34</v>
      </c>
      <c r="D2221" s="1" t="s">
        <v>35</v>
      </c>
      <c r="E2221" s="1"/>
      <c r="F2221" s="1">
        <v>17050000</v>
      </c>
      <c r="G2221" s="1">
        <v>2182892210</v>
      </c>
      <c r="H2221" s="1">
        <v>2021</v>
      </c>
      <c r="I2221" s="1">
        <f t="shared" si="34"/>
        <v>3</v>
      </c>
      <c r="J2221" s="1" t="s">
        <v>10</v>
      </c>
    </row>
    <row r="2222" spans="1:10" x14ac:dyDescent="0.3">
      <c r="A2222" s="1" t="s">
        <v>152</v>
      </c>
      <c r="B2222" s="1" t="s">
        <v>60</v>
      </c>
      <c r="C2222" s="1" t="s">
        <v>15</v>
      </c>
      <c r="D2222" s="1" t="s">
        <v>16</v>
      </c>
      <c r="E2222" s="1"/>
      <c r="F2222" s="1">
        <v>79243395</v>
      </c>
      <c r="G2222" s="1">
        <v>2103648815</v>
      </c>
      <c r="H2222" s="1">
        <v>2021</v>
      </c>
      <c r="I2222" s="1">
        <f t="shared" si="34"/>
        <v>3</v>
      </c>
      <c r="J2222" s="1" t="s">
        <v>10</v>
      </c>
    </row>
    <row r="2223" spans="1:10" x14ac:dyDescent="0.3">
      <c r="A2223" s="1" t="s">
        <v>152</v>
      </c>
      <c r="B2223" s="1" t="s">
        <v>60</v>
      </c>
      <c r="C2223" s="1" t="s">
        <v>15</v>
      </c>
      <c r="D2223" s="1" t="s">
        <v>16</v>
      </c>
      <c r="E2223" s="1"/>
      <c r="F2223" s="1">
        <v>122254000</v>
      </c>
      <c r="G2223" s="1">
        <v>1981394815</v>
      </c>
      <c r="H2223" s="1">
        <v>2021</v>
      </c>
      <c r="I2223" s="1">
        <f t="shared" si="34"/>
        <v>3</v>
      </c>
      <c r="J2223" s="1" t="s">
        <v>10</v>
      </c>
    </row>
    <row r="2224" spans="1:10" x14ac:dyDescent="0.3">
      <c r="A2224" s="1" t="s">
        <v>152</v>
      </c>
      <c r="B2224" s="1" t="s">
        <v>552</v>
      </c>
      <c r="C2224" s="1" t="s">
        <v>481</v>
      </c>
      <c r="D2224" s="1" t="s">
        <v>482</v>
      </c>
      <c r="E2224" s="1"/>
      <c r="F2224" s="1">
        <v>1100000</v>
      </c>
      <c r="G2224" s="1">
        <v>1980294815</v>
      </c>
      <c r="H2224" s="1">
        <v>2021</v>
      </c>
      <c r="I2224" s="1">
        <f t="shared" si="34"/>
        <v>3</v>
      </c>
      <c r="J2224" s="1" t="s">
        <v>10</v>
      </c>
    </row>
    <row r="2225" spans="1:10" x14ac:dyDescent="0.3">
      <c r="A2225" s="1" t="s">
        <v>154</v>
      </c>
      <c r="B2225" s="1" t="s">
        <v>1133</v>
      </c>
      <c r="C2225" s="1" t="s">
        <v>963</v>
      </c>
      <c r="D2225" s="1" t="s">
        <v>964</v>
      </c>
      <c r="E2225" s="1"/>
      <c r="F2225" s="1">
        <v>51099100</v>
      </c>
      <c r="G2225" s="1">
        <v>1929195715</v>
      </c>
      <c r="H2225" s="1">
        <v>2021</v>
      </c>
      <c r="I2225" s="1">
        <f t="shared" si="34"/>
        <v>3</v>
      </c>
      <c r="J2225" s="1" t="s">
        <v>10</v>
      </c>
    </row>
    <row r="2226" spans="1:10" x14ac:dyDescent="0.3">
      <c r="A2226" s="1" t="s">
        <v>577</v>
      </c>
      <c r="B2226" s="1" t="s">
        <v>1134</v>
      </c>
      <c r="C2226" s="1" t="s">
        <v>616</v>
      </c>
      <c r="D2226" s="1" t="s">
        <v>617</v>
      </c>
      <c r="E2226" s="1">
        <v>5742</v>
      </c>
      <c r="F2226" s="1"/>
      <c r="G2226" s="1">
        <v>1929201457</v>
      </c>
      <c r="H2226" s="1">
        <v>2021</v>
      </c>
      <c r="I2226" s="1">
        <f t="shared" si="34"/>
        <v>3</v>
      </c>
      <c r="J2226" s="1" t="s">
        <v>10</v>
      </c>
    </row>
    <row r="2227" spans="1:10" x14ac:dyDescent="0.3">
      <c r="A2227" s="1" t="s">
        <v>577</v>
      </c>
      <c r="B2227" s="1" t="s">
        <v>1135</v>
      </c>
      <c r="C2227" s="1" t="s">
        <v>1136</v>
      </c>
      <c r="D2227" s="1" t="s">
        <v>1137</v>
      </c>
      <c r="E2227" s="1">
        <v>3630000</v>
      </c>
      <c r="F2227" s="1"/>
      <c r="G2227" s="1">
        <v>1932831457</v>
      </c>
      <c r="H2227" s="1">
        <v>2021</v>
      </c>
      <c r="I2227" s="1">
        <f t="shared" si="34"/>
        <v>3</v>
      </c>
      <c r="J2227" s="1" t="s">
        <v>10</v>
      </c>
    </row>
    <row r="2228" spans="1:10" x14ac:dyDescent="0.3">
      <c r="A2228" s="1" t="s">
        <v>577</v>
      </c>
      <c r="B2228" s="1" t="s">
        <v>1138</v>
      </c>
      <c r="C2228" s="1" t="s">
        <v>963</v>
      </c>
      <c r="D2228" s="1" t="s">
        <v>964</v>
      </c>
      <c r="E2228" s="1">
        <v>873000</v>
      </c>
      <c r="F2228" s="1"/>
      <c r="G2228" s="1">
        <v>1933704457</v>
      </c>
      <c r="H2228" s="1">
        <v>2021</v>
      </c>
      <c r="I2228" s="1">
        <f t="shared" si="34"/>
        <v>3</v>
      </c>
      <c r="J2228" s="1" t="s">
        <v>10</v>
      </c>
    </row>
    <row r="2229" spans="1:10" x14ac:dyDescent="0.3">
      <c r="A2229" s="1" t="s">
        <v>577</v>
      </c>
      <c r="B2229" s="1" t="s">
        <v>1139</v>
      </c>
      <c r="C2229" s="1" t="s">
        <v>1136</v>
      </c>
      <c r="D2229" s="1" t="s">
        <v>1137</v>
      </c>
      <c r="E2229" s="1"/>
      <c r="F2229" s="1">
        <v>3630000</v>
      </c>
      <c r="G2229" s="1">
        <v>1930074457</v>
      </c>
      <c r="H2229" s="1">
        <v>2021</v>
      </c>
      <c r="I2229" s="1">
        <f t="shared" si="34"/>
        <v>3</v>
      </c>
      <c r="J2229" s="1" t="s">
        <v>10</v>
      </c>
    </row>
    <row r="2230" spans="1:10" x14ac:dyDescent="0.3">
      <c r="A2230" s="1" t="s">
        <v>155</v>
      </c>
      <c r="B2230" s="1" t="s">
        <v>367</v>
      </c>
      <c r="C2230" s="1" t="s">
        <v>462</v>
      </c>
      <c r="D2230" s="1" t="s">
        <v>463</v>
      </c>
      <c r="E2230" s="1">
        <v>1320000</v>
      </c>
      <c r="F2230" s="1"/>
      <c r="G2230" s="1">
        <v>1931394457</v>
      </c>
      <c r="H2230" s="1">
        <v>2021</v>
      </c>
      <c r="I2230" s="1">
        <f t="shared" si="34"/>
        <v>3</v>
      </c>
      <c r="J2230" s="1" t="s">
        <v>10</v>
      </c>
    </row>
    <row r="2231" spans="1:10" x14ac:dyDescent="0.3">
      <c r="A2231" s="1" t="s">
        <v>155</v>
      </c>
      <c r="B2231" s="1" t="s">
        <v>1120</v>
      </c>
      <c r="C2231" s="1" t="s">
        <v>1121</v>
      </c>
      <c r="D2231" s="1" t="s">
        <v>1122</v>
      </c>
      <c r="E2231" s="1">
        <v>2640000</v>
      </c>
      <c r="F2231" s="1"/>
      <c r="G2231" s="1">
        <v>1934034457</v>
      </c>
      <c r="H2231" s="1">
        <v>2021</v>
      </c>
      <c r="I2231" s="1">
        <f t="shared" si="34"/>
        <v>3</v>
      </c>
      <c r="J2231" s="1" t="s">
        <v>10</v>
      </c>
    </row>
    <row r="2232" spans="1:10" x14ac:dyDescent="0.3">
      <c r="A2232" s="1" t="s">
        <v>155</v>
      </c>
      <c r="B2232" s="1" t="s">
        <v>37</v>
      </c>
      <c r="C2232" s="1" t="s">
        <v>38</v>
      </c>
      <c r="D2232" s="1" t="s">
        <v>39</v>
      </c>
      <c r="E2232" s="1"/>
      <c r="F2232" s="1">
        <v>8673720</v>
      </c>
      <c r="G2232" s="1">
        <v>1925360737</v>
      </c>
      <c r="H2232" s="1">
        <v>2021</v>
      </c>
      <c r="I2232" s="1">
        <f t="shared" si="34"/>
        <v>3</v>
      </c>
      <c r="J2232" s="1" t="s">
        <v>10</v>
      </c>
    </row>
    <row r="2233" spans="1:10" x14ac:dyDescent="0.3">
      <c r="A2233" s="1" t="s">
        <v>155</v>
      </c>
      <c r="B2233" s="1" t="s">
        <v>1140</v>
      </c>
      <c r="C2233" s="1" t="s">
        <v>1060</v>
      </c>
      <c r="D2233" s="1" t="s">
        <v>1061</v>
      </c>
      <c r="E2233" s="1"/>
      <c r="F2233" s="1">
        <v>330000</v>
      </c>
      <c r="G2233" s="1">
        <v>1925030737</v>
      </c>
      <c r="H2233" s="1">
        <v>2021</v>
      </c>
      <c r="I2233" s="1">
        <f t="shared" si="34"/>
        <v>3</v>
      </c>
      <c r="J2233" s="1" t="s">
        <v>10</v>
      </c>
    </row>
    <row r="2234" spans="1:10" x14ac:dyDescent="0.3">
      <c r="A2234" s="1" t="s">
        <v>155</v>
      </c>
      <c r="B2234" s="1" t="s">
        <v>18</v>
      </c>
      <c r="C2234" s="1" t="s">
        <v>17</v>
      </c>
      <c r="D2234" s="1" t="s">
        <v>18</v>
      </c>
      <c r="E2234" s="1"/>
      <c r="F2234" s="1">
        <v>60563250</v>
      </c>
      <c r="G2234" s="1">
        <v>1864467487</v>
      </c>
      <c r="H2234" s="1">
        <v>2021</v>
      </c>
      <c r="I2234" s="1">
        <f t="shared" si="34"/>
        <v>3</v>
      </c>
      <c r="J2234" s="1" t="s">
        <v>10</v>
      </c>
    </row>
    <row r="2235" spans="1:10" x14ac:dyDescent="0.3">
      <c r="A2235" s="1" t="s">
        <v>155</v>
      </c>
      <c r="B2235" s="1" t="s">
        <v>1141</v>
      </c>
      <c r="C2235" s="1" t="s">
        <v>462</v>
      </c>
      <c r="D2235" s="1" t="s">
        <v>463</v>
      </c>
      <c r="E2235" s="1"/>
      <c r="F2235" s="1">
        <v>1320000</v>
      </c>
      <c r="G2235" s="1">
        <v>1863147487</v>
      </c>
      <c r="H2235" s="1">
        <v>2021</v>
      </c>
      <c r="I2235" s="1">
        <f t="shared" si="34"/>
        <v>3</v>
      </c>
      <c r="J2235" s="1" t="s">
        <v>10</v>
      </c>
    </row>
    <row r="2236" spans="1:10" x14ac:dyDescent="0.3">
      <c r="A2236" s="1" t="s">
        <v>579</v>
      </c>
      <c r="B2236" s="1" t="s">
        <v>75</v>
      </c>
      <c r="C2236" s="1" t="s">
        <v>17</v>
      </c>
      <c r="D2236" s="1" t="s">
        <v>18</v>
      </c>
      <c r="E2236" s="1">
        <v>2903787</v>
      </c>
      <c r="F2236" s="1"/>
      <c r="G2236" s="1">
        <v>1866051274</v>
      </c>
      <c r="H2236" s="1">
        <v>2021</v>
      </c>
      <c r="I2236" s="1">
        <f t="shared" si="34"/>
        <v>3</v>
      </c>
      <c r="J2236" s="1" t="s">
        <v>10</v>
      </c>
    </row>
    <row r="2237" spans="1:10" x14ac:dyDescent="0.3">
      <c r="A2237" s="1" t="s">
        <v>159</v>
      </c>
      <c r="B2237" s="1" t="s">
        <v>1142</v>
      </c>
      <c r="C2237" s="1" t="s">
        <v>963</v>
      </c>
      <c r="D2237" s="1" t="s">
        <v>964</v>
      </c>
      <c r="E2237" s="1"/>
      <c r="F2237" s="1">
        <v>40936000</v>
      </c>
      <c r="G2237" s="1">
        <v>1825115274</v>
      </c>
      <c r="H2237" s="1">
        <v>2021</v>
      </c>
      <c r="I2237" s="1">
        <f t="shared" si="34"/>
        <v>3</v>
      </c>
      <c r="J2237" s="1" t="s">
        <v>10</v>
      </c>
    </row>
    <row r="2238" spans="1:10" x14ac:dyDescent="0.3">
      <c r="A2238" s="1" t="s">
        <v>163</v>
      </c>
      <c r="B2238" s="1" t="s">
        <v>1143</v>
      </c>
      <c r="C2238" s="1" t="s">
        <v>1060</v>
      </c>
      <c r="D2238" s="1" t="s">
        <v>1061</v>
      </c>
      <c r="E2238" s="1">
        <v>968000</v>
      </c>
      <c r="F2238" s="1"/>
      <c r="G2238" s="1">
        <v>1826083274</v>
      </c>
      <c r="H2238" s="1">
        <v>2021</v>
      </c>
      <c r="I2238" s="1">
        <f t="shared" si="34"/>
        <v>3</v>
      </c>
      <c r="J2238" s="1" t="s">
        <v>10</v>
      </c>
    </row>
    <row r="2239" spans="1:10" x14ac:dyDescent="0.3">
      <c r="A2239" s="1" t="s">
        <v>163</v>
      </c>
      <c r="B2239" s="1" t="s">
        <v>1062</v>
      </c>
      <c r="C2239" s="1" t="s">
        <v>34</v>
      </c>
      <c r="D2239" s="1" t="s">
        <v>35</v>
      </c>
      <c r="E2239" s="1">
        <v>47850000</v>
      </c>
      <c r="F2239" s="1"/>
      <c r="G2239" s="1">
        <v>1873933274</v>
      </c>
      <c r="H2239" s="1">
        <v>2021</v>
      </c>
      <c r="I2239" s="1">
        <f t="shared" si="34"/>
        <v>3</v>
      </c>
      <c r="J2239" s="1" t="s">
        <v>10</v>
      </c>
    </row>
    <row r="2240" spans="1:10" x14ac:dyDescent="0.3">
      <c r="A2240" s="1" t="s">
        <v>163</v>
      </c>
      <c r="B2240" s="1" t="s">
        <v>59</v>
      </c>
      <c r="C2240" s="1" t="s">
        <v>814</v>
      </c>
      <c r="D2240" s="1" t="s">
        <v>20</v>
      </c>
      <c r="E2240" s="1">
        <v>252670000</v>
      </c>
      <c r="F2240" s="1"/>
      <c r="G2240" s="1">
        <v>2126603274</v>
      </c>
      <c r="H2240" s="1">
        <v>2021</v>
      </c>
      <c r="I2240" s="1">
        <f t="shared" si="34"/>
        <v>3</v>
      </c>
      <c r="J2240" s="1" t="s">
        <v>10</v>
      </c>
    </row>
    <row r="2241" spans="1:10" x14ac:dyDescent="0.3">
      <c r="A2241" s="1" t="s">
        <v>1144</v>
      </c>
      <c r="B2241" s="1" t="s">
        <v>53</v>
      </c>
      <c r="C2241" s="1" t="s">
        <v>73</v>
      </c>
      <c r="D2241" s="1" t="s">
        <v>74</v>
      </c>
      <c r="E2241" s="1">
        <v>46339062</v>
      </c>
      <c r="F2241" s="1"/>
      <c r="G2241" s="1">
        <v>2172942336</v>
      </c>
      <c r="H2241" s="1">
        <v>2021</v>
      </c>
      <c r="I2241" s="1">
        <f t="shared" si="34"/>
        <v>3</v>
      </c>
      <c r="J2241" s="1" t="s">
        <v>10</v>
      </c>
    </row>
    <row r="2242" spans="1:10" x14ac:dyDescent="0.3">
      <c r="A2242" s="1" t="s">
        <v>1144</v>
      </c>
      <c r="B2242" s="1" t="s">
        <v>33</v>
      </c>
      <c r="C2242" s="1" t="s">
        <v>34</v>
      </c>
      <c r="D2242" s="1" t="s">
        <v>35</v>
      </c>
      <c r="E2242" s="1"/>
      <c r="F2242" s="1">
        <v>47850000</v>
      </c>
      <c r="G2242" s="1">
        <v>2125092336</v>
      </c>
      <c r="H2242" s="1">
        <v>2021</v>
      </c>
      <c r="I2242" s="1">
        <f t="shared" si="34"/>
        <v>3</v>
      </c>
      <c r="J2242" s="1" t="s">
        <v>10</v>
      </c>
    </row>
    <row r="2243" spans="1:10" x14ac:dyDescent="0.3">
      <c r="A2243" s="1" t="s">
        <v>167</v>
      </c>
      <c r="B2243" s="1" t="s">
        <v>53</v>
      </c>
      <c r="C2243" s="1" t="s">
        <v>38</v>
      </c>
      <c r="D2243" s="1" t="s">
        <v>39</v>
      </c>
      <c r="E2243" s="1">
        <v>2746590</v>
      </c>
      <c r="F2243" s="1"/>
      <c r="G2243" s="1">
        <v>2127838926</v>
      </c>
      <c r="H2243" s="1">
        <v>2021</v>
      </c>
      <c r="I2243" s="1">
        <f t="shared" ref="I2243:I2306" si="35">IFERROR(VALUE(LEFT(A2243,2)),"")</f>
        <v>3</v>
      </c>
      <c r="J2243" s="1" t="s">
        <v>10</v>
      </c>
    </row>
    <row r="2244" spans="1:10" x14ac:dyDescent="0.3">
      <c r="A2244" s="1" t="s">
        <v>167</v>
      </c>
      <c r="B2244" s="1" t="s">
        <v>1145</v>
      </c>
      <c r="C2244" s="1" t="s">
        <v>963</v>
      </c>
      <c r="D2244" s="1" t="s">
        <v>964</v>
      </c>
      <c r="E2244" s="1">
        <v>216500</v>
      </c>
      <c r="F2244" s="1"/>
      <c r="G2244" s="1">
        <v>2128055426</v>
      </c>
      <c r="H2244" s="1">
        <v>2021</v>
      </c>
      <c r="I2244" s="1">
        <f t="shared" si="35"/>
        <v>3</v>
      </c>
      <c r="J2244" s="1" t="s">
        <v>10</v>
      </c>
    </row>
    <row r="2245" spans="1:10" x14ac:dyDescent="0.3">
      <c r="A2245" s="1" t="s">
        <v>167</v>
      </c>
      <c r="B2245" s="1" t="s">
        <v>83</v>
      </c>
      <c r="C2245" s="1" t="s">
        <v>84</v>
      </c>
      <c r="D2245" s="1" t="s">
        <v>83</v>
      </c>
      <c r="E2245" s="1"/>
      <c r="F2245" s="1">
        <v>3520000</v>
      </c>
      <c r="G2245" s="1">
        <v>2124535426</v>
      </c>
      <c r="H2245" s="1">
        <v>2021</v>
      </c>
      <c r="I2245" s="1">
        <f t="shared" si="35"/>
        <v>3</v>
      </c>
      <c r="J2245" s="1" t="s">
        <v>10</v>
      </c>
    </row>
    <row r="2246" spans="1:10" x14ac:dyDescent="0.3">
      <c r="A2246" s="1" t="s">
        <v>168</v>
      </c>
      <c r="B2246" s="1" t="s">
        <v>267</v>
      </c>
      <c r="C2246" s="1" t="s">
        <v>247</v>
      </c>
      <c r="D2246" s="1" t="s">
        <v>248</v>
      </c>
      <c r="E2246" s="1">
        <v>1650000</v>
      </c>
      <c r="F2246" s="1"/>
      <c r="G2246" s="1">
        <v>2126185426</v>
      </c>
      <c r="H2246" s="1">
        <v>2021</v>
      </c>
      <c r="I2246" s="1">
        <f t="shared" si="35"/>
        <v>3</v>
      </c>
      <c r="J2246" s="1" t="s">
        <v>10</v>
      </c>
    </row>
    <row r="2247" spans="1:10" x14ac:dyDescent="0.3">
      <c r="A2247" s="1" t="s">
        <v>168</v>
      </c>
      <c r="B2247" s="1" t="s">
        <v>53</v>
      </c>
      <c r="C2247" s="1" t="s">
        <v>34</v>
      </c>
      <c r="D2247" s="1" t="s">
        <v>35</v>
      </c>
      <c r="E2247" s="1">
        <v>15709320</v>
      </c>
      <c r="F2247" s="1"/>
      <c r="G2247" s="1">
        <v>2141894746</v>
      </c>
      <c r="H2247" s="1">
        <v>2021</v>
      </c>
      <c r="I2247" s="1">
        <f t="shared" si="35"/>
        <v>3</v>
      </c>
      <c r="J2247" s="1" t="s">
        <v>10</v>
      </c>
    </row>
    <row r="2248" spans="1:10" x14ac:dyDescent="0.3">
      <c r="A2248" s="1" t="s">
        <v>168</v>
      </c>
      <c r="B2248" s="1" t="s">
        <v>1122</v>
      </c>
      <c r="C2248" s="1" t="s">
        <v>1121</v>
      </c>
      <c r="D2248" s="1" t="s">
        <v>1122</v>
      </c>
      <c r="E2248" s="1"/>
      <c r="F2248" s="1">
        <v>2640000</v>
      </c>
      <c r="G2248" s="1">
        <v>2139254746</v>
      </c>
      <c r="H2248" s="1">
        <v>2021</v>
      </c>
      <c r="I2248" s="1">
        <f t="shared" si="35"/>
        <v>3</v>
      </c>
      <c r="J2248" s="1" t="s">
        <v>10</v>
      </c>
    </row>
    <row r="2249" spans="1:10" x14ac:dyDescent="0.3">
      <c r="A2249" s="1" t="s">
        <v>168</v>
      </c>
      <c r="B2249" s="1" t="s">
        <v>617</v>
      </c>
      <c r="C2249" s="1" t="s">
        <v>616</v>
      </c>
      <c r="D2249" s="1" t="s">
        <v>617</v>
      </c>
      <c r="E2249" s="1"/>
      <c r="F2249" s="1">
        <v>354490</v>
      </c>
      <c r="G2249" s="1">
        <v>2138900256</v>
      </c>
      <c r="H2249" s="1">
        <v>2021</v>
      </c>
      <c r="I2249" s="1">
        <f t="shared" si="35"/>
        <v>3</v>
      </c>
      <c r="J2249" s="1" t="s">
        <v>10</v>
      </c>
    </row>
    <row r="2250" spans="1:10" x14ac:dyDescent="0.3">
      <c r="A2250" s="1" t="s">
        <v>168</v>
      </c>
      <c r="B2250" s="1" t="s">
        <v>617</v>
      </c>
      <c r="C2250" s="1" t="s">
        <v>616</v>
      </c>
      <c r="D2250" s="1" t="s">
        <v>617</v>
      </c>
      <c r="E2250" s="1"/>
      <c r="F2250" s="1">
        <v>15312</v>
      </c>
      <c r="G2250" s="1">
        <v>2138884944</v>
      </c>
      <c r="H2250" s="1">
        <v>2021</v>
      </c>
      <c r="I2250" s="1">
        <f t="shared" si="35"/>
        <v>3</v>
      </c>
      <c r="J2250" s="1" t="s">
        <v>10</v>
      </c>
    </row>
    <row r="2251" spans="1:10" x14ac:dyDescent="0.3">
      <c r="A2251" s="1" t="s">
        <v>172</v>
      </c>
      <c r="B2251" s="1" t="s">
        <v>53</v>
      </c>
      <c r="C2251" s="1" t="s">
        <v>814</v>
      </c>
      <c r="D2251" s="1" t="s">
        <v>20</v>
      </c>
      <c r="E2251" s="1">
        <v>296052999</v>
      </c>
      <c r="F2251" s="1"/>
      <c r="G2251" s="1">
        <v>2434937943</v>
      </c>
      <c r="H2251" s="1">
        <v>2021</v>
      </c>
      <c r="I2251" s="1">
        <f t="shared" si="35"/>
        <v>3</v>
      </c>
      <c r="J2251" s="1" t="s">
        <v>10</v>
      </c>
    </row>
    <row r="2252" spans="1:10" x14ac:dyDescent="0.3">
      <c r="A2252" s="1" t="s">
        <v>172</v>
      </c>
      <c r="B2252" s="1" t="s">
        <v>1146</v>
      </c>
      <c r="C2252" s="1" t="s">
        <v>963</v>
      </c>
      <c r="D2252" s="1" t="s">
        <v>964</v>
      </c>
      <c r="E2252" s="1">
        <v>180000</v>
      </c>
      <c r="F2252" s="1"/>
      <c r="G2252" s="1">
        <v>2435117943</v>
      </c>
      <c r="H2252" s="1">
        <v>2021</v>
      </c>
      <c r="I2252" s="1">
        <f t="shared" si="35"/>
        <v>3</v>
      </c>
      <c r="J2252" s="1" t="s">
        <v>10</v>
      </c>
    </row>
    <row r="2253" spans="1:10" x14ac:dyDescent="0.3">
      <c r="A2253" s="1" t="s">
        <v>172</v>
      </c>
      <c r="B2253" s="1" t="s">
        <v>33</v>
      </c>
      <c r="C2253" s="1" t="s">
        <v>34</v>
      </c>
      <c r="D2253" s="1" t="s">
        <v>35</v>
      </c>
      <c r="E2253" s="1"/>
      <c r="F2253" s="1">
        <v>15709320</v>
      </c>
      <c r="G2253" s="1">
        <v>2419408623</v>
      </c>
      <c r="H2253" s="1">
        <v>2021</v>
      </c>
      <c r="I2253" s="1">
        <f t="shared" si="35"/>
        <v>3</v>
      </c>
      <c r="J2253" s="1" t="s">
        <v>10</v>
      </c>
    </row>
    <row r="2254" spans="1:10" x14ac:dyDescent="0.3">
      <c r="A2254" s="1" t="s">
        <v>172</v>
      </c>
      <c r="B2254" s="1" t="s">
        <v>1147</v>
      </c>
      <c r="C2254" s="1" t="s">
        <v>963</v>
      </c>
      <c r="D2254" s="1" t="s">
        <v>964</v>
      </c>
      <c r="E2254" s="1"/>
      <c r="F2254" s="1">
        <v>36780600</v>
      </c>
      <c r="G2254" s="1">
        <v>2382628023</v>
      </c>
      <c r="H2254" s="1">
        <v>2021</v>
      </c>
      <c r="I2254" s="1">
        <f t="shared" si="35"/>
        <v>3</v>
      </c>
      <c r="J2254" s="1" t="s">
        <v>10</v>
      </c>
    </row>
    <row r="2255" spans="1:10" x14ac:dyDescent="0.3">
      <c r="A2255" s="1" t="s">
        <v>172</v>
      </c>
      <c r="B2255" s="1" t="s">
        <v>18</v>
      </c>
      <c r="C2255" s="1" t="s">
        <v>17</v>
      </c>
      <c r="D2255" s="1" t="s">
        <v>18</v>
      </c>
      <c r="E2255" s="1"/>
      <c r="F2255" s="1">
        <v>247499718</v>
      </c>
      <c r="G2255" s="1">
        <v>2135128305</v>
      </c>
      <c r="H2255" s="1">
        <v>2021</v>
      </c>
      <c r="I2255" s="1">
        <f t="shared" si="35"/>
        <v>3</v>
      </c>
      <c r="J2255" s="1" t="s">
        <v>10</v>
      </c>
    </row>
    <row r="2256" spans="1:10" x14ac:dyDescent="0.3">
      <c r="A2256" s="1" t="s">
        <v>181</v>
      </c>
      <c r="B2256" s="1" t="s">
        <v>53</v>
      </c>
      <c r="C2256" s="1" t="s">
        <v>84</v>
      </c>
      <c r="D2256" s="1" t="s">
        <v>83</v>
      </c>
      <c r="E2256" s="1">
        <v>24640000</v>
      </c>
      <c r="F2256" s="1"/>
      <c r="G2256" s="1">
        <v>2159768305</v>
      </c>
      <c r="H2256" s="1">
        <v>2021</v>
      </c>
      <c r="I2256" s="1">
        <f t="shared" si="35"/>
        <v>3</v>
      </c>
      <c r="J2256" s="1" t="s">
        <v>10</v>
      </c>
    </row>
    <row r="2257" spans="1:10" x14ac:dyDescent="0.3">
      <c r="A2257" s="1" t="s">
        <v>181</v>
      </c>
      <c r="B2257" s="1" t="s">
        <v>53</v>
      </c>
      <c r="C2257" s="1" t="s">
        <v>13</v>
      </c>
      <c r="D2257" s="1" t="s">
        <v>14</v>
      </c>
      <c r="E2257" s="1">
        <v>159497360</v>
      </c>
      <c r="F2257" s="1"/>
      <c r="G2257" s="1">
        <v>2319265665</v>
      </c>
      <c r="H2257" s="1">
        <v>2021</v>
      </c>
      <c r="I2257" s="1">
        <f t="shared" si="35"/>
        <v>3</v>
      </c>
      <c r="J2257" s="1" t="s">
        <v>10</v>
      </c>
    </row>
    <row r="2258" spans="1:10" x14ac:dyDescent="0.3">
      <c r="A2258" s="1" t="s">
        <v>181</v>
      </c>
      <c r="B2258" s="1" t="s">
        <v>756</v>
      </c>
      <c r="C2258" s="1" t="s">
        <v>13</v>
      </c>
      <c r="D2258" s="1" t="s">
        <v>14</v>
      </c>
      <c r="E2258" s="1">
        <v>24276230</v>
      </c>
      <c r="F2258" s="1"/>
      <c r="G2258" s="1">
        <v>2343541895</v>
      </c>
      <c r="H2258" s="1">
        <v>2021</v>
      </c>
      <c r="I2258" s="1">
        <f t="shared" si="35"/>
        <v>3</v>
      </c>
      <c r="J2258" s="1" t="s">
        <v>10</v>
      </c>
    </row>
    <row r="2259" spans="1:10" x14ac:dyDescent="0.3">
      <c r="A2259" s="1" t="s">
        <v>181</v>
      </c>
      <c r="B2259" s="1" t="s">
        <v>75</v>
      </c>
      <c r="C2259" s="1" t="s">
        <v>17</v>
      </c>
      <c r="D2259" s="1" t="s">
        <v>18</v>
      </c>
      <c r="E2259" s="1">
        <v>222728</v>
      </c>
      <c r="F2259" s="1"/>
      <c r="G2259" s="1">
        <v>2343764623</v>
      </c>
      <c r="H2259" s="1">
        <v>2021</v>
      </c>
      <c r="I2259" s="1">
        <f t="shared" si="35"/>
        <v>3</v>
      </c>
      <c r="J2259" s="1" t="s">
        <v>10</v>
      </c>
    </row>
    <row r="2260" spans="1:10" x14ac:dyDescent="0.3">
      <c r="A2260" s="1" t="s">
        <v>181</v>
      </c>
      <c r="B2260" s="1" t="s">
        <v>59</v>
      </c>
      <c r="C2260" s="1" t="s">
        <v>15</v>
      </c>
      <c r="D2260" s="1" t="s">
        <v>16</v>
      </c>
      <c r="E2260" s="1">
        <v>169818000</v>
      </c>
      <c r="F2260" s="1"/>
      <c r="G2260" s="1">
        <v>2513582623</v>
      </c>
      <c r="H2260" s="1">
        <v>2021</v>
      </c>
      <c r="I2260" s="1">
        <f t="shared" si="35"/>
        <v>3</v>
      </c>
      <c r="J2260" s="1" t="s">
        <v>10</v>
      </c>
    </row>
    <row r="2261" spans="1:10" x14ac:dyDescent="0.3">
      <c r="A2261" s="1" t="s">
        <v>181</v>
      </c>
      <c r="B2261" s="1" t="s">
        <v>1148</v>
      </c>
      <c r="C2261" s="1" t="s">
        <v>999</v>
      </c>
      <c r="D2261" s="1" t="s">
        <v>1000</v>
      </c>
      <c r="E2261" s="1">
        <v>11000000</v>
      </c>
      <c r="F2261" s="1"/>
      <c r="G2261" s="1">
        <v>2524582623</v>
      </c>
      <c r="H2261" s="1">
        <v>2021</v>
      </c>
      <c r="I2261" s="1">
        <f t="shared" si="35"/>
        <v>3</v>
      </c>
      <c r="J2261" s="1" t="s">
        <v>10</v>
      </c>
    </row>
    <row r="2262" spans="1:10" x14ac:dyDescent="0.3">
      <c r="A2262" s="1" t="s">
        <v>181</v>
      </c>
      <c r="B2262" s="1" t="s">
        <v>53</v>
      </c>
      <c r="C2262" s="1" t="s">
        <v>15</v>
      </c>
      <c r="D2262" s="1" t="s">
        <v>16</v>
      </c>
      <c r="E2262" s="1">
        <v>197973479</v>
      </c>
      <c r="F2262" s="1"/>
      <c r="G2262" s="1">
        <v>2722556102</v>
      </c>
      <c r="H2262" s="1">
        <v>2021</v>
      </c>
      <c r="I2262" s="1">
        <f t="shared" si="35"/>
        <v>3</v>
      </c>
      <c r="J2262" s="1" t="s">
        <v>10</v>
      </c>
    </row>
    <row r="2263" spans="1:10" x14ac:dyDescent="0.3">
      <c r="A2263" s="1" t="s">
        <v>181</v>
      </c>
      <c r="B2263" s="1" t="s">
        <v>75</v>
      </c>
      <c r="C2263" s="1" t="s">
        <v>17</v>
      </c>
      <c r="D2263" s="1" t="s">
        <v>18</v>
      </c>
      <c r="E2263" s="1">
        <v>249947490</v>
      </c>
      <c r="F2263" s="1"/>
      <c r="G2263" s="1">
        <v>2972503592</v>
      </c>
      <c r="H2263" s="1">
        <v>2021</v>
      </c>
      <c r="I2263" s="1">
        <f t="shared" si="35"/>
        <v>3</v>
      </c>
      <c r="J2263" s="1" t="s">
        <v>10</v>
      </c>
    </row>
    <row r="2264" spans="1:10" x14ac:dyDescent="0.3">
      <c r="A2264" s="1" t="s">
        <v>181</v>
      </c>
      <c r="B2264" s="1" t="s">
        <v>53</v>
      </c>
      <c r="C2264" s="1" t="s">
        <v>1080</v>
      </c>
      <c r="D2264" s="1" t="s">
        <v>1081</v>
      </c>
      <c r="E2264" s="1">
        <v>32304624</v>
      </c>
      <c r="F2264" s="1"/>
      <c r="G2264" s="1">
        <v>3004808216</v>
      </c>
      <c r="H2264" s="1">
        <v>2021</v>
      </c>
      <c r="I2264" s="1">
        <f t="shared" si="35"/>
        <v>3</v>
      </c>
      <c r="J2264" s="1" t="s">
        <v>10</v>
      </c>
    </row>
    <row r="2265" spans="1:10" x14ac:dyDescent="0.3">
      <c r="A2265" s="1" t="s">
        <v>181</v>
      </c>
      <c r="B2265" s="1" t="s">
        <v>1149</v>
      </c>
      <c r="C2265" s="1" t="s">
        <v>1150</v>
      </c>
      <c r="D2265" s="1" t="s">
        <v>1151</v>
      </c>
      <c r="E2265" s="1">
        <v>2035000</v>
      </c>
      <c r="F2265" s="1"/>
      <c r="G2265" s="1">
        <v>3006843216</v>
      </c>
      <c r="H2265" s="1">
        <v>2021</v>
      </c>
      <c r="I2265" s="1">
        <f t="shared" si="35"/>
        <v>3</v>
      </c>
      <c r="J2265" s="1" t="s">
        <v>10</v>
      </c>
    </row>
    <row r="2266" spans="1:10" x14ac:dyDescent="0.3">
      <c r="A2266" s="1" t="s">
        <v>181</v>
      </c>
      <c r="B2266" s="1" t="s">
        <v>53</v>
      </c>
      <c r="C2266" s="1" t="s">
        <v>66</v>
      </c>
      <c r="D2266" s="1" t="s">
        <v>67</v>
      </c>
      <c r="E2266" s="1">
        <v>11084810</v>
      </c>
      <c r="F2266" s="1"/>
      <c r="G2266" s="1">
        <v>3017928026</v>
      </c>
      <c r="H2266" s="1">
        <v>2021</v>
      </c>
      <c r="I2266" s="1">
        <f t="shared" si="35"/>
        <v>3</v>
      </c>
      <c r="J2266" s="1" t="s">
        <v>10</v>
      </c>
    </row>
    <row r="2267" spans="1:10" x14ac:dyDescent="0.3">
      <c r="A2267" s="1" t="s">
        <v>181</v>
      </c>
      <c r="B2267" s="1" t="s">
        <v>53</v>
      </c>
      <c r="C2267" s="1" t="s">
        <v>80</v>
      </c>
      <c r="D2267" s="1" t="s">
        <v>81</v>
      </c>
      <c r="E2267" s="1">
        <v>12493140</v>
      </c>
      <c r="F2267" s="1"/>
      <c r="G2267" s="1">
        <v>3030421166</v>
      </c>
      <c r="H2267" s="1">
        <v>2021</v>
      </c>
      <c r="I2267" s="1">
        <f t="shared" si="35"/>
        <v>3</v>
      </c>
      <c r="J2267" s="1" t="s">
        <v>10</v>
      </c>
    </row>
    <row r="2268" spans="1:10" x14ac:dyDescent="0.3">
      <c r="A2268" s="1" t="s">
        <v>181</v>
      </c>
      <c r="B2268" s="1" t="s">
        <v>1001</v>
      </c>
      <c r="C2268" s="1" t="s">
        <v>968</v>
      </c>
      <c r="D2268" s="1" t="s">
        <v>969</v>
      </c>
      <c r="E2268" s="1"/>
      <c r="F2268" s="1">
        <v>1320000</v>
      </c>
      <c r="G2268" s="1">
        <v>3029101166</v>
      </c>
      <c r="H2268" s="1">
        <v>2021</v>
      </c>
      <c r="I2268" s="1">
        <f t="shared" si="35"/>
        <v>3</v>
      </c>
      <c r="J2268" s="1" t="s">
        <v>10</v>
      </c>
    </row>
    <row r="2269" spans="1:10" x14ac:dyDescent="0.3">
      <c r="A2269" s="1" t="s">
        <v>181</v>
      </c>
      <c r="B2269" s="1" t="s">
        <v>1152</v>
      </c>
      <c r="C2269" s="1" t="s">
        <v>1150</v>
      </c>
      <c r="D2269" s="1" t="s">
        <v>1151</v>
      </c>
      <c r="E2269" s="1"/>
      <c r="F2269" s="1">
        <v>2035000</v>
      </c>
      <c r="G2269" s="1">
        <v>3027066166</v>
      </c>
      <c r="H2269" s="1">
        <v>2021</v>
      </c>
      <c r="I2269" s="1">
        <f t="shared" si="35"/>
        <v>3</v>
      </c>
      <c r="J2269" s="1" t="s">
        <v>10</v>
      </c>
    </row>
    <row r="2270" spans="1:10" x14ac:dyDescent="0.3">
      <c r="A2270" s="1" t="s">
        <v>181</v>
      </c>
      <c r="B2270" s="1" t="s">
        <v>90</v>
      </c>
      <c r="C2270" s="1" t="s">
        <v>76</v>
      </c>
      <c r="D2270" s="1" t="s">
        <v>77</v>
      </c>
      <c r="E2270" s="1"/>
      <c r="F2270" s="1">
        <v>20000000</v>
      </c>
      <c r="G2270" s="1">
        <v>3007066166</v>
      </c>
      <c r="H2270" s="1">
        <v>2021</v>
      </c>
      <c r="I2270" s="1">
        <f t="shared" si="35"/>
        <v>3</v>
      </c>
      <c r="J2270" s="1" t="s">
        <v>10</v>
      </c>
    </row>
    <row r="2271" spans="1:10" x14ac:dyDescent="0.3">
      <c r="A2271" s="1" t="s">
        <v>181</v>
      </c>
      <c r="B2271" s="1" t="s">
        <v>65</v>
      </c>
      <c r="C2271" s="1" t="s">
        <v>66</v>
      </c>
      <c r="D2271" s="1" t="s">
        <v>67</v>
      </c>
      <c r="E2271" s="1"/>
      <c r="F2271" s="1">
        <v>11460900</v>
      </c>
      <c r="G2271" s="1">
        <v>2995605266</v>
      </c>
      <c r="H2271" s="1">
        <v>2021</v>
      </c>
      <c r="I2271" s="1">
        <f t="shared" si="35"/>
        <v>3</v>
      </c>
      <c r="J2271" s="1" t="s">
        <v>10</v>
      </c>
    </row>
    <row r="2272" spans="1:10" x14ac:dyDescent="0.3">
      <c r="A2272" s="1" t="s">
        <v>181</v>
      </c>
      <c r="B2272" s="1" t="s">
        <v>64</v>
      </c>
      <c r="C2272" s="1" t="s">
        <v>13</v>
      </c>
      <c r="D2272" s="1" t="s">
        <v>14</v>
      </c>
      <c r="E2272" s="1"/>
      <c r="F2272" s="1">
        <v>57958285</v>
      </c>
      <c r="G2272" s="1">
        <v>2937646981</v>
      </c>
      <c r="H2272" s="1">
        <v>2021</v>
      </c>
      <c r="I2272" s="1">
        <f t="shared" si="35"/>
        <v>3</v>
      </c>
      <c r="J2272" s="1" t="s">
        <v>10</v>
      </c>
    </row>
    <row r="2273" spans="1:10" x14ac:dyDescent="0.3">
      <c r="A2273" s="1" t="s">
        <v>181</v>
      </c>
      <c r="B2273" s="1" t="s">
        <v>64</v>
      </c>
      <c r="C2273" s="1" t="s">
        <v>13</v>
      </c>
      <c r="D2273" s="1" t="s">
        <v>14</v>
      </c>
      <c r="E2273" s="1"/>
      <c r="F2273" s="1">
        <v>19470704</v>
      </c>
      <c r="G2273" s="1">
        <v>2918176277</v>
      </c>
      <c r="H2273" s="1">
        <v>2021</v>
      </c>
      <c r="I2273" s="1">
        <f t="shared" si="35"/>
        <v>3</v>
      </c>
      <c r="J2273" s="1" t="s">
        <v>10</v>
      </c>
    </row>
    <row r="2274" spans="1:10" x14ac:dyDescent="0.3">
      <c r="A2274" s="1" t="s">
        <v>181</v>
      </c>
      <c r="B2274" s="1" t="s">
        <v>74</v>
      </c>
      <c r="C2274" s="1" t="s">
        <v>73</v>
      </c>
      <c r="D2274" s="1" t="s">
        <v>74</v>
      </c>
      <c r="E2274" s="1"/>
      <c r="F2274" s="1">
        <v>66220</v>
      </c>
      <c r="G2274" s="1">
        <v>2918110057</v>
      </c>
      <c r="H2274" s="1">
        <v>2021</v>
      </c>
      <c r="I2274" s="1">
        <f t="shared" si="35"/>
        <v>3</v>
      </c>
      <c r="J2274" s="1" t="s">
        <v>10</v>
      </c>
    </row>
    <row r="2275" spans="1:10" x14ac:dyDescent="0.3">
      <c r="A2275" s="1" t="s">
        <v>876</v>
      </c>
      <c r="B2275" s="1" t="s">
        <v>1153</v>
      </c>
      <c r="C2275" s="1" t="s">
        <v>616</v>
      </c>
      <c r="D2275" s="1" t="s">
        <v>617</v>
      </c>
      <c r="E2275" s="1">
        <v>286253</v>
      </c>
      <c r="F2275" s="1"/>
      <c r="G2275" s="1">
        <v>2918396310</v>
      </c>
      <c r="H2275" s="1">
        <v>2021</v>
      </c>
      <c r="I2275" s="1">
        <f t="shared" si="35"/>
        <v>4</v>
      </c>
      <c r="J2275" s="1" t="s">
        <v>10</v>
      </c>
    </row>
    <row r="2276" spans="1:10" x14ac:dyDescent="0.3">
      <c r="A2276" s="1" t="s">
        <v>876</v>
      </c>
      <c r="B2276" s="1" t="s">
        <v>61</v>
      </c>
      <c r="C2276" s="1" t="s">
        <v>814</v>
      </c>
      <c r="D2276" s="1" t="s">
        <v>20</v>
      </c>
      <c r="E2276" s="1"/>
      <c r="F2276" s="1">
        <v>460602604</v>
      </c>
      <c r="G2276" s="1">
        <v>2457793706</v>
      </c>
      <c r="H2276" s="1">
        <v>2021</v>
      </c>
      <c r="I2276" s="1">
        <f t="shared" si="35"/>
        <v>4</v>
      </c>
      <c r="J2276" s="1" t="s">
        <v>10</v>
      </c>
    </row>
    <row r="2277" spans="1:10" x14ac:dyDescent="0.3">
      <c r="A2277" s="1" t="s">
        <v>590</v>
      </c>
      <c r="B2277" s="1" t="s">
        <v>1154</v>
      </c>
      <c r="C2277" s="1" t="s">
        <v>963</v>
      </c>
      <c r="D2277" s="1" t="s">
        <v>964</v>
      </c>
      <c r="E2277" s="1">
        <v>1446000</v>
      </c>
      <c r="F2277" s="1"/>
      <c r="G2277" s="1">
        <v>2459239706</v>
      </c>
      <c r="H2277" s="1">
        <v>2021</v>
      </c>
      <c r="I2277" s="1">
        <f t="shared" si="35"/>
        <v>4</v>
      </c>
      <c r="J2277" s="1" t="s">
        <v>10</v>
      </c>
    </row>
    <row r="2278" spans="1:10" x14ac:dyDescent="0.3">
      <c r="A2278" s="1" t="s">
        <v>590</v>
      </c>
      <c r="B2278" s="1" t="s">
        <v>1155</v>
      </c>
      <c r="C2278" s="1" t="s">
        <v>963</v>
      </c>
      <c r="D2278" s="1" t="s">
        <v>964</v>
      </c>
      <c r="E2278" s="1">
        <v>5086000</v>
      </c>
      <c r="F2278" s="1"/>
      <c r="G2278" s="1">
        <v>2464325706</v>
      </c>
      <c r="H2278" s="1">
        <v>2021</v>
      </c>
      <c r="I2278" s="1">
        <f t="shared" si="35"/>
        <v>4</v>
      </c>
      <c r="J2278" s="1" t="s">
        <v>10</v>
      </c>
    </row>
    <row r="2279" spans="1:10" x14ac:dyDescent="0.3">
      <c r="A2279" s="1" t="s">
        <v>590</v>
      </c>
      <c r="B2279" s="1" t="s">
        <v>1156</v>
      </c>
      <c r="C2279" s="1" t="s">
        <v>963</v>
      </c>
      <c r="D2279" s="1" t="s">
        <v>964</v>
      </c>
      <c r="E2279" s="1">
        <v>7112000</v>
      </c>
      <c r="F2279" s="1"/>
      <c r="G2279" s="1">
        <v>2471437706</v>
      </c>
      <c r="H2279" s="1">
        <v>2021</v>
      </c>
      <c r="I2279" s="1">
        <f t="shared" si="35"/>
        <v>4</v>
      </c>
      <c r="J2279" s="1" t="s">
        <v>10</v>
      </c>
    </row>
    <row r="2280" spans="1:10" x14ac:dyDescent="0.3">
      <c r="A2280" s="1" t="s">
        <v>184</v>
      </c>
      <c r="B2280" s="1" t="s">
        <v>1155</v>
      </c>
      <c r="C2280" s="1" t="s">
        <v>963</v>
      </c>
      <c r="D2280" s="1" t="s">
        <v>964</v>
      </c>
      <c r="E2280" s="1">
        <v>5086000</v>
      </c>
      <c r="F2280" s="1"/>
      <c r="G2280" s="1">
        <v>2476523706</v>
      </c>
      <c r="H2280" s="1">
        <v>2021</v>
      </c>
      <c r="I2280" s="1">
        <f t="shared" si="35"/>
        <v>4</v>
      </c>
      <c r="J2280" s="1" t="s">
        <v>10</v>
      </c>
    </row>
    <row r="2281" spans="1:10" x14ac:dyDescent="0.3">
      <c r="A2281" s="1" t="s">
        <v>184</v>
      </c>
      <c r="B2281" s="1" t="s">
        <v>1157</v>
      </c>
      <c r="C2281" s="1" t="s">
        <v>963</v>
      </c>
      <c r="D2281" s="1" t="s">
        <v>964</v>
      </c>
      <c r="E2281" s="1">
        <v>4952000</v>
      </c>
      <c r="F2281" s="1"/>
      <c r="G2281" s="1">
        <v>2481475706</v>
      </c>
      <c r="H2281" s="1">
        <v>2021</v>
      </c>
      <c r="I2281" s="1">
        <f t="shared" si="35"/>
        <v>4</v>
      </c>
      <c r="J2281" s="1" t="s">
        <v>10</v>
      </c>
    </row>
    <row r="2282" spans="1:10" x14ac:dyDescent="0.3">
      <c r="A2282" s="1" t="s">
        <v>192</v>
      </c>
      <c r="B2282" s="1" t="s">
        <v>743</v>
      </c>
      <c r="C2282" s="1" t="s">
        <v>744</v>
      </c>
      <c r="D2282" s="1" t="s">
        <v>745</v>
      </c>
      <c r="E2282" s="1">
        <v>363000</v>
      </c>
      <c r="F2282" s="1"/>
      <c r="G2282" s="1">
        <v>2481838706</v>
      </c>
      <c r="H2282" s="1">
        <v>2021</v>
      </c>
      <c r="I2282" s="1">
        <f t="shared" si="35"/>
        <v>4</v>
      </c>
      <c r="J2282" s="1" t="s">
        <v>10</v>
      </c>
    </row>
    <row r="2283" spans="1:10" x14ac:dyDescent="0.3">
      <c r="A2283" s="1" t="s">
        <v>192</v>
      </c>
      <c r="B2283" s="1" t="s">
        <v>745</v>
      </c>
      <c r="C2283" s="1" t="s">
        <v>744</v>
      </c>
      <c r="D2283" s="1" t="s">
        <v>745</v>
      </c>
      <c r="E2283" s="1"/>
      <c r="F2283" s="1">
        <v>363000</v>
      </c>
      <c r="G2283" s="1">
        <v>2481475706</v>
      </c>
      <c r="H2283" s="1">
        <v>2021</v>
      </c>
      <c r="I2283" s="1">
        <f t="shared" si="35"/>
        <v>4</v>
      </c>
      <c r="J2283" s="1" t="s">
        <v>10</v>
      </c>
    </row>
    <row r="2284" spans="1:10" x14ac:dyDescent="0.3">
      <c r="A2284" s="1" t="s">
        <v>192</v>
      </c>
      <c r="B2284" s="1" t="s">
        <v>1158</v>
      </c>
      <c r="C2284" s="1" t="s">
        <v>963</v>
      </c>
      <c r="D2284" s="1" t="s">
        <v>964</v>
      </c>
      <c r="E2284" s="1"/>
      <c r="F2284" s="1">
        <v>11515400</v>
      </c>
      <c r="G2284" s="1">
        <v>2469960306</v>
      </c>
      <c r="H2284" s="1">
        <v>2021</v>
      </c>
      <c r="I2284" s="1">
        <f t="shared" si="35"/>
        <v>4</v>
      </c>
      <c r="J2284" s="1" t="s">
        <v>10</v>
      </c>
    </row>
    <row r="2285" spans="1:10" x14ac:dyDescent="0.3">
      <c r="A2285" s="1" t="s">
        <v>1159</v>
      </c>
      <c r="B2285" s="1" t="s">
        <v>1160</v>
      </c>
      <c r="C2285" s="1" t="s">
        <v>963</v>
      </c>
      <c r="D2285" s="1" t="s">
        <v>964</v>
      </c>
      <c r="E2285" s="1">
        <v>3284000</v>
      </c>
      <c r="F2285" s="1"/>
      <c r="G2285" s="1">
        <v>2473244306</v>
      </c>
      <c r="H2285" s="1">
        <v>2021</v>
      </c>
      <c r="I2285" s="1">
        <f t="shared" si="35"/>
        <v>4</v>
      </c>
      <c r="J2285" s="1" t="s">
        <v>10</v>
      </c>
    </row>
    <row r="2286" spans="1:10" x14ac:dyDescent="0.3">
      <c r="A2286" s="1" t="s">
        <v>1159</v>
      </c>
      <c r="B2286" s="1" t="s">
        <v>1161</v>
      </c>
      <c r="C2286" s="1" t="s">
        <v>963</v>
      </c>
      <c r="D2286" s="1" t="s">
        <v>964</v>
      </c>
      <c r="E2286" s="1">
        <v>9766500</v>
      </c>
      <c r="F2286" s="1"/>
      <c r="G2286" s="1">
        <v>2483010806</v>
      </c>
      <c r="H2286" s="1">
        <v>2021</v>
      </c>
      <c r="I2286" s="1">
        <f t="shared" si="35"/>
        <v>4</v>
      </c>
      <c r="J2286" s="1" t="s">
        <v>10</v>
      </c>
    </row>
    <row r="2287" spans="1:10" x14ac:dyDescent="0.3">
      <c r="A2287" s="1" t="s">
        <v>1159</v>
      </c>
      <c r="B2287" s="1" t="s">
        <v>1162</v>
      </c>
      <c r="C2287" s="1" t="s">
        <v>963</v>
      </c>
      <c r="D2287" s="1" t="s">
        <v>964</v>
      </c>
      <c r="E2287" s="1">
        <v>5207000</v>
      </c>
      <c r="F2287" s="1"/>
      <c r="G2287" s="1">
        <v>2488217806</v>
      </c>
      <c r="H2287" s="1">
        <v>2021</v>
      </c>
      <c r="I2287" s="1">
        <f t="shared" si="35"/>
        <v>4</v>
      </c>
      <c r="J2287" s="1" t="s">
        <v>10</v>
      </c>
    </row>
    <row r="2288" spans="1:10" x14ac:dyDescent="0.3">
      <c r="A2288" s="1" t="s">
        <v>594</v>
      </c>
      <c r="B2288" s="1" t="s">
        <v>1161</v>
      </c>
      <c r="C2288" s="1" t="s">
        <v>963</v>
      </c>
      <c r="D2288" s="1" t="s">
        <v>964</v>
      </c>
      <c r="E2288" s="1">
        <v>9766500</v>
      </c>
      <c r="F2288" s="1"/>
      <c r="G2288" s="1">
        <v>2497984306</v>
      </c>
      <c r="H2288" s="1">
        <v>2021</v>
      </c>
      <c r="I2288" s="1">
        <f t="shared" si="35"/>
        <v>4</v>
      </c>
      <c r="J2288" s="1" t="s">
        <v>10</v>
      </c>
    </row>
    <row r="2289" spans="1:10" x14ac:dyDescent="0.3">
      <c r="A2289" s="1" t="s">
        <v>594</v>
      </c>
      <c r="B2289" s="1" t="s">
        <v>1163</v>
      </c>
      <c r="C2289" s="1" t="s">
        <v>963</v>
      </c>
      <c r="D2289" s="1" t="s">
        <v>964</v>
      </c>
      <c r="E2289" s="1">
        <v>9167000</v>
      </c>
      <c r="F2289" s="1"/>
      <c r="G2289" s="1">
        <v>2507151306</v>
      </c>
      <c r="H2289" s="1">
        <v>2021</v>
      </c>
      <c r="I2289" s="1">
        <f t="shared" si="35"/>
        <v>4</v>
      </c>
      <c r="J2289" s="1" t="s">
        <v>10</v>
      </c>
    </row>
    <row r="2290" spans="1:10" x14ac:dyDescent="0.3">
      <c r="A2290" s="1" t="s">
        <v>881</v>
      </c>
      <c r="B2290" s="1" t="s">
        <v>1161</v>
      </c>
      <c r="C2290" s="1" t="s">
        <v>963</v>
      </c>
      <c r="D2290" s="1" t="s">
        <v>964</v>
      </c>
      <c r="E2290" s="1">
        <v>9766500</v>
      </c>
      <c r="F2290" s="1"/>
      <c r="G2290" s="1">
        <v>2516917806</v>
      </c>
      <c r="H2290" s="1">
        <v>2021</v>
      </c>
      <c r="I2290" s="1">
        <f t="shared" si="35"/>
        <v>4</v>
      </c>
      <c r="J2290" s="1" t="s">
        <v>10</v>
      </c>
    </row>
    <row r="2291" spans="1:10" x14ac:dyDescent="0.3">
      <c r="A2291" s="1" t="s">
        <v>881</v>
      </c>
      <c r="B2291" s="1" t="s">
        <v>1162</v>
      </c>
      <c r="C2291" s="1" t="s">
        <v>963</v>
      </c>
      <c r="D2291" s="1" t="s">
        <v>964</v>
      </c>
      <c r="E2291" s="1">
        <v>5207000</v>
      </c>
      <c r="F2291" s="1"/>
      <c r="G2291" s="1">
        <v>2522124806</v>
      </c>
      <c r="H2291" s="1">
        <v>2021</v>
      </c>
      <c r="I2291" s="1">
        <f t="shared" si="35"/>
        <v>4</v>
      </c>
      <c r="J2291" s="1" t="s">
        <v>10</v>
      </c>
    </row>
    <row r="2292" spans="1:10" x14ac:dyDescent="0.3">
      <c r="A2292" s="1" t="s">
        <v>881</v>
      </c>
      <c r="B2292" s="1" t="s">
        <v>91</v>
      </c>
      <c r="C2292" s="1" t="s">
        <v>92</v>
      </c>
      <c r="D2292" s="1" t="s">
        <v>91</v>
      </c>
      <c r="E2292" s="1"/>
      <c r="F2292" s="1">
        <v>572000</v>
      </c>
      <c r="G2292" s="1">
        <v>2521552806</v>
      </c>
      <c r="H2292" s="1">
        <v>2021</v>
      </c>
      <c r="I2292" s="1">
        <f t="shared" si="35"/>
        <v>4</v>
      </c>
      <c r="J2292" s="1" t="s">
        <v>10</v>
      </c>
    </row>
    <row r="2293" spans="1:10" x14ac:dyDescent="0.3">
      <c r="A2293" s="1" t="s">
        <v>881</v>
      </c>
      <c r="B2293" s="1" t="s">
        <v>114</v>
      </c>
      <c r="C2293" s="1" t="s">
        <v>80</v>
      </c>
      <c r="D2293" s="1" t="s">
        <v>81</v>
      </c>
      <c r="E2293" s="1"/>
      <c r="F2293" s="1">
        <v>3938000</v>
      </c>
      <c r="G2293" s="1">
        <v>2517614806</v>
      </c>
      <c r="H2293" s="1">
        <v>2021</v>
      </c>
      <c r="I2293" s="1">
        <f t="shared" si="35"/>
        <v>4</v>
      </c>
      <c r="J2293" s="1" t="s">
        <v>10</v>
      </c>
    </row>
    <row r="2294" spans="1:10" x14ac:dyDescent="0.3">
      <c r="A2294" s="1" t="s">
        <v>881</v>
      </c>
      <c r="B2294" s="1" t="s">
        <v>18</v>
      </c>
      <c r="C2294" s="1" t="s">
        <v>17</v>
      </c>
      <c r="D2294" s="1" t="s">
        <v>18</v>
      </c>
      <c r="E2294" s="1"/>
      <c r="F2294" s="1">
        <v>22612935</v>
      </c>
      <c r="G2294" s="1">
        <v>2495001871</v>
      </c>
      <c r="H2294" s="1">
        <v>2021</v>
      </c>
      <c r="I2294" s="1">
        <f t="shared" si="35"/>
        <v>4</v>
      </c>
      <c r="J2294" s="1" t="s">
        <v>10</v>
      </c>
    </row>
    <row r="2295" spans="1:10" x14ac:dyDescent="0.3">
      <c r="A2295" s="1" t="s">
        <v>596</v>
      </c>
      <c r="B2295" s="1" t="s">
        <v>75</v>
      </c>
      <c r="C2295" s="1" t="s">
        <v>17</v>
      </c>
      <c r="D2295" s="1" t="s">
        <v>18</v>
      </c>
      <c r="E2295" s="1">
        <v>358801765</v>
      </c>
      <c r="F2295" s="1"/>
      <c r="G2295" s="1">
        <v>2853803636</v>
      </c>
      <c r="H2295" s="1">
        <v>2021</v>
      </c>
      <c r="I2295" s="1">
        <f t="shared" si="35"/>
        <v>4</v>
      </c>
      <c r="J2295" s="1" t="s">
        <v>10</v>
      </c>
    </row>
    <row r="2296" spans="1:10" x14ac:dyDescent="0.3">
      <c r="A2296" s="1" t="s">
        <v>596</v>
      </c>
      <c r="B2296" s="1" t="s">
        <v>1161</v>
      </c>
      <c r="C2296" s="1" t="s">
        <v>963</v>
      </c>
      <c r="D2296" s="1" t="s">
        <v>964</v>
      </c>
      <c r="E2296" s="1">
        <v>9766500</v>
      </c>
      <c r="F2296" s="1"/>
      <c r="G2296" s="1">
        <v>2863570136</v>
      </c>
      <c r="H2296" s="1">
        <v>2021</v>
      </c>
      <c r="I2296" s="1">
        <f t="shared" si="35"/>
        <v>4</v>
      </c>
      <c r="J2296" s="1" t="s">
        <v>10</v>
      </c>
    </row>
    <row r="2297" spans="1:10" x14ac:dyDescent="0.3">
      <c r="A2297" s="1" t="s">
        <v>596</v>
      </c>
      <c r="B2297" s="1" t="s">
        <v>1164</v>
      </c>
      <c r="C2297" s="1" t="s">
        <v>963</v>
      </c>
      <c r="D2297" s="1" t="s">
        <v>964</v>
      </c>
      <c r="E2297" s="1">
        <v>5207000</v>
      </c>
      <c r="F2297" s="1"/>
      <c r="G2297" s="1">
        <v>2868777136</v>
      </c>
      <c r="H2297" s="1">
        <v>2021</v>
      </c>
      <c r="I2297" s="1">
        <f t="shared" si="35"/>
        <v>4</v>
      </c>
      <c r="J2297" s="1" t="s">
        <v>10</v>
      </c>
    </row>
    <row r="2298" spans="1:10" x14ac:dyDescent="0.3">
      <c r="A2298" s="1" t="s">
        <v>193</v>
      </c>
      <c r="B2298" s="1" t="s">
        <v>1161</v>
      </c>
      <c r="C2298" s="1" t="s">
        <v>963</v>
      </c>
      <c r="D2298" s="1" t="s">
        <v>964</v>
      </c>
      <c r="E2298" s="1">
        <v>9766500</v>
      </c>
      <c r="F2298" s="1"/>
      <c r="G2298" s="1">
        <v>2878543636</v>
      </c>
      <c r="H2298" s="1">
        <v>2021</v>
      </c>
      <c r="I2298" s="1">
        <f t="shared" si="35"/>
        <v>4</v>
      </c>
      <c r="J2298" s="1" t="s">
        <v>10</v>
      </c>
    </row>
    <row r="2299" spans="1:10" x14ac:dyDescent="0.3">
      <c r="A2299" s="1" t="s">
        <v>193</v>
      </c>
      <c r="B2299" s="1" t="s">
        <v>1164</v>
      </c>
      <c r="C2299" s="1" t="s">
        <v>963</v>
      </c>
      <c r="D2299" s="1" t="s">
        <v>964</v>
      </c>
      <c r="E2299" s="1">
        <v>5207000</v>
      </c>
      <c r="F2299" s="1"/>
      <c r="G2299" s="1">
        <v>2883750636</v>
      </c>
      <c r="H2299" s="1">
        <v>2021</v>
      </c>
      <c r="I2299" s="1">
        <f t="shared" si="35"/>
        <v>4</v>
      </c>
      <c r="J2299" s="1" t="s">
        <v>10</v>
      </c>
    </row>
    <row r="2300" spans="1:10" x14ac:dyDescent="0.3">
      <c r="A2300" s="1" t="s">
        <v>1165</v>
      </c>
      <c r="B2300" s="1" t="s">
        <v>1166</v>
      </c>
      <c r="C2300" s="1" t="s">
        <v>584</v>
      </c>
      <c r="D2300" s="1" t="s">
        <v>585</v>
      </c>
      <c r="E2300" s="1">
        <v>156530</v>
      </c>
      <c r="F2300" s="1"/>
      <c r="G2300" s="1">
        <v>2883907166</v>
      </c>
      <c r="H2300" s="1">
        <v>2021</v>
      </c>
      <c r="I2300" s="1">
        <f t="shared" si="35"/>
        <v>4</v>
      </c>
      <c r="J2300" s="1" t="s">
        <v>10</v>
      </c>
    </row>
    <row r="2301" spans="1:10" x14ac:dyDescent="0.3">
      <c r="A2301" s="1" t="s">
        <v>883</v>
      </c>
      <c r="B2301" s="1" t="s">
        <v>1167</v>
      </c>
      <c r="C2301" s="1" t="s">
        <v>1168</v>
      </c>
      <c r="D2301" s="1" t="s">
        <v>503</v>
      </c>
      <c r="E2301" s="1">
        <v>660000</v>
      </c>
      <c r="F2301" s="1"/>
      <c r="G2301" s="1">
        <v>2884567166</v>
      </c>
      <c r="H2301" s="1">
        <v>2021</v>
      </c>
      <c r="I2301" s="1">
        <f t="shared" si="35"/>
        <v>4</v>
      </c>
      <c r="J2301" s="1" t="s">
        <v>10</v>
      </c>
    </row>
    <row r="2302" spans="1:10" x14ac:dyDescent="0.3">
      <c r="A2302" s="1" t="s">
        <v>883</v>
      </c>
      <c r="B2302" s="1" t="s">
        <v>1161</v>
      </c>
      <c r="C2302" s="1" t="s">
        <v>963</v>
      </c>
      <c r="D2302" s="1" t="s">
        <v>964</v>
      </c>
      <c r="E2302" s="1">
        <v>9766500</v>
      </c>
      <c r="F2302" s="1"/>
      <c r="G2302" s="1">
        <v>2894333666</v>
      </c>
      <c r="H2302" s="1">
        <v>2021</v>
      </c>
      <c r="I2302" s="1">
        <f t="shared" si="35"/>
        <v>4</v>
      </c>
      <c r="J2302" s="1" t="s">
        <v>10</v>
      </c>
    </row>
    <row r="2303" spans="1:10" x14ac:dyDescent="0.3">
      <c r="A2303" s="1" t="s">
        <v>883</v>
      </c>
      <c r="B2303" s="1" t="s">
        <v>1164</v>
      </c>
      <c r="C2303" s="1" t="s">
        <v>963</v>
      </c>
      <c r="D2303" s="1" t="s">
        <v>964</v>
      </c>
      <c r="E2303" s="1">
        <v>5207000</v>
      </c>
      <c r="F2303" s="1"/>
      <c r="G2303" s="1">
        <v>2899540666</v>
      </c>
      <c r="H2303" s="1">
        <v>2021</v>
      </c>
      <c r="I2303" s="1">
        <f t="shared" si="35"/>
        <v>4</v>
      </c>
      <c r="J2303" s="1" t="s">
        <v>10</v>
      </c>
    </row>
    <row r="2304" spans="1:10" x14ac:dyDescent="0.3">
      <c r="A2304" s="1" t="s">
        <v>600</v>
      </c>
      <c r="B2304" s="1" t="s">
        <v>1161</v>
      </c>
      <c r="C2304" s="1" t="s">
        <v>963</v>
      </c>
      <c r="D2304" s="1" t="s">
        <v>964</v>
      </c>
      <c r="E2304" s="1">
        <v>9766500</v>
      </c>
      <c r="F2304" s="1"/>
      <c r="G2304" s="1">
        <v>2909307166</v>
      </c>
      <c r="H2304" s="1">
        <v>2021</v>
      </c>
      <c r="I2304" s="1">
        <f t="shared" si="35"/>
        <v>4</v>
      </c>
      <c r="J2304" s="1" t="s">
        <v>10</v>
      </c>
    </row>
    <row r="2305" spans="1:10" x14ac:dyDescent="0.3">
      <c r="A2305" s="1" t="s">
        <v>600</v>
      </c>
      <c r="B2305" s="1" t="s">
        <v>1164</v>
      </c>
      <c r="C2305" s="1" t="s">
        <v>963</v>
      </c>
      <c r="D2305" s="1" t="s">
        <v>964</v>
      </c>
      <c r="E2305" s="1">
        <v>5207000</v>
      </c>
      <c r="F2305" s="1"/>
      <c r="G2305" s="1">
        <v>2914514166</v>
      </c>
      <c r="H2305" s="1">
        <v>2021</v>
      </c>
      <c r="I2305" s="1">
        <f t="shared" si="35"/>
        <v>4</v>
      </c>
      <c r="J2305" s="1" t="s">
        <v>10</v>
      </c>
    </row>
    <row r="2306" spans="1:10" x14ac:dyDescent="0.3">
      <c r="A2306" s="1" t="s">
        <v>600</v>
      </c>
      <c r="B2306" s="1" t="s">
        <v>60</v>
      </c>
      <c r="C2306" s="1" t="s">
        <v>15</v>
      </c>
      <c r="D2306" s="1" t="s">
        <v>16</v>
      </c>
      <c r="E2306" s="1"/>
      <c r="F2306" s="1">
        <v>197973479</v>
      </c>
      <c r="G2306" s="1">
        <v>2716540687</v>
      </c>
      <c r="H2306" s="1">
        <v>2021</v>
      </c>
      <c r="I2306" s="1">
        <f t="shared" si="35"/>
        <v>4</v>
      </c>
      <c r="J2306" s="1" t="s">
        <v>10</v>
      </c>
    </row>
    <row r="2307" spans="1:10" x14ac:dyDescent="0.3">
      <c r="A2307" s="1" t="s">
        <v>600</v>
      </c>
      <c r="B2307" s="1" t="s">
        <v>60</v>
      </c>
      <c r="C2307" s="1" t="s">
        <v>15</v>
      </c>
      <c r="D2307" s="1" t="s">
        <v>16</v>
      </c>
      <c r="E2307" s="1"/>
      <c r="F2307" s="1">
        <v>169818000</v>
      </c>
      <c r="G2307" s="1">
        <v>2546722687</v>
      </c>
      <c r="H2307" s="1">
        <v>2021</v>
      </c>
      <c r="I2307" s="1">
        <f t="shared" ref="I2307:I2370" si="36">IFERROR(VALUE(LEFT(A2307,2)),"")</f>
        <v>4</v>
      </c>
      <c r="J2307" s="1" t="s">
        <v>10</v>
      </c>
    </row>
    <row r="2308" spans="1:10" x14ac:dyDescent="0.3">
      <c r="A2308" s="1" t="s">
        <v>600</v>
      </c>
      <c r="B2308" s="1" t="s">
        <v>552</v>
      </c>
      <c r="C2308" s="1" t="s">
        <v>481</v>
      </c>
      <c r="D2308" s="1" t="s">
        <v>482</v>
      </c>
      <c r="E2308" s="1"/>
      <c r="F2308" s="1">
        <v>1100000</v>
      </c>
      <c r="G2308" s="1">
        <v>2545622687</v>
      </c>
      <c r="H2308" s="1">
        <v>2021</v>
      </c>
      <c r="I2308" s="1">
        <f t="shared" si="36"/>
        <v>4</v>
      </c>
      <c r="J2308" s="1" t="s">
        <v>10</v>
      </c>
    </row>
    <row r="2309" spans="1:10" x14ac:dyDescent="0.3">
      <c r="A2309" s="1" t="s">
        <v>196</v>
      </c>
      <c r="B2309" s="1" t="s">
        <v>1161</v>
      </c>
      <c r="C2309" s="1" t="s">
        <v>963</v>
      </c>
      <c r="D2309" s="1" t="s">
        <v>964</v>
      </c>
      <c r="E2309" s="1">
        <v>9766500</v>
      </c>
      <c r="F2309" s="1"/>
      <c r="G2309" s="1">
        <v>2555389187</v>
      </c>
      <c r="H2309" s="1">
        <v>2021</v>
      </c>
      <c r="I2309" s="1">
        <f t="shared" si="36"/>
        <v>4</v>
      </c>
      <c r="J2309" s="1" t="s">
        <v>10</v>
      </c>
    </row>
    <row r="2310" spans="1:10" x14ac:dyDescent="0.3">
      <c r="A2310" s="1" t="s">
        <v>196</v>
      </c>
      <c r="B2310" s="1" t="s">
        <v>1169</v>
      </c>
      <c r="C2310" s="1" t="s">
        <v>963</v>
      </c>
      <c r="D2310" s="1" t="s">
        <v>964</v>
      </c>
      <c r="E2310" s="1">
        <v>7227000</v>
      </c>
      <c r="F2310" s="1"/>
      <c r="G2310" s="1">
        <v>2562616187</v>
      </c>
      <c r="H2310" s="1">
        <v>2021</v>
      </c>
      <c r="I2310" s="1">
        <f t="shared" si="36"/>
        <v>4</v>
      </c>
      <c r="J2310" s="1" t="s">
        <v>10</v>
      </c>
    </row>
    <row r="2311" spans="1:10" x14ac:dyDescent="0.3">
      <c r="A2311" s="1" t="s">
        <v>196</v>
      </c>
      <c r="B2311" s="1" t="s">
        <v>1170</v>
      </c>
      <c r="C2311" s="1" t="s">
        <v>963</v>
      </c>
      <c r="D2311" s="1" t="s">
        <v>964</v>
      </c>
      <c r="E2311" s="1"/>
      <c r="F2311" s="1">
        <v>1549000</v>
      </c>
      <c r="G2311" s="1">
        <v>2561067187</v>
      </c>
      <c r="H2311" s="1">
        <v>2021</v>
      </c>
      <c r="I2311" s="1">
        <f t="shared" si="36"/>
        <v>4</v>
      </c>
      <c r="J2311" s="1" t="s">
        <v>10</v>
      </c>
    </row>
    <row r="2312" spans="1:10" x14ac:dyDescent="0.3">
      <c r="A2312" s="1" t="s">
        <v>602</v>
      </c>
      <c r="B2312" s="1" t="s">
        <v>1161</v>
      </c>
      <c r="C2312" s="1" t="s">
        <v>963</v>
      </c>
      <c r="D2312" s="1" t="s">
        <v>964</v>
      </c>
      <c r="E2312" s="1">
        <v>9766500</v>
      </c>
      <c r="F2312" s="1"/>
      <c r="G2312" s="1">
        <v>2570833687</v>
      </c>
      <c r="H2312" s="1">
        <v>2021</v>
      </c>
      <c r="I2312" s="1">
        <f t="shared" si="36"/>
        <v>4</v>
      </c>
      <c r="J2312" s="1" t="s">
        <v>10</v>
      </c>
    </row>
    <row r="2313" spans="1:10" x14ac:dyDescent="0.3">
      <c r="A2313" s="1" t="s">
        <v>602</v>
      </c>
      <c r="B2313" s="1" t="s">
        <v>1171</v>
      </c>
      <c r="C2313" s="1" t="s">
        <v>963</v>
      </c>
      <c r="D2313" s="1" t="s">
        <v>964</v>
      </c>
      <c r="E2313" s="1">
        <v>14815000</v>
      </c>
      <c r="F2313" s="1"/>
      <c r="G2313" s="1">
        <v>2585648687</v>
      </c>
      <c r="H2313" s="1">
        <v>2021</v>
      </c>
      <c r="I2313" s="1">
        <f t="shared" si="36"/>
        <v>4</v>
      </c>
      <c r="J2313" s="1" t="s">
        <v>10</v>
      </c>
    </row>
    <row r="2314" spans="1:10" x14ac:dyDescent="0.3">
      <c r="A2314" s="1" t="s">
        <v>197</v>
      </c>
      <c r="B2314" s="1" t="s">
        <v>1161</v>
      </c>
      <c r="C2314" s="1" t="s">
        <v>963</v>
      </c>
      <c r="D2314" s="1" t="s">
        <v>964</v>
      </c>
      <c r="E2314" s="1">
        <v>9766500</v>
      </c>
      <c r="F2314" s="1"/>
      <c r="G2314" s="1">
        <v>2595415187</v>
      </c>
      <c r="H2314" s="1">
        <v>2021</v>
      </c>
      <c r="I2314" s="1">
        <f t="shared" si="36"/>
        <v>4</v>
      </c>
      <c r="J2314" s="1" t="s">
        <v>10</v>
      </c>
    </row>
    <row r="2315" spans="1:10" x14ac:dyDescent="0.3">
      <c r="A2315" s="1" t="s">
        <v>197</v>
      </c>
      <c r="B2315" s="1" t="s">
        <v>1164</v>
      </c>
      <c r="C2315" s="1" t="s">
        <v>963</v>
      </c>
      <c r="D2315" s="1" t="s">
        <v>964</v>
      </c>
      <c r="E2315" s="1">
        <v>5207000</v>
      </c>
      <c r="F2315" s="1"/>
      <c r="G2315" s="1">
        <v>2600622187</v>
      </c>
      <c r="H2315" s="1">
        <v>2021</v>
      </c>
      <c r="I2315" s="1">
        <f t="shared" si="36"/>
        <v>4</v>
      </c>
      <c r="J2315" s="1" t="s">
        <v>10</v>
      </c>
    </row>
    <row r="2316" spans="1:10" x14ac:dyDescent="0.3">
      <c r="A2316" s="1" t="s">
        <v>201</v>
      </c>
      <c r="B2316" s="1" t="s">
        <v>18</v>
      </c>
      <c r="C2316" s="1" t="s">
        <v>17</v>
      </c>
      <c r="D2316" s="1" t="s">
        <v>18</v>
      </c>
      <c r="E2316" s="1"/>
      <c r="F2316" s="1">
        <v>2903787</v>
      </c>
      <c r="G2316" s="1">
        <v>2597718400</v>
      </c>
      <c r="H2316" s="1">
        <v>2021</v>
      </c>
      <c r="I2316" s="1">
        <f t="shared" si="36"/>
        <v>4</v>
      </c>
      <c r="J2316" s="1" t="s">
        <v>10</v>
      </c>
    </row>
    <row r="2317" spans="1:10" x14ac:dyDescent="0.3">
      <c r="A2317" s="1" t="s">
        <v>204</v>
      </c>
      <c r="B2317" s="1" t="s">
        <v>1172</v>
      </c>
      <c r="C2317" s="1" t="s">
        <v>17</v>
      </c>
      <c r="D2317" s="1" t="s">
        <v>18</v>
      </c>
      <c r="E2317" s="1">
        <v>17512000</v>
      </c>
      <c r="F2317" s="1"/>
      <c r="G2317" s="1">
        <v>2615230400</v>
      </c>
      <c r="H2317" s="1">
        <v>2021</v>
      </c>
      <c r="I2317" s="1">
        <f t="shared" si="36"/>
        <v>4</v>
      </c>
      <c r="J2317" s="1" t="s">
        <v>10</v>
      </c>
    </row>
    <row r="2318" spans="1:10" x14ac:dyDescent="0.3">
      <c r="A2318" s="1" t="s">
        <v>204</v>
      </c>
      <c r="B2318" s="1" t="s">
        <v>37</v>
      </c>
      <c r="C2318" s="1" t="s">
        <v>38</v>
      </c>
      <c r="D2318" s="1" t="s">
        <v>39</v>
      </c>
      <c r="E2318" s="1"/>
      <c r="F2318" s="1">
        <v>5891820</v>
      </c>
      <c r="G2318" s="1">
        <v>2609338580</v>
      </c>
      <c r="H2318" s="1">
        <v>2021</v>
      </c>
      <c r="I2318" s="1">
        <f t="shared" si="36"/>
        <v>4</v>
      </c>
      <c r="J2318" s="1" t="s">
        <v>10</v>
      </c>
    </row>
    <row r="2319" spans="1:10" x14ac:dyDescent="0.3">
      <c r="A2319" s="1" t="s">
        <v>204</v>
      </c>
      <c r="B2319" s="1" t="s">
        <v>1173</v>
      </c>
      <c r="C2319" s="1" t="s">
        <v>963</v>
      </c>
      <c r="D2319" s="1" t="s">
        <v>964</v>
      </c>
      <c r="E2319" s="1"/>
      <c r="F2319" s="1">
        <v>7645200</v>
      </c>
      <c r="G2319" s="1">
        <v>2601693380</v>
      </c>
      <c r="H2319" s="1">
        <v>2021</v>
      </c>
      <c r="I2319" s="1">
        <f t="shared" si="36"/>
        <v>4</v>
      </c>
      <c r="J2319" s="1" t="s">
        <v>10</v>
      </c>
    </row>
    <row r="2320" spans="1:10" x14ac:dyDescent="0.3">
      <c r="A2320" s="1" t="s">
        <v>889</v>
      </c>
      <c r="B2320" s="1" t="s">
        <v>1174</v>
      </c>
      <c r="C2320" s="1" t="s">
        <v>1175</v>
      </c>
      <c r="D2320" s="1" t="s">
        <v>1176</v>
      </c>
      <c r="E2320" s="1">
        <v>534600</v>
      </c>
      <c r="F2320" s="1"/>
      <c r="G2320" s="1">
        <v>2602227980</v>
      </c>
      <c r="H2320" s="1">
        <v>2021</v>
      </c>
      <c r="I2320" s="1">
        <f t="shared" si="36"/>
        <v>4</v>
      </c>
      <c r="J2320" s="1" t="s">
        <v>10</v>
      </c>
    </row>
    <row r="2321" spans="1:10" x14ac:dyDescent="0.3">
      <c r="A2321" s="1" t="s">
        <v>889</v>
      </c>
      <c r="B2321" s="1" t="s">
        <v>1082</v>
      </c>
      <c r="C2321" s="1" t="s">
        <v>92</v>
      </c>
      <c r="D2321" s="1" t="s">
        <v>91</v>
      </c>
      <c r="E2321" s="1">
        <v>409200</v>
      </c>
      <c r="F2321" s="1"/>
      <c r="G2321" s="1">
        <v>2602637180</v>
      </c>
      <c r="H2321" s="1">
        <v>2021</v>
      </c>
      <c r="I2321" s="1">
        <f t="shared" si="36"/>
        <v>4</v>
      </c>
      <c r="J2321" s="1" t="s">
        <v>10</v>
      </c>
    </row>
    <row r="2322" spans="1:10" x14ac:dyDescent="0.3">
      <c r="A2322" s="1" t="s">
        <v>889</v>
      </c>
      <c r="B2322" s="1" t="s">
        <v>1161</v>
      </c>
      <c r="C2322" s="1" t="s">
        <v>963</v>
      </c>
      <c r="D2322" s="1" t="s">
        <v>964</v>
      </c>
      <c r="E2322" s="1">
        <v>9766500</v>
      </c>
      <c r="F2322" s="1"/>
      <c r="G2322" s="1">
        <v>2612403680</v>
      </c>
      <c r="H2322" s="1">
        <v>2021</v>
      </c>
      <c r="I2322" s="1">
        <f t="shared" si="36"/>
        <v>4</v>
      </c>
      <c r="J2322" s="1" t="s">
        <v>10</v>
      </c>
    </row>
    <row r="2323" spans="1:10" x14ac:dyDescent="0.3">
      <c r="A2323" s="1" t="s">
        <v>889</v>
      </c>
      <c r="B2323" s="1" t="s">
        <v>1164</v>
      </c>
      <c r="C2323" s="1" t="s">
        <v>963</v>
      </c>
      <c r="D2323" s="1" t="s">
        <v>964</v>
      </c>
      <c r="E2323" s="1">
        <v>5207000</v>
      </c>
      <c r="F2323" s="1"/>
      <c r="G2323" s="1">
        <v>2617610680</v>
      </c>
      <c r="H2323" s="1">
        <v>2021</v>
      </c>
      <c r="I2323" s="1">
        <f t="shared" si="36"/>
        <v>4</v>
      </c>
      <c r="J2323" s="1" t="s">
        <v>10</v>
      </c>
    </row>
    <row r="2324" spans="1:10" x14ac:dyDescent="0.3">
      <c r="A2324" s="1" t="s">
        <v>891</v>
      </c>
      <c r="B2324" s="1" t="s">
        <v>1177</v>
      </c>
      <c r="C2324" s="1" t="s">
        <v>963</v>
      </c>
      <c r="D2324" s="1" t="s">
        <v>964</v>
      </c>
      <c r="E2324" s="1">
        <v>805200</v>
      </c>
      <c r="F2324" s="1"/>
      <c r="G2324" s="1">
        <v>2618415880</v>
      </c>
      <c r="H2324" s="1">
        <v>2021</v>
      </c>
      <c r="I2324" s="1">
        <f t="shared" si="36"/>
        <v>4</v>
      </c>
      <c r="J2324" s="1" t="s">
        <v>10</v>
      </c>
    </row>
    <row r="2325" spans="1:10" x14ac:dyDescent="0.3">
      <c r="A2325" s="1" t="s">
        <v>891</v>
      </c>
      <c r="B2325" s="1" t="s">
        <v>1161</v>
      </c>
      <c r="C2325" s="1" t="s">
        <v>963</v>
      </c>
      <c r="D2325" s="1" t="s">
        <v>964</v>
      </c>
      <c r="E2325" s="1">
        <v>9766500</v>
      </c>
      <c r="F2325" s="1"/>
      <c r="G2325" s="1">
        <v>2628182380</v>
      </c>
      <c r="H2325" s="1">
        <v>2021</v>
      </c>
      <c r="I2325" s="1">
        <f t="shared" si="36"/>
        <v>4</v>
      </c>
      <c r="J2325" s="1" t="s">
        <v>10</v>
      </c>
    </row>
    <row r="2326" spans="1:10" x14ac:dyDescent="0.3">
      <c r="A2326" s="1" t="s">
        <v>891</v>
      </c>
      <c r="B2326" s="1" t="s">
        <v>1178</v>
      </c>
      <c r="C2326" s="1" t="s">
        <v>963</v>
      </c>
      <c r="D2326" s="1" t="s">
        <v>964</v>
      </c>
      <c r="E2326" s="1">
        <v>6647000</v>
      </c>
      <c r="F2326" s="1"/>
      <c r="G2326" s="1">
        <v>2634829380</v>
      </c>
      <c r="H2326" s="1">
        <v>2021</v>
      </c>
      <c r="I2326" s="1">
        <f t="shared" si="36"/>
        <v>4</v>
      </c>
      <c r="J2326" s="1" t="s">
        <v>10</v>
      </c>
    </row>
    <row r="2327" spans="1:10" x14ac:dyDescent="0.3">
      <c r="A2327" s="1" t="s">
        <v>205</v>
      </c>
      <c r="B2327" s="1" t="s">
        <v>1161</v>
      </c>
      <c r="C2327" s="1" t="s">
        <v>963</v>
      </c>
      <c r="D2327" s="1" t="s">
        <v>964</v>
      </c>
      <c r="E2327" s="1">
        <v>9766500</v>
      </c>
      <c r="F2327" s="1"/>
      <c r="G2327" s="1">
        <v>2644595880</v>
      </c>
      <c r="H2327" s="1">
        <v>2021</v>
      </c>
      <c r="I2327" s="1">
        <f t="shared" si="36"/>
        <v>4</v>
      </c>
      <c r="J2327" s="1" t="s">
        <v>10</v>
      </c>
    </row>
    <row r="2328" spans="1:10" x14ac:dyDescent="0.3">
      <c r="A2328" s="1" t="s">
        <v>205</v>
      </c>
      <c r="B2328" s="1" t="s">
        <v>1164</v>
      </c>
      <c r="C2328" s="1" t="s">
        <v>963</v>
      </c>
      <c r="D2328" s="1" t="s">
        <v>964</v>
      </c>
      <c r="E2328" s="1">
        <v>5207000</v>
      </c>
      <c r="F2328" s="1"/>
      <c r="G2328" s="1">
        <v>2649802880</v>
      </c>
      <c r="H2328" s="1">
        <v>2021</v>
      </c>
      <c r="I2328" s="1">
        <f t="shared" si="36"/>
        <v>4</v>
      </c>
      <c r="J2328" s="1" t="s">
        <v>10</v>
      </c>
    </row>
    <row r="2329" spans="1:10" x14ac:dyDescent="0.3">
      <c r="A2329" s="1" t="s">
        <v>205</v>
      </c>
      <c r="B2329" s="1" t="s">
        <v>83</v>
      </c>
      <c r="C2329" s="1" t="s">
        <v>84</v>
      </c>
      <c r="D2329" s="1" t="s">
        <v>83</v>
      </c>
      <c r="E2329" s="1"/>
      <c r="F2329" s="1">
        <v>24640000</v>
      </c>
      <c r="G2329" s="1">
        <v>2625162880</v>
      </c>
      <c r="H2329" s="1">
        <v>2021</v>
      </c>
      <c r="I2329" s="1">
        <f t="shared" si="36"/>
        <v>4</v>
      </c>
      <c r="J2329" s="1" t="s">
        <v>10</v>
      </c>
    </row>
    <row r="2330" spans="1:10" x14ac:dyDescent="0.3">
      <c r="A2330" s="1" t="s">
        <v>206</v>
      </c>
      <c r="B2330" s="1" t="s">
        <v>1179</v>
      </c>
      <c r="C2330" s="1" t="s">
        <v>963</v>
      </c>
      <c r="D2330" s="1" t="s">
        <v>964</v>
      </c>
      <c r="E2330" s="1">
        <v>8063500</v>
      </c>
      <c r="F2330" s="1"/>
      <c r="G2330" s="1">
        <v>2633226380</v>
      </c>
      <c r="H2330" s="1">
        <v>2021</v>
      </c>
      <c r="I2330" s="1">
        <f t="shared" si="36"/>
        <v>4</v>
      </c>
      <c r="J2330" s="1" t="s">
        <v>10</v>
      </c>
    </row>
    <row r="2331" spans="1:10" x14ac:dyDescent="0.3">
      <c r="A2331" s="1" t="s">
        <v>208</v>
      </c>
      <c r="B2331" s="1" t="s">
        <v>53</v>
      </c>
      <c r="C2331" s="1" t="s">
        <v>38</v>
      </c>
      <c r="D2331" s="1" t="s">
        <v>39</v>
      </c>
      <c r="E2331" s="1">
        <v>3693250</v>
      </c>
      <c r="F2331" s="1"/>
      <c r="G2331" s="1">
        <v>2636919630</v>
      </c>
      <c r="H2331" s="1">
        <v>2021</v>
      </c>
      <c r="I2331" s="1">
        <f t="shared" si="36"/>
        <v>4</v>
      </c>
      <c r="J2331" s="1" t="s">
        <v>10</v>
      </c>
    </row>
    <row r="2332" spans="1:10" x14ac:dyDescent="0.3">
      <c r="A2332" s="1" t="s">
        <v>209</v>
      </c>
      <c r="B2332" s="1" t="s">
        <v>1180</v>
      </c>
      <c r="C2332" s="1" t="s">
        <v>963</v>
      </c>
      <c r="D2332" s="1" t="s">
        <v>964</v>
      </c>
      <c r="E2332" s="1"/>
      <c r="F2332" s="1">
        <v>22061300</v>
      </c>
      <c r="G2332" s="1">
        <v>2614858330</v>
      </c>
      <c r="H2332" s="1">
        <v>2021</v>
      </c>
      <c r="I2332" s="1">
        <f t="shared" si="36"/>
        <v>4</v>
      </c>
      <c r="J2332" s="1" t="s">
        <v>10</v>
      </c>
    </row>
    <row r="2333" spans="1:10" x14ac:dyDescent="0.3">
      <c r="A2333" s="1" t="s">
        <v>211</v>
      </c>
      <c r="B2333" s="1" t="s">
        <v>53</v>
      </c>
      <c r="C2333" s="1" t="s">
        <v>73</v>
      </c>
      <c r="D2333" s="1" t="s">
        <v>74</v>
      </c>
      <c r="E2333" s="1">
        <v>36873815</v>
      </c>
      <c r="F2333" s="1"/>
      <c r="G2333" s="1">
        <v>2651732145</v>
      </c>
      <c r="H2333" s="1">
        <v>2021</v>
      </c>
      <c r="I2333" s="1">
        <f t="shared" si="36"/>
        <v>4</v>
      </c>
      <c r="J2333" s="1" t="s">
        <v>10</v>
      </c>
    </row>
    <row r="2334" spans="1:10" x14ac:dyDescent="0.3">
      <c r="A2334" s="1" t="s">
        <v>214</v>
      </c>
      <c r="B2334" s="1" t="s">
        <v>1181</v>
      </c>
      <c r="C2334" s="1" t="s">
        <v>465</v>
      </c>
      <c r="D2334" s="1" t="s">
        <v>466</v>
      </c>
      <c r="E2334" s="1">
        <v>605000</v>
      </c>
      <c r="F2334" s="1"/>
      <c r="G2334" s="1">
        <v>2652337145</v>
      </c>
      <c r="H2334" s="1">
        <v>2021</v>
      </c>
      <c r="I2334" s="1">
        <f t="shared" si="36"/>
        <v>4</v>
      </c>
      <c r="J2334" s="1" t="s">
        <v>10</v>
      </c>
    </row>
    <row r="2335" spans="1:10" x14ac:dyDescent="0.3">
      <c r="A2335" s="1" t="s">
        <v>214</v>
      </c>
      <c r="B2335" s="1" t="s">
        <v>617</v>
      </c>
      <c r="C2335" s="1" t="s">
        <v>616</v>
      </c>
      <c r="D2335" s="1" t="s">
        <v>617</v>
      </c>
      <c r="E2335" s="1"/>
      <c r="F2335" s="1">
        <v>5742</v>
      </c>
      <c r="G2335" s="1">
        <v>2652331403</v>
      </c>
      <c r="H2335" s="1">
        <v>2021</v>
      </c>
      <c r="I2335" s="1">
        <f t="shared" si="36"/>
        <v>4</v>
      </c>
      <c r="J2335" s="1" t="s">
        <v>10</v>
      </c>
    </row>
    <row r="2336" spans="1:10" x14ac:dyDescent="0.3">
      <c r="A2336" s="1" t="s">
        <v>606</v>
      </c>
      <c r="B2336" s="1" t="s">
        <v>1182</v>
      </c>
      <c r="C2336" s="1" t="s">
        <v>968</v>
      </c>
      <c r="D2336" s="1" t="s">
        <v>969</v>
      </c>
      <c r="E2336" s="1">
        <v>3630000</v>
      </c>
      <c r="F2336" s="1"/>
      <c r="G2336" s="1">
        <v>2655961403</v>
      </c>
      <c r="H2336" s="1">
        <v>2021</v>
      </c>
      <c r="I2336" s="1">
        <f t="shared" si="36"/>
        <v>4</v>
      </c>
      <c r="J2336" s="1" t="s">
        <v>10</v>
      </c>
    </row>
    <row r="2337" spans="1:10" x14ac:dyDescent="0.3">
      <c r="A2337" s="1" t="s">
        <v>606</v>
      </c>
      <c r="B2337" s="1" t="s">
        <v>53</v>
      </c>
      <c r="C2337" s="1" t="s">
        <v>814</v>
      </c>
      <c r="D2337" s="1" t="s">
        <v>20</v>
      </c>
      <c r="E2337" s="1">
        <v>461463926</v>
      </c>
      <c r="F2337" s="1"/>
      <c r="G2337" s="1">
        <v>3117425329</v>
      </c>
      <c r="H2337" s="1">
        <v>2021</v>
      </c>
      <c r="I2337" s="1">
        <f t="shared" si="36"/>
        <v>4</v>
      </c>
      <c r="J2337" s="1" t="s">
        <v>10</v>
      </c>
    </row>
    <row r="2338" spans="1:10" x14ac:dyDescent="0.3">
      <c r="A2338" s="1" t="s">
        <v>606</v>
      </c>
      <c r="B2338" s="1" t="s">
        <v>1183</v>
      </c>
      <c r="C2338" s="1" t="s">
        <v>963</v>
      </c>
      <c r="D2338" s="1" t="s">
        <v>964</v>
      </c>
      <c r="E2338" s="1">
        <v>11562500</v>
      </c>
      <c r="F2338" s="1"/>
      <c r="G2338" s="1">
        <v>3128987829</v>
      </c>
      <c r="H2338" s="1">
        <v>2021</v>
      </c>
      <c r="I2338" s="1">
        <f t="shared" si="36"/>
        <v>4</v>
      </c>
      <c r="J2338" s="1" t="s">
        <v>10</v>
      </c>
    </row>
    <row r="2339" spans="1:10" x14ac:dyDescent="0.3">
      <c r="A2339" s="1" t="s">
        <v>606</v>
      </c>
      <c r="B2339" s="1" t="s">
        <v>61</v>
      </c>
      <c r="C2339" s="1" t="s">
        <v>814</v>
      </c>
      <c r="D2339" s="1" t="s">
        <v>20</v>
      </c>
      <c r="E2339" s="1"/>
      <c r="F2339" s="1">
        <v>183250562</v>
      </c>
      <c r="G2339" s="1">
        <v>2945737267</v>
      </c>
      <c r="H2339" s="1">
        <v>2021</v>
      </c>
      <c r="I2339" s="1">
        <f t="shared" si="36"/>
        <v>4</v>
      </c>
      <c r="J2339" s="1" t="s">
        <v>10</v>
      </c>
    </row>
    <row r="2340" spans="1:10" x14ac:dyDescent="0.3">
      <c r="A2340" s="1" t="s">
        <v>606</v>
      </c>
      <c r="B2340" s="1" t="s">
        <v>64</v>
      </c>
      <c r="C2340" s="1" t="s">
        <v>13</v>
      </c>
      <c r="D2340" s="1" t="s">
        <v>14</v>
      </c>
      <c r="E2340" s="1"/>
      <c r="F2340" s="1">
        <v>92650360</v>
      </c>
      <c r="G2340" s="1">
        <v>2853086907</v>
      </c>
      <c r="H2340" s="1">
        <v>2021</v>
      </c>
      <c r="I2340" s="1">
        <f t="shared" si="36"/>
        <v>4</v>
      </c>
      <c r="J2340" s="1" t="s">
        <v>10</v>
      </c>
    </row>
    <row r="2341" spans="1:10" x14ac:dyDescent="0.3">
      <c r="A2341" s="1" t="s">
        <v>606</v>
      </c>
      <c r="B2341" s="1" t="s">
        <v>65</v>
      </c>
      <c r="C2341" s="1" t="s">
        <v>66</v>
      </c>
      <c r="D2341" s="1" t="s">
        <v>67</v>
      </c>
      <c r="E2341" s="1"/>
      <c r="F2341" s="1">
        <v>10751400</v>
      </c>
      <c r="G2341" s="1">
        <v>2842335507</v>
      </c>
      <c r="H2341" s="1">
        <v>2021</v>
      </c>
      <c r="I2341" s="1">
        <f t="shared" si="36"/>
        <v>4</v>
      </c>
      <c r="J2341" s="1" t="s">
        <v>10</v>
      </c>
    </row>
    <row r="2342" spans="1:10" x14ac:dyDescent="0.3">
      <c r="A2342" s="1" t="s">
        <v>215</v>
      </c>
      <c r="B2342" s="1" t="s">
        <v>756</v>
      </c>
      <c r="C2342" s="1" t="s">
        <v>13</v>
      </c>
      <c r="D2342" s="1" t="s">
        <v>14</v>
      </c>
      <c r="E2342" s="1">
        <v>47249840</v>
      </c>
      <c r="F2342" s="1"/>
      <c r="G2342" s="1">
        <v>2889585347</v>
      </c>
      <c r="H2342" s="1">
        <v>2021</v>
      </c>
      <c r="I2342" s="1">
        <f t="shared" si="36"/>
        <v>4</v>
      </c>
      <c r="J2342" s="1" t="s">
        <v>10</v>
      </c>
    </row>
    <row r="2343" spans="1:10" x14ac:dyDescent="0.3">
      <c r="A2343" s="1" t="s">
        <v>215</v>
      </c>
      <c r="B2343" s="1" t="s">
        <v>53</v>
      </c>
      <c r="C2343" s="1" t="s">
        <v>13</v>
      </c>
      <c r="D2343" s="1" t="s">
        <v>14</v>
      </c>
      <c r="E2343" s="1">
        <v>-47249840</v>
      </c>
      <c r="F2343" s="1"/>
      <c r="G2343" s="1">
        <v>2842335507</v>
      </c>
      <c r="H2343" s="1">
        <v>2021</v>
      </c>
      <c r="I2343" s="1">
        <f t="shared" si="36"/>
        <v>4</v>
      </c>
      <c r="J2343" s="1" t="s">
        <v>10</v>
      </c>
    </row>
    <row r="2344" spans="1:10" x14ac:dyDescent="0.3">
      <c r="A2344" s="1" t="s">
        <v>215</v>
      </c>
      <c r="B2344" s="1" t="s">
        <v>53</v>
      </c>
      <c r="C2344" s="1" t="s">
        <v>13</v>
      </c>
      <c r="D2344" s="1" t="s">
        <v>14</v>
      </c>
      <c r="E2344" s="1">
        <v>302461619</v>
      </c>
      <c r="F2344" s="1"/>
      <c r="G2344" s="1">
        <v>3144797126</v>
      </c>
      <c r="H2344" s="1">
        <v>2021</v>
      </c>
      <c r="I2344" s="1">
        <f t="shared" si="36"/>
        <v>4</v>
      </c>
      <c r="J2344" s="1" t="s">
        <v>10</v>
      </c>
    </row>
    <row r="2345" spans="1:10" x14ac:dyDescent="0.3">
      <c r="A2345" s="1" t="s">
        <v>215</v>
      </c>
      <c r="B2345" s="1" t="s">
        <v>53</v>
      </c>
      <c r="C2345" s="1" t="s">
        <v>13</v>
      </c>
      <c r="D2345" s="1" t="s">
        <v>14</v>
      </c>
      <c r="E2345" s="1">
        <v>47249840</v>
      </c>
      <c r="F2345" s="1"/>
      <c r="G2345" s="1">
        <v>3192046966</v>
      </c>
      <c r="H2345" s="1">
        <v>2021</v>
      </c>
      <c r="I2345" s="1">
        <f t="shared" si="36"/>
        <v>4</v>
      </c>
      <c r="J2345" s="1" t="s">
        <v>10</v>
      </c>
    </row>
    <row r="2346" spans="1:10" x14ac:dyDescent="0.3">
      <c r="A2346" s="1" t="s">
        <v>215</v>
      </c>
      <c r="B2346" s="1" t="s">
        <v>59</v>
      </c>
      <c r="C2346" s="1" t="s">
        <v>13</v>
      </c>
      <c r="D2346" s="1" t="s">
        <v>14</v>
      </c>
      <c r="E2346" s="1">
        <v>290620000</v>
      </c>
      <c r="F2346" s="1"/>
      <c r="G2346" s="1">
        <v>3482666966</v>
      </c>
      <c r="H2346" s="1">
        <v>2021</v>
      </c>
      <c r="I2346" s="1">
        <f t="shared" si="36"/>
        <v>4</v>
      </c>
      <c r="J2346" s="1" t="s">
        <v>10</v>
      </c>
    </row>
    <row r="2347" spans="1:10" x14ac:dyDescent="0.3">
      <c r="A2347" s="1" t="s">
        <v>215</v>
      </c>
      <c r="B2347" s="1" t="s">
        <v>53</v>
      </c>
      <c r="C2347" s="1" t="s">
        <v>15</v>
      </c>
      <c r="D2347" s="1" t="s">
        <v>16</v>
      </c>
      <c r="E2347" s="1">
        <v>343463417</v>
      </c>
      <c r="F2347" s="1"/>
      <c r="G2347" s="1">
        <v>3826130383</v>
      </c>
      <c r="H2347" s="1">
        <v>2021</v>
      </c>
      <c r="I2347" s="1">
        <f t="shared" si="36"/>
        <v>4</v>
      </c>
      <c r="J2347" s="1" t="s">
        <v>10</v>
      </c>
    </row>
    <row r="2348" spans="1:10" x14ac:dyDescent="0.3">
      <c r="A2348" s="1" t="s">
        <v>215</v>
      </c>
      <c r="B2348" s="1" t="s">
        <v>59</v>
      </c>
      <c r="C2348" s="1" t="s">
        <v>15</v>
      </c>
      <c r="D2348" s="1" t="s">
        <v>16</v>
      </c>
      <c r="E2348" s="1">
        <v>109582000</v>
      </c>
      <c r="F2348" s="1"/>
      <c r="G2348" s="1">
        <v>3935712383</v>
      </c>
      <c r="H2348" s="1">
        <v>2021</v>
      </c>
      <c r="I2348" s="1">
        <f t="shared" si="36"/>
        <v>4</v>
      </c>
      <c r="J2348" s="1" t="s">
        <v>10</v>
      </c>
    </row>
    <row r="2349" spans="1:10" x14ac:dyDescent="0.3">
      <c r="A2349" s="1" t="s">
        <v>215</v>
      </c>
      <c r="B2349" s="1" t="s">
        <v>1184</v>
      </c>
      <c r="C2349" s="1" t="s">
        <v>584</v>
      </c>
      <c r="D2349" s="1" t="s">
        <v>585</v>
      </c>
      <c r="E2349" s="1">
        <v>5582500</v>
      </c>
      <c r="F2349" s="1"/>
      <c r="G2349" s="1">
        <v>3941294883</v>
      </c>
      <c r="H2349" s="1">
        <v>2021</v>
      </c>
      <c r="I2349" s="1">
        <f t="shared" si="36"/>
        <v>4</v>
      </c>
      <c r="J2349" s="1" t="s">
        <v>10</v>
      </c>
    </row>
    <row r="2350" spans="1:10" x14ac:dyDescent="0.3">
      <c r="A2350" s="1" t="s">
        <v>215</v>
      </c>
      <c r="B2350" s="1" t="s">
        <v>75</v>
      </c>
      <c r="C2350" s="1" t="s">
        <v>17</v>
      </c>
      <c r="D2350" s="1" t="s">
        <v>18</v>
      </c>
      <c r="E2350" s="1">
        <v>25764604</v>
      </c>
      <c r="F2350" s="1"/>
      <c r="G2350" s="1">
        <v>3967059487</v>
      </c>
      <c r="H2350" s="1">
        <v>2021</v>
      </c>
      <c r="I2350" s="1">
        <f t="shared" si="36"/>
        <v>4</v>
      </c>
      <c r="J2350" s="1" t="s">
        <v>10</v>
      </c>
    </row>
    <row r="2351" spans="1:10" x14ac:dyDescent="0.3">
      <c r="A2351" s="1" t="s">
        <v>215</v>
      </c>
      <c r="B2351" s="1" t="s">
        <v>53</v>
      </c>
      <c r="C2351" s="1" t="s">
        <v>999</v>
      </c>
      <c r="D2351" s="1" t="s">
        <v>1000</v>
      </c>
      <c r="E2351" s="1">
        <v>23100000</v>
      </c>
      <c r="F2351" s="1"/>
      <c r="G2351" s="1">
        <v>3990159487</v>
      </c>
      <c r="H2351" s="1">
        <v>2021</v>
      </c>
      <c r="I2351" s="1">
        <f t="shared" si="36"/>
        <v>4</v>
      </c>
      <c r="J2351" s="1" t="s">
        <v>10</v>
      </c>
    </row>
    <row r="2352" spans="1:10" x14ac:dyDescent="0.3">
      <c r="A2352" s="1" t="s">
        <v>215</v>
      </c>
      <c r="B2352" s="1" t="s">
        <v>53</v>
      </c>
      <c r="C2352" s="1" t="s">
        <v>76</v>
      </c>
      <c r="D2352" s="1" t="s">
        <v>77</v>
      </c>
      <c r="E2352" s="1">
        <v>29799000</v>
      </c>
      <c r="F2352" s="1"/>
      <c r="G2352" s="1">
        <v>4019958487</v>
      </c>
      <c r="H2352" s="1">
        <v>2021</v>
      </c>
      <c r="I2352" s="1">
        <f t="shared" si="36"/>
        <v>4</v>
      </c>
      <c r="J2352" s="1" t="s">
        <v>10</v>
      </c>
    </row>
    <row r="2353" spans="1:10" x14ac:dyDescent="0.3">
      <c r="A2353" s="1" t="s">
        <v>215</v>
      </c>
      <c r="B2353" s="1" t="s">
        <v>53</v>
      </c>
      <c r="C2353" s="1" t="s">
        <v>80</v>
      </c>
      <c r="D2353" s="1" t="s">
        <v>81</v>
      </c>
      <c r="E2353" s="1">
        <v>1635700</v>
      </c>
      <c r="F2353" s="1"/>
      <c r="G2353" s="1">
        <v>4021594187</v>
      </c>
      <c r="H2353" s="1">
        <v>2021</v>
      </c>
      <c r="I2353" s="1">
        <f t="shared" si="36"/>
        <v>4</v>
      </c>
      <c r="J2353" s="1" t="s">
        <v>10</v>
      </c>
    </row>
    <row r="2354" spans="1:10" x14ac:dyDescent="0.3">
      <c r="A2354" s="1" t="s">
        <v>215</v>
      </c>
      <c r="B2354" s="1" t="s">
        <v>1185</v>
      </c>
      <c r="C2354" s="1" t="s">
        <v>84</v>
      </c>
      <c r="D2354" s="1" t="s">
        <v>83</v>
      </c>
      <c r="E2354" s="1">
        <v>25300000</v>
      </c>
      <c r="F2354" s="1"/>
      <c r="G2354" s="1">
        <v>4046894187</v>
      </c>
      <c r="H2354" s="1">
        <v>2021</v>
      </c>
      <c r="I2354" s="1">
        <f t="shared" si="36"/>
        <v>4</v>
      </c>
      <c r="J2354" s="1" t="s">
        <v>10</v>
      </c>
    </row>
    <row r="2355" spans="1:10" x14ac:dyDescent="0.3">
      <c r="A2355" s="1" t="s">
        <v>215</v>
      </c>
      <c r="B2355" s="1" t="s">
        <v>1186</v>
      </c>
      <c r="C2355" s="1" t="s">
        <v>80</v>
      </c>
      <c r="D2355" s="1" t="s">
        <v>81</v>
      </c>
      <c r="E2355" s="1">
        <v>37510000</v>
      </c>
      <c r="F2355" s="1"/>
      <c r="G2355" s="1">
        <v>4084404187</v>
      </c>
      <c r="H2355" s="1">
        <v>2021</v>
      </c>
      <c r="I2355" s="1">
        <f t="shared" si="36"/>
        <v>4</v>
      </c>
      <c r="J2355" s="1" t="s">
        <v>10</v>
      </c>
    </row>
    <row r="2356" spans="1:10" x14ac:dyDescent="0.3">
      <c r="A2356" s="1" t="s">
        <v>215</v>
      </c>
      <c r="B2356" s="1" t="s">
        <v>53</v>
      </c>
      <c r="C2356" s="1" t="s">
        <v>66</v>
      </c>
      <c r="D2356" s="1" t="s">
        <v>67</v>
      </c>
      <c r="E2356" s="1">
        <v>16177260</v>
      </c>
      <c r="F2356" s="1"/>
      <c r="G2356" s="1">
        <v>4100581447</v>
      </c>
      <c r="H2356" s="1">
        <v>2021</v>
      </c>
      <c r="I2356" s="1">
        <f t="shared" si="36"/>
        <v>4</v>
      </c>
      <c r="J2356" s="1" t="s">
        <v>10</v>
      </c>
    </row>
    <row r="2357" spans="1:10" x14ac:dyDescent="0.3">
      <c r="A2357" s="1" t="s">
        <v>215</v>
      </c>
      <c r="B2357" s="1" t="s">
        <v>53</v>
      </c>
      <c r="C2357" s="1" t="s">
        <v>34</v>
      </c>
      <c r="D2357" s="1" t="s">
        <v>35</v>
      </c>
      <c r="E2357" s="1">
        <v>33906620</v>
      </c>
      <c r="F2357" s="1"/>
      <c r="G2357" s="1">
        <v>4134488067</v>
      </c>
      <c r="H2357" s="1">
        <v>2021</v>
      </c>
      <c r="I2357" s="1">
        <f t="shared" si="36"/>
        <v>4</v>
      </c>
      <c r="J2357" s="1" t="s">
        <v>10</v>
      </c>
    </row>
    <row r="2358" spans="1:10" x14ac:dyDescent="0.3">
      <c r="A2358" s="1" t="s">
        <v>215</v>
      </c>
      <c r="B2358" s="1" t="s">
        <v>1001</v>
      </c>
      <c r="C2358" s="1" t="s">
        <v>968</v>
      </c>
      <c r="D2358" s="1" t="s">
        <v>969</v>
      </c>
      <c r="E2358" s="1"/>
      <c r="F2358" s="1">
        <v>1870000</v>
      </c>
      <c r="G2358" s="1">
        <v>4132618067</v>
      </c>
      <c r="H2358" s="1">
        <v>2021</v>
      </c>
      <c r="I2358" s="1">
        <f t="shared" si="36"/>
        <v>4</v>
      </c>
      <c r="J2358" s="1" t="s">
        <v>10</v>
      </c>
    </row>
    <row r="2359" spans="1:10" x14ac:dyDescent="0.3">
      <c r="A2359" s="1" t="s">
        <v>215</v>
      </c>
      <c r="B2359" s="1" t="s">
        <v>1001</v>
      </c>
      <c r="C2359" s="1" t="s">
        <v>968</v>
      </c>
      <c r="D2359" s="1" t="s">
        <v>969</v>
      </c>
      <c r="E2359" s="1"/>
      <c r="F2359" s="1">
        <v>4840000</v>
      </c>
      <c r="G2359" s="1">
        <v>4127778067</v>
      </c>
      <c r="H2359" s="1">
        <v>2021</v>
      </c>
      <c r="I2359" s="1">
        <f t="shared" si="36"/>
        <v>4</v>
      </c>
      <c r="J2359" s="1" t="s">
        <v>10</v>
      </c>
    </row>
    <row r="2360" spans="1:10" x14ac:dyDescent="0.3">
      <c r="A2360" s="1" t="s">
        <v>215</v>
      </c>
      <c r="B2360" s="1" t="s">
        <v>90</v>
      </c>
      <c r="C2360" s="1" t="s">
        <v>76</v>
      </c>
      <c r="D2360" s="1" t="s">
        <v>77</v>
      </c>
      <c r="E2360" s="1"/>
      <c r="F2360" s="1">
        <v>20000000</v>
      </c>
      <c r="G2360" s="1">
        <v>4107778067</v>
      </c>
      <c r="H2360" s="1">
        <v>2021</v>
      </c>
      <c r="I2360" s="1">
        <f t="shared" si="36"/>
        <v>4</v>
      </c>
      <c r="J2360" s="1" t="s">
        <v>10</v>
      </c>
    </row>
    <row r="2361" spans="1:10" x14ac:dyDescent="0.3">
      <c r="A2361" s="1" t="s">
        <v>215</v>
      </c>
      <c r="B2361" s="1" t="s">
        <v>74</v>
      </c>
      <c r="C2361" s="1" t="s">
        <v>73</v>
      </c>
      <c r="D2361" s="1" t="s">
        <v>74</v>
      </c>
      <c r="E2361" s="1"/>
      <c r="F2361" s="1">
        <v>46339062</v>
      </c>
      <c r="G2361" s="1">
        <v>4061439005</v>
      </c>
      <c r="H2361" s="1">
        <v>2021</v>
      </c>
      <c r="I2361" s="1">
        <f t="shared" si="36"/>
        <v>4</v>
      </c>
      <c r="J2361" s="1" t="s">
        <v>10</v>
      </c>
    </row>
    <row r="2362" spans="1:10" x14ac:dyDescent="0.3">
      <c r="A2362" s="1" t="s">
        <v>215</v>
      </c>
      <c r="B2362" s="1" t="s">
        <v>64</v>
      </c>
      <c r="C2362" s="1" t="s">
        <v>13</v>
      </c>
      <c r="D2362" s="1" t="s">
        <v>14</v>
      </c>
      <c r="E2362" s="1"/>
      <c r="F2362" s="1">
        <v>15015275</v>
      </c>
      <c r="G2362" s="1">
        <v>4046423730</v>
      </c>
      <c r="H2362" s="1">
        <v>2021</v>
      </c>
      <c r="I2362" s="1">
        <f t="shared" si="36"/>
        <v>4</v>
      </c>
      <c r="J2362" s="1" t="s">
        <v>10</v>
      </c>
    </row>
    <row r="2363" spans="1:10" x14ac:dyDescent="0.3">
      <c r="A2363" s="1" t="s">
        <v>215</v>
      </c>
      <c r="B2363" s="1" t="s">
        <v>64</v>
      </c>
      <c r="C2363" s="1" t="s">
        <v>13</v>
      </c>
      <c r="D2363" s="1" t="s">
        <v>14</v>
      </c>
      <c r="E2363" s="1"/>
      <c r="F2363" s="1">
        <v>280500000</v>
      </c>
      <c r="G2363" s="1">
        <v>3765923730</v>
      </c>
      <c r="H2363" s="1">
        <v>2021</v>
      </c>
      <c r="I2363" s="1">
        <f t="shared" si="36"/>
        <v>4</v>
      </c>
      <c r="J2363" s="1" t="s">
        <v>10</v>
      </c>
    </row>
    <row r="2364" spans="1:10" x14ac:dyDescent="0.3">
      <c r="A2364" s="1" t="s">
        <v>215</v>
      </c>
      <c r="B2364" s="1" t="s">
        <v>1140</v>
      </c>
      <c r="C2364" s="1" t="s">
        <v>1060</v>
      </c>
      <c r="D2364" s="1" t="s">
        <v>1061</v>
      </c>
      <c r="E2364" s="1"/>
      <c r="F2364" s="1">
        <v>968000</v>
      </c>
      <c r="G2364" s="1">
        <v>3764955730</v>
      </c>
      <c r="H2364" s="1">
        <v>2021</v>
      </c>
      <c r="I2364" s="1">
        <f t="shared" si="36"/>
        <v>4</v>
      </c>
      <c r="J2364" s="1" t="s">
        <v>10</v>
      </c>
    </row>
    <row r="2365" spans="1:10" x14ac:dyDescent="0.3">
      <c r="A2365" s="1" t="s">
        <v>215</v>
      </c>
      <c r="B2365" s="1" t="s">
        <v>18</v>
      </c>
      <c r="C2365" s="1" t="s">
        <v>17</v>
      </c>
      <c r="D2365" s="1" t="s">
        <v>18</v>
      </c>
      <c r="E2365" s="1"/>
      <c r="F2365" s="1">
        <v>250170218</v>
      </c>
      <c r="G2365" s="1">
        <v>3514785512</v>
      </c>
      <c r="H2365" s="1">
        <v>2021</v>
      </c>
      <c r="I2365" s="1">
        <f t="shared" si="36"/>
        <v>4</v>
      </c>
      <c r="J2365" s="1" t="s">
        <v>10</v>
      </c>
    </row>
    <row r="2366" spans="1:10" x14ac:dyDescent="0.3">
      <c r="A2366" s="1" t="s">
        <v>1187</v>
      </c>
      <c r="B2366" s="1" t="s">
        <v>1188</v>
      </c>
      <c r="C2366" s="1" t="s">
        <v>814</v>
      </c>
      <c r="D2366" s="1" t="s">
        <v>20</v>
      </c>
      <c r="E2366" s="1">
        <v>58300000</v>
      </c>
      <c r="F2366" s="1"/>
      <c r="G2366" s="1">
        <v>3573085512</v>
      </c>
      <c r="H2366" s="1">
        <v>2021</v>
      </c>
      <c r="I2366" s="1">
        <f t="shared" si="36"/>
        <v>5</v>
      </c>
      <c r="J2366" s="1" t="s">
        <v>10</v>
      </c>
    </row>
    <row r="2367" spans="1:10" x14ac:dyDescent="0.3">
      <c r="A2367" s="1" t="s">
        <v>1187</v>
      </c>
      <c r="B2367" s="1" t="s">
        <v>1189</v>
      </c>
      <c r="C2367" s="1" t="s">
        <v>92</v>
      </c>
      <c r="D2367" s="1" t="s">
        <v>91</v>
      </c>
      <c r="E2367" s="1">
        <v>567710</v>
      </c>
      <c r="F2367" s="1"/>
      <c r="G2367" s="1">
        <v>3573653222</v>
      </c>
      <c r="H2367" s="1">
        <v>2021</v>
      </c>
      <c r="I2367" s="1">
        <f t="shared" si="36"/>
        <v>5</v>
      </c>
      <c r="J2367" s="1" t="s">
        <v>10</v>
      </c>
    </row>
    <row r="2368" spans="1:10" x14ac:dyDescent="0.3">
      <c r="A2368" s="1" t="s">
        <v>1187</v>
      </c>
      <c r="B2368" s="1" t="s">
        <v>246</v>
      </c>
      <c r="C2368" s="1" t="s">
        <v>247</v>
      </c>
      <c r="D2368" s="1" t="s">
        <v>248</v>
      </c>
      <c r="E2368" s="1"/>
      <c r="F2368" s="1">
        <v>1650000</v>
      </c>
      <c r="G2368" s="1">
        <v>3572003222</v>
      </c>
      <c r="H2368" s="1">
        <v>2021</v>
      </c>
      <c r="I2368" s="1">
        <f t="shared" si="36"/>
        <v>5</v>
      </c>
      <c r="J2368" s="1" t="s">
        <v>10</v>
      </c>
    </row>
    <row r="2369" spans="1:10" x14ac:dyDescent="0.3">
      <c r="A2369" s="1" t="s">
        <v>1187</v>
      </c>
      <c r="B2369" s="1" t="s">
        <v>33</v>
      </c>
      <c r="C2369" s="1" t="s">
        <v>34</v>
      </c>
      <c r="D2369" s="1" t="s">
        <v>35</v>
      </c>
      <c r="E2369" s="1"/>
      <c r="F2369" s="1">
        <v>33906620</v>
      </c>
      <c r="G2369" s="1">
        <v>3538096602</v>
      </c>
      <c r="H2369" s="1">
        <v>2021</v>
      </c>
      <c r="I2369" s="1">
        <f t="shared" si="36"/>
        <v>5</v>
      </c>
      <c r="J2369" s="1" t="s">
        <v>10</v>
      </c>
    </row>
    <row r="2370" spans="1:10" x14ac:dyDescent="0.3">
      <c r="A2370" s="1" t="s">
        <v>1187</v>
      </c>
      <c r="B2370" s="1" t="s">
        <v>1190</v>
      </c>
      <c r="C2370" s="1" t="s">
        <v>963</v>
      </c>
      <c r="D2370" s="1" t="s">
        <v>964</v>
      </c>
      <c r="E2370" s="1"/>
      <c r="F2370" s="1">
        <v>12405500</v>
      </c>
      <c r="G2370" s="1">
        <v>3525691102</v>
      </c>
      <c r="H2370" s="1">
        <v>2021</v>
      </c>
      <c r="I2370" s="1">
        <f t="shared" si="36"/>
        <v>5</v>
      </c>
      <c r="J2370" s="1" t="s">
        <v>10</v>
      </c>
    </row>
    <row r="2371" spans="1:10" x14ac:dyDescent="0.3">
      <c r="A2371" s="1" t="s">
        <v>612</v>
      </c>
      <c r="B2371" s="1" t="s">
        <v>53</v>
      </c>
      <c r="C2371" s="1" t="s">
        <v>616</v>
      </c>
      <c r="D2371" s="1" t="s">
        <v>617</v>
      </c>
      <c r="E2371" s="1">
        <v>1298352</v>
      </c>
      <c r="F2371" s="1"/>
      <c r="G2371" s="1">
        <v>3526989454</v>
      </c>
      <c r="H2371" s="1">
        <v>2021</v>
      </c>
      <c r="I2371" s="1">
        <f t="shared" ref="I2371:I2434" si="37">IFERROR(VALUE(LEFT(A2371,2)),"")</f>
        <v>5</v>
      </c>
      <c r="J2371" s="1" t="s">
        <v>10</v>
      </c>
    </row>
    <row r="2372" spans="1:10" x14ac:dyDescent="0.3">
      <c r="A2372" s="1" t="s">
        <v>612</v>
      </c>
      <c r="B2372" s="1" t="s">
        <v>1191</v>
      </c>
      <c r="C2372" s="1" t="s">
        <v>963</v>
      </c>
      <c r="D2372" s="1" t="s">
        <v>964</v>
      </c>
      <c r="E2372" s="1">
        <v>769000</v>
      </c>
      <c r="F2372" s="1"/>
      <c r="G2372" s="1">
        <v>3527758454</v>
      </c>
      <c r="H2372" s="1">
        <v>2021</v>
      </c>
      <c r="I2372" s="1">
        <f t="shared" si="37"/>
        <v>5</v>
      </c>
      <c r="J2372" s="1" t="s">
        <v>10</v>
      </c>
    </row>
    <row r="2373" spans="1:10" x14ac:dyDescent="0.3">
      <c r="A2373" s="1" t="s">
        <v>612</v>
      </c>
      <c r="B2373" s="1" t="s">
        <v>833</v>
      </c>
      <c r="C2373" s="1" t="s">
        <v>465</v>
      </c>
      <c r="D2373" s="1" t="s">
        <v>466</v>
      </c>
      <c r="E2373" s="1"/>
      <c r="F2373" s="1">
        <v>605000</v>
      </c>
      <c r="G2373" s="1">
        <v>3527153454</v>
      </c>
      <c r="H2373" s="1">
        <v>2021</v>
      </c>
      <c r="I2373" s="1">
        <f t="shared" si="37"/>
        <v>5</v>
      </c>
      <c r="J2373" s="1" t="s">
        <v>10</v>
      </c>
    </row>
    <row r="2374" spans="1:10" x14ac:dyDescent="0.3">
      <c r="A2374" s="1" t="s">
        <v>619</v>
      </c>
      <c r="B2374" s="1" t="s">
        <v>75</v>
      </c>
      <c r="C2374" s="1" t="s">
        <v>17</v>
      </c>
      <c r="D2374" s="1" t="s">
        <v>18</v>
      </c>
      <c r="E2374" s="1">
        <v>87120</v>
      </c>
      <c r="F2374" s="1"/>
      <c r="G2374" s="1">
        <v>3527240574</v>
      </c>
      <c r="H2374" s="1">
        <v>2021</v>
      </c>
      <c r="I2374" s="1">
        <f t="shared" si="37"/>
        <v>5</v>
      </c>
      <c r="J2374" s="1" t="s">
        <v>10</v>
      </c>
    </row>
    <row r="2375" spans="1:10" x14ac:dyDescent="0.3">
      <c r="A2375" s="1" t="s">
        <v>619</v>
      </c>
      <c r="B2375" s="1" t="s">
        <v>75</v>
      </c>
      <c r="C2375" s="1" t="s">
        <v>17</v>
      </c>
      <c r="D2375" s="1" t="s">
        <v>18</v>
      </c>
      <c r="E2375" s="1">
        <v>69141</v>
      </c>
      <c r="F2375" s="1"/>
      <c r="G2375" s="1">
        <v>3527309715</v>
      </c>
      <c r="H2375" s="1">
        <v>2021</v>
      </c>
      <c r="I2375" s="1">
        <f t="shared" si="37"/>
        <v>5</v>
      </c>
      <c r="J2375" s="1" t="s">
        <v>10</v>
      </c>
    </row>
    <row r="2376" spans="1:10" x14ac:dyDescent="0.3">
      <c r="A2376" s="1" t="s">
        <v>619</v>
      </c>
      <c r="B2376" s="1" t="s">
        <v>114</v>
      </c>
      <c r="C2376" s="1" t="s">
        <v>80</v>
      </c>
      <c r="D2376" s="1" t="s">
        <v>81</v>
      </c>
      <c r="E2376" s="1"/>
      <c r="F2376" s="1">
        <v>12493140</v>
      </c>
      <c r="G2376" s="1">
        <v>3514816575</v>
      </c>
      <c r="H2376" s="1">
        <v>2021</v>
      </c>
      <c r="I2376" s="1">
        <f t="shared" si="37"/>
        <v>5</v>
      </c>
      <c r="J2376" s="1" t="s">
        <v>10</v>
      </c>
    </row>
    <row r="2377" spans="1:10" x14ac:dyDescent="0.3">
      <c r="A2377" s="1" t="s">
        <v>619</v>
      </c>
      <c r="B2377" s="1" t="s">
        <v>91</v>
      </c>
      <c r="C2377" s="1" t="s">
        <v>92</v>
      </c>
      <c r="D2377" s="1" t="s">
        <v>91</v>
      </c>
      <c r="E2377" s="1"/>
      <c r="F2377" s="1">
        <v>409200</v>
      </c>
      <c r="G2377" s="1">
        <v>3514407375</v>
      </c>
      <c r="H2377" s="1">
        <v>2021</v>
      </c>
      <c r="I2377" s="1">
        <f t="shared" si="37"/>
        <v>5</v>
      </c>
      <c r="J2377" s="1" t="s">
        <v>10</v>
      </c>
    </row>
    <row r="2378" spans="1:10" x14ac:dyDescent="0.3">
      <c r="A2378" s="1" t="s">
        <v>619</v>
      </c>
      <c r="B2378" s="1" t="s">
        <v>18</v>
      </c>
      <c r="C2378" s="1" t="s">
        <v>17</v>
      </c>
      <c r="D2378" s="1" t="s">
        <v>18</v>
      </c>
      <c r="E2378" s="1"/>
      <c r="F2378" s="1">
        <v>358801765</v>
      </c>
      <c r="G2378" s="1">
        <v>3155605610</v>
      </c>
      <c r="H2378" s="1">
        <v>2021</v>
      </c>
      <c r="I2378" s="1">
        <f t="shared" si="37"/>
        <v>5</v>
      </c>
      <c r="J2378" s="1" t="s">
        <v>10</v>
      </c>
    </row>
    <row r="2379" spans="1:10" x14ac:dyDescent="0.3">
      <c r="A2379" s="1" t="s">
        <v>232</v>
      </c>
      <c r="B2379" s="1" t="s">
        <v>1192</v>
      </c>
      <c r="C2379" s="1" t="s">
        <v>34</v>
      </c>
      <c r="D2379" s="1" t="s">
        <v>35</v>
      </c>
      <c r="E2379" s="1">
        <v>20900000</v>
      </c>
      <c r="F2379" s="1"/>
      <c r="G2379" s="1">
        <v>3176505610</v>
      </c>
      <c r="H2379" s="1">
        <v>2021</v>
      </c>
      <c r="I2379" s="1">
        <f t="shared" si="37"/>
        <v>5</v>
      </c>
      <c r="J2379" s="1" t="s">
        <v>10</v>
      </c>
    </row>
    <row r="2380" spans="1:10" x14ac:dyDescent="0.3">
      <c r="A2380" s="1" t="s">
        <v>232</v>
      </c>
      <c r="B2380" s="1" t="s">
        <v>1193</v>
      </c>
      <c r="C2380" s="1" t="s">
        <v>963</v>
      </c>
      <c r="D2380" s="1" t="s">
        <v>964</v>
      </c>
      <c r="E2380" s="1"/>
      <c r="F2380" s="1">
        <v>14383200</v>
      </c>
      <c r="G2380" s="1">
        <v>3162122410</v>
      </c>
      <c r="H2380" s="1">
        <v>2021</v>
      </c>
      <c r="I2380" s="1">
        <f t="shared" si="37"/>
        <v>5</v>
      </c>
      <c r="J2380" s="1" t="s">
        <v>10</v>
      </c>
    </row>
    <row r="2381" spans="1:10" x14ac:dyDescent="0.3">
      <c r="A2381" s="1" t="s">
        <v>898</v>
      </c>
      <c r="B2381" s="1" t="s">
        <v>37</v>
      </c>
      <c r="C2381" s="1" t="s">
        <v>38</v>
      </c>
      <c r="D2381" s="1" t="s">
        <v>39</v>
      </c>
      <c r="E2381" s="1"/>
      <c r="F2381" s="1">
        <v>2746590</v>
      </c>
      <c r="G2381" s="1">
        <v>3159375820</v>
      </c>
      <c r="H2381" s="1">
        <v>2021</v>
      </c>
      <c r="I2381" s="1">
        <f t="shared" si="37"/>
        <v>5</v>
      </c>
      <c r="J2381" s="1" t="s">
        <v>10</v>
      </c>
    </row>
    <row r="2382" spans="1:10" x14ac:dyDescent="0.3">
      <c r="A2382" s="1" t="s">
        <v>898</v>
      </c>
      <c r="B2382" s="1" t="s">
        <v>33</v>
      </c>
      <c r="C2382" s="1" t="s">
        <v>34</v>
      </c>
      <c r="D2382" s="1" t="s">
        <v>35</v>
      </c>
      <c r="E2382" s="1"/>
      <c r="F2382" s="1">
        <v>20900000</v>
      </c>
      <c r="G2382" s="1">
        <v>3138475820</v>
      </c>
      <c r="H2382" s="1">
        <v>2021</v>
      </c>
      <c r="I2382" s="1">
        <f t="shared" si="37"/>
        <v>5</v>
      </c>
      <c r="J2382" s="1" t="s">
        <v>10</v>
      </c>
    </row>
    <row r="2383" spans="1:10" x14ac:dyDescent="0.3">
      <c r="A2383" s="1" t="s">
        <v>235</v>
      </c>
      <c r="B2383" s="1" t="s">
        <v>1194</v>
      </c>
      <c r="C2383" s="1" t="s">
        <v>1175</v>
      </c>
      <c r="D2383" s="1" t="s">
        <v>1176</v>
      </c>
      <c r="E2383" s="1">
        <v>11167200</v>
      </c>
      <c r="F2383" s="1"/>
      <c r="G2383" s="1">
        <v>3149643020</v>
      </c>
      <c r="H2383" s="1">
        <v>2021</v>
      </c>
      <c r="I2383" s="1">
        <f t="shared" si="37"/>
        <v>5</v>
      </c>
      <c r="J2383" s="1" t="s">
        <v>10</v>
      </c>
    </row>
    <row r="2384" spans="1:10" x14ac:dyDescent="0.3">
      <c r="A2384" s="1" t="s">
        <v>235</v>
      </c>
      <c r="B2384" s="1" t="s">
        <v>60</v>
      </c>
      <c r="C2384" s="1" t="s">
        <v>15</v>
      </c>
      <c r="D2384" s="1" t="s">
        <v>16</v>
      </c>
      <c r="E2384" s="1"/>
      <c r="F2384" s="1">
        <v>343463417</v>
      </c>
      <c r="G2384" s="1">
        <v>2806179603</v>
      </c>
      <c r="H2384" s="1">
        <v>2021</v>
      </c>
      <c r="I2384" s="1">
        <f t="shared" si="37"/>
        <v>5</v>
      </c>
      <c r="J2384" s="1" t="s">
        <v>10</v>
      </c>
    </row>
    <row r="2385" spans="1:10" x14ac:dyDescent="0.3">
      <c r="A2385" s="1" t="s">
        <v>235</v>
      </c>
      <c r="B2385" s="1" t="s">
        <v>60</v>
      </c>
      <c r="C2385" s="1" t="s">
        <v>15</v>
      </c>
      <c r="D2385" s="1" t="s">
        <v>16</v>
      </c>
      <c r="E2385" s="1"/>
      <c r="F2385" s="1">
        <v>109582000</v>
      </c>
      <c r="G2385" s="1">
        <v>2696597603</v>
      </c>
      <c r="H2385" s="1">
        <v>2021</v>
      </c>
      <c r="I2385" s="1">
        <f t="shared" si="37"/>
        <v>5</v>
      </c>
      <c r="J2385" s="1" t="s">
        <v>10</v>
      </c>
    </row>
    <row r="2386" spans="1:10" x14ac:dyDescent="0.3">
      <c r="A2386" s="1" t="s">
        <v>235</v>
      </c>
      <c r="B2386" s="1" t="s">
        <v>1195</v>
      </c>
      <c r="C2386" s="1" t="s">
        <v>963</v>
      </c>
      <c r="D2386" s="1" t="s">
        <v>964</v>
      </c>
      <c r="E2386" s="1"/>
      <c r="F2386" s="1">
        <v>5566100</v>
      </c>
      <c r="G2386" s="1">
        <v>2691031503</v>
      </c>
      <c r="H2386" s="1">
        <v>2021</v>
      </c>
      <c r="I2386" s="1">
        <f t="shared" si="37"/>
        <v>5</v>
      </c>
      <c r="J2386" s="1" t="s">
        <v>10</v>
      </c>
    </row>
    <row r="2387" spans="1:10" x14ac:dyDescent="0.3">
      <c r="A2387" s="1" t="s">
        <v>903</v>
      </c>
      <c r="B2387" s="1" t="s">
        <v>1196</v>
      </c>
      <c r="C2387" s="1" t="s">
        <v>963</v>
      </c>
      <c r="D2387" s="1" t="s">
        <v>964</v>
      </c>
      <c r="E2387" s="1">
        <v>5180000</v>
      </c>
      <c r="F2387" s="1"/>
      <c r="G2387" s="1">
        <v>2696211503</v>
      </c>
      <c r="H2387" s="1">
        <v>2021</v>
      </c>
      <c r="I2387" s="1">
        <f t="shared" si="37"/>
        <v>5</v>
      </c>
      <c r="J2387" s="1" t="s">
        <v>10</v>
      </c>
    </row>
    <row r="2388" spans="1:10" x14ac:dyDescent="0.3">
      <c r="A2388" s="1" t="s">
        <v>625</v>
      </c>
      <c r="B2388" s="1" t="s">
        <v>53</v>
      </c>
      <c r="C2388" s="1" t="s">
        <v>78</v>
      </c>
      <c r="D2388" s="1" t="s">
        <v>79</v>
      </c>
      <c r="E2388" s="1">
        <v>4070000</v>
      </c>
      <c r="F2388" s="1"/>
      <c r="G2388" s="1">
        <v>2700281503</v>
      </c>
      <c r="H2388" s="1">
        <v>2021</v>
      </c>
      <c r="I2388" s="1">
        <f t="shared" si="37"/>
        <v>5</v>
      </c>
      <c r="J2388" s="1" t="s">
        <v>10</v>
      </c>
    </row>
    <row r="2389" spans="1:10" x14ac:dyDescent="0.3">
      <c r="A2389" s="1" t="s">
        <v>625</v>
      </c>
      <c r="B2389" s="1" t="s">
        <v>75</v>
      </c>
      <c r="C2389" s="1" t="s">
        <v>17</v>
      </c>
      <c r="D2389" s="1" t="s">
        <v>18</v>
      </c>
      <c r="E2389" s="1">
        <v>76185384</v>
      </c>
      <c r="F2389" s="1"/>
      <c r="G2389" s="1">
        <v>2776466887</v>
      </c>
      <c r="H2389" s="1">
        <v>2021</v>
      </c>
      <c r="I2389" s="1">
        <f t="shared" si="37"/>
        <v>5</v>
      </c>
      <c r="J2389" s="1" t="s">
        <v>10</v>
      </c>
    </row>
    <row r="2390" spans="1:10" x14ac:dyDescent="0.3">
      <c r="A2390" s="1" t="s">
        <v>625</v>
      </c>
      <c r="B2390" s="1" t="s">
        <v>1197</v>
      </c>
      <c r="C2390" s="1" t="s">
        <v>1175</v>
      </c>
      <c r="D2390" s="1" t="s">
        <v>1176</v>
      </c>
      <c r="E2390" s="1"/>
      <c r="F2390" s="1">
        <v>534600</v>
      </c>
      <c r="G2390" s="1">
        <v>2775932287</v>
      </c>
      <c r="H2390" s="1">
        <v>2021</v>
      </c>
      <c r="I2390" s="1">
        <f t="shared" si="37"/>
        <v>5</v>
      </c>
      <c r="J2390" s="1" t="s">
        <v>10</v>
      </c>
    </row>
    <row r="2391" spans="1:10" x14ac:dyDescent="0.3">
      <c r="A2391" s="1" t="s">
        <v>625</v>
      </c>
      <c r="B2391" s="1" t="s">
        <v>1197</v>
      </c>
      <c r="C2391" s="1" t="s">
        <v>1175</v>
      </c>
      <c r="D2391" s="1" t="s">
        <v>1176</v>
      </c>
      <c r="E2391" s="1"/>
      <c r="F2391" s="1">
        <v>11167200</v>
      </c>
      <c r="G2391" s="1">
        <v>2764765087</v>
      </c>
      <c r="H2391" s="1">
        <v>2021</v>
      </c>
      <c r="I2391" s="1">
        <f t="shared" si="37"/>
        <v>5</v>
      </c>
      <c r="J2391" s="1" t="s">
        <v>10</v>
      </c>
    </row>
    <row r="2392" spans="1:10" x14ac:dyDescent="0.3">
      <c r="A2392" s="1" t="s">
        <v>625</v>
      </c>
      <c r="B2392" s="1" t="s">
        <v>18</v>
      </c>
      <c r="C2392" s="1" t="s">
        <v>17</v>
      </c>
      <c r="D2392" s="1" t="s">
        <v>18</v>
      </c>
      <c r="E2392" s="1"/>
      <c r="F2392" s="1">
        <v>17512000</v>
      </c>
      <c r="G2392" s="1">
        <v>2747253087</v>
      </c>
      <c r="H2392" s="1">
        <v>2021</v>
      </c>
      <c r="I2392" s="1">
        <f t="shared" si="37"/>
        <v>5</v>
      </c>
      <c r="J2392" s="1" t="s">
        <v>10</v>
      </c>
    </row>
    <row r="2393" spans="1:10" x14ac:dyDescent="0.3">
      <c r="A2393" s="1" t="s">
        <v>625</v>
      </c>
      <c r="B2393" s="1" t="s">
        <v>18</v>
      </c>
      <c r="C2393" s="1" t="s">
        <v>17</v>
      </c>
      <c r="D2393" s="1" t="s">
        <v>18</v>
      </c>
      <c r="E2393" s="1"/>
      <c r="F2393" s="1">
        <v>25764604</v>
      </c>
      <c r="G2393" s="1">
        <v>2721488483</v>
      </c>
      <c r="H2393" s="1">
        <v>2021</v>
      </c>
      <c r="I2393" s="1">
        <f t="shared" si="37"/>
        <v>5</v>
      </c>
      <c r="J2393" s="1" t="s">
        <v>10</v>
      </c>
    </row>
    <row r="2394" spans="1:10" x14ac:dyDescent="0.3">
      <c r="A2394" s="1" t="s">
        <v>626</v>
      </c>
      <c r="B2394" s="1" t="s">
        <v>1198</v>
      </c>
      <c r="C2394" s="1" t="s">
        <v>963</v>
      </c>
      <c r="D2394" s="1" t="s">
        <v>964</v>
      </c>
      <c r="E2394" s="1">
        <v>9060000</v>
      </c>
      <c r="F2394" s="1"/>
      <c r="G2394" s="1">
        <v>2730548483</v>
      </c>
      <c r="H2394" s="1">
        <v>2021</v>
      </c>
      <c r="I2394" s="1">
        <f t="shared" si="37"/>
        <v>5</v>
      </c>
      <c r="J2394" s="1" t="s">
        <v>10</v>
      </c>
    </row>
    <row r="2395" spans="1:10" x14ac:dyDescent="0.3">
      <c r="A2395" s="1" t="s">
        <v>1199</v>
      </c>
      <c r="B2395" s="1" t="s">
        <v>1200</v>
      </c>
      <c r="C2395" s="1" t="s">
        <v>481</v>
      </c>
      <c r="D2395" s="1" t="s">
        <v>482</v>
      </c>
      <c r="E2395" s="1">
        <v>2200000</v>
      </c>
      <c r="F2395" s="1"/>
      <c r="G2395" s="1">
        <v>2732748483</v>
      </c>
      <c r="H2395" s="1">
        <v>2021</v>
      </c>
      <c r="I2395" s="1">
        <f t="shared" si="37"/>
        <v>5</v>
      </c>
      <c r="J2395" s="1" t="s">
        <v>10</v>
      </c>
    </row>
    <row r="2396" spans="1:10" x14ac:dyDescent="0.3">
      <c r="A2396" s="1" t="s">
        <v>244</v>
      </c>
      <c r="B2396" s="1" t="s">
        <v>53</v>
      </c>
      <c r="C2396" s="1" t="s">
        <v>38</v>
      </c>
      <c r="D2396" s="1" t="s">
        <v>39</v>
      </c>
      <c r="E2396" s="1">
        <v>1874400</v>
      </c>
      <c r="F2396" s="1"/>
      <c r="G2396" s="1">
        <v>2734622883</v>
      </c>
      <c r="H2396" s="1">
        <v>2021</v>
      </c>
      <c r="I2396" s="1">
        <f t="shared" si="37"/>
        <v>5</v>
      </c>
      <c r="J2396" s="1" t="s">
        <v>10</v>
      </c>
    </row>
    <row r="2397" spans="1:10" x14ac:dyDescent="0.3">
      <c r="A2397" s="1" t="s">
        <v>244</v>
      </c>
      <c r="B2397" s="1" t="s">
        <v>83</v>
      </c>
      <c r="C2397" s="1" t="s">
        <v>84</v>
      </c>
      <c r="D2397" s="1" t="s">
        <v>83</v>
      </c>
      <c r="E2397" s="1"/>
      <c r="F2397" s="1">
        <v>25300000</v>
      </c>
      <c r="G2397" s="1">
        <v>2709322883</v>
      </c>
      <c r="H2397" s="1">
        <v>2021</v>
      </c>
      <c r="I2397" s="1">
        <f t="shared" si="37"/>
        <v>5</v>
      </c>
      <c r="J2397" s="1" t="s">
        <v>10</v>
      </c>
    </row>
    <row r="2398" spans="1:10" x14ac:dyDescent="0.3">
      <c r="A2398" s="1" t="s">
        <v>906</v>
      </c>
      <c r="B2398" s="1" t="s">
        <v>59</v>
      </c>
      <c r="C2398" s="1" t="s">
        <v>814</v>
      </c>
      <c r="D2398" s="1" t="s">
        <v>20</v>
      </c>
      <c r="E2398" s="1">
        <v>104940000</v>
      </c>
      <c r="F2398" s="1"/>
      <c r="G2398" s="1">
        <v>2814262883</v>
      </c>
      <c r="H2398" s="1">
        <v>2021</v>
      </c>
      <c r="I2398" s="1">
        <f t="shared" si="37"/>
        <v>5</v>
      </c>
      <c r="J2398" s="1" t="s">
        <v>10</v>
      </c>
    </row>
    <row r="2399" spans="1:10" x14ac:dyDescent="0.3">
      <c r="A2399" s="1" t="s">
        <v>630</v>
      </c>
      <c r="B2399" s="1" t="s">
        <v>61</v>
      </c>
      <c r="C2399" s="1" t="s">
        <v>814</v>
      </c>
      <c r="D2399" s="1" t="s">
        <v>20</v>
      </c>
      <c r="E2399" s="1"/>
      <c r="F2399" s="1">
        <v>252670000</v>
      </c>
      <c r="G2399" s="1">
        <v>2561592883</v>
      </c>
      <c r="H2399" s="1">
        <v>2021</v>
      </c>
      <c r="I2399" s="1">
        <f t="shared" si="37"/>
        <v>5</v>
      </c>
      <c r="J2399" s="1" t="s">
        <v>10</v>
      </c>
    </row>
    <row r="2400" spans="1:10" x14ac:dyDescent="0.3">
      <c r="A2400" s="1" t="s">
        <v>249</v>
      </c>
      <c r="B2400" s="1" t="s">
        <v>1201</v>
      </c>
      <c r="C2400" s="1" t="s">
        <v>968</v>
      </c>
      <c r="D2400" s="1" t="s">
        <v>969</v>
      </c>
      <c r="E2400" s="1">
        <v>3630000</v>
      </c>
      <c r="F2400" s="1"/>
      <c r="G2400" s="1">
        <v>2565222883</v>
      </c>
      <c r="H2400" s="1">
        <v>2021</v>
      </c>
      <c r="I2400" s="1">
        <f t="shared" si="37"/>
        <v>5</v>
      </c>
      <c r="J2400" s="1" t="s">
        <v>10</v>
      </c>
    </row>
    <row r="2401" spans="1:10" x14ac:dyDescent="0.3">
      <c r="A2401" s="1" t="s">
        <v>249</v>
      </c>
      <c r="B2401" s="1" t="s">
        <v>53</v>
      </c>
      <c r="C2401" s="1" t="s">
        <v>814</v>
      </c>
      <c r="D2401" s="1" t="s">
        <v>20</v>
      </c>
      <c r="E2401" s="1">
        <v>200824635</v>
      </c>
      <c r="F2401" s="1"/>
      <c r="G2401" s="1">
        <v>2766047518</v>
      </c>
      <c r="H2401" s="1">
        <v>2021</v>
      </c>
      <c r="I2401" s="1">
        <f t="shared" si="37"/>
        <v>5</v>
      </c>
      <c r="J2401" s="1" t="s">
        <v>10</v>
      </c>
    </row>
    <row r="2402" spans="1:10" x14ac:dyDescent="0.3">
      <c r="A2402" s="1" t="s">
        <v>249</v>
      </c>
      <c r="B2402" s="1" t="s">
        <v>81</v>
      </c>
      <c r="C2402" s="1" t="s">
        <v>80</v>
      </c>
      <c r="D2402" s="1" t="s">
        <v>81</v>
      </c>
      <c r="E2402" s="1"/>
      <c r="F2402" s="1">
        <v>39145700</v>
      </c>
      <c r="G2402" s="1">
        <v>2726901818</v>
      </c>
      <c r="H2402" s="1">
        <v>2021</v>
      </c>
      <c r="I2402" s="1">
        <f t="shared" si="37"/>
        <v>5</v>
      </c>
      <c r="J2402" s="1" t="s">
        <v>10</v>
      </c>
    </row>
    <row r="2403" spans="1:10" x14ac:dyDescent="0.3">
      <c r="A2403" s="1" t="s">
        <v>249</v>
      </c>
      <c r="B2403" s="1" t="s">
        <v>617</v>
      </c>
      <c r="C2403" s="1" t="s">
        <v>616</v>
      </c>
      <c r="D2403" s="1" t="s">
        <v>617</v>
      </c>
      <c r="E2403" s="1"/>
      <c r="F2403" s="1">
        <v>286253</v>
      </c>
      <c r="G2403" s="1">
        <v>2726615565</v>
      </c>
      <c r="H2403" s="1">
        <v>2021</v>
      </c>
      <c r="I2403" s="1">
        <f t="shared" si="37"/>
        <v>5</v>
      </c>
      <c r="J2403" s="1" t="s">
        <v>10</v>
      </c>
    </row>
    <row r="2404" spans="1:10" x14ac:dyDescent="0.3">
      <c r="A2404" s="1" t="s">
        <v>249</v>
      </c>
      <c r="B2404" s="1" t="s">
        <v>65</v>
      </c>
      <c r="C2404" s="1" t="s">
        <v>66</v>
      </c>
      <c r="D2404" s="1" t="s">
        <v>67</v>
      </c>
      <c r="E2404" s="1"/>
      <c r="F2404" s="1">
        <v>11084810</v>
      </c>
      <c r="G2404" s="1">
        <v>2715530755</v>
      </c>
      <c r="H2404" s="1">
        <v>2021</v>
      </c>
      <c r="I2404" s="1">
        <f t="shared" si="37"/>
        <v>5</v>
      </c>
      <c r="J2404" s="1" t="s">
        <v>10</v>
      </c>
    </row>
    <row r="2405" spans="1:10" x14ac:dyDescent="0.3">
      <c r="A2405" s="1" t="s">
        <v>249</v>
      </c>
      <c r="B2405" s="1" t="s">
        <v>1202</v>
      </c>
      <c r="C2405" s="1" t="s">
        <v>963</v>
      </c>
      <c r="D2405" s="1" t="s">
        <v>964</v>
      </c>
      <c r="E2405" s="1"/>
      <c r="F2405" s="1">
        <v>396500</v>
      </c>
      <c r="G2405" s="1">
        <v>2715134255</v>
      </c>
      <c r="H2405" s="1">
        <v>2021</v>
      </c>
      <c r="I2405" s="1">
        <f t="shared" si="37"/>
        <v>5</v>
      </c>
      <c r="J2405" s="1" t="s">
        <v>10</v>
      </c>
    </row>
    <row r="2406" spans="1:10" x14ac:dyDescent="0.3">
      <c r="A2406" s="1" t="s">
        <v>249</v>
      </c>
      <c r="B2406" s="1" t="s">
        <v>1203</v>
      </c>
      <c r="C2406" s="1" t="s">
        <v>1168</v>
      </c>
      <c r="D2406" s="1" t="s">
        <v>503</v>
      </c>
      <c r="E2406" s="1"/>
      <c r="F2406" s="1">
        <v>660000</v>
      </c>
      <c r="G2406" s="1">
        <v>2714474255</v>
      </c>
      <c r="H2406" s="1">
        <v>2021</v>
      </c>
      <c r="I2406" s="1">
        <f t="shared" si="37"/>
        <v>5</v>
      </c>
      <c r="J2406" s="1" t="s">
        <v>10</v>
      </c>
    </row>
    <row r="2407" spans="1:10" x14ac:dyDescent="0.3">
      <c r="A2407" s="1" t="s">
        <v>250</v>
      </c>
      <c r="B2407" s="1" t="s">
        <v>1204</v>
      </c>
      <c r="C2407" s="1" t="s">
        <v>963</v>
      </c>
      <c r="D2407" s="1" t="s">
        <v>964</v>
      </c>
      <c r="E2407" s="1">
        <v>12755000</v>
      </c>
      <c r="F2407" s="1"/>
      <c r="G2407" s="1">
        <v>2727229255</v>
      </c>
      <c r="H2407" s="1">
        <v>2021</v>
      </c>
      <c r="I2407" s="1">
        <f t="shared" si="37"/>
        <v>5</v>
      </c>
      <c r="J2407" s="1" t="s">
        <v>10</v>
      </c>
    </row>
    <row r="2408" spans="1:10" x14ac:dyDescent="0.3">
      <c r="A2408" s="1" t="s">
        <v>253</v>
      </c>
      <c r="B2408" s="1" t="s">
        <v>53</v>
      </c>
      <c r="C2408" s="1" t="s">
        <v>13</v>
      </c>
      <c r="D2408" s="1" t="s">
        <v>14</v>
      </c>
      <c r="E2408" s="1">
        <v>548328924</v>
      </c>
      <c r="F2408" s="1"/>
      <c r="G2408" s="1">
        <v>3275558179</v>
      </c>
      <c r="H2408" s="1">
        <v>2021</v>
      </c>
      <c r="I2408" s="1">
        <f t="shared" si="37"/>
        <v>5</v>
      </c>
      <c r="J2408" s="1" t="s">
        <v>10</v>
      </c>
    </row>
    <row r="2409" spans="1:10" x14ac:dyDescent="0.3">
      <c r="A2409" s="1" t="s">
        <v>253</v>
      </c>
      <c r="B2409" s="1" t="s">
        <v>756</v>
      </c>
      <c r="C2409" s="1" t="s">
        <v>13</v>
      </c>
      <c r="D2409" s="1" t="s">
        <v>14</v>
      </c>
      <c r="E2409" s="1">
        <v>59109435</v>
      </c>
      <c r="F2409" s="1"/>
      <c r="G2409" s="1">
        <v>3334667614</v>
      </c>
      <c r="H2409" s="1">
        <v>2021</v>
      </c>
      <c r="I2409" s="1">
        <f t="shared" si="37"/>
        <v>5</v>
      </c>
      <c r="J2409" s="1" t="s">
        <v>10</v>
      </c>
    </row>
    <row r="2410" spans="1:10" x14ac:dyDescent="0.3">
      <c r="A2410" s="1" t="s">
        <v>253</v>
      </c>
      <c r="B2410" s="1" t="s">
        <v>75</v>
      </c>
      <c r="C2410" s="1" t="s">
        <v>17</v>
      </c>
      <c r="D2410" s="1" t="s">
        <v>18</v>
      </c>
      <c r="E2410" s="1">
        <v>419768448</v>
      </c>
      <c r="F2410" s="1"/>
      <c r="G2410" s="1">
        <v>3754436062</v>
      </c>
      <c r="H2410" s="1">
        <v>2021</v>
      </c>
      <c r="I2410" s="1">
        <f t="shared" si="37"/>
        <v>5</v>
      </c>
      <c r="J2410" s="1" t="s">
        <v>10</v>
      </c>
    </row>
    <row r="2411" spans="1:10" x14ac:dyDescent="0.3">
      <c r="A2411" s="1" t="s">
        <v>253</v>
      </c>
      <c r="B2411" s="1" t="s">
        <v>53</v>
      </c>
      <c r="C2411" s="1" t="s">
        <v>15</v>
      </c>
      <c r="D2411" s="1" t="s">
        <v>16</v>
      </c>
      <c r="E2411" s="1">
        <v>436926017</v>
      </c>
      <c r="F2411" s="1"/>
      <c r="G2411" s="1">
        <v>4191362079</v>
      </c>
      <c r="H2411" s="1">
        <v>2021</v>
      </c>
      <c r="I2411" s="1">
        <f t="shared" si="37"/>
        <v>5</v>
      </c>
      <c r="J2411" s="1" t="s">
        <v>10</v>
      </c>
    </row>
    <row r="2412" spans="1:10" x14ac:dyDescent="0.3">
      <c r="A2412" s="1" t="s">
        <v>253</v>
      </c>
      <c r="B2412" s="1" t="s">
        <v>59</v>
      </c>
      <c r="C2412" s="1" t="s">
        <v>15</v>
      </c>
      <c r="D2412" s="1" t="s">
        <v>16</v>
      </c>
      <c r="E2412" s="1">
        <v>205304000</v>
      </c>
      <c r="F2412" s="1"/>
      <c r="G2412" s="1">
        <v>4396666079</v>
      </c>
      <c r="H2412" s="1">
        <v>2021</v>
      </c>
      <c r="I2412" s="1">
        <f t="shared" si="37"/>
        <v>5</v>
      </c>
      <c r="J2412" s="1" t="s">
        <v>10</v>
      </c>
    </row>
    <row r="2413" spans="1:10" x14ac:dyDescent="0.3">
      <c r="A2413" s="1" t="s">
        <v>253</v>
      </c>
      <c r="B2413" s="1" t="s">
        <v>53</v>
      </c>
      <c r="C2413" s="1" t="s">
        <v>76</v>
      </c>
      <c r="D2413" s="1" t="s">
        <v>77</v>
      </c>
      <c r="E2413" s="1">
        <v>10593000</v>
      </c>
      <c r="F2413" s="1"/>
      <c r="G2413" s="1">
        <v>4407259079</v>
      </c>
      <c r="H2413" s="1">
        <v>2021</v>
      </c>
      <c r="I2413" s="1">
        <f t="shared" si="37"/>
        <v>5</v>
      </c>
      <c r="J2413" s="1" t="s">
        <v>10</v>
      </c>
    </row>
    <row r="2414" spans="1:10" x14ac:dyDescent="0.3">
      <c r="A2414" s="1" t="s">
        <v>253</v>
      </c>
      <c r="B2414" s="1" t="s">
        <v>53</v>
      </c>
      <c r="C2414" s="1" t="s">
        <v>999</v>
      </c>
      <c r="D2414" s="1" t="s">
        <v>1000</v>
      </c>
      <c r="E2414" s="1">
        <v>52800000</v>
      </c>
      <c r="F2414" s="1"/>
      <c r="G2414" s="1">
        <v>4460059079</v>
      </c>
      <c r="H2414" s="1">
        <v>2021</v>
      </c>
      <c r="I2414" s="1">
        <f t="shared" si="37"/>
        <v>5</v>
      </c>
      <c r="J2414" s="1" t="s">
        <v>10</v>
      </c>
    </row>
    <row r="2415" spans="1:10" x14ac:dyDescent="0.3">
      <c r="A2415" s="1" t="s">
        <v>253</v>
      </c>
      <c r="B2415" s="1" t="s">
        <v>53</v>
      </c>
      <c r="C2415" s="1" t="s">
        <v>34</v>
      </c>
      <c r="D2415" s="1" t="s">
        <v>35</v>
      </c>
      <c r="E2415" s="1">
        <v>29701760</v>
      </c>
      <c r="F2415" s="1"/>
      <c r="G2415" s="1">
        <v>4489760839</v>
      </c>
      <c r="H2415" s="1">
        <v>2021</v>
      </c>
      <c r="I2415" s="1">
        <f t="shared" si="37"/>
        <v>5</v>
      </c>
      <c r="J2415" s="1" t="s">
        <v>10</v>
      </c>
    </row>
    <row r="2416" spans="1:10" x14ac:dyDescent="0.3">
      <c r="A2416" s="1" t="s">
        <v>253</v>
      </c>
      <c r="B2416" s="1" t="s">
        <v>53</v>
      </c>
      <c r="C2416" s="1" t="s">
        <v>66</v>
      </c>
      <c r="D2416" s="1" t="s">
        <v>67</v>
      </c>
      <c r="E2416" s="1">
        <v>9094800</v>
      </c>
      <c r="F2416" s="1"/>
      <c r="G2416" s="1">
        <v>4498855639</v>
      </c>
      <c r="H2416" s="1">
        <v>2021</v>
      </c>
      <c r="I2416" s="1">
        <f t="shared" si="37"/>
        <v>5</v>
      </c>
      <c r="J2416" s="1" t="s">
        <v>10</v>
      </c>
    </row>
    <row r="2417" spans="1:10" x14ac:dyDescent="0.3">
      <c r="A2417" s="1" t="s">
        <v>253</v>
      </c>
      <c r="B2417" s="1" t="s">
        <v>1205</v>
      </c>
      <c r="C2417" s="1" t="s">
        <v>80</v>
      </c>
      <c r="D2417" s="1" t="s">
        <v>81</v>
      </c>
      <c r="E2417" s="1">
        <v>31900000</v>
      </c>
      <c r="F2417" s="1"/>
      <c r="G2417" s="1">
        <v>4530755639</v>
      </c>
      <c r="H2417" s="1">
        <v>2021</v>
      </c>
      <c r="I2417" s="1">
        <f t="shared" si="37"/>
        <v>5</v>
      </c>
      <c r="J2417" s="1" t="s">
        <v>10</v>
      </c>
    </row>
    <row r="2418" spans="1:10" x14ac:dyDescent="0.3">
      <c r="A2418" s="1" t="s">
        <v>253</v>
      </c>
      <c r="B2418" s="1" t="s">
        <v>53</v>
      </c>
      <c r="C2418" s="1" t="s">
        <v>73</v>
      </c>
      <c r="D2418" s="1" t="s">
        <v>74</v>
      </c>
      <c r="E2418" s="1">
        <v>172205198</v>
      </c>
      <c r="F2418" s="1"/>
      <c r="G2418" s="1">
        <v>4702960837</v>
      </c>
      <c r="H2418" s="1">
        <v>2021</v>
      </c>
      <c r="I2418" s="1">
        <f t="shared" si="37"/>
        <v>5</v>
      </c>
      <c r="J2418" s="1" t="s">
        <v>10</v>
      </c>
    </row>
    <row r="2419" spans="1:10" x14ac:dyDescent="0.3">
      <c r="A2419" s="1" t="s">
        <v>253</v>
      </c>
      <c r="B2419" s="1" t="s">
        <v>53</v>
      </c>
      <c r="C2419" s="1" t="s">
        <v>80</v>
      </c>
      <c r="D2419" s="1" t="s">
        <v>81</v>
      </c>
      <c r="E2419" s="1">
        <v>7370000</v>
      </c>
      <c r="F2419" s="1"/>
      <c r="G2419" s="1">
        <v>4710330837</v>
      </c>
      <c r="H2419" s="1">
        <v>2021</v>
      </c>
      <c r="I2419" s="1">
        <f t="shared" si="37"/>
        <v>5</v>
      </c>
      <c r="J2419" s="1" t="s">
        <v>10</v>
      </c>
    </row>
    <row r="2420" spans="1:10" x14ac:dyDescent="0.3">
      <c r="A2420" s="1" t="s">
        <v>253</v>
      </c>
      <c r="B2420" s="1" t="s">
        <v>1206</v>
      </c>
      <c r="C2420" s="1" t="s">
        <v>963</v>
      </c>
      <c r="D2420" s="1" t="s">
        <v>964</v>
      </c>
      <c r="E2420" s="1">
        <v>8320000</v>
      </c>
      <c r="F2420" s="1"/>
      <c r="G2420" s="1">
        <v>4718650837</v>
      </c>
      <c r="H2420" s="1">
        <v>2021</v>
      </c>
      <c r="I2420" s="1">
        <f t="shared" si="37"/>
        <v>5</v>
      </c>
      <c r="J2420" s="1" t="s">
        <v>10</v>
      </c>
    </row>
    <row r="2421" spans="1:10" x14ac:dyDescent="0.3">
      <c r="A2421" s="1" t="s">
        <v>253</v>
      </c>
      <c r="B2421" s="1" t="s">
        <v>74</v>
      </c>
      <c r="C2421" s="1" t="s">
        <v>73</v>
      </c>
      <c r="D2421" s="1" t="s">
        <v>74</v>
      </c>
      <c r="E2421" s="1"/>
      <c r="F2421" s="1">
        <v>36873815</v>
      </c>
      <c r="G2421" s="1">
        <v>4681777022</v>
      </c>
      <c r="H2421" s="1">
        <v>2021</v>
      </c>
      <c r="I2421" s="1">
        <f t="shared" si="37"/>
        <v>5</v>
      </c>
      <c r="J2421" s="1" t="s">
        <v>10</v>
      </c>
    </row>
    <row r="2422" spans="1:10" x14ac:dyDescent="0.3">
      <c r="A2422" s="1" t="s">
        <v>253</v>
      </c>
      <c r="B2422" s="1" t="s">
        <v>64</v>
      </c>
      <c r="C2422" s="1" t="s">
        <v>13</v>
      </c>
      <c r="D2422" s="1" t="s">
        <v>14</v>
      </c>
      <c r="E2422" s="1"/>
      <c r="F2422" s="1">
        <v>159497360</v>
      </c>
      <c r="G2422" s="1">
        <v>4522279662</v>
      </c>
      <c r="H2422" s="1">
        <v>2021</v>
      </c>
      <c r="I2422" s="1">
        <f t="shared" si="37"/>
        <v>5</v>
      </c>
      <c r="J2422" s="1" t="s">
        <v>10</v>
      </c>
    </row>
    <row r="2423" spans="1:10" x14ac:dyDescent="0.3">
      <c r="A2423" s="1" t="s">
        <v>253</v>
      </c>
      <c r="B2423" s="1" t="s">
        <v>64</v>
      </c>
      <c r="C2423" s="1" t="s">
        <v>13</v>
      </c>
      <c r="D2423" s="1" t="s">
        <v>14</v>
      </c>
      <c r="E2423" s="1"/>
      <c r="F2423" s="1">
        <v>24276230</v>
      </c>
      <c r="G2423" s="1">
        <v>4498003432</v>
      </c>
      <c r="H2423" s="1">
        <v>2021</v>
      </c>
      <c r="I2423" s="1">
        <f t="shared" si="37"/>
        <v>5</v>
      </c>
      <c r="J2423" s="1" t="s">
        <v>10</v>
      </c>
    </row>
    <row r="2424" spans="1:10" x14ac:dyDescent="0.3">
      <c r="A2424" s="1" t="s">
        <v>253</v>
      </c>
      <c r="B2424" s="1" t="s">
        <v>593</v>
      </c>
      <c r="C2424" s="1" t="s">
        <v>584</v>
      </c>
      <c r="D2424" s="1" t="s">
        <v>585</v>
      </c>
      <c r="E2424" s="1"/>
      <c r="F2424" s="1">
        <v>5582500</v>
      </c>
      <c r="G2424" s="1">
        <v>4492420932</v>
      </c>
      <c r="H2424" s="1">
        <v>2021</v>
      </c>
      <c r="I2424" s="1">
        <f t="shared" si="37"/>
        <v>5</v>
      </c>
      <c r="J2424" s="1" t="s">
        <v>10</v>
      </c>
    </row>
    <row r="2425" spans="1:10" x14ac:dyDescent="0.3">
      <c r="A2425" s="1" t="s">
        <v>253</v>
      </c>
      <c r="B2425" s="1" t="s">
        <v>1001</v>
      </c>
      <c r="C2425" s="1" t="s">
        <v>968</v>
      </c>
      <c r="D2425" s="1" t="s">
        <v>969</v>
      </c>
      <c r="E2425" s="1"/>
      <c r="F2425" s="1">
        <v>3630000</v>
      </c>
      <c r="G2425" s="1">
        <v>4488790932</v>
      </c>
      <c r="H2425" s="1">
        <v>2021</v>
      </c>
      <c r="I2425" s="1">
        <f t="shared" si="37"/>
        <v>5</v>
      </c>
      <c r="J2425" s="1" t="s">
        <v>10</v>
      </c>
    </row>
    <row r="2426" spans="1:10" x14ac:dyDescent="0.3">
      <c r="A2426" s="1" t="s">
        <v>262</v>
      </c>
      <c r="B2426" s="1" t="s">
        <v>1207</v>
      </c>
      <c r="C2426" s="1" t="s">
        <v>963</v>
      </c>
      <c r="D2426" s="1" t="s">
        <v>964</v>
      </c>
      <c r="E2426" s="1">
        <v>313000</v>
      </c>
      <c r="F2426" s="1"/>
      <c r="G2426" s="1">
        <v>4489103932</v>
      </c>
      <c r="H2426" s="1">
        <v>2021</v>
      </c>
      <c r="I2426" s="1">
        <f t="shared" si="37"/>
        <v>6</v>
      </c>
      <c r="J2426" s="1" t="s">
        <v>10</v>
      </c>
    </row>
    <row r="2427" spans="1:10" x14ac:dyDescent="0.3">
      <c r="A2427" s="1" t="s">
        <v>909</v>
      </c>
      <c r="B2427" s="1" t="s">
        <v>1208</v>
      </c>
      <c r="C2427" s="1" t="s">
        <v>1136</v>
      </c>
      <c r="D2427" s="1" t="s">
        <v>1137</v>
      </c>
      <c r="E2427" s="1">
        <v>4510000</v>
      </c>
      <c r="F2427" s="1"/>
      <c r="G2427" s="1">
        <v>4493613932</v>
      </c>
      <c r="H2427" s="1">
        <v>2021</v>
      </c>
      <c r="I2427" s="1">
        <f t="shared" si="37"/>
        <v>6</v>
      </c>
      <c r="J2427" s="1" t="s">
        <v>10</v>
      </c>
    </row>
    <row r="2428" spans="1:10" x14ac:dyDescent="0.3">
      <c r="A2428" s="1" t="s">
        <v>641</v>
      </c>
      <c r="B2428" s="1" t="s">
        <v>1209</v>
      </c>
      <c r="C2428" s="1" t="s">
        <v>1080</v>
      </c>
      <c r="D2428" s="1" t="s">
        <v>1081</v>
      </c>
      <c r="E2428" s="1"/>
      <c r="F2428" s="1">
        <v>2013000</v>
      </c>
      <c r="G2428" s="1">
        <v>4491600932</v>
      </c>
      <c r="H2428" s="1">
        <v>2021</v>
      </c>
      <c r="I2428" s="1">
        <f t="shared" si="37"/>
        <v>6</v>
      </c>
      <c r="J2428" s="1" t="s">
        <v>10</v>
      </c>
    </row>
    <row r="2429" spans="1:10" x14ac:dyDescent="0.3">
      <c r="A2429" s="1" t="s">
        <v>641</v>
      </c>
      <c r="B2429" s="1" t="s">
        <v>1210</v>
      </c>
      <c r="C2429" s="1" t="s">
        <v>1080</v>
      </c>
      <c r="D2429" s="1" t="s">
        <v>1081</v>
      </c>
      <c r="E2429" s="1"/>
      <c r="F2429" s="1">
        <v>6710000</v>
      </c>
      <c r="G2429" s="1">
        <v>4484890932</v>
      </c>
      <c r="H2429" s="1">
        <v>2021</v>
      </c>
      <c r="I2429" s="1">
        <f t="shared" si="37"/>
        <v>6</v>
      </c>
      <c r="J2429" s="1" t="s">
        <v>10</v>
      </c>
    </row>
    <row r="2430" spans="1:10" x14ac:dyDescent="0.3">
      <c r="A2430" s="1" t="s">
        <v>641</v>
      </c>
      <c r="B2430" s="1" t="s">
        <v>1211</v>
      </c>
      <c r="C2430" s="1" t="s">
        <v>1080</v>
      </c>
      <c r="D2430" s="1" t="s">
        <v>1081</v>
      </c>
      <c r="E2430" s="1"/>
      <c r="F2430" s="1">
        <v>32304624</v>
      </c>
      <c r="G2430" s="1">
        <v>4452586308</v>
      </c>
      <c r="H2430" s="1">
        <v>2021</v>
      </c>
      <c r="I2430" s="1">
        <f t="shared" si="37"/>
        <v>6</v>
      </c>
      <c r="J2430" s="1" t="s">
        <v>10</v>
      </c>
    </row>
    <row r="2431" spans="1:10" x14ac:dyDescent="0.3">
      <c r="A2431" s="1" t="s">
        <v>641</v>
      </c>
      <c r="B2431" s="1" t="s">
        <v>33</v>
      </c>
      <c r="C2431" s="1" t="s">
        <v>34</v>
      </c>
      <c r="D2431" s="1" t="s">
        <v>35</v>
      </c>
      <c r="E2431" s="1"/>
      <c r="F2431" s="1">
        <v>29701760</v>
      </c>
      <c r="G2431" s="1">
        <v>4422884548</v>
      </c>
      <c r="H2431" s="1">
        <v>2021</v>
      </c>
      <c r="I2431" s="1">
        <f t="shared" si="37"/>
        <v>6</v>
      </c>
      <c r="J2431" s="1" t="s">
        <v>10</v>
      </c>
    </row>
    <row r="2432" spans="1:10" x14ac:dyDescent="0.3">
      <c r="A2432" s="1" t="s">
        <v>641</v>
      </c>
      <c r="B2432" s="1" t="s">
        <v>61</v>
      </c>
      <c r="C2432" s="1" t="s">
        <v>814</v>
      </c>
      <c r="D2432" s="1" t="s">
        <v>20</v>
      </c>
      <c r="E2432" s="1"/>
      <c r="F2432" s="1">
        <v>296052999</v>
      </c>
      <c r="G2432" s="1">
        <v>4126831549</v>
      </c>
      <c r="H2432" s="1">
        <v>2021</v>
      </c>
      <c r="I2432" s="1">
        <f t="shared" si="37"/>
        <v>6</v>
      </c>
      <c r="J2432" s="1" t="s">
        <v>10</v>
      </c>
    </row>
    <row r="2433" spans="1:10" x14ac:dyDescent="0.3">
      <c r="A2433" s="1" t="s">
        <v>641</v>
      </c>
      <c r="B2433" s="1" t="s">
        <v>1139</v>
      </c>
      <c r="C2433" s="1" t="s">
        <v>1136</v>
      </c>
      <c r="D2433" s="1" t="s">
        <v>1137</v>
      </c>
      <c r="E2433" s="1"/>
      <c r="F2433" s="1">
        <v>4510000</v>
      </c>
      <c r="G2433" s="1">
        <v>4122321549</v>
      </c>
      <c r="H2433" s="1">
        <v>2021</v>
      </c>
      <c r="I2433" s="1">
        <f t="shared" si="37"/>
        <v>6</v>
      </c>
      <c r="J2433" s="1" t="s">
        <v>10</v>
      </c>
    </row>
    <row r="2434" spans="1:10" x14ac:dyDescent="0.3">
      <c r="A2434" s="1" t="s">
        <v>268</v>
      </c>
      <c r="B2434" s="1" t="s">
        <v>1212</v>
      </c>
      <c r="C2434" s="1" t="s">
        <v>963</v>
      </c>
      <c r="D2434" s="1" t="s">
        <v>964</v>
      </c>
      <c r="E2434" s="1"/>
      <c r="F2434" s="1">
        <v>31543500</v>
      </c>
      <c r="G2434" s="1">
        <v>4090778049</v>
      </c>
      <c r="H2434" s="1">
        <v>2021</v>
      </c>
      <c r="I2434" s="1">
        <f t="shared" si="37"/>
        <v>6</v>
      </c>
      <c r="J2434" s="1" t="s">
        <v>10</v>
      </c>
    </row>
    <row r="2435" spans="1:10" x14ac:dyDescent="0.3">
      <c r="A2435" s="1" t="s">
        <v>910</v>
      </c>
      <c r="B2435" s="1" t="s">
        <v>1213</v>
      </c>
      <c r="C2435" s="1" t="s">
        <v>84</v>
      </c>
      <c r="D2435" s="1" t="s">
        <v>83</v>
      </c>
      <c r="E2435" s="1">
        <v>2816000</v>
      </c>
      <c r="F2435" s="1"/>
      <c r="G2435" s="1">
        <v>4093594049</v>
      </c>
      <c r="H2435" s="1">
        <v>2021</v>
      </c>
      <c r="I2435" s="1">
        <f t="shared" ref="I2435:I2498" si="38">IFERROR(VALUE(LEFT(A2435,2)),"")</f>
        <v>6</v>
      </c>
      <c r="J2435" s="1" t="s">
        <v>10</v>
      </c>
    </row>
    <row r="2436" spans="1:10" x14ac:dyDescent="0.3">
      <c r="A2436" s="1" t="s">
        <v>910</v>
      </c>
      <c r="B2436" s="1" t="s">
        <v>1214</v>
      </c>
      <c r="C2436" s="1" t="s">
        <v>963</v>
      </c>
      <c r="D2436" s="1" t="s">
        <v>964</v>
      </c>
      <c r="E2436" s="1">
        <v>2164000</v>
      </c>
      <c r="F2436" s="1"/>
      <c r="G2436" s="1">
        <v>4095758049</v>
      </c>
      <c r="H2436" s="1">
        <v>2021</v>
      </c>
      <c r="I2436" s="1">
        <f t="shared" si="38"/>
        <v>6</v>
      </c>
      <c r="J2436" s="1" t="s">
        <v>10</v>
      </c>
    </row>
    <row r="2437" spans="1:10" x14ac:dyDescent="0.3">
      <c r="A2437" s="1" t="s">
        <v>910</v>
      </c>
      <c r="B2437" s="1" t="s">
        <v>18</v>
      </c>
      <c r="C2437" s="1" t="s">
        <v>17</v>
      </c>
      <c r="D2437" s="1" t="s">
        <v>18</v>
      </c>
      <c r="E2437" s="1"/>
      <c r="F2437" s="1">
        <v>156261</v>
      </c>
      <c r="G2437" s="1">
        <v>4095601788</v>
      </c>
      <c r="H2437" s="1">
        <v>2021</v>
      </c>
      <c r="I2437" s="1">
        <f t="shared" si="38"/>
        <v>6</v>
      </c>
      <c r="J2437" s="1" t="s">
        <v>10</v>
      </c>
    </row>
    <row r="2438" spans="1:10" x14ac:dyDescent="0.3">
      <c r="A2438" s="1" t="s">
        <v>270</v>
      </c>
      <c r="B2438" s="1" t="s">
        <v>75</v>
      </c>
      <c r="C2438" s="1" t="s">
        <v>17</v>
      </c>
      <c r="D2438" s="1" t="s">
        <v>18</v>
      </c>
      <c r="E2438" s="1">
        <v>31352640</v>
      </c>
      <c r="F2438" s="1"/>
      <c r="G2438" s="1">
        <v>4126954428</v>
      </c>
      <c r="H2438" s="1">
        <v>2021</v>
      </c>
      <c r="I2438" s="1">
        <f t="shared" si="38"/>
        <v>6</v>
      </c>
      <c r="J2438" s="1" t="s">
        <v>10</v>
      </c>
    </row>
    <row r="2439" spans="1:10" x14ac:dyDescent="0.3">
      <c r="A2439" s="1" t="s">
        <v>270</v>
      </c>
      <c r="B2439" s="1" t="s">
        <v>91</v>
      </c>
      <c r="C2439" s="1" t="s">
        <v>92</v>
      </c>
      <c r="D2439" s="1" t="s">
        <v>91</v>
      </c>
      <c r="E2439" s="1"/>
      <c r="F2439" s="1">
        <v>567710</v>
      </c>
      <c r="G2439" s="1">
        <v>4126386718</v>
      </c>
      <c r="H2439" s="1">
        <v>2021</v>
      </c>
      <c r="I2439" s="1">
        <f t="shared" si="38"/>
        <v>6</v>
      </c>
      <c r="J2439" s="1" t="s">
        <v>10</v>
      </c>
    </row>
    <row r="2440" spans="1:10" x14ac:dyDescent="0.3">
      <c r="A2440" s="1" t="s">
        <v>272</v>
      </c>
      <c r="B2440" s="1" t="s">
        <v>1215</v>
      </c>
      <c r="C2440" s="1" t="s">
        <v>481</v>
      </c>
      <c r="D2440" s="1" t="s">
        <v>482</v>
      </c>
      <c r="E2440" s="1"/>
      <c r="F2440" s="1">
        <v>2200000</v>
      </c>
      <c r="G2440" s="1">
        <v>4124186718</v>
      </c>
      <c r="H2440" s="1">
        <v>2021</v>
      </c>
      <c r="I2440" s="1">
        <f t="shared" si="38"/>
        <v>6</v>
      </c>
      <c r="J2440" s="1" t="s">
        <v>10</v>
      </c>
    </row>
    <row r="2441" spans="1:10" x14ac:dyDescent="0.3">
      <c r="A2441" s="1" t="s">
        <v>274</v>
      </c>
      <c r="B2441" s="1" t="s">
        <v>60</v>
      </c>
      <c r="C2441" s="1" t="s">
        <v>15</v>
      </c>
      <c r="D2441" s="1" t="s">
        <v>16</v>
      </c>
      <c r="E2441" s="1"/>
      <c r="F2441" s="1">
        <v>436926017</v>
      </c>
      <c r="G2441" s="1">
        <v>3687260701</v>
      </c>
      <c r="H2441" s="1">
        <v>2021</v>
      </c>
      <c r="I2441" s="1">
        <f t="shared" si="38"/>
        <v>6</v>
      </c>
      <c r="J2441" s="1" t="s">
        <v>10</v>
      </c>
    </row>
    <row r="2442" spans="1:10" x14ac:dyDescent="0.3">
      <c r="A2442" s="1" t="s">
        <v>274</v>
      </c>
      <c r="B2442" s="1" t="s">
        <v>60</v>
      </c>
      <c r="C2442" s="1" t="s">
        <v>15</v>
      </c>
      <c r="D2442" s="1" t="s">
        <v>16</v>
      </c>
      <c r="E2442" s="1"/>
      <c r="F2442" s="1">
        <v>205304000</v>
      </c>
      <c r="G2442" s="1">
        <v>3481956701</v>
      </c>
      <c r="H2442" s="1">
        <v>2021</v>
      </c>
      <c r="I2442" s="1">
        <f t="shared" si="38"/>
        <v>6</v>
      </c>
      <c r="J2442" s="1" t="s">
        <v>10</v>
      </c>
    </row>
    <row r="2443" spans="1:10" x14ac:dyDescent="0.3">
      <c r="A2443" s="1" t="s">
        <v>1216</v>
      </c>
      <c r="B2443" s="1" t="s">
        <v>1217</v>
      </c>
      <c r="C2443" s="1" t="s">
        <v>963</v>
      </c>
      <c r="D2443" s="1" t="s">
        <v>964</v>
      </c>
      <c r="E2443" s="1">
        <v>376000</v>
      </c>
      <c r="F2443" s="1"/>
      <c r="G2443" s="1">
        <v>3482332701</v>
      </c>
      <c r="H2443" s="1">
        <v>2021</v>
      </c>
      <c r="I2443" s="1">
        <f t="shared" si="38"/>
        <v>6</v>
      </c>
      <c r="J2443" s="1" t="s">
        <v>10</v>
      </c>
    </row>
    <row r="2444" spans="1:10" x14ac:dyDescent="0.3">
      <c r="A2444" s="1" t="s">
        <v>647</v>
      </c>
      <c r="B2444" s="1" t="s">
        <v>1218</v>
      </c>
      <c r="C2444" s="1" t="s">
        <v>963</v>
      </c>
      <c r="D2444" s="1" t="s">
        <v>964</v>
      </c>
      <c r="E2444" s="1">
        <v>72500</v>
      </c>
      <c r="F2444" s="1"/>
      <c r="G2444" s="1">
        <v>3482405201</v>
      </c>
      <c r="H2444" s="1">
        <v>2021</v>
      </c>
      <c r="I2444" s="1">
        <f t="shared" si="38"/>
        <v>6</v>
      </c>
      <c r="J2444" s="1" t="s">
        <v>10</v>
      </c>
    </row>
    <row r="2445" spans="1:10" x14ac:dyDescent="0.3">
      <c r="A2445" s="1" t="s">
        <v>647</v>
      </c>
      <c r="B2445" s="1" t="s">
        <v>37</v>
      </c>
      <c r="C2445" s="1" t="s">
        <v>38</v>
      </c>
      <c r="D2445" s="1" t="s">
        <v>39</v>
      </c>
      <c r="E2445" s="1"/>
      <c r="F2445" s="1">
        <v>3693250</v>
      </c>
      <c r="G2445" s="1">
        <v>3478711951</v>
      </c>
      <c r="H2445" s="1">
        <v>2021</v>
      </c>
      <c r="I2445" s="1">
        <f t="shared" si="38"/>
        <v>6</v>
      </c>
      <c r="J2445" s="1" t="s">
        <v>10</v>
      </c>
    </row>
    <row r="2446" spans="1:10" x14ac:dyDescent="0.3">
      <c r="A2446" s="1" t="s">
        <v>1219</v>
      </c>
      <c r="B2446" s="1" t="s">
        <v>18</v>
      </c>
      <c r="C2446" s="1" t="s">
        <v>17</v>
      </c>
      <c r="D2446" s="1" t="s">
        <v>18</v>
      </c>
      <c r="E2446" s="1"/>
      <c r="F2446" s="1">
        <v>76185384</v>
      </c>
      <c r="G2446" s="1">
        <v>3402526567</v>
      </c>
      <c r="H2446" s="1">
        <v>2021</v>
      </c>
      <c r="I2446" s="1">
        <f t="shared" si="38"/>
        <v>6</v>
      </c>
      <c r="J2446" s="1" t="s">
        <v>10</v>
      </c>
    </row>
    <row r="2447" spans="1:10" x14ac:dyDescent="0.3">
      <c r="A2447" s="1" t="s">
        <v>1219</v>
      </c>
      <c r="B2447" s="1" t="s">
        <v>1220</v>
      </c>
      <c r="C2447" s="1" t="s">
        <v>963</v>
      </c>
      <c r="D2447" s="1" t="s">
        <v>964</v>
      </c>
      <c r="E2447" s="1"/>
      <c r="F2447" s="1">
        <v>143818500</v>
      </c>
      <c r="G2447" s="1">
        <v>3258708067</v>
      </c>
      <c r="H2447" s="1">
        <v>2021</v>
      </c>
      <c r="I2447" s="1">
        <f t="shared" si="38"/>
        <v>6</v>
      </c>
      <c r="J2447" s="1" t="s">
        <v>10</v>
      </c>
    </row>
    <row r="2448" spans="1:10" x14ac:dyDescent="0.3">
      <c r="A2448" s="1" t="s">
        <v>649</v>
      </c>
      <c r="B2448" s="1" t="s">
        <v>1221</v>
      </c>
      <c r="C2448" s="1" t="s">
        <v>963</v>
      </c>
      <c r="D2448" s="1" t="s">
        <v>964</v>
      </c>
      <c r="E2448" s="1">
        <v>11500000</v>
      </c>
      <c r="F2448" s="1"/>
      <c r="G2448" s="1">
        <v>3270208067</v>
      </c>
      <c r="H2448" s="1">
        <v>2021</v>
      </c>
      <c r="I2448" s="1">
        <f t="shared" si="38"/>
        <v>6</v>
      </c>
      <c r="J2448" s="1" t="s">
        <v>10</v>
      </c>
    </row>
    <row r="2449" spans="1:10" x14ac:dyDescent="0.3">
      <c r="A2449" s="1" t="s">
        <v>276</v>
      </c>
      <c r="B2449" s="1" t="s">
        <v>75</v>
      </c>
      <c r="C2449" s="1" t="s">
        <v>17</v>
      </c>
      <c r="D2449" s="1" t="s">
        <v>18</v>
      </c>
      <c r="E2449" s="1">
        <v>1997600</v>
      </c>
      <c r="F2449" s="1"/>
      <c r="G2449" s="1">
        <v>3272205667</v>
      </c>
      <c r="H2449" s="1">
        <v>2021</v>
      </c>
      <c r="I2449" s="1">
        <f t="shared" si="38"/>
        <v>6</v>
      </c>
      <c r="J2449" s="1" t="s">
        <v>10</v>
      </c>
    </row>
    <row r="2450" spans="1:10" x14ac:dyDescent="0.3">
      <c r="A2450" s="1" t="s">
        <v>914</v>
      </c>
      <c r="B2450" s="1" t="s">
        <v>1222</v>
      </c>
      <c r="C2450" s="1" t="s">
        <v>978</v>
      </c>
      <c r="D2450" s="1" t="s">
        <v>979</v>
      </c>
      <c r="E2450" s="1">
        <v>2200000</v>
      </c>
      <c r="F2450" s="1"/>
      <c r="G2450" s="1">
        <v>3274405667</v>
      </c>
      <c r="H2450" s="1">
        <v>2021</v>
      </c>
      <c r="I2450" s="1">
        <f t="shared" si="38"/>
        <v>6</v>
      </c>
      <c r="J2450" s="1" t="s">
        <v>10</v>
      </c>
    </row>
    <row r="2451" spans="1:10" x14ac:dyDescent="0.3">
      <c r="A2451" s="1" t="s">
        <v>914</v>
      </c>
      <c r="B2451" s="1" t="s">
        <v>1222</v>
      </c>
      <c r="C2451" s="1" t="s">
        <v>978</v>
      </c>
      <c r="D2451" s="1" t="s">
        <v>979</v>
      </c>
      <c r="E2451" s="1">
        <v>-2200000</v>
      </c>
      <c r="F2451" s="1"/>
      <c r="G2451" s="1">
        <v>3272205667</v>
      </c>
      <c r="H2451" s="1">
        <v>2021</v>
      </c>
      <c r="I2451" s="1">
        <f t="shared" si="38"/>
        <v>6</v>
      </c>
      <c r="J2451" s="1" t="s">
        <v>10</v>
      </c>
    </row>
    <row r="2452" spans="1:10" x14ac:dyDescent="0.3">
      <c r="A2452" s="1" t="s">
        <v>914</v>
      </c>
      <c r="B2452" s="1" t="s">
        <v>1222</v>
      </c>
      <c r="C2452" s="1" t="s">
        <v>978</v>
      </c>
      <c r="D2452" s="1" t="s">
        <v>979</v>
      </c>
      <c r="E2452" s="1">
        <v>2200000</v>
      </c>
      <c r="F2452" s="1"/>
      <c r="G2452" s="1">
        <v>3274405667</v>
      </c>
      <c r="H2452" s="1">
        <v>2021</v>
      </c>
      <c r="I2452" s="1">
        <f t="shared" si="38"/>
        <v>6</v>
      </c>
      <c r="J2452" s="1" t="s">
        <v>10</v>
      </c>
    </row>
    <row r="2453" spans="1:10" x14ac:dyDescent="0.3">
      <c r="A2453" s="1" t="s">
        <v>914</v>
      </c>
      <c r="B2453" s="1" t="s">
        <v>53</v>
      </c>
      <c r="C2453" s="1" t="s">
        <v>73</v>
      </c>
      <c r="D2453" s="1" t="s">
        <v>74</v>
      </c>
      <c r="E2453" s="1">
        <v>54957430</v>
      </c>
      <c r="F2453" s="1"/>
      <c r="G2453" s="1">
        <v>3329363097</v>
      </c>
      <c r="H2453" s="1">
        <v>2021</v>
      </c>
      <c r="I2453" s="1">
        <f t="shared" si="38"/>
        <v>6</v>
      </c>
      <c r="J2453" s="1" t="s">
        <v>10</v>
      </c>
    </row>
    <row r="2454" spans="1:10" x14ac:dyDescent="0.3">
      <c r="A2454" s="1" t="s">
        <v>652</v>
      </c>
      <c r="B2454" s="1" t="s">
        <v>1223</v>
      </c>
      <c r="C2454" s="1" t="s">
        <v>92</v>
      </c>
      <c r="D2454" s="1" t="s">
        <v>91</v>
      </c>
      <c r="E2454" s="1">
        <v>204600</v>
      </c>
      <c r="F2454" s="1"/>
      <c r="G2454" s="1">
        <v>3329567697</v>
      </c>
      <c r="H2454" s="1">
        <v>2021</v>
      </c>
      <c r="I2454" s="1">
        <f t="shared" si="38"/>
        <v>6</v>
      </c>
      <c r="J2454" s="1" t="s">
        <v>10</v>
      </c>
    </row>
    <row r="2455" spans="1:10" x14ac:dyDescent="0.3">
      <c r="A2455" s="1" t="s">
        <v>280</v>
      </c>
      <c r="B2455" s="1" t="s">
        <v>1224</v>
      </c>
      <c r="C2455" s="1" t="s">
        <v>999</v>
      </c>
      <c r="D2455" s="1" t="s">
        <v>1000</v>
      </c>
      <c r="E2455" s="1">
        <v>3630000</v>
      </c>
      <c r="F2455" s="1"/>
      <c r="G2455" s="1">
        <v>3333197697</v>
      </c>
      <c r="H2455" s="1">
        <v>2021</v>
      </c>
      <c r="I2455" s="1">
        <f t="shared" si="38"/>
        <v>6</v>
      </c>
      <c r="J2455" s="1" t="s">
        <v>10</v>
      </c>
    </row>
    <row r="2456" spans="1:10" x14ac:dyDescent="0.3">
      <c r="A2456" s="1" t="s">
        <v>280</v>
      </c>
      <c r="B2456" s="1" t="s">
        <v>53</v>
      </c>
      <c r="C2456" s="1" t="s">
        <v>616</v>
      </c>
      <c r="D2456" s="1" t="s">
        <v>617</v>
      </c>
      <c r="E2456" s="1">
        <v>3186590</v>
      </c>
      <c r="F2456" s="1"/>
      <c r="G2456" s="1">
        <v>3336384287</v>
      </c>
      <c r="H2456" s="1">
        <v>2021</v>
      </c>
      <c r="I2456" s="1">
        <f t="shared" si="38"/>
        <v>6</v>
      </c>
      <c r="J2456" s="1" t="s">
        <v>10</v>
      </c>
    </row>
    <row r="2457" spans="1:10" x14ac:dyDescent="0.3">
      <c r="A2457" s="1" t="s">
        <v>280</v>
      </c>
      <c r="B2457" s="1" t="s">
        <v>1225</v>
      </c>
      <c r="C2457" s="1" t="s">
        <v>999</v>
      </c>
      <c r="D2457" s="1" t="s">
        <v>1000</v>
      </c>
      <c r="E2457" s="1">
        <v>72600000</v>
      </c>
      <c r="F2457" s="1"/>
      <c r="G2457" s="1">
        <v>3408984287</v>
      </c>
      <c r="H2457" s="1">
        <v>2021</v>
      </c>
      <c r="I2457" s="1">
        <f t="shared" si="38"/>
        <v>6</v>
      </c>
      <c r="J2457" s="1" t="s">
        <v>10</v>
      </c>
    </row>
    <row r="2458" spans="1:10" x14ac:dyDescent="0.3">
      <c r="A2458" s="1" t="s">
        <v>280</v>
      </c>
      <c r="B2458" s="1" t="s">
        <v>53</v>
      </c>
      <c r="C2458" s="1" t="s">
        <v>38</v>
      </c>
      <c r="D2458" s="1" t="s">
        <v>39</v>
      </c>
      <c r="E2458" s="1">
        <v>7929691</v>
      </c>
      <c r="F2458" s="1"/>
      <c r="G2458" s="1">
        <v>3416913978</v>
      </c>
      <c r="H2458" s="1">
        <v>2021</v>
      </c>
      <c r="I2458" s="1">
        <f t="shared" si="38"/>
        <v>6</v>
      </c>
      <c r="J2458" s="1" t="s">
        <v>10</v>
      </c>
    </row>
    <row r="2459" spans="1:10" x14ac:dyDescent="0.3">
      <c r="A2459" s="1" t="s">
        <v>280</v>
      </c>
      <c r="B2459" s="1" t="s">
        <v>1226</v>
      </c>
      <c r="C2459" s="1" t="s">
        <v>814</v>
      </c>
      <c r="D2459" s="1" t="s">
        <v>20</v>
      </c>
      <c r="E2459" s="1">
        <v>105160000</v>
      </c>
      <c r="F2459" s="1"/>
      <c r="G2459" s="1">
        <v>3522073978</v>
      </c>
      <c r="H2459" s="1">
        <v>2021</v>
      </c>
      <c r="I2459" s="1">
        <f t="shared" si="38"/>
        <v>6</v>
      </c>
      <c r="J2459" s="1" t="s">
        <v>10</v>
      </c>
    </row>
    <row r="2460" spans="1:10" x14ac:dyDescent="0.3">
      <c r="A2460" s="1" t="s">
        <v>280</v>
      </c>
      <c r="B2460" s="1" t="s">
        <v>59</v>
      </c>
      <c r="C2460" s="1" t="s">
        <v>814</v>
      </c>
      <c r="D2460" s="1" t="s">
        <v>20</v>
      </c>
      <c r="E2460" s="1">
        <v>-105160000</v>
      </c>
      <c r="F2460" s="1"/>
      <c r="G2460" s="1">
        <v>3416913978</v>
      </c>
      <c r="H2460" s="1">
        <v>2021</v>
      </c>
      <c r="I2460" s="1">
        <f t="shared" si="38"/>
        <v>6</v>
      </c>
      <c r="J2460" s="1" t="s">
        <v>10</v>
      </c>
    </row>
    <row r="2461" spans="1:10" x14ac:dyDescent="0.3">
      <c r="A2461" s="1" t="s">
        <v>280</v>
      </c>
      <c r="B2461" s="1" t="s">
        <v>59</v>
      </c>
      <c r="C2461" s="1" t="s">
        <v>814</v>
      </c>
      <c r="D2461" s="1" t="s">
        <v>20</v>
      </c>
      <c r="E2461" s="1">
        <v>105160000</v>
      </c>
      <c r="F2461" s="1"/>
      <c r="G2461" s="1">
        <v>3522073978</v>
      </c>
      <c r="H2461" s="1">
        <v>2021</v>
      </c>
      <c r="I2461" s="1">
        <f t="shared" si="38"/>
        <v>6</v>
      </c>
      <c r="J2461" s="1" t="s">
        <v>10</v>
      </c>
    </row>
    <row r="2462" spans="1:10" x14ac:dyDescent="0.3">
      <c r="A2462" s="1" t="s">
        <v>283</v>
      </c>
      <c r="B2462" s="1" t="s">
        <v>617</v>
      </c>
      <c r="C2462" s="1" t="s">
        <v>616</v>
      </c>
      <c r="D2462" s="1" t="s">
        <v>617</v>
      </c>
      <c r="E2462" s="1"/>
      <c r="F2462" s="1">
        <v>1298352</v>
      </c>
      <c r="G2462" s="1">
        <v>3520775626</v>
      </c>
      <c r="H2462" s="1">
        <v>2021</v>
      </c>
      <c r="I2462" s="1">
        <f t="shared" si="38"/>
        <v>6</v>
      </c>
      <c r="J2462" s="1" t="s">
        <v>10</v>
      </c>
    </row>
    <row r="2463" spans="1:10" x14ac:dyDescent="0.3">
      <c r="A2463" s="1" t="s">
        <v>284</v>
      </c>
      <c r="B2463" s="1" t="s">
        <v>53</v>
      </c>
      <c r="C2463" s="1" t="s">
        <v>814</v>
      </c>
      <c r="D2463" s="1" t="s">
        <v>20</v>
      </c>
      <c r="E2463" s="1">
        <v>125920762</v>
      </c>
      <c r="F2463" s="1"/>
      <c r="G2463" s="1">
        <v>3646696388</v>
      </c>
      <c r="H2463" s="1">
        <v>2021</v>
      </c>
      <c r="I2463" s="1">
        <f t="shared" si="38"/>
        <v>6</v>
      </c>
      <c r="J2463" s="1" t="s">
        <v>10</v>
      </c>
    </row>
    <row r="2464" spans="1:10" x14ac:dyDescent="0.3">
      <c r="A2464" s="1" t="s">
        <v>284</v>
      </c>
      <c r="B2464" s="1" t="s">
        <v>1227</v>
      </c>
      <c r="C2464" s="1" t="s">
        <v>963</v>
      </c>
      <c r="D2464" s="1" t="s">
        <v>964</v>
      </c>
      <c r="E2464" s="1">
        <v>2344000</v>
      </c>
      <c r="F2464" s="1"/>
      <c r="G2464" s="1">
        <v>3649040388</v>
      </c>
      <c r="H2464" s="1">
        <v>2021</v>
      </c>
      <c r="I2464" s="1">
        <f t="shared" si="38"/>
        <v>6</v>
      </c>
      <c r="J2464" s="1" t="s">
        <v>10</v>
      </c>
    </row>
    <row r="2465" spans="1:10" x14ac:dyDescent="0.3">
      <c r="A2465" s="1" t="s">
        <v>284</v>
      </c>
      <c r="B2465" s="1" t="s">
        <v>14</v>
      </c>
      <c r="C2465" s="1" t="s">
        <v>13</v>
      </c>
      <c r="D2465" s="1" t="s">
        <v>14</v>
      </c>
      <c r="E2465" s="1"/>
      <c r="F2465" s="1">
        <v>302461619</v>
      </c>
      <c r="G2465" s="1">
        <v>3346578769</v>
      </c>
      <c r="H2465" s="1">
        <v>2021</v>
      </c>
      <c r="I2465" s="1">
        <f t="shared" si="38"/>
        <v>6</v>
      </c>
      <c r="J2465" s="1" t="s">
        <v>10</v>
      </c>
    </row>
    <row r="2466" spans="1:10" x14ac:dyDescent="0.3">
      <c r="A2466" s="1" t="s">
        <v>284</v>
      </c>
      <c r="B2466" s="1" t="s">
        <v>14</v>
      </c>
      <c r="C2466" s="1" t="s">
        <v>13</v>
      </c>
      <c r="D2466" s="1" t="s">
        <v>14</v>
      </c>
      <c r="E2466" s="1"/>
      <c r="F2466" s="1">
        <v>47249840</v>
      </c>
      <c r="G2466" s="1">
        <v>3299328929</v>
      </c>
      <c r="H2466" s="1">
        <v>2021</v>
      </c>
      <c r="I2466" s="1">
        <f t="shared" si="38"/>
        <v>6</v>
      </c>
      <c r="J2466" s="1" t="s">
        <v>10</v>
      </c>
    </row>
    <row r="2467" spans="1:10" x14ac:dyDescent="0.3">
      <c r="A2467" s="1" t="s">
        <v>284</v>
      </c>
      <c r="B2467" s="1" t="s">
        <v>14</v>
      </c>
      <c r="C2467" s="1" t="s">
        <v>13</v>
      </c>
      <c r="D2467" s="1" t="s">
        <v>14</v>
      </c>
      <c r="E2467" s="1"/>
      <c r="F2467" s="1">
        <v>290620000</v>
      </c>
      <c r="G2467" s="1">
        <v>3008708929</v>
      </c>
      <c r="H2467" s="1">
        <v>2021</v>
      </c>
      <c r="I2467" s="1">
        <f t="shared" si="38"/>
        <v>6</v>
      </c>
      <c r="J2467" s="1" t="s">
        <v>10</v>
      </c>
    </row>
    <row r="2468" spans="1:10" x14ac:dyDescent="0.3">
      <c r="A2468" s="1" t="s">
        <v>284</v>
      </c>
      <c r="B2468" s="1" t="s">
        <v>37</v>
      </c>
      <c r="C2468" s="1" t="s">
        <v>38</v>
      </c>
      <c r="D2468" s="1" t="s">
        <v>39</v>
      </c>
      <c r="E2468" s="1"/>
      <c r="F2468" s="1">
        <v>1874400</v>
      </c>
      <c r="G2468" s="1">
        <v>3006834529</v>
      </c>
      <c r="H2468" s="1">
        <v>2021</v>
      </c>
      <c r="I2468" s="1">
        <f t="shared" si="38"/>
        <v>6</v>
      </c>
      <c r="J2468" s="1" t="s">
        <v>10</v>
      </c>
    </row>
    <row r="2469" spans="1:10" x14ac:dyDescent="0.3">
      <c r="A2469" s="1" t="s">
        <v>284</v>
      </c>
      <c r="B2469" s="1" t="s">
        <v>81</v>
      </c>
      <c r="C2469" s="1" t="s">
        <v>80</v>
      </c>
      <c r="D2469" s="1" t="s">
        <v>81</v>
      </c>
      <c r="E2469" s="1"/>
      <c r="F2469" s="1">
        <v>39270000</v>
      </c>
      <c r="G2469" s="1">
        <v>2967564529</v>
      </c>
      <c r="H2469" s="1">
        <v>2021</v>
      </c>
      <c r="I2469" s="1">
        <f t="shared" si="38"/>
        <v>6</v>
      </c>
      <c r="J2469" s="1" t="s">
        <v>10</v>
      </c>
    </row>
    <row r="2470" spans="1:10" x14ac:dyDescent="0.3">
      <c r="A2470" s="1" t="s">
        <v>284</v>
      </c>
      <c r="B2470" s="1" t="s">
        <v>65</v>
      </c>
      <c r="C2470" s="1" t="s">
        <v>66</v>
      </c>
      <c r="D2470" s="1" t="s">
        <v>67</v>
      </c>
      <c r="E2470" s="1"/>
      <c r="F2470" s="1">
        <v>16177260</v>
      </c>
      <c r="G2470" s="1">
        <v>2951387269</v>
      </c>
      <c r="H2470" s="1">
        <v>2021</v>
      </c>
      <c r="I2470" s="1">
        <f t="shared" si="38"/>
        <v>6</v>
      </c>
      <c r="J2470" s="1" t="s">
        <v>10</v>
      </c>
    </row>
    <row r="2471" spans="1:10" x14ac:dyDescent="0.3">
      <c r="A2471" s="1" t="s">
        <v>284</v>
      </c>
      <c r="B2471" s="1" t="s">
        <v>1228</v>
      </c>
      <c r="C2471" s="1" t="s">
        <v>963</v>
      </c>
      <c r="D2471" s="1" t="s">
        <v>964</v>
      </c>
      <c r="E2471" s="1"/>
      <c r="F2471" s="1">
        <v>69502000</v>
      </c>
      <c r="G2471" s="1">
        <v>2881885269</v>
      </c>
      <c r="H2471" s="1">
        <v>2021</v>
      </c>
      <c r="I2471" s="1">
        <f t="shared" si="38"/>
        <v>6</v>
      </c>
      <c r="J2471" s="1" t="s">
        <v>10</v>
      </c>
    </row>
    <row r="2472" spans="1:10" x14ac:dyDescent="0.3">
      <c r="A2472" s="1" t="s">
        <v>286</v>
      </c>
      <c r="B2472" s="1" t="s">
        <v>59</v>
      </c>
      <c r="C2472" s="1" t="s">
        <v>15</v>
      </c>
      <c r="D2472" s="1" t="s">
        <v>16</v>
      </c>
      <c r="E2472" s="1">
        <v>500779180</v>
      </c>
      <c r="F2472" s="1"/>
      <c r="G2472" s="1">
        <v>3382664449</v>
      </c>
      <c r="H2472" s="1">
        <v>2021</v>
      </c>
      <c r="I2472" s="1">
        <f t="shared" si="38"/>
        <v>6</v>
      </c>
      <c r="J2472" s="1" t="s">
        <v>10</v>
      </c>
    </row>
    <row r="2473" spans="1:10" x14ac:dyDescent="0.3">
      <c r="A2473" s="1" t="s">
        <v>286</v>
      </c>
      <c r="B2473" s="1" t="s">
        <v>53</v>
      </c>
      <c r="C2473" s="1" t="s">
        <v>13</v>
      </c>
      <c r="D2473" s="1" t="s">
        <v>14</v>
      </c>
      <c r="E2473" s="1">
        <v>105413000</v>
      </c>
      <c r="F2473" s="1"/>
      <c r="G2473" s="1">
        <v>3488077449</v>
      </c>
      <c r="H2473" s="1">
        <v>2021</v>
      </c>
      <c r="I2473" s="1">
        <f t="shared" si="38"/>
        <v>6</v>
      </c>
      <c r="J2473" s="1" t="s">
        <v>10</v>
      </c>
    </row>
    <row r="2474" spans="1:10" x14ac:dyDescent="0.3">
      <c r="A2474" s="1" t="s">
        <v>286</v>
      </c>
      <c r="B2474" s="1" t="s">
        <v>756</v>
      </c>
      <c r="C2474" s="1" t="s">
        <v>13</v>
      </c>
      <c r="D2474" s="1" t="s">
        <v>14</v>
      </c>
      <c r="E2474" s="1">
        <v>12266320</v>
      </c>
      <c r="F2474" s="1"/>
      <c r="G2474" s="1">
        <v>3500343769</v>
      </c>
      <c r="H2474" s="1">
        <v>2021</v>
      </c>
      <c r="I2474" s="1">
        <f t="shared" si="38"/>
        <v>6</v>
      </c>
      <c r="J2474" s="1" t="s">
        <v>10</v>
      </c>
    </row>
    <row r="2475" spans="1:10" x14ac:dyDescent="0.3">
      <c r="A2475" s="1" t="s">
        <v>286</v>
      </c>
      <c r="B2475" s="1" t="s">
        <v>53</v>
      </c>
      <c r="C2475" s="1" t="s">
        <v>76</v>
      </c>
      <c r="D2475" s="1" t="s">
        <v>77</v>
      </c>
      <c r="E2475" s="1">
        <v>17127000</v>
      </c>
      <c r="F2475" s="1"/>
      <c r="G2475" s="1">
        <v>3517470769</v>
      </c>
      <c r="H2475" s="1">
        <v>2021</v>
      </c>
      <c r="I2475" s="1">
        <f t="shared" si="38"/>
        <v>6</v>
      </c>
      <c r="J2475" s="1" t="s">
        <v>10</v>
      </c>
    </row>
    <row r="2476" spans="1:10" x14ac:dyDescent="0.3">
      <c r="A2476" s="1" t="s">
        <v>286</v>
      </c>
      <c r="B2476" s="1" t="s">
        <v>1229</v>
      </c>
      <c r="C2476" s="1" t="s">
        <v>84</v>
      </c>
      <c r="D2476" s="1" t="s">
        <v>83</v>
      </c>
      <c r="E2476" s="1">
        <v>26400000</v>
      </c>
      <c r="F2476" s="1"/>
      <c r="G2476" s="1">
        <v>3543870769</v>
      </c>
      <c r="H2476" s="1">
        <v>2021</v>
      </c>
      <c r="I2476" s="1">
        <f t="shared" si="38"/>
        <v>6</v>
      </c>
      <c r="J2476" s="1" t="s">
        <v>10</v>
      </c>
    </row>
    <row r="2477" spans="1:10" x14ac:dyDescent="0.3">
      <c r="A2477" s="1" t="s">
        <v>286</v>
      </c>
      <c r="B2477" s="1" t="s">
        <v>75</v>
      </c>
      <c r="C2477" s="1" t="s">
        <v>17</v>
      </c>
      <c r="D2477" s="1" t="s">
        <v>18</v>
      </c>
      <c r="E2477" s="1">
        <v>487169566</v>
      </c>
      <c r="F2477" s="1"/>
      <c r="G2477" s="1">
        <v>4031040335</v>
      </c>
      <c r="H2477" s="1">
        <v>2021</v>
      </c>
      <c r="I2477" s="1">
        <f t="shared" si="38"/>
        <v>6</v>
      </c>
      <c r="J2477" s="1" t="s">
        <v>10</v>
      </c>
    </row>
    <row r="2478" spans="1:10" x14ac:dyDescent="0.3">
      <c r="A2478" s="1" t="s">
        <v>286</v>
      </c>
      <c r="B2478" s="1" t="s">
        <v>53</v>
      </c>
      <c r="C2478" s="1" t="s">
        <v>66</v>
      </c>
      <c r="D2478" s="1" t="s">
        <v>67</v>
      </c>
      <c r="E2478" s="1">
        <v>10140900</v>
      </c>
      <c r="F2478" s="1"/>
      <c r="G2478" s="1">
        <v>4041181235</v>
      </c>
      <c r="H2478" s="1">
        <v>2021</v>
      </c>
      <c r="I2478" s="1">
        <f t="shared" si="38"/>
        <v>6</v>
      </c>
      <c r="J2478" s="1" t="s">
        <v>10</v>
      </c>
    </row>
    <row r="2479" spans="1:10" x14ac:dyDescent="0.3">
      <c r="A2479" s="1" t="s">
        <v>286</v>
      </c>
      <c r="B2479" s="1" t="s">
        <v>59</v>
      </c>
      <c r="C2479" s="1" t="s">
        <v>15</v>
      </c>
      <c r="D2479" s="1" t="s">
        <v>16</v>
      </c>
      <c r="E2479" s="1">
        <v>227260000</v>
      </c>
      <c r="F2479" s="1"/>
      <c r="G2479" s="1">
        <v>4268441235</v>
      </c>
      <c r="H2479" s="1">
        <v>2021</v>
      </c>
      <c r="I2479" s="1">
        <f t="shared" si="38"/>
        <v>6</v>
      </c>
      <c r="J2479" s="1" t="s">
        <v>10</v>
      </c>
    </row>
    <row r="2480" spans="1:10" x14ac:dyDescent="0.3">
      <c r="A2480" s="1" t="s">
        <v>286</v>
      </c>
      <c r="B2480" s="1" t="s">
        <v>53</v>
      </c>
      <c r="C2480" s="1" t="s">
        <v>15</v>
      </c>
      <c r="D2480" s="1" t="s">
        <v>16</v>
      </c>
      <c r="E2480" s="1">
        <v>218302480</v>
      </c>
      <c r="F2480" s="1"/>
      <c r="G2480" s="1">
        <v>4486743715</v>
      </c>
      <c r="H2480" s="1">
        <v>2021</v>
      </c>
      <c r="I2480" s="1">
        <f t="shared" si="38"/>
        <v>6</v>
      </c>
      <c r="J2480" s="1" t="s">
        <v>10</v>
      </c>
    </row>
    <row r="2481" spans="1:10" x14ac:dyDescent="0.3">
      <c r="A2481" s="1" t="s">
        <v>286</v>
      </c>
      <c r="B2481" s="1" t="s">
        <v>53</v>
      </c>
      <c r="C2481" s="1" t="s">
        <v>34</v>
      </c>
      <c r="D2481" s="1" t="s">
        <v>35</v>
      </c>
      <c r="E2481" s="1">
        <v>83603850</v>
      </c>
      <c r="F2481" s="1"/>
      <c r="G2481" s="1">
        <v>4570347565</v>
      </c>
      <c r="H2481" s="1">
        <v>2021</v>
      </c>
      <c r="I2481" s="1">
        <f t="shared" si="38"/>
        <v>6</v>
      </c>
      <c r="J2481" s="1" t="s">
        <v>10</v>
      </c>
    </row>
    <row r="2482" spans="1:10" x14ac:dyDescent="0.3">
      <c r="A2482" s="1" t="s">
        <v>286</v>
      </c>
      <c r="B2482" s="1" t="s">
        <v>53</v>
      </c>
      <c r="C2482" s="1" t="s">
        <v>80</v>
      </c>
      <c r="D2482" s="1" t="s">
        <v>81</v>
      </c>
      <c r="E2482" s="1">
        <v>10309882</v>
      </c>
      <c r="F2482" s="1"/>
      <c r="G2482" s="1">
        <v>4580657447</v>
      </c>
      <c r="H2482" s="1">
        <v>2021</v>
      </c>
      <c r="I2482" s="1">
        <f t="shared" si="38"/>
        <v>6</v>
      </c>
      <c r="J2482" s="1" t="s">
        <v>10</v>
      </c>
    </row>
    <row r="2483" spans="1:10" x14ac:dyDescent="0.3">
      <c r="A2483" s="1" t="s">
        <v>286</v>
      </c>
      <c r="B2483" s="1" t="s">
        <v>1230</v>
      </c>
      <c r="C2483" s="1" t="s">
        <v>968</v>
      </c>
      <c r="D2483" s="1" t="s">
        <v>969</v>
      </c>
      <c r="E2483" s="1">
        <v>660000</v>
      </c>
      <c r="F2483" s="1"/>
      <c r="G2483" s="1">
        <v>4581317447</v>
      </c>
      <c r="H2483" s="1">
        <v>2021</v>
      </c>
      <c r="I2483" s="1">
        <f t="shared" si="38"/>
        <v>6</v>
      </c>
      <c r="J2483" s="1" t="s">
        <v>10</v>
      </c>
    </row>
    <row r="2484" spans="1:10" x14ac:dyDescent="0.3">
      <c r="A2484" s="1" t="s">
        <v>286</v>
      </c>
      <c r="B2484" s="1" t="s">
        <v>1001</v>
      </c>
      <c r="C2484" s="1" t="s">
        <v>968</v>
      </c>
      <c r="D2484" s="1" t="s">
        <v>969</v>
      </c>
      <c r="E2484" s="1"/>
      <c r="F2484" s="1">
        <v>3630000</v>
      </c>
      <c r="G2484" s="1">
        <v>4577687447</v>
      </c>
      <c r="H2484" s="1">
        <v>2021</v>
      </c>
      <c r="I2484" s="1">
        <f t="shared" si="38"/>
        <v>6</v>
      </c>
      <c r="J2484" s="1" t="s">
        <v>10</v>
      </c>
    </row>
    <row r="2485" spans="1:10" x14ac:dyDescent="0.3">
      <c r="A2485" s="1" t="s">
        <v>286</v>
      </c>
      <c r="B2485" s="1" t="s">
        <v>18</v>
      </c>
      <c r="C2485" s="1" t="s">
        <v>17</v>
      </c>
      <c r="D2485" s="1" t="s">
        <v>18</v>
      </c>
      <c r="E2485" s="1"/>
      <c r="F2485" s="1">
        <v>419768448</v>
      </c>
      <c r="G2485" s="1">
        <v>4157918999</v>
      </c>
      <c r="H2485" s="1">
        <v>2021</v>
      </c>
      <c r="I2485" s="1">
        <f t="shared" si="38"/>
        <v>6</v>
      </c>
      <c r="J2485" s="1" t="s">
        <v>10</v>
      </c>
    </row>
    <row r="2486" spans="1:10" x14ac:dyDescent="0.3">
      <c r="A2486" s="1" t="s">
        <v>286</v>
      </c>
      <c r="B2486" s="1" t="s">
        <v>90</v>
      </c>
      <c r="C2486" s="1" t="s">
        <v>76</v>
      </c>
      <c r="D2486" s="1" t="s">
        <v>77</v>
      </c>
      <c r="E2486" s="1"/>
      <c r="F2486" s="1">
        <v>10000000</v>
      </c>
      <c r="G2486" s="1">
        <v>4147918999</v>
      </c>
      <c r="H2486" s="1">
        <v>2021</v>
      </c>
      <c r="I2486" s="1">
        <f t="shared" si="38"/>
        <v>6</v>
      </c>
      <c r="J2486" s="1" t="s">
        <v>10</v>
      </c>
    </row>
    <row r="2487" spans="1:10" x14ac:dyDescent="0.3">
      <c r="A2487" s="1" t="s">
        <v>286</v>
      </c>
      <c r="B2487" s="1" t="s">
        <v>1231</v>
      </c>
      <c r="C2487" s="1" t="s">
        <v>963</v>
      </c>
      <c r="D2487" s="1" t="s">
        <v>964</v>
      </c>
      <c r="E2487" s="1"/>
      <c r="F2487" s="1">
        <v>40255700</v>
      </c>
      <c r="G2487" s="1">
        <v>4107663299</v>
      </c>
      <c r="H2487" s="1">
        <v>2021</v>
      </c>
      <c r="I2487" s="1">
        <f t="shared" si="38"/>
        <v>6</v>
      </c>
      <c r="J2487" s="1" t="s">
        <v>10</v>
      </c>
    </row>
    <row r="2488" spans="1:10" x14ac:dyDescent="0.3">
      <c r="A2488" s="1" t="s">
        <v>286</v>
      </c>
      <c r="B2488" s="1" t="s">
        <v>1232</v>
      </c>
      <c r="C2488" s="1" t="s">
        <v>999</v>
      </c>
      <c r="D2488" s="1" t="s">
        <v>1000</v>
      </c>
      <c r="E2488" s="1"/>
      <c r="F2488" s="1">
        <v>11000000</v>
      </c>
      <c r="G2488" s="1">
        <v>4096663299</v>
      </c>
      <c r="H2488" s="1">
        <v>2021</v>
      </c>
      <c r="I2488" s="1">
        <f t="shared" si="38"/>
        <v>6</v>
      </c>
      <c r="J2488" s="1" t="s">
        <v>10</v>
      </c>
    </row>
    <row r="2489" spans="1:10" x14ac:dyDescent="0.3">
      <c r="A2489" s="1" t="s">
        <v>286</v>
      </c>
      <c r="B2489" s="1" t="s">
        <v>74</v>
      </c>
      <c r="C2489" s="1" t="s">
        <v>73</v>
      </c>
      <c r="D2489" s="1" t="s">
        <v>74</v>
      </c>
      <c r="E2489" s="1"/>
      <c r="F2489" s="1">
        <v>172205198</v>
      </c>
      <c r="G2489" s="1">
        <v>3924458101</v>
      </c>
      <c r="H2489" s="1">
        <v>2021</v>
      </c>
      <c r="I2489" s="1">
        <f t="shared" si="38"/>
        <v>6</v>
      </c>
      <c r="J2489" s="1" t="s">
        <v>10</v>
      </c>
    </row>
    <row r="2490" spans="1:10" x14ac:dyDescent="0.3">
      <c r="A2490" s="1" t="s">
        <v>286</v>
      </c>
      <c r="B2490" s="1" t="s">
        <v>79</v>
      </c>
      <c r="C2490" s="1" t="s">
        <v>78</v>
      </c>
      <c r="D2490" s="1" t="s">
        <v>79</v>
      </c>
      <c r="E2490" s="1"/>
      <c r="F2490" s="1">
        <v>4070000</v>
      </c>
      <c r="G2490" s="1">
        <v>3920388101</v>
      </c>
      <c r="H2490" s="1">
        <v>2021</v>
      </c>
      <c r="I2490" s="1">
        <f t="shared" si="38"/>
        <v>6</v>
      </c>
      <c r="J2490" s="1" t="s">
        <v>10</v>
      </c>
    </row>
    <row r="2491" spans="1:10" x14ac:dyDescent="0.3">
      <c r="A2491" s="1" t="s">
        <v>287</v>
      </c>
      <c r="B2491" s="1" t="s">
        <v>61</v>
      </c>
      <c r="C2491" s="1" t="s">
        <v>814</v>
      </c>
      <c r="D2491" s="1" t="s">
        <v>20</v>
      </c>
      <c r="E2491" s="1"/>
      <c r="F2491" s="1">
        <v>519763926</v>
      </c>
      <c r="G2491" s="1">
        <v>3400624175</v>
      </c>
      <c r="H2491" s="1">
        <v>2021</v>
      </c>
      <c r="I2491" s="1">
        <f t="shared" si="38"/>
        <v>7</v>
      </c>
      <c r="J2491" s="1" t="s">
        <v>10</v>
      </c>
    </row>
    <row r="2492" spans="1:10" x14ac:dyDescent="0.3">
      <c r="A2492" s="1" t="s">
        <v>292</v>
      </c>
      <c r="B2492" s="1" t="s">
        <v>1233</v>
      </c>
      <c r="C2492" s="1" t="s">
        <v>963</v>
      </c>
      <c r="D2492" s="1" t="s">
        <v>964</v>
      </c>
      <c r="E2492" s="1">
        <v>8019800</v>
      </c>
      <c r="F2492" s="1"/>
      <c r="G2492" s="1">
        <v>3408643975</v>
      </c>
      <c r="H2492" s="1">
        <v>2021</v>
      </c>
      <c r="I2492" s="1">
        <f t="shared" si="38"/>
        <v>7</v>
      </c>
      <c r="J2492" s="1" t="s">
        <v>10</v>
      </c>
    </row>
    <row r="2493" spans="1:10" x14ac:dyDescent="0.3">
      <c r="A2493" s="1" t="s">
        <v>294</v>
      </c>
      <c r="B2493" s="1" t="s">
        <v>1234</v>
      </c>
      <c r="C2493" s="1" t="s">
        <v>963</v>
      </c>
      <c r="D2493" s="1" t="s">
        <v>964</v>
      </c>
      <c r="E2493" s="1">
        <v>6359000</v>
      </c>
      <c r="F2493" s="1"/>
      <c r="G2493" s="1">
        <v>3415002975</v>
      </c>
      <c r="H2493" s="1">
        <v>2021</v>
      </c>
      <c r="I2493" s="1">
        <f t="shared" si="38"/>
        <v>7</v>
      </c>
      <c r="J2493" s="1" t="s">
        <v>10</v>
      </c>
    </row>
    <row r="2494" spans="1:10" x14ac:dyDescent="0.3">
      <c r="A2494" s="1" t="s">
        <v>294</v>
      </c>
      <c r="B2494" s="1" t="s">
        <v>1235</v>
      </c>
      <c r="C2494" s="1" t="s">
        <v>963</v>
      </c>
      <c r="D2494" s="1" t="s">
        <v>964</v>
      </c>
      <c r="E2494" s="1">
        <v>10028000</v>
      </c>
      <c r="F2494" s="1"/>
      <c r="G2494" s="1">
        <v>3425030975</v>
      </c>
      <c r="H2494" s="1">
        <v>2021</v>
      </c>
      <c r="I2494" s="1">
        <f t="shared" si="38"/>
        <v>7</v>
      </c>
      <c r="J2494" s="1" t="s">
        <v>10</v>
      </c>
    </row>
    <row r="2495" spans="1:10" x14ac:dyDescent="0.3">
      <c r="A2495" s="1" t="s">
        <v>662</v>
      </c>
      <c r="B2495" s="1" t="s">
        <v>832</v>
      </c>
      <c r="C2495" s="1" t="s">
        <v>30</v>
      </c>
      <c r="D2495" s="1" t="s">
        <v>31</v>
      </c>
      <c r="E2495" s="1">
        <v>1100000</v>
      </c>
      <c r="F2495" s="1"/>
      <c r="G2495" s="1">
        <v>3426130975</v>
      </c>
      <c r="H2495" s="1">
        <v>2021</v>
      </c>
      <c r="I2495" s="1">
        <f t="shared" si="38"/>
        <v>7</v>
      </c>
      <c r="J2495" s="1" t="s">
        <v>10</v>
      </c>
    </row>
    <row r="2496" spans="1:10" x14ac:dyDescent="0.3">
      <c r="A2496" s="1" t="s">
        <v>662</v>
      </c>
      <c r="B2496" s="1" t="s">
        <v>743</v>
      </c>
      <c r="C2496" s="1" t="s">
        <v>744</v>
      </c>
      <c r="D2496" s="1" t="s">
        <v>745</v>
      </c>
      <c r="E2496" s="1">
        <v>869000</v>
      </c>
      <c r="F2496" s="1"/>
      <c r="G2496" s="1">
        <v>3426999975</v>
      </c>
      <c r="H2496" s="1">
        <v>2021</v>
      </c>
      <c r="I2496" s="1">
        <f t="shared" si="38"/>
        <v>7</v>
      </c>
      <c r="J2496" s="1" t="s">
        <v>10</v>
      </c>
    </row>
    <row r="2497" spans="1:10" x14ac:dyDescent="0.3">
      <c r="A2497" s="1" t="s">
        <v>662</v>
      </c>
      <c r="B2497" s="1" t="s">
        <v>745</v>
      </c>
      <c r="C2497" s="1" t="s">
        <v>744</v>
      </c>
      <c r="D2497" s="1" t="s">
        <v>745</v>
      </c>
      <c r="E2497" s="1"/>
      <c r="F2497" s="1">
        <v>869000</v>
      </c>
      <c r="G2497" s="1">
        <v>3426130975</v>
      </c>
      <c r="H2497" s="1">
        <v>2021</v>
      </c>
      <c r="I2497" s="1">
        <f t="shared" si="38"/>
        <v>7</v>
      </c>
      <c r="J2497" s="1" t="s">
        <v>10</v>
      </c>
    </row>
    <row r="2498" spans="1:10" x14ac:dyDescent="0.3">
      <c r="A2498" s="1" t="s">
        <v>662</v>
      </c>
      <c r="B2498" s="1" t="s">
        <v>33</v>
      </c>
      <c r="C2498" s="1" t="s">
        <v>34</v>
      </c>
      <c r="D2498" s="1" t="s">
        <v>35</v>
      </c>
      <c r="E2498" s="1"/>
      <c r="F2498" s="1">
        <v>83603850</v>
      </c>
      <c r="G2498" s="1">
        <v>3342527125</v>
      </c>
      <c r="H2498" s="1">
        <v>2021</v>
      </c>
      <c r="I2498" s="1">
        <f t="shared" si="38"/>
        <v>7</v>
      </c>
      <c r="J2498" s="1" t="s">
        <v>10</v>
      </c>
    </row>
    <row r="2499" spans="1:10" x14ac:dyDescent="0.3">
      <c r="A2499" s="1" t="s">
        <v>662</v>
      </c>
      <c r="B2499" s="1" t="s">
        <v>1236</v>
      </c>
      <c r="C2499" s="1" t="s">
        <v>963</v>
      </c>
      <c r="D2499" s="1" t="s">
        <v>964</v>
      </c>
      <c r="E2499" s="1"/>
      <c r="F2499" s="1">
        <v>35668000</v>
      </c>
      <c r="G2499" s="1">
        <v>3306859125</v>
      </c>
      <c r="H2499" s="1">
        <v>2021</v>
      </c>
      <c r="I2499" s="1">
        <f t="shared" ref="I2499:I2562" si="39">IFERROR(VALUE(LEFT(A2499,2)),"")</f>
        <v>7</v>
      </c>
      <c r="J2499" s="1" t="s">
        <v>10</v>
      </c>
    </row>
    <row r="2500" spans="1:10" x14ac:dyDescent="0.3">
      <c r="A2500" s="1" t="s">
        <v>923</v>
      </c>
      <c r="B2500" s="1" t="s">
        <v>1237</v>
      </c>
      <c r="C2500" s="1" t="s">
        <v>84</v>
      </c>
      <c r="D2500" s="1" t="s">
        <v>83</v>
      </c>
      <c r="E2500" s="1">
        <v>2640000</v>
      </c>
      <c r="F2500" s="1"/>
      <c r="G2500" s="1">
        <v>3309499125</v>
      </c>
      <c r="H2500" s="1">
        <v>2021</v>
      </c>
      <c r="I2500" s="1">
        <f t="shared" si="39"/>
        <v>7</v>
      </c>
      <c r="J2500" s="1" t="s">
        <v>10</v>
      </c>
    </row>
    <row r="2501" spans="1:10" x14ac:dyDescent="0.3">
      <c r="A2501" s="1" t="s">
        <v>923</v>
      </c>
      <c r="B2501" s="1" t="s">
        <v>789</v>
      </c>
      <c r="C2501" s="1" t="s">
        <v>481</v>
      </c>
      <c r="D2501" s="1" t="s">
        <v>482</v>
      </c>
      <c r="E2501" s="1">
        <v>1100000</v>
      </c>
      <c r="F2501" s="1"/>
      <c r="G2501" s="1">
        <v>3310599125</v>
      </c>
      <c r="H2501" s="1">
        <v>2021</v>
      </c>
      <c r="I2501" s="1">
        <f t="shared" si="39"/>
        <v>7</v>
      </c>
      <c r="J2501" s="1" t="s">
        <v>10</v>
      </c>
    </row>
    <row r="2502" spans="1:10" x14ac:dyDescent="0.3">
      <c r="A2502" s="1" t="s">
        <v>923</v>
      </c>
      <c r="B2502" s="1" t="s">
        <v>1238</v>
      </c>
      <c r="C2502" s="1" t="s">
        <v>963</v>
      </c>
      <c r="D2502" s="1" t="s">
        <v>964</v>
      </c>
      <c r="E2502" s="1">
        <v>726000</v>
      </c>
      <c r="F2502" s="1"/>
      <c r="G2502" s="1">
        <v>3311325125</v>
      </c>
      <c r="H2502" s="1">
        <v>2021</v>
      </c>
      <c r="I2502" s="1">
        <f t="shared" si="39"/>
        <v>7</v>
      </c>
      <c r="J2502" s="1" t="s">
        <v>10</v>
      </c>
    </row>
    <row r="2503" spans="1:10" x14ac:dyDescent="0.3">
      <c r="A2503" s="1" t="s">
        <v>1239</v>
      </c>
      <c r="B2503" s="1" t="s">
        <v>1240</v>
      </c>
      <c r="C2503" s="1" t="s">
        <v>1241</v>
      </c>
      <c r="D2503" s="1" t="s">
        <v>1242</v>
      </c>
      <c r="E2503" s="1">
        <v>990000</v>
      </c>
      <c r="F2503" s="1"/>
      <c r="G2503" s="1">
        <v>3312315125</v>
      </c>
      <c r="H2503" s="1">
        <v>2021</v>
      </c>
      <c r="I2503" s="1">
        <f t="shared" si="39"/>
        <v>7</v>
      </c>
      <c r="J2503" s="1" t="s">
        <v>10</v>
      </c>
    </row>
    <row r="2504" spans="1:10" x14ac:dyDescent="0.3">
      <c r="A2504" s="1" t="s">
        <v>1239</v>
      </c>
      <c r="B2504" s="1" t="s">
        <v>1243</v>
      </c>
      <c r="C2504" s="1" t="s">
        <v>963</v>
      </c>
      <c r="D2504" s="1" t="s">
        <v>964</v>
      </c>
      <c r="E2504" s="1">
        <v>6579800</v>
      </c>
      <c r="F2504" s="1"/>
      <c r="G2504" s="1">
        <v>3318894925</v>
      </c>
      <c r="H2504" s="1">
        <v>2021</v>
      </c>
      <c r="I2504" s="1">
        <f t="shared" si="39"/>
        <v>7</v>
      </c>
      <c r="J2504" s="1" t="s">
        <v>10</v>
      </c>
    </row>
    <row r="2505" spans="1:10" x14ac:dyDescent="0.3">
      <c r="A2505" s="1" t="s">
        <v>664</v>
      </c>
      <c r="B2505" s="1" t="s">
        <v>1234</v>
      </c>
      <c r="C2505" s="1" t="s">
        <v>963</v>
      </c>
      <c r="D2505" s="1" t="s">
        <v>964</v>
      </c>
      <c r="E2505" s="1">
        <v>6359000</v>
      </c>
      <c r="F2505" s="1"/>
      <c r="G2505" s="1">
        <v>3325253925</v>
      </c>
      <c r="H2505" s="1">
        <v>2021</v>
      </c>
      <c r="I2505" s="1">
        <f t="shared" si="39"/>
        <v>7</v>
      </c>
      <c r="J2505" s="1" t="s">
        <v>10</v>
      </c>
    </row>
    <row r="2506" spans="1:10" x14ac:dyDescent="0.3">
      <c r="A2506" s="1" t="s">
        <v>295</v>
      </c>
      <c r="B2506" s="1" t="s">
        <v>1244</v>
      </c>
      <c r="C2506" s="1" t="s">
        <v>76</v>
      </c>
      <c r="D2506" s="1" t="s">
        <v>77</v>
      </c>
      <c r="E2506" s="1">
        <v>3960000</v>
      </c>
      <c r="F2506" s="1"/>
      <c r="G2506" s="1">
        <v>3329213925</v>
      </c>
      <c r="H2506" s="1">
        <v>2021</v>
      </c>
      <c r="I2506" s="1">
        <f t="shared" si="39"/>
        <v>7</v>
      </c>
      <c r="J2506" s="1" t="s">
        <v>10</v>
      </c>
    </row>
    <row r="2507" spans="1:10" x14ac:dyDescent="0.3">
      <c r="A2507" s="1" t="s">
        <v>295</v>
      </c>
      <c r="B2507" s="1" t="s">
        <v>1245</v>
      </c>
      <c r="C2507" s="1" t="s">
        <v>963</v>
      </c>
      <c r="D2507" s="1" t="s">
        <v>964</v>
      </c>
      <c r="E2507" s="1">
        <v>13164400</v>
      </c>
      <c r="F2507" s="1"/>
      <c r="G2507" s="1">
        <v>3342378325</v>
      </c>
      <c r="H2507" s="1">
        <v>2021</v>
      </c>
      <c r="I2507" s="1">
        <f t="shared" si="39"/>
        <v>7</v>
      </c>
      <c r="J2507" s="1" t="s">
        <v>10</v>
      </c>
    </row>
    <row r="2508" spans="1:10" x14ac:dyDescent="0.3">
      <c r="A2508" s="1" t="s">
        <v>295</v>
      </c>
      <c r="B2508" s="1" t="s">
        <v>992</v>
      </c>
      <c r="C2508" s="1" t="s">
        <v>978</v>
      </c>
      <c r="D2508" s="1" t="s">
        <v>979</v>
      </c>
      <c r="E2508" s="1"/>
      <c r="F2508" s="1">
        <v>2200000</v>
      </c>
      <c r="G2508" s="1">
        <v>3340178325</v>
      </c>
      <c r="H2508" s="1">
        <v>2021</v>
      </c>
      <c r="I2508" s="1">
        <f t="shared" si="39"/>
        <v>7</v>
      </c>
      <c r="J2508" s="1" t="s">
        <v>10</v>
      </c>
    </row>
    <row r="2509" spans="1:10" x14ac:dyDescent="0.3">
      <c r="A2509" s="1" t="s">
        <v>295</v>
      </c>
      <c r="B2509" s="1" t="s">
        <v>18</v>
      </c>
      <c r="C2509" s="1" t="s">
        <v>17</v>
      </c>
      <c r="D2509" s="1" t="s">
        <v>18</v>
      </c>
      <c r="E2509" s="1"/>
      <c r="F2509" s="1">
        <v>31352640</v>
      </c>
      <c r="G2509" s="1">
        <v>3308825685</v>
      </c>
      <c r="H2509" s="1">
        <v>2021</v>
      </c>
      <c r="I2509" s="1">
        <f t="shared" si="39"/>
        <v>7</v>
      </c>
      <c r="J2509" s="1" t="s">
        <v>10</v>
      </c>
    </row>
    <row r="2510" spans="1:10" x14ac:dyDescent="0.3">
      <c r="A2510" s="1" t="s">
        <v>295</v>
      </c>
      <c r="B2510" s="1" t="s">
        <v>91</v>
      </c>
      <c r="C2510" s="1" t="s">
        <v>92</v>
      </c>
      <c r="D2510" s="1" t="s">
        <v>91</v>
      </c>
      <c r="E2510" s="1"/>
      <c r="F2510" s="1">
        <v>204600</v>
      </c>
      <c r="G2510" s="1">
        <v>3308621085</v>
      </c>
      <c r="H2510" s="1">
        <v>2021</v>
      </c>
      <c r="I2510" s="1">
        <f t="shared" si="39"/>
        <v>7</v>
      </c>
      <c r="J2510" s="1" t="s">
        <v>10</v>
      </c>
    </row>
    <row r="2511" spans="1:10" x14ac:dyDescent="0.3">
      <c r="A2511" s="1" t="s">
        <v>666</v>
      </c>
      <c r="B2511" s="1" t="s">
        <v>1222</v>
      </c>
      <c r="C2511" s="1" t="s">
        <v>978</v>
      </c>
      <c r="D2511" s="1" t="s">
        <v>979</v>
      </c>
      <c r="E2511" s="1">
        <v>2200000</v>
      </c>
      <c r="F2511" s="1"/>
      <c r="G2511" s="1">
        <v>3310821085</v>
      </c>
      <c r="H2511" s="1">
        <v>2021</v>
      </c>
      <c r="I2511" s="1">
        <f t="shared" si="39"/>
        <v>7</v>
      </c>
      <c r="J2511" s="1" t="s">
        <v>10</v>
      </c>
    </row>
    <row r="2512" spans="1:10" x14ac:dyDescent="0.3">
      <c r="A2512" s="1" t="s">
        <v>666</v>
      </c>
      <c r="B2512" s="1" t="s">
        <v>1246</v>
      </c>
      <c r="C2512" s="1" t="s">
        <v>978</v>
      </c>
      <c r="D2512" s="1" t="s">
        <v>979</v>
      </c>
      <c r="E2512" s="1">
        <v>-220</v>
      </c>
      <c r="F2512" s="1"/>
      <c r="G2512" s="1">
        <v>3310820865</v>
      </c>
      <c r="H2512" s="1">
        <v>2021</v>
      </c>
      <c r="I2512" s="1">
        <f t="shared" si="39"/>
        <v>7</v>
      </c>
      <c r="J2512" s="1" t="s">
        <v>10</v>
      </c>
    </row>
    <row r="2513" spans="1:10" x14ac:dyDescent="0.3">
      <c r="A2513" s="1" t="s">
        <v>666</v>
      </c>
      <c r="B2513" s="1" t="s">
        <v>1246</v>
      </c>
      <c r="C2513" s="1" t="s">
        <v>978</v>
      </c>
      <c r="D2513" s="1" t="s">
        <v>979</v>
      </c>
      <c r="E2513" s="1">
        <v>220</v>
      </c>
      <c r="F2513" s="1"/>
      <c r="G2513" s="1">
        <v>3310821085</v>
      </c>
      <c r="H2513" s="1">
        <v>2021</v>
      </c>
      <c r="I2513" s="1">
        <f t="shared" si="39"/>
        <v>7</v>
      </c>
      <c r="J2513" s="1" t="s">
        <v>10</v>
      </c>
    </row>
    <row r="2514" spans="1:10" x14ac:dyDescent="0.3">
      <c r="A2514" s="1" t="s">
        <v>666</v>
      </c>
      <c r="B2514" s="1" t="s">
        <v>1222</v>
      </c>
      <c r="C2514" s="1" t="s">
        <v>978</v>
      </c>
      <c r="D2514" s="1" t="s">
        <v>979</v>
      </c>
      <c r="E2514" s="1">
        <v>-2200000</v>
      </c>
      <c r="F2514" s="1"/>
      <c r="G2514" s="1">
        <v>3308621085</v>
      </c>
      <c r="H2514" s="1">
        <v>2021</v>
      </c>
      <c r="I2514" s="1">
        <f t="shared" si="39"/>
        <v>7</v>
      </c>
      <c r="J2514" s="1" t="s">
        <v>10</v>
      </c>
    </row>
    <row r="2515" spans="1:10" x14ac:dyDescent="0.3">
      <c r="A2515" s="1" t="s">
        <v>666</v>
      </c>
      <c r="B2515" s="1" t="s">
        <v>1222</v>
      </c>
      <c r="C2515" s="1" t="s">
        <v>978</v>
      </c>
      <c r="D2515" s="1" t="s">
        <v>979</v>
      </c>
      <c r="E2515" s="1">
        <v>2200000</v>
      </c>
      <c r="F2515" s="1"/>
      <c r="G2515" s="1">
        <v>3310821085</v>
      </c>
      <c r="H2515" s="1">
        <v>2021</v>
      </c>
      <c r="I2515" s="1">
        <f t="shared" si="39"/>
        <v>7</v>
      </c>
      <c r="J2515" s="1" t="s">
        <v>10</v>
      </c>
    </row>
    <row r="2516" spans="1:10" x14ac:dyDescent="0.3">
      <c r="A2516" s="1" t="s">
        <v>301</v>
      </c>
      <c r="B2516" s="1" t="s">
        <v>1247</v>
      </c>
      <c r="C2516" s="1" t="s">
        <v>1248</v>
      </c>
      <c r="D2516" s="1" t="s">
        <v>1249</v>
      </c>
      <c r="E2516" s="1">
        <v>660000</v>
      </c>
      <c r="F2516" s="1"/>
      <c r="G2516" s="1">
        <v>3311481085</v>
      </c>
      <c r="H2516" s="1">
        <v>2021</v>
      </c>
      <c r="I2516" s="1">
        <f t="shared" si="39"/>
        <v>7</v>
      </c>
      <c r="J2516" s="1" t="s">
        <v>10</v>
      </c>
    </row>
    <row r="2517" spans="1:10" x14ac:dyDescent="0.3">
      <c r="A2517" s="1" t="s">
        <v>301</v>
      </c>
      <c r="B2517" s="1" t="s">
        <v>1250</v>
      </c>
      <c r="C2517" s="1" t="s">
        <v>963</v>
      </c>
      <c r="D2517" s="1" t="s">
        <v>964</v>
      </c>
      <c r="E2517" s="1"/>
      <c r="F2517" s="1">
        <v>769000</v>
      </c>
      <c r="G2517" s="1">
        <v>3310712085</v>
      </c>
      <c r="H2517" s="1">
        <v>2021</v>
      </c>
      <c r="I2517" s="1">
        <f t="shared" si="39"/>
        <v>7</v>
      </c>
      <c r="J2517" s="1" t="s">
        <v>10</v>
      </c>
    </row>
    <row r="2518" spans="1:10" x14ac:dyDescent="0.3">
      <c r="A2518" s="1" t="s">
        <v>668</v>
      </c>
      <c r="B2518" s="1" t="s">
        <v>60</v>
      </c>
      <c r="C2518" s="1" t="s">
        <v>15</v>
      </c>
      <c r="D2518" s="1" t="s">
        <v>16</v>
      </c>
      <c r="E2518" s="1"/>
      <c r="F2518" s="1">
        <v>218302480</v>
      </c>
      <c r="G2518" s="1">
        <v>3092409605</v>
      </c>
      <c r="H2518" s="1">
        <v>2021</v>
      </c>
      <c r="I2518" s="1">
        <f t="shared" si="39"/>
        <v>7</v>
      </c>
      <c r="J2518" s="1" t="s">
        <v>10</v>
      </c>
    </row>
    <row r="2519" spans="1:10" x14ac:dyDescent="0.3">
      <c r="A2519" s="1" t="s">
        <v>668</v>
      </c>
      <c r="B2519" s="1" t="s">
        <v>60</v>
      </c>
      <c r="C2519" s="1" t="s">
        <v>15</v>
      </c>
      <c r="D2519" s="1" t="s">
        <v>16</v>
      </c>
      <c r="E2519" s="1"/>
      <c r="F2519" s="1">
        <v>500779180</v>
      </c>
      <c r="G2519" s="1">
        <v>2591630425</v>
      </c>
      <c r="H2519" s="1">
        <v>2021</v>
      </c>
      <c r="I2519" s="1">
        <f t="shared" si="39"/>
        <v>7</v>
      </c>
      <c r="J2519" s="1" t="s">
        <v>10</v>
      </c>
    </row>
    <row r="2520" spans="1:10" x14ac:dyDescent="0.3">
      <c r="A2520" s="1" t="s">
        <v>668</v>
      </c>
      <c r="B2520" s="1" t="s">
        <v>60</v>
      </c>
      <c r="C2520" s="1" t="s">
        <v>15</v>
      </c>
      <c r="D2520" s="1" t="s">
        <v>16</v>
      </c>
      <c r="E2520" s="1"/>
      <c r="F2520" s="1">
        <v>227260000</v>
      </c>
      <c r="G2520" s="1">
        <v>2364370425</v>
      </c>
      <c r="H2520" s="1">
        <v>2021</v>
      </c>
      <c r="I2520" s="1">
        <f t="shared" si="39"/>
        <v>7</v>
      </c>
      <c r="J2520" s="1" t="s">
        <v>10</v>
      </c>
    </row>
    <row r="2521" spans="1:10" x14ac:dyDescent="0.3">
      <c r="A2521" s="1" t="s">
        <v>305</v>
      </c>
      <c r="B2521" s="1" t="s">
        <v>1251</v>
      </c>
      <c r="C2521" s="1" t="s">
        <v>963</v>
      </c>
      <c r="D2521" s="1" t="s">
        <v>964</v>
      </c>
      <c r="E2521" s="1">
        <v>2691000</v>
      </c>
      <c r="F2521" s="1"/>
      <c r="G2521" s="1">
        <v>2367061425</v>
      </c>
      <c r="H2521" s="1">
        <v>2021</v>
      </c>
      <c r="I2521" s="1">
        <f t="shared" si="39"/>
        <v>7</v>
      </c>
      <c r="J2521" s="1" t="s">
        <v>10</v>
      </c>
    </row>
    <row r="2522" spans="1:10" x14ac:dyDescent="0.3">
      <c r="A2522" s="1" t="s">
        <v>306</v>
      </c>
      <c r="B2522" s="1" t="s">
        <v>133</v>
      </c>
      <c r="C2522" s="1" t="s">
        <v>88</v>
      </c>
      <c r="D2522" s="1" t="s">
        <v>89</v>
      </c>
      <c r="E2522" s="1">
        <v>6380000</v>
      </c>
      <c r="F2522" s="1"/>
      <c r="G2522" s="1">
        <v>2373441425</v>
      </c>
      <c r="H2522" s="1">
        <v>2021</v>
      </c>
      <c r="I2522" s="1">
        <f t="shared" si="39"/>
        <v>7</v>
      </c>
      <c r="J2522" s="1" t="s">
        <v>10</v>
      </c>
    </row>
    <row r="2523" spans="1:10" x14ac:dyDescent="0.3">
      <c r="A2523" s="1" t="s">
        <v>306</v>
      </c>
      <c r="B2523" s="1" t="s">
        <v>53</v>
      </c>
      <c r="C2523" s="1" t="s">
        <v>73</v>
      </c>
      <c r="D2523" s="1" t="s">
        <v>74</v>
      </c>
      <c r="E2523" s="1">
        <v>326403</v>
      </c>
      <c r="F2523" s="1"/>
      <c r="G2523" s="1">
        <v>2373767828</v>
      </c>
      <c r="H2523" s="1">
        <v>2021</v>
      </c>
      <c r="I2523" s="1">
        <f t="shared" si="39"/>
        <v>7</v>
      </c>
      <c r="J2523" s="1" t="s">
        <v>10</v>
      </c>
    </row>
    <row r="2524" spans="1:10" x14ac:dyDescent="0.3">
      <c r="A2524" s="1" t="s">
        <v>306</v>
      </c>
      <c r="B2524" s="1" t="s">
        <v>1252</v>
      </c>
      <c r="C2524" s="1" t="s">
        <v>34</v>
      </c>
      <c r="D2524" s="1" t="s">
        <v>35</v>
      </c>
      <c r="E2524" s="1">
        <v>660000</v>
      </c>
      <c r="F2524" s="1"/>
      <c r="G2524" s="1">
        <v>2374427828</v>
      </c>
      <c r="H2524" s="1">
        <v>2021</v>
      </c>
      <c r="I2524" s="1">
        <f t="shared" si="39"/>
        <v>7</v>
      </c>
      <c r="J2524" s="1" t="s">
        <v>10</v>
      </c>
    </row>
    <row r="2525" spans="1:10" x14ac:dyDescent="0.3">
      <c r="A2525" s="1" t="s">
        <v>308</v>
      </c>
      <c r="B2525" s="1" t="s">
        <v>1253</v>
      </c>
      <c r="C2525" s="1" t="s">
        <v>963</v>
      </c>
      <c r="D2525" s="1" t="s">
        <v>964</v>
      </c>
      <c r="E2525" s="1">
        <v>139000</v>
      </c>
      <c r="F2525" s="1"/>
      <c r="G2525" s="1">
        <v>2374566828</v>
      </c>
      <c r="H2525" s="1">
        <v>2021</v>
      </c>
      <c r="I2525" s="1">
        <f t="shared" si="39"/>
        <v>7</v>
      </c>
      <c r="J2525" s="1" t="s">
        <v>10</v>
      </c>
    </row>
    <row r="2526" spans="1:10" x14ac:dyDescent="0.3">
      <c r="A2526" s="1" t="s">
        <v>308</v>
      </c>
      <c r="B2526" s="1" t="s">
        <v>18</v>
      </c>
      <c r="C2526" s="1" t="s">
        <v>17</v>
      </c>
      <c r="D2526" s="1" t="s">
        <v>18</v>
      </c>
      <c r="E2526" s="1"/>
      <c r="F2526" s="1">
        <v>489167166</v>
      </c>
      <c r="G2526" s="1">
        <v>1885399662</v>
      </c>
      <c r="H2526" s="1">
        <v>2021</v>
      </c>
      <c r="I2526" s="1">
        <f t="shared" si="39"/>
        <v>7</v>
      </c>
      <c r="J2526" s="1" t="s">
        <v>10</v>
      </c>
    </row>
    <row r="2527" spans="1:10" x14ac:dyDescent="0.3">
      <c r="A2527" s="1" t="s">
        <v>930</v>
      </c>
      <c r="B2527" s="1" t="s">
        <v>33</v>
      </c>
      <c r="C2527" s="1" t="s">
        <v>34</v>
      </c>
      <c r="D2527" s="1" t="s">
        <v>35</v>
      </c>
      <c r="E2527" s="1"/>
      <c r="F2527" s="1">
        <v>660000</v>
      </c>
      <c r="G2527" s="1">
        <v>1884739662</v>
      </c>
      <c r="H2527" s="1">
        <v>2021</v>
      </c>
      <c r="I2527" s="1">
        <f t="shared" si="39"/>
        <v>7</v>
      </c>
      <c r="J2527" s="1" t="s">
        <v>10</v>
      </c>
    </row>
    <row r="2528" spans="1:10" x14ac:dyDescent="0.3">
      <c r="A2528" s="1" t="s">
        <v>677</v>
      </c>
      <c r="B2528" s="1" t="s">
        <v>1254</v>
      </c>
      <c r="C2528" s="1" t="s">
        <v>584</v>
      </c>
      <c r="D2528" s="1" t="s">
        <v>585</v>
      </c>
      <c r="E2528" s="1">
        <v>264000</v>
      </c>
      <c r="F2528" s="1"/>
      <c r="G2528" s="1">
        <v>1885003662</v>
      </c>
      <c r="H2528" s="1">
        <v>2021</v>
      </c>
      <c r="I2528" s="1">
        <f t="shared" si="39"/>
        <v>7</v>
      </c>
      <c r="J2528" s="1" t="s">
        <v>10</v>
      </c>
    </row>
    <row r="2529" spans="1:10" x14ac:dyDescent="0.3">
      <c r="A2529" s="1" t="s">
        <v>677</v>
      </c>
      <c r="B2529" s="1" t="s">
        <v>1255</v>
      </c>
      <c r="C2529" s="1" t="s">
        <v>963</v>
      </c>
      <c r="D2529" s="1" t="s">
        <v>964</v>
      </c>
      <c r="E2529" s="1">
        <v>12660000</v>
      </c>
      <c r="F2529" s="1"/>
      <c r="G2529" s="1">
        <v>1897663662</v>
      </c>
      <c r="H2529" s="1">
        <v>2021</v>
      </c>
      <c r="I2529" s="1">
        <f t="shared" si="39"/>
        <v>7</v>
      </c>
      <c r="J2529" s="1" t="s">
        <v>10</v>
      </c>
    </row>
    <row r="2530" spans="1:10" x14ac:dyDescent="0.3">
      <c r="A2530" s="1" t="s">
        <v>1256</v>
      </c>
      <c r="B2530" s="1" t="s">
        <v>1257</v>
      </c>
      <c r="C2530" s="1" t="s">
        <v>963</v>
      </c>
      <c r="D2530" s="1" t="s">
        <v>964</v>
      </c>
      <c r="E2530" s="1">
        <v>9190000</v>
      </c>
      <c r="F2530" s="1"/>
      <c r="G2530" s="1">
        <v>1906853662</v>
      </c>
      <c r="H2530" s="1">
        <v>2021</v>
      </c>
      <c r="I2530" s="1">
        <f t="shared" si="39"/>
        <v>7</v>
      </c>
      <c r="J2530" s="1" t="s">
        <v>10</v>
      </c>
    </row>
    <row r="2531" spans="1:10" x14ac:dyDescent="0.3">
      <c r="A2531" s="1" t="s">
        <v>311</v>
      </c>
      <c r="B2531" s="1" t="s">
        <v>1258</v>
      </c>
      <c r="C2531" s="1" t="s">
        <v>999</v>
      </c>
      <c r="D2531" s="1" t="s">
        <v>1000</v>
      </c>
      <c r="E2531" s="1">
        <v>11000000</v>
      </c>
      <c r="F2531" s="1"/>
      <c r="G2531" s="1">
        <v>1917853662</v>
      </c>
      <c r="H2531" s="1">
        <v>2021</v>
      </c>
      <c r="I2531" s="1">
        <f t="shared" si="39"/>
        <v>7</v>
      </c>
      <c r="J2531" s="1" t="s">
        <v>10</v>
      </c>
    </row>
    <row r="2532" spans="1:10" x14ac:dyDescent="0.3">
      <c r="A2532" s="1" t="s">
        <v>314</v>
      </c>
      <c r="B2532" s="1" t="s">
        <v>53</v>
      </c>
      <c r="C2532" s="1" t="s">
        <v>38</v>
      </c>
      <c r="D2532" s="1" t="s">
        <v>39</v>
      </c>
      <c r="E2532" s="1">
        <v>4860559</v>
      </c>
      <c r="F2532" s="1"/>
      <c r="G2532" s="1">
        <v>1922714221</v>
      </c>
      <c r="H2532" s="1">
        <v>2021</v>
      </c>
      <c r="I2532" s="1">
        <f t="shared" si="39"/>
        <v>7</v>
      </c>
      <c r="J2532" s="1" t="s">
        <v>10</v>
      </c>
    </row>
    <row r="2533" spans="1:10" x14ac:dyDescent="0.3">
      <c r="A2533" s="1" t="s">
        <v>314</v>
      </c>
      <c r="B2533" s="1" t="s">
        <v>1259</v>
      </c>
      <c r="C2533" s="1" t="s">
        <v>999</v>
      </c>
      <c r="D2533" s="1" t="s">
        <v>1000</v>
      </c>
      <c r="E2533" s="1">
        <v>9900000</v>
      </c>
      <c r="F2533" s="1"/>
      <c r="G2533" s="1">
        <v>1932614221</v>
      </c>
      <c r="H2533" s="1">
        <v>2021</v>
      </c>
      <c r="I2533" s="1">
        <f t="shared" si="39"/>
        <v>7</v>
      </c>
      <c r="J2533" s="1" t="s">
        <v>10</v>
      </c>
    </row>
    <row r="2534" spans="1:10" x14ac:dyDescent="0.3">
      <c r="A2534" s="1" t="s">
        <v>314</v>
      </c>
      <c r="B2534" s="1" t="s">
        <v>1259</v>
      </c>
      <c r="C2534" s="1" t="s">
        <v>999</v>
      </c>
      <c r="D2534" s="1" t="s">
        <v>1000</v>
      </c>
      <c r="E2534" s="1">
        <v>9900000</v>
      </c>
      <c r="F2534" s="1"/>
      <c r="G2534" s="1">
        <v>1942514221</v>
      </c>
      <c r="H2534" s="1">
        <v>2021</v>
      </c>
      <c r="I2534" s="1">
        <f t="shared" si="39"/>
        <v>7</v>
      </c>
      <c r="J2534" s="1" t="s">
        <v>10</v>
      </c>
    </row>
    <row r="2535" spans="1:10" x14ac:dyDescent="0.3">
      <c r="A2535" s="1" t="s">
        <v>315</v>
      </c>
      <c r="B2535" s="1" t="s">
        <v>1260</v>
      </c>
      <c r="C2535" s="1" t="s">
        <v>465</v>
      </c>
      <c r="D2535" s="1" t="s">
        <v>466</v>
      </c>
      <c r="E2535" s="1">
        <v>1320000</v>
      </c>
      <c r="F2535" s="1"/>
      <c r="G2535" s="1">
        <v>1943834221</v>
      </c>
      <c r="H2535" s="1">
        <v>2021</v>
      </c>
      <c r="I2535" s="1">
        <f t="shared" si="39"/>
        <v>7</v>
      </c>
      <c r="J2535" s="1" t="s">
        <v>10</v>
      </c>
    </row>
    <row r="2536" spans="1:10" x14ac:dyDescent="0.3">
      <c r="A2536" s="1" t="s">
        <v>315</v>
      </c>
      <c r="B2536" s="1" t="s">
        <v>1192</v>
      </c>
      <c r="C2536" s="1" t="s">
        <v>34</v>
      </c>
      <c r="D2536" s="1" t="s">
        <v>35</v>
      </c>
      <c r="E2536" s="1">
        <v>20900000</v>
      </c>
      <c r="F2536" s="1"/>
      <c r="G2536" s="1">
        <v>1964734221</v>
      </c>
      <c r="H2536" s="1">
        <v>2021</v>
      </c>
      <c r="I2536" s="1">
        <f t="shared" si="39"/>
        <v>7</v>
      </c>
      <c r="J2536" s="1" t="s">
        <v>10</v>
      </c>
    </row>
    <row r="2537" spans="1:10" x14ac:dyDescent="0.3">
      <c r="A2537" s="1" t="s">
        <v>315</v>
      </c>
      <c r="B2537" s="1" t="s">
        <v>83</v>
      </c>
      <c r="C2537" s="1" t="s">
        <v>84</v>
      </c>
      <c r="D2537" s="1" t="s">
        <v>83</v>
      </c>
      <c r="E2537" s="1"/>
      <c r="F2537" s="1">
        <v>29216000</v>
      </c>
      <c r="G2537" s="1">
        <v>1935518221</v>
      </c>
      <c r="H2537" s="1">
        <v>2021</v>
      </c>
      <c r="I2537" s="1">
        <f t="shared" si="39"/>
        <v>7</v>
      </c>
      <c r="J2537" s="1" t="s">
        <v>10</v>
      </c>
    </row>
    <row r="2538" spans="1:10" x14ac:dyDescent="0.3">
      <c r="A2538" s="1" t="s">
        <v>315</v>
      </c>
      <c r="B2538" s="1" t="s">
        <v>1261</v>
      </c>
      <c r="C2538" s="1" t="s">
        <v>963</v>
      </c>
      <c r="D2538" s="1" t="s">
        <v>964</v>
      </c>
      <c r="E2538" s="1"/>
      <c r="F2538" s="1">
        <v>5180000</v>
      </c>
      <c r="G2538" s="1">
        <v>1930338221</v>
      </c>
      <c r="H2538" s="1">
        <v>2021</v>
      </c>
      <c r="I2538" s="1">
        <f t="shared" si="39"/>
        <v>7</v>
      </c>
      <c r="J2538" s="1" t="s">
        <v>10</v>
      </c>
    </row>
    <row r="2539" spans="1:10" x14ac:dyDescent="0.3">
      <c r="A2539" s="1" t="s">
        <v>315</v>
      </c>
      <c r="B2539" s="1" t="s">
        <v>1262</v>
      </c>
      <c r="C2539" s="1" t="s">
        <v>963</v>
      </c>
      <c r="D2539" s="1" t="s">
        <v>964</v>
      </c>
      <c r="E2539" s="1"/>
      <c r="F2539" s="1">
        <v>9060000</v>
      </c>
      <c r="G2539" s="1">
        <v>1921278221</v>
      </c>
      <c r="H2539" s="1">
        <v>2021</v>
      </c>
      <c r="I2539" s="1">
        <f t="shared" si="39"/>
        <v>7</v>
      </c>
      <c r="J2539" s="1" t="s">
        <v>10</v>
      </c>
    </row>
    <row r="2540" spans="1:10" x14ac:dyDescent="0.3">
      <c r="A2540" s="1" t="s">
        <v>933</v>
      </c>
      <c r="B2540" s="1" t="s">
        <v>1263</v>
      </c>
      <c r="C2540" s="1" t="s">
        <v>814</v>
      </c>
      <c r="D2540" s="1" t="s">
        <v>20</v>
      </c>
      <c r="E2540" s="1">
        <v>68200000</v>
      </c>
      <c r="F2540" s="1"/>
      <c r="G2540" s="1">
        <v>1989478221</v>
      </c>
      <c r="H2540" s="1">
        <v>2021</v>
      </c>
      <c r="I2540" s="1">
        <f t="shared" si="39"/>
        <v>7</v>
      </c>
      <c r="J2540" s="1" t="s">
        <v>10</v>
      </c>
    </row>
    <row r="2541" spans="1:10" x14ac:dyDescent="0.3">
      <c r="A2541" s="1" t="s">
        <v>933</v>
      </c>
      <c r="B2541" s="1" t="s">
        <v>617</v>
      </c>
      <c r="C2541" s="1" t="s">
        <v>616</v>
      </c>
      <c r="D2541" s="1" t="s">
        <v>617</v>
      </c>
      <c r="E2541" s="1"/>
      <c r="F2541" s="1">
        <v>3186590</v>
      </c>
      <c r="G2541" s="1">
        <v>1986291631</v>
      </c>
      <c r="H2541" s="1">
        <v>2021</v>
      </c>
      <c r="I2541" s="1">
        <f t="shared" si="39"/>
        <v>7</v>
      </c>
      <c r="J2541" s="1" t="s">
        <v>10</v>
      </c>
    </row>
    <row r="2542" spans="1:10" x14ac:dyDescent="0.3">
      <c r="A2542" s="1" t="s">
        <v>934</v>
      </c>
      <c r="B2542" s="1" t="s">
        <v>1264</v>
      </c>
      <c r="C2542" s="1" t="s">
        <v>968</v>
      </c>
      <c r="D2542" s="1" t="s">
        <v>969</v>
      </c>
      <c r="E2542" s="1">
        <v>660000</v>
      </c>
      <c r="F2542" s="1"/>
      <c r="G2542" s="1">
        <v>1986951631</v>
      </c>
      <c r="H2542" s="1">
        <v>2021</v>
      </c>
      <c r="I2542" s="1">
        <f t="shared" si="39"/>
        <v>7</v>
      </c>
      <c r="J2542" s="1" t="s">
        <v>10</v>
      </c>
    </row>
    <row r="2543" spans="1:10" x14ac:dyDescent="0.3">
      <c r="A2543" s="1" t="s">
        <v>934</v>
      </c>
      <c r="B2543" s="1" t="s">
        <v>53</v>
      </c>
      <c r="C2543" s="1" t="s">
        <v>814</v>
      </c>
      <c r="D2543" s="1" t="s">
        <v>20</v>
      </c>
      <c r="E2543" s="1">
        <v>126888608</v>
      </c>
      <c r="F2543" s="1"/>
      <c r="G2543" s="1">
        <v>2113840239</v>
      </c>
      <c r="H2543" s="1">
        <v>2021</v>
      </c>
      <c r="I2543" s="1">
        <f t="shared" si="39"/>
        <v>7</v>
      </c>
      <c r="J2543" s="1" t="s">
        <v>10</v>
      </c>
    </row>
    <row r="2544" spans="1:10" x14ac:dyDescent="0.3">
      <c r="A2544" s="1" t="s">
        <v>934</v>
      </c>
      <c r="B2544" s="1" t="s">
        <v>593</v>
      </c>
      <c r="C2544" s="1" t="s">
        <v>584</v>
      </c>
      <c r="D2544" s="1" t="s">
        <v>585</v>
      </c>
      <c r="E2544" s="1"/>
      <c r="F2544" s="1">
        <v>156530</v>
      </c>
      <c r="G2544" s="1">
        <v>2113683709</v>
      </c>
      <c r="H2544" s="1">
        <v>2021</v>
      </c>
      <c r="I2544" s="1">
        <f t="shared" si="39"/>
        <v>7</v>
      </c>
      <c r="J2544" s="1" t="s">
        <v>10</v>
      </c>
    </row>
    <row r="2545" spans="1:10" x14ac:dyDescent="0.3">
      <c r="A2545" s="1" t="s">
        <v>934</v>
      </c>
      <c r="B2545" s="1" t="s">
        <v>33</v>
      </c>
      <c r="C2545" s="1" t="s">
        <v>34</v>
      </c>
      <c r="D2545" s="1" t="s">
        <v>35</v>
      </c>
      <c r="E2545" s="1"/>
      <c r="F2545" s="1">
        <v>20900000</v>
      </c>
      <c r="G2545" s="1">
        <v>2092783709</v>
      </c>
      <c r="H2545" s="1">
        <v>2021</v>
      </c>
      <c r="I2545" s="1">
        <f t="shared" si="39"/>
        <v>7</v>
      </c>
      <c r="J2545" s="1" t="s">
        <v>10</v>
      </c>
    </row>
    <row r="2546" spans="1:10" x14ac:dyDescent="0.3">
      <c r="A2546" s="1" t="s">
        <v>934</v>
      </c>
      <c r="B2546" s="1" t="s">
        <v>61</v>
      </c>
      <c r="C2546" s="1" t="s">
        <v>814</v>
      </c>
      <c r="D2546" s="1" t="s">
        <v>20</v>
      </c>
      <c r="E2546" s="1"/>
      <c r="F2546" s="1">
        <v>305764635</v>
      </c>
      <c r="G2546" s="1">
        <v>1787019074</v>
      </c>
      <c r="H2546" s="1">
        <v>2021</v>
      </c>
      <c r="I2546" s="1">
        <f t="shared" si="39"/>
        <v>7</v>
      </c>
      <c r="J2546" s="1" t="s">
        <v>10</v>
      </c>
    </row>
    <row r="2547" spans="1:10" x14ac:dyDescent="0.3">
      <c r="A2547" s="1" t="s">
        <v>316</v>
      </c>
      <c r="B2547" s="1" t="s">
        <v>267</v>
      </c>
      <c r="C2547" s="1" t="s">
        <v>247</v>
      </c>
      <c r="D2547" s="1" t="s">
        <v>248</v>
      </c>
      <c r="E2547" s="1">
        <v>1650000</v>
      </c>
      <c r="F2547" s="1"/>
      <c r="G2547" s="1">
        <v>1788669074</v>
      </c>
      <c r="H2547" s="1">
        <v>2021</v>
      </c>
      <c r="I2547" s="1">
        <f t="shared" si="39"/>
        <v>7</v>
      </c>
      <c r="J2547" s="1" t="s">
        <v>10</v>
      </c>
    </row>
    <row r="2548" spans="1:10" x14ac:dyDescent="0.3">
      <c r="A2548" s="1" t="s">
        <v>316</v>
      </c>
      <c r="B2548" s="1" t="s">
        <v>1265</v>
      </c>
      <c r="C2548" s="1" t="s">
        <v>584</v>
      </c>
      <c r="D2548" s="1" t="s">
        <v>585</v>
      </c>
      <c r="E2548" s="1">
        <v>162360</v>
      </c>
      <c r="F2548" s="1"/>
      <c r="G2548" s="1">
        <v>1788831434</v>
      </c>
      <c r="H2548" s="1">
        <v>2021</v>
      </c>
      <c r="I2548" s="1">
        <f t="shared" si="39"/>
        <v>7</v>
      </c>
      <c r="J2548" s="1" t="s">
        <v>10</v>
      </c>
    </row>
    <row r="2549" spans="1:10" x14ac:dyDescent="0.3">
      <c r="A2549" s="1" t="s">
        <v>316</v>
      </c>
      <c r="B2549" s="1" t="s">
        <v>1266</v>
      </c>
      <c r="C2549" s="1" t="s">
        <v>963</v>
      </c>
      <c r="D2549" s="1" t="s">
        <v>964</v>
      </c>
      <c r="E2549" s="1">
        <v>5272500</v>
      </c>
      <c r="F2549" s="1"/>
      <c r="G2549" s="1">
        <v>1794103934</v>
      </c>
      <c r="H2549" s="1">
        <v>2021</v>
      </c>
      <c r="I2549" s="1">
        <f t="shared" si="39"/>
        <v>7</v>
      </c>
      <c r="J2549" s="1" t="s">
        <v>10</v>
      </c>
    </row>
    <row r="2550" spans="1:10" x14ac:dyDescent="0.3">
      <c r="A2550" s="1" t="s">
        <v>316</v>
      </c>
      <c r="B2550" s="1" t="s">
        <v>969</v>
      </c>
      <c r="C2550" s="1" t="s">
        <v>968</v>
      </c>
      <c r="D2550" s="1" t="s">
        <v>969</v>
      </c>
      <c r="E2550" s="1"/>
      <c r="F2550" s="1">
        <v>660000</v>
      </c>
      <c r="G2550" s="1">
        <v>1793443934</v>
      </c>
      <c r="H2550" s="1">
        <v>2021</v>
      </c>
      <c r="I2550" s="1">
        <f t="shared" si="39"/>
        <v>7</v>
      </c>
      <c r="J2550" s="1" t="s">
        <v>10</v>
      </c>
    </row>
    <row r="2551" spans="1:10" x14ac:dyDescent="0.3">
      <c r="A2551" s="1" t="s">
        <v>316</v>
      </c>
      <c r="B2551" s="1" t="s">
        <v>14</v>
      </c>
      <c r="C2551" s="1" t="s">
        <v>13</v>
      </c>
      <c r="D2551" s="1" t="s">
        <v>14</v>
      </c>
      <c r="E2551" s="1"/>
      <c r="F2551" s="1">
        <v>548328924</v>
      </c>
      <c r="G2551" s="1">
        <v>1245115010</v>
      </c>
      <c r="H2551" s="1">
        <v>2021</v>
      </c>
      <c r="I2551" s="1">
        <f t="shared" si="39"/>
        <v>7</v>
      </c>
      <c r="J2551" s="1" t="s">
        <v>10</v>
      </c>
    </row>
    <row r="2552" spans="1:10" x14ac:dyDescent="0.3">
      <c r="A2552" s="1" t="s">
        <v>316</v>
      </c>
      <c r="B2552" s="1" t="s">
        <v>14</v>
      </c>
      <c r="C2552" s="1" t="s">
        <v>13</v>
      </c>
      <c r="D2552" s="1" t="s">
        <v>14</v>
      </c>
      <c r="E2552" s="1"/>
      <c r="F2552" s="1">
        <v>59109435</v>
      </c>
      <c r="G2552" s="1">
        <v>1186005575</v>
      </c>
      <c r="H2552" s="1">
        <v>2021</v>
      </c>
      <c r="I2552" s="1">
        <f t="shared" si="39"/>
        <v>7</v>
      </c>
      <c r="J2552" s="1" t="s">
        <v>10</v>
      </c>
    </row>
    <row r="2553" spans="1:10" x14ac:dyDescent="0.3">
      <c r="A2553" s="1" t="s">
        <v>316</v>
      </c>
      <c r="B2553" s="1" t="s">
        <v>90</v>
      </c>
      <c r="C2553" s="1" t="s">
        <v>76</v>
      </c>
      <c r="D2553" s="1" t="s">
        <v>77</v>
      </c>
      <c r="E2553" s="1"/>
      <c r="F2553" s="1">
        <v>10000000</v>
      </c>
      <c r="G2553" s="1">
        <v>1176005575</v>
      </c>
      <c r="H2553" s="1">
        <v>2021</v>
      </c>
      <c r="I2553" s="1">
        <f t="shared" si="39"/>
        <v>7</v>
      </c>
      <c r="J2553" s="1" t="s">
        <v>10</v>
      </c>
    </row>
    <row r="2554" spans="1:10" x14ac:dyDescent="0.3">
      <c r="A2554" s="1" t="s">
        <v>316</v>
      </c>
      <c r="B2554" s="1" t="s">
        <v>1232</v>
      </c>
      <c r="C2554" s="1" t="s">
        <v>999</v>
      </c>
      <c r="D2554" s="1" t="s">
        <v>1000</v>
      </c>
      <c r="E2554" s="1"/>
      <c r="F2554" s="1">
        <v>75900000</v>
      </c>
      <c r="G2554" s="1">
        <v>1100105575</v>
      </c>
      <c r="H2554" s="1">
        <v>2021</v>
      </c>
      <c r="I2554" s="1">
        <f t="shared" si="39"/>
        <v>7</v>
      </c>
      <c r="J2554" s="1" t="s">
        <v>10</v>
      </c>
    </row>
    <row r="2555" spans="1:10" x14ac:dyDescent="0.3">
      <c r="A2555" s="1" t="s">
        <v>316</v>
      </c>
      <c r="B2555" s="1" t="s">
        <v>74</v>
      </c>
      <c r="C2555" s="1" t="s">
        <v>73</v>
      </c>
      <c r="D2555" s="1" t="s">
        <v>74</v>
      </c>
      <c r="E2555" s="1"/>
      <c r="F2555" s="1">
        <v>54957430</v>
      </c>
      <c r="G2555" s="1">
        <v>1045148145</v>
      </c>
      <c r="H2555" s="1">
        <v>2021</v>
      </c>
      <c r="I2555" s="1">
        <f t="shared" si="39"/>
        <v>7</v>
      </c>
      <c r="J2555" s="1" t="s">
        <v>10</v>
      </c>
    </row>
    <row r="2556" spans="1:10" x14ac:dyDescent="0.3">
      <c r="A2556" s="1" t="s">
        <v>316</v>
      </c>
      <c r="B2556" s="1" t="s">
        <v>65</v>
      </c>
      <c r="C2556" s="1" t="s">
        <v>66</v>
      </c>
      <c r="D2556" s="1" t="s">
        <v>67</v>
      </c>
      <c r="E2556" s="1"/>
      <c r="F2556" s="1">
        <v>9094800</v>
      </c>
      <c r="G2556" s="1">
        <v>1036053345</v>
      </c>
      <c r="H2556" s="1">
        <v>2021</v>
      </c>
      <c r="I2556" s="1">
        <f t="shared" si="39"/>
        <v>7</v>
      </c>
      <c r="J2556" s="1" t="s">
        <v>10</v>
      </c>
    </row>
    <row r="2557" spans="1:10" x14ac:dyDescent="0.3">
      <c r="A2557" s="1" t="s">
        <v>316</v>
      </c>
      <c r="B2557" s="1" t="s">
        <v>833</v>
      </c>
      <c r="C2557" s="1" t="s">
        <v>465</v>
      </c>
      <c r="D2557" s="1" t="s">
        <v>466</v>
      </c>
      <c r="E2557" s="1"/>
      <c r="F2557" s="1">
        <v>1320000</v>
      </c>
      <c r="G2557" s="1">
        <v>1034733345</v>
      </c>
      <c r="H2557" s="1">
        <v>2021</v>
      </c>
      <c r="I2557" s="1">
        <f t="shared" si="39"/>
        <v>7</v>
      </c>
      <c r="J2557" s="1" t="s">
        <v>10</v>
      </c>
    </row>
    <row r="2558" spans="1:10" x14ac:dyDescent="0.3">
      <c r="A2558" s="1" t="s">
        <v>317</v>
      </c>
      <c r="B2558" s="1" t="s">
        <v>53</v>
      </c>
      <c r="C2558" s="1" t="s">
        <v>13</v>
      </c>
      <c r="D2558" s="1" t="s">
        <v>14</v>
      </c>
      <c r="E2558" s="1">
        <v>33002310</v>
      </c>
      <c r="F2558" s="1"/>
      <c r="G2558" s="1">
        <v>1067735655</v>
      </c>
      <c r="H2558" s="1">
        <v>2021</v>
      </c>
      <c r="I2558" s="1">
        <f t="shared" si="39"/>
        <v>7</v>
      </c>
      <c r="J2558" s="1" t="s">
        <v>10</v>
      </c>
    </row>
    <row r="2559" spans="1:10" x14ac:dyDescent="0.3">
      <c r="A2559" s="1" t="s">
        <v>317</v>
      </c>
      <c r="B2559" s="1" t="s">
        <v>756</v>
      </c>
      <c r="C2559" s="1" t="s">
        <v>13</v>
      </c>
      <c r="D2559" s="1" t="s">
        <v>14</v>
      </c>
      <c r="E2559" s="1">
        <v>3829364</v>
      </c>
      <c r="F2559" s="1"/>
      <c r="G2559" s="1">
        <v>1071565019</v>
      </c>
      <c r="H2559" s="1">
        <v>2021</v>
      </c>
      <c r="I2559" s="1">
        <f t="shared" si="39"/>
        <v>7</v>
      </c>
      <c r="J2559" s="1" t="s">
        <v>10</v>
      </c>
    </row>
    <row r="2560" spans="1:10" x14ac:dyDescent="0.3">
      <c r="A2560" s="1" t="s">
        <v>317</v>
      </c>
      <c r="B2560" s="1" t="s">
        <v>1267</v>
      </c>
      <c r="C2560" s="1" t="s">
        <v>13</v>
      </c>
      <c r="D2560" s="1" t="s">
        <v>14</v>
      </c>
      <c r="E2560" s="1">
        <v>122100000</v>
      </c>
      <c r="F2560" s="1"/>
      <c r="G2560" s="1">
        <v>1193665019</v>
      </c>
      <c r="H2560" s="1">
        <v>2021</v>
      </c>
      <c r="I2560" s="1">
        <f t="shared" si="39"/>
        <v>7</v>
      </c>
      <c r="J2560" s="1" t="s">
        <v>10</v>
      </c>
    </row>
    <row r="2561" spans="1:10" x14ac:dyDescent="0.3">
      <c r="A2561" s="1" t="s">
        <v>317</v>
      </c>
      <c r="B2561" s="1" t="s">
        <v>53</v>
      </c>
      <c r="C2561" s="1" t="s">
        <v>92</v>
      </c>
      <c r="D2561" s="1" t="s">
        <v>91</v>
      </c>
      <c r="E2561" s="1">
        <v>1219790</v>
      </c>
      <c r="F2561" s="1"/>
      <c r="G2561" s="1">
        <v>1194884809</v>
      </c>
      <c r="H2561" s="1">
        <v>2021</v>
      </c>
      <c r="I2561" s="1">
        <f t="shared" si="39"/>
        <v>7</v>
      </c>
      <c r="J2561" s="1" t="s">
        <v>10</v>
      </c>
    </row>
    <row r="2562" spans="1:10" x14ac:dyDescent="0.3">
      <c r="A2562" s="1" t="s">
        <v>317</v>
      </c>
      <c r="B2562" s="1" t="s">
        <v>53</v>
      </c>
      <c r="C2562" s="1" t="s">
        <v>15</v>
      </c>
      <c r="D2562" s="1" t="s">
        <v>16</v>
      </c>
      <c r="E2562" s="1">
        <v>314934708</v>
      </c>
      <c r="F2562" s="1"/>
      <c r="G2562" s="1">
        <v>1509819517</v>
      </c>
      <c r="H2562" s="1">
        <v>2021</v>
      </c>
      <c r="I2562" s="1">
        <f t="shared" si="39"/>
        <v>7</v>
      </c>
      <c r="J2562" s="1" t="s">
        <v>10</v>
      </c>
    </row>
    <row r="2563" spans="1:10" x14ac:dyDescent="0.3">
      <c r="A2563" s="1" t="s">
        <v>317</v>
      </c>
      <c r="B2563" s="1" t="s">
        <v>53</v>
      </c>
      <c r="C2563" s="1" t="s">
        <v>34</v>
      </c>
      <c r="D2563" s="1" t="s">
        <v>35</v>
      </c>
      <c r="E2563" s="1">
        <v>12298000</v>
      </c>
      <c r="F2563" s="1"/>
      <c r="G2563" s="1">
        <v>1522117517</v>
      </c>
      <c r="H2563" s="1">
        <v>2021</v>
      </c>
      <c r="I2563" s="1">
        <f t="shared" ref="I2563:I2626" si="40">IFERROR(VALUE(LEFT(A2563,2)),"")</f>
        <v>7</v>
      </c>
      <c r="J2563" s="1" t="s">
        <v>10</v>
      </c>
    </row>
    <row r="2564" spans="1:10" x14ac:dyDescent="0.3">
      <c r="A2564" s="1" t="s">
        <v>317</v>
      </c>
      <c r="B2564" s="1" t="s">
        <v>53</v>
      </c>
      <c r="C2564" s="1" t="s">
        <v>66</v>
      </c>
      <c r="D2564" s="1" t="s">
        <v>67</v>
      </c>
      <c r="E2564" s="1">
        <v>7933200</v>
      </c>
      <c r="F2564" s="1"/>
      <c r="G2564" s="1">
        <v>1530050717</v>
      </c>
      <c r="H2564" s="1">
        <v>2021</v>
      </c>
      <c r="I2564" s="1">
        <f t="shared" si="40"/>
        <v>7</v>
      </c>
      <c r="J2564" s="1" t="s">
        <v>10</v>
      </c>
    </row>
    <row r="2565" spans="1:10" x14ac:dyDescent="0.3">
      <c r="A2565" s="1" t="s">
        <v>317</v>
      </c>
      <c r="B2565" s="1" t="s">
        <v>53</v>
      </c>
      <c r="C2565" s="1" t="s">
        <v>80</v>
      </c>
      <c r="D2565" s="1" t="s">
        <v>81</v>
      </c>
      <c r="E2565" s="1">
        <v>2156000</v>
      </c>
      <c r="F2565" s="1"/>
      <c r="G2565" s="1">
        <v>1532206717</v>
      </c>
      <c r="H2565" s="1">
        <v>2021</v>
      </c>
      <c r="I2565" s="1">
        <f t="shared" si="40"/>
        <v>7</v>
      </c>
      <c r="J2565" s="1" t="s">
        <v>10</v>
      </c>
    </row>
    <row r="2566" spans="1:10" x14ac:dyDescent="0.3">
      <c r="A2566" s="1" t="s">
        <v>317</v>
      </c>
      <c r="B2566" s="1" t="s">
        <v>75</v>
      </c>
      <c r="C2566" s="1" t="s">
        <v>17</v>
      </c>
      <c r="D2566" s="1" t="s">
        <v>18</v>
      </c>
      <c r="E2566" s="1">
        <v>1157727</v>
      </c>
      <c r="F2566" s="1"/>
      <c r="G2566" s="1">
        <v>1533364444</v>
      </c>
      <c r="H2566" s="1">
        <v>2021</v>
      </c>
      <c r="I2566" s="1">
        <f t="shared" si="40"/>
        <v>7</v>
      </c>
      <c r="J2566" s="1" t="s">
        <v>10</v>
      </c>
    </row>
    <row r="2567" spans="1:10" x14ac:dyDescent="0.3">
      <c r="A2567" s="1" t="s">
        <v>317</v>
      </c>
      <c r="B2567" s="1" t="s">
        <v>75</v>
      </c>
      <c r="C2567" s="1" t="s">
        <v>17</v>
      </c>
      <c r="D2567" s="1" t="s">
        <v>18</v>
      </c>
      <c r="E2567" s="1">
        <v>69696</v>
      </c>
      <c r="F2567" s="1"/>
      <c r="G2567" s="1">
        <v>1533434140</v>
      </c>
      <c r="H2567" s="1">
        <v>2021</v>
      </c>
      <c r="I2567" s="1">
        <f t="shared" si="40"/>
        <v>7</v>
      </c>
      <c r="J2567" s="1" t="s">
        <v>10</v>
      </c>
    </row>
    <row r="2568" spans="1:10" x14ac:dyDescent="0.3">
      <c r="A2568" s="1" t="s">
        <v>317</v>
      </c>
      <c r="B2568" s="1" t="s">
        <v>1268</v>
      </c>
      <c r="C2568" s="1" t="s">
        <v>963</v>
      </c>
      <c r="D2568" s="1" t="s">
        <v>964</v>
      </c>
      <c r="E2568" s="1">
        <v>10761000</v>
      </c>
      <c r="F2568" s="1"/>
      <c r="G2568" s="1">
        <v>1544195140</v>
      </c>
      <c r="H2568" s="1">
        <v>2021</v>
      </c>
      <c r="I2568" s="1">
        <f t="shared" si="40"/>
        <v>7</v>
      </c>
      <c r="J2568" s="1" t="s">
        <v>10</v>
      </c>
    </row>
    <row r="2569" spans="1:10" x14ac:dyDescent="0.3">
      <c r="A2569" s="1" t="s">
        <v>318</v>
      </c>
      <c r="B2569" s="1" t="s">
        <v>1268</v>
      </c>
      <c r="C2569" s="1" t="s">
        <v>963</v>
      </c>
      <c r="D2569" s="1" t="s">
        <v>964</v>
      </c>
      <c r="E2569" s="1">
        <v>10761000</v>
      </c>
      <c r="F2569" s="1"/>
      <c r="G2569" s="1">
        <v>1554956140</v>
      </c>
      <c r="H2569" s="1">
        <v>2021</v>
      </c>
      <c r="I2569" s="1">
        <f t="shared" si="40"/>
        <v>8</v>
      </c>
      <c r="J2569" s="1" t="s">
        <v>10</v>
      </c>
    </row>
    <row r="2570" spans="1:10" x14ac:dyDescent="0.3">
      <c r="A2570" s="1" t="s">
        <v>684</v>
      </c>
      <c r="B2570" s="1" t="s">
        <v>1269</v>
      </c>
      <c r="C2570" s="1" t="s">
        <v>999</v>
      </c>
      <c r="D2570" s="1" t="s">
        <v>1000</v>
      </c>
      <c r="E2570" s="1">
        <v>9900000</v>
      </c>
      <c r="F2570" s="1"/>
      <c r="G2570" s="1">
        <v>1564856140</v>
      </c>
      <c r="H2570" s="1">
        <v>2021</v>
      </c>
      <c r="I2570" s="1">
        <f t="shared" si="40"/>
        <v>8</v>
      </c>
      <c r="J2570" s="1" t="s">
        <v>10</v>
      </c>
    </row>
    <row r="2571" spans="1:10" x14ac:dyDescent="0.3">
      <c r="A2571" s="1" t="s">
        <v>684</v>
      </c>
      <c r="B2571" s="1" t="s">
        <v>1270</v>
      </c>
      <c r="C2571" s="1" t="s">
        <v>1271</v>
      </c>
      <c r="D2571" s="1" t="s">
        <v>1272</v>
      </c>
      <c r="E2571" s="1">
        <v>3630000</v>
      </c>
      <c r="F2571" s="1"/>
      <c r="G2571" s="1">
        <v>1568486140</v>
      </c>
      <c r="H2571" s="1">
        <v>2021</v>
      </c>
      <c r="I2571" s="1">
        <f t="shared" si="40"/>
        <v>8</v>
      </c>
      <c r="J2571" s="1" t="s">
        <v>10</v>
      </c>
    </row>
    <row r="2572" spans="1:10" x14ac:dyDescent="0.3">
      <c r="A2572" s="1" t="s">
        <v>1273</v>
      </c>
      <c r="B2572" s="1" t="s">
        <v>1274</v>
      </c>
      <c r="C2572" s="1" t="s">
        <v>963</v>
      </c>
      <c r="D2572" s="1" t="s">
        <v>964</v>
      </c>
      <c r="E2572" s="1"/>
      <c r="F2572" s="1">
        <v>21388000</v>
      </c>
      <c r="G2572" s="1">
        <v>1547098140</v>
      </c>
      <c r="H2572" s="1">
        <v>2021</v>
      </c>
      <c r="I2572" s="1">
        <f t="shared" si="40"/>
        <v>8</v>
      </c>
      <c r="J2572" s="1" t="s">
        <v>10</v>
      </c>
    </row>
    <row r="2573" spans="1:10" x14ac:dyDescent="0.3">
      <c r="A2573" s="1" t="s">
        <v>1275</v>
      </c>
      <c r="B2573" s="1" t="s">
        <v>1269</v>
      </c>
      <c r="C2573" s="1" t="s">
        <v>999</v>
      </c>
      <c r="D2573" s="1" t="s">
        <v>1000</v>
      </c>
      <c r="E2573" s="1">
        <v>9900000</v>
      </c>
      <c r="F2573" s="1"/>
      <c r="G2573" s="1">
        <v>1556998140</v>
      </c>
      <c r="H2573" s="1">
        <v>2021</v>
      </c>
      <c r="I2573" s="1">
        <f t="shared" si="40"/>
        <v>8</v>
      </c>
      <c r="J2573" s="1" t="s">
        <v>10</v>
      </c>
    </row>
    <row r="2574" spans="1:10" x14ac:dyDescent="0.3">
      <c r="A2574" s="1" t="s">
        <v>1275</v>
      </c>
      <c r="B2574" s="1" t="s">
        <v>1276</v>
      </c>
      <c r="C2574" s="1" t="s">
        <v>963</v>
      </c>
      <c r="D2574" s="1" t="s">
        <v>964</v>
      </c>
      <c r="E2574" s="1">
        <v>150000</v>
      </c>
      <c r="F2574" s="1"/>
      <c r="G2574" s="1">
        <v>1557148140</v>
      </c>
      <c r="H2574" s="1">
        <v>2021</v>
      </c>
      <c r="I2574" s="1">
        <f t="shared" si="40"/>
        <v>8</v>
      </c>
      <c r="J2574" s="1" t="s">
        <v>10</v>
      </c>
    </row>
    <row r="2575" spans="1:10" x14ac:dyDescent="0.3">
      <c r="A2575" s="1" t="s">
        <v>1275</v>
      </c>
      <c r="B2575" s="1" t="s">
        <v>1277</v>
      </c>
      <c r="C2575" s="1" t="s">
        <v>963</v>
      </c>
      <c r="D2575" s="1" t="s">
        <v>964</v>
      </c>
      <c r="E2575" s="1">
        <v>150000</v>
      </c>
      <c r="F2575" s="1"/>
      <c r="G2575" s="1">
        <v>1557298140</v>
      </c>
      <c r="H2575" s="1">
        <v>2021</v>
      </c>
      <c r="I2575" s="1">
        <f t="shared" si="40"/>
        <v>8</v>
      </c>
      <c r="J2575" s="1" t="s">
        <v>10</v>
      </c>
    </row>
    <row r="2576" spans="1:10" x14ac:dyDescent="0.3">
      <c r="A2576" s="1" t="s">
        <v>1275</v>
      </c>
      <c r="B2576" s="1" t="s">
        <v>1277</v>
      </c>
      <c r="C2576" s="1" t="s">
        <v>963</v>
      </c>
      <c r="D2576" s="1" t="s">
        <v>964</v>
      </c>
      <c r="E2576" s="1"/>
      <c r="F2576" s="1">
        <v>150000</v>
      </c>
      <c r="G2576" s="1">
        <v>1557148140</v>
      </c>
      <c r="H2576" s="1">
        <v>2021</v>
      </c>
      <c r="I2576" s="1">
        <f t="shared" si="40"/>
        <v>8</v>
      </c>
      <c r="J2576" s="1" t="s">
        <v>10</v>
      </c>
    </row>
    <row r="2577" spans="1:10" x14ac:dyDescent="0.3">
      <c r="A2577" s="1" t="s">
        <v>1275</v>
      </c>
      <c r="B2577" s="1" t="s">
        <v>33</v>
      </c>
      <c r="C2577" s="1" t="s">
        <v>34</v>
      </c>
      <c r="D2577" s="1" t="s">
        <v>35</v>
      </c>
      <c r="E2577" s="1"/>
      <c r="F2577" s="1">
        <v>12298000</v>
      </c>
      <c r="G2577" s="1">
        <v>1544850140</v>
      </c>
      <c r="H2577" s="1">
        <v>2021</v>
      </c>
      <c r="I2577" s="1">
        <f t="shared" si="40"/>
        <v>8</v>
      </c>
      <c r="J2577" s="1" t="s">
        <v>10</v>
      </c>
    </row>
    <row r="2578" spans="1:10" x14ac:dyDescent="0.3">
      <c r="A2578" s="1" t="s">
        <v>938</v>
      </c>
      <c r="B2578" s="1" t="s">
        <v>1278</v>
      </c>
      <c r="C2578" s="1" t="s">
        <v>963</v>
      </c>
      <c r="D2578" s="1" t="s">
        <v>964</v>
      </c>
      <c r="E2578" s="1">
        <v>7900500</v>
      </c>
      <c r="F2578" s="1"/>
      <c r="G2578" s="1">
        <v>1552750640</v>
      </c>
      <c r="H2578" s="1">
        <v>2021</v>
      </c>
      <c r="I2578" s="1">
        <f t="shared" si="40"/>
        <v>8</v>
      </c>
      <c r="J2578" s="1" t="s">
        <v>10</v>
      </c>
    </row>
    <row r="2579" spans="1:10" x14ac:dyDescent="0.3">
      <c r="A2579" s="1" t="s">
        <v>1279</v>
      </c>
      <c r="B2579" s="1" t="s">
        <v>1280</v>
      </c>
      <c r="C2579" s="1" t="s">
        <v>999</v>
      </c>
      <c r="D2579" s="1" t="s">
        <v>1000</v>
      </c>
      <c r="E2579" s="1">
        <v>13200000</v>
      </c>
      <c r="F2579" s="1"/>
      <c r="G2579" s="1">
        <v>1565950640</v>
      </c>
      <c r="H2579" s="1">
        <v>2021</v>
      </c>
      <c r="I2579" s="1">
        <f t="shared" si="40"/>
        <v>8</v>
      </c>
      <c r="J2579" s="1" t="s">
        <v>10</v>
      </c>
    </row>
    <row r="2580" spans="1:10" x14ac:dyDescent="0.3">
      <c r="A2580" s="1" t="s">
        <v>320</v>
      </c>
      <c r="B2580" s="1" t="s">
        <v>992</v>
      </c>
      <c r="C2580" s="1" t="s">
        <v>978</v>
      </c>
      <c r="D2580" s="1" t="s">
        <v>979</v>
      </c>
      <c r="E2580" s="1"/>
      <c r="F2580" s="1">
        <v>2200000</v>
      </c>
      <c r="G2580" s="1">
        <v>1563750640</v>
      </c>
      <c r="H2580" s="1">
        <v>2021</v>
      </c>
      <c r="I2580" s="1">
        <f t="shared" si="40"/>
        <v>8</v>
      </c>
      <c r="J2580" s="1" t="s">
        <v>10</v>
      </c>
    </row>
    <row r="2581" spans="1:10" x14ac:dyDescent="0.3">
      <c r="A2581" s="1" t="s">
        <v>320</v>
      </c>
      <c r="B2581" s="1" t="s">
        <v>114</v>
      </c>
      <c r="C2581" s="1" t="s">
        <v>80</v>
      </c>
      <c r="D2581" s="1" t="s">
        <v>81</v>
      </c>
      <c r="E2581" s="1"/>
      <c r="F2581" s="1">
        <v>10309882</v>
      </c>
      <c r="G2581" s="1">
        <v>1553440758</v>
      </c>
      <c r="H2581" s="1">
        <v>2021</v>
      </c>
      <c r="I2581" s="1">
        <f t="shared" si="40"/>
        <v>8</v>
      </c>
      <c r="J2581" s="1" t="s">
        <v>10</v>
      </c>
    </row>
    <row r="2582" spans="1:10" x14ac:dyDescent="0.3">
      <c r="A2582" s="1" t="s">
        <v>321</v>
      </c>
      <c r="B2582" s="1" t="s">
        <v>789</v>
      </c>
      <c r="C2582" s="1" t="s">
        <v>481</v>
      </c>
      <c r="D2582" s="1" t="s">
        <v>482</v>
      </c>
      <c r="E2582" s="1">
        <v>1100000</v>
      </c>
      <c r="F2582" s="1"/>
      <c r="G2582" s="1">
        <v>1554540758</v>
      </c>
      <c r="H2582" s="1">
        <v>2021</v>
      </c>
      <c r="I2582" s="1">
        <f t="shared" si="40"/>
        <v>8</v>
      </c>
      <c r="J2582" s="1" t="s">
        <v>10</v>
      </c>
    </row>
    <row r="2583" spans="1:10" x14ac:dyDescent="0.3">
      <c r="A2583" s="1" t="s">
        <v>321</v>
      </c>
      <c r="B2583" s="1" t="s">
        <v>1269</v>
      </c>
      <c r="C2583" s="1" t="s">
        <v>999</v>
      </c>
      <c r="D2583" s="1" t="s">
        <v>1000</v>
      </c>
      <c r="E2583" s="1">
        <v>9900000</v>
      </c>
      <c r="F2583" s="1"/>
      <c r="G2583" s="1">
        <v>1564440758</v>
      </c>
      <c r="H2583" s="1">
        <v>2021</v>
      </c>
      <c r="I2583" s="1">
        <f t="shared" si="40"/>
        <v>8</v>
      </c>
      <c r="J2583" s="1" t="s">
        <v>10</v>
      </c>
    </row>
    <row r="2584" spans="1:10" x14ac:dyDescent="0.3">
      <c r="A2584" s="1" t="s">
        <v>321</v>
      </c>
      <c r="B2584" s="1" t="s">
        <v>75</v>
      </c>
      <c r="C2584" s="1" t="s">
        <v>17</v>
      </c>
      <c r="D2584" s="1" t="s">
        <v>18</v>
      </c>
      <c r="E2584" s="1">
        <v>82160496</v>
      </c>
      <c r="F2584" s="1"/>
      <c r="G2584" s="1">
        <v>1646601254</v>
      </c>
      <c r="H2584" s="1">
        <v>2021</v>
      </c>
      <c r="I2584" s="1">
        <f t="shared" si="40"/>
        <v>8</v>
      </c>
      <c r="J2584" s="1" t="s">
        <v>10</v>
      </c>
    </row>
    <row r="2585" spans="1:10" x14ac:dyDescent="0.3">
      <c r="A2585" s="1" t="s">
        <v>321</v>
      </c>
      <c r="B2585" s="1" t="s">
        <v>75</v>
      </c>
      <c r="C2585" s="1" t="s">
        <v>17</v>
      </c>
      <c r="D2585" s="1" t="s">
        <v>18</v>
      </c>
      <c r="E2585" s="1">
        <v>140162880</v>
      </c>
      <c r="F2585" s="1"/>
      <c r="G2585" s="1">
        <v>1786764134</v>
      </c>
      <c r="H2585" s="1">
        <v>2021</v>
      </c>
      <c r="I2585" s="1">
        <f t="shared" si="40"/>
        <v>8</v>
      </c>
      <c r="J2585" s="1" t="s">
        <v>10</v>
      </c>
    </row>
    <row r="2586" spans="1:10" x14ac:dyDescent="0.3">
      <c r="A2586" s="1" t="s">
        <v>1281</v>
      </c>
      <c r="B2586" s="1" t="s">
        <v>1269</v>
      </c>
      <c r="C2586" s="1" t="s">
        <v>999</v>
      </c>
      <c r="D2586" s="1" t="s">
        <v>1000</v>
      </c>
      <c r="E2586" s="1">
        <v>9900000</v>
      </c>
      <c r="F2586" s="1"/>
      <c r="G2586" s="1">
        <v>1796664134</v>
      </c>
      <c r="H2586" s="1">
        <v>2021</v>
      </c>
      <c r="I2586" s="1">
        <f t="shared" si="40"/>
        <v>8</v>
      </c>
      <c r="J2586" s="1" t="s">
        <v>10</v>
      </c>
    </row>
    <row r="2587" spans="1:10" x14ac:dyDescent="0.3">
      <c r="A2587" s="1" t="s">
        <v>1281</v>
      </c>
      <c r="B2587" s="1" t="s">
        <v>1282</v>
      </c>
      <c r="C2587" s="1" t="s">
        <v>1271</v>
      </c>
      <c r="D2587" s="1" t="s">
        <v>1272</v>
      </c>
      <c r="E2587" s="1"/>
      <c r="F2587" s="1">
        <v>3630000</v>
      </c>
      <c r="G2587" s="1">
        <v>1793034134</v>
      </c>
      <c r="H2587" s="1">
        <v>2021</v>
      </c>
      <c r="I2587" s="1">
        <f t="shared" si="40"/>
        <v>8</v>
      </c>
      <c r="J2587" s="1" t="s">
        <v>10</v>
      </c>
    </row>
    <row r="2588" spans="1:10" x14ac:dyDescent="0.3">
      <c r="A2588" s="1" t="s">
        <v>686</v>
      </c>
      <c r="B2588" s="1" t="s">
        <v>1283</v>
      </c>
      <c r="C2588" s="1" t="s">
        <v>963</v>
      </c>
      <c r="D2588" s="1" t="s">
        <v>964</v>
      </c>
      <c r="E2588" s="1">
        <v>380000</v>
      </c>
      <c r="F2588" s="1"/>
      <c r="G2588" s="1">
        <v>1793414134</v>
      </c>
      <c r="H2588" s="1">
        <v>2021</v>
      </c>
      <c r="I2588" s="1">
        <f t="shared" si="40"/>
        <v>8</v>
      </c>
      <c r="J2588" s="1" t="s">
        <v>10</v>
      </c>
    </row>
    <row r="2589" spans="1:10" x14ac:dyDescent="0.3">
      <c r="A2589" s="1" t="s">
        <v>324</v>
      </c>
      <c r="B2589" s="1" t="s">
        <v>1280</v>
      </c>
      <c r="C2589" s="1" t="s">
        <v>999</v>
      </c>
      <c r="D2589" s="1" t="s">
        <v>1000</v>
      </c>
      <c r="E2589" s="1">
        <v>19800000</v>
      </c>
      <c r="F2589" s="1"/>
      <c r="G2589" s="1">
        <v>1813214134</v>
      </c>
      <c r="H2589" s="1">
        <v>2021</v>
      </c>
      <c r="I2589" s="1">
        <f t="shared" si="40"/>
        <v>8</v>
      </c>
      <c r="J2589" s="1" t="s">
        <v>10</v>
      </c>
    </row>
    <row r="2590" spans="1:10" x14ac:dyDescent="0.3">
      <c r="A2590" s="1" t="s">
        <v>324</v>
      </c>
      <c r="B2590" s="1" t="s">
        <v>1247</v>
      </c>
      <c r="C2590" s="1" t="s">
        <v>1168</v>
      </c>
      <c r="D2590" s="1" t="s">
        <v>503</v>
      </c>
      <c r="E2590" s="1">
        <v>660000</v>
      </c>
      <c r="F2590" s="1"/>
      <c r="G2590" s="1">
        <v>1813874134</v>
      </c>
      <c r="H2590" s="1">
        <v>2021</v>
      </c>
      <c r="I2590" s="1">
        <f t="shared" si="40"/>
        <v>8</v>
      </c>
      <c r="J2590" s="1" t="s">
        <v>10</v>
      </c>
    </row>
    <row r="2591" spans="1:10" x14ac:dyDescent="0.3">
      <c r="A2591" s="1" t="s">
        <v>324</v>
      </c>
      <c r="B2591" s="1" t="s">
        <v>60</v>
      </c>
      <c r="C2591" s="1" t="s">
        <v>15</v>
      </c>
      <c r="D2591" s="1" t="s">
        <v>16</v>
      </c>
      <c r="E2591" s="1"/>
      <c r="F2591" s="1">
        <v>314934708</v>
      </c>
      <c r="G2591" s="1">
        <v>1498939426</v>
      </c>
      <c r="H2591" s="1">
        <v>2021</v>
      </c>
      <c r="I2591" s="1">
        <f t="shared" si="40"/>
        <v>8</v>
      </c>
      <c r="J2591" s="1" t="s">
        <v>10</v>
      </c>
    </row>
    <row r="2592" spans="1:10" x14ac:dyDescent="0.3">
      <c r="A2592" s="1" t="s">
        <v>945</v>
      </c>
      <c r="B2592" s="1" t="s">
        <v>37</v>
      </c>
      <c r="C2592" s="1" t="s">
        <v>38</v>
      </c>
      <c r="D2592" s="1" t="s">
        <v>39</v>
      </c>
      <c r="E2592" s="1"/>
      <c r="F2592" s="1">
        <v>7929691</v>
      </c>
      <c r="G2592" s="1">
        <v>1491009735</v>
      </c>
      <c r="H2592" s="1">
        <v>2021</v>
      </c>
      <c r="I2592" s="1">
        <f t="shared" si="40"/>
        <v>8</v>
      </c>
      <c r="J2592" s="1" t="s">
        <v>10</v>
      </c>
    </row>
    <row r="2593" spans="1:10" x14ac:dyDescent="0.3">
      <c r="A2593" s="1" t="s">
        <v>689</v>
      </c>
      <c r="B2593" s="1" t="s">
        <v>650</v>
      </c>
      <c r="C2593" s="1" t="s">
        <v>92</v>
      </c>
      <c r="D2593" s="1" t="s">
        <v>91</v>
      </c>
      <c r="E2593" s="1">
        <v>572000</v>
      </c>
      <c r="F2593" s="1"/>
      <c r="G2593" s="1">
        <v>1491581735</v>
      </c>
      <c r="H2593" s="1">
        <v>2021</v>
      </c>
      <c r="I2593" s="1">
        <f t="shared" si="40"/>
        <v>8</v>
      </c>
      <c r="J2593" s="1" t="s">
        <v>10</v>
      </c>
    </row>
    <row r="2594" spans="1:10" x14ac:dyDescent="0.3">
      <c r="A2594" s="1" t="s">
        <v>689</v>
      </c>
      <c r="B2594" s="1" t="s">
        <v>1284</v>
      </c>
      <c r="C2594" s="1" t="s">
        <v>999</v>
      </c>
      <c r="D2594" s="1" t="s">
        <v>1000</v>
      </c>
      <c r="E2594" s="1">
        <v>6600000</v>
      </c>
      <c r="F2594" s="1"/>
      <c r="G2594" s="1">
        <v>1498181735</v>
      </c>
      <c r="H2594" s="1">
        <v>2021</v>
      </c>
      <c r="I2594" s="1">
        <f t="shared" si="40"/>
        <v>8</v>
      </c>
      <c r="J2594" s="1" t="s">
        <v>10</v>
      </c>
    </row>
    <row r="2595" spans="1:10" x14ac:dyDescent="0.3">
      <c r="A2595" s="1" t="s">
        <v>689</v>
      </c>
      <c r="B2595" s="1" t="s">
        <v>1285</v>
      </c>
      <c r="C2595" s="1" t="s">
        <v>963</v>
      </c>
      <c r="D2595" s="1" t="s">
        <v>964</v>
      </c>
      <c r="E2595" s="1"/>
      <c r="F2595" s="1">
        <v>2164000</v>
      </c>
      <c r="G2595" s="1">
        <v>1496017735</v>
      </c>
      <c r="H2595" s="1">
        <v>2021</v>
      </c>
      <c r="I2595" s="1">
        <f t="shared" si="40"/>
        <v>8</v>
      </c>
      <c r="J2595" s="1" t="s">
        <v>10</v>
      </c>
    </row>
    <row r="2596" spans="1:10" x14ac:dyDescent="0.3">
      <c r="A2596" s="1" t="s">
        <v>328</v>
      </c>
      <c r="B2596" s="1" t="s">
        <v>75</v>
      </c>
      <c r="C2596" s="1" t="s">
        <v>17</v>
      </c>
      <c r="D2596" s="1" t="s">
        <v>18</v>
      </c>
      <c r="E2596" s="1">
        <v>1452000</v>
      </c>
      <c r="F2596" s="1"/>
      <c r="G2596" s="1">
        <v>1497469735</v>
      </c>
      <c r="H2596" s="1">
        <v>2021</v>
      </c>
      <c r="I2596" s="1">
        <f t="shared" si="40"/>
        <v>8</v>
      </c>
      <c r="J2596" s="1" t="s">
        <v>10</v>
      </c>
    </row>
    <row r="2597" spans="1:10" x14ac:dyDescent="0.3">
      <c r="A2597" s="1" t="s">
        <v>328</v>
      </c>
      <c r="B2597" s="1" t="s">
        <v>75</v>
      </c>
      <c r="C2597" s="1" t="s">
        <v>17</v>
      </c>
      <c r="D2597" s="1" t="s">
        <v>18</v>
      </c>
      <c r="E2597" s="1">
        <v>415040629</v>
      </c>
      <c r="F2597" s="1"/>
      <c r="G2597" s="1">
        <v>1912510364</v>
      </c>
      <c r="H2597" s="1">
        <v>2021</v>
      </c>
      <c r="I2597" s="1">
        <f t="shared" si="40"/>
        <v>8</v>
      </c>
      <c r="J2597" s="1" t="s">
        <v>10</v>
      </c>
    </row>
    <row r="2598" spans="1:10" x14ac:dyDescent="0.3">
      <c r="A2598" s="1" t="s">
        <v>328</v>
      </c>
      <c r="B2598" s="1" t="s">
        <v>1269</v>
      </c>
      <c r="C2598" s="1" t="s">
        <v>999</v>
      </c>
      <c r="D2598" s="1" t="s">
        <v>1000</v>
      </c>
      <c r="E2598" s="1">
        <v>9900000</v>
      </c>
      <c r="F2598" s="1"/>
      <c r="G2598" s="1">
        <v>1922410364</v>
      </c>
      <c r="H2598" s="1">
        <v>2021</v>
      </c>
      <c r="I2598" s="1">
        <f t="shared" si="40"/>
        <v>8</v>
      </c>
      <c r="J2598" s="1" t="s">
        <v>10</v>
      </c>
    </row>
    <row r="2599" spans="1:10" x14ac:dyDescent="0.3">
      <c r="A2599" s="1" t="s">
        <v>328</v>
      </c>
      <c r="B2599" s="1" t="s">
        <v>1286</v>
      </c>
      <c r="C2599" s="1" t="s">
        <v>963</v>
      </c>
      <c r="D2599" s="1" t="s">
        <v>964</v>
      </c>
      <c r="E2599" s="1">
        <v>4398000</v>
      </c>
      <c r="F2599" s="1"/>
      <c r="G2599" s="1">
        <v>1926808364</v>
      </c>
      <c r="H2599" s="1">
        <v>2021</v>
      </c>
      <c r="I2599" s="1">
        <f t="shared" si="40"/>
        <v>8</v>
      </c>
      <c r="J2599" s="1" t="s">
        <v>10</v>
      </c>
    </row>
    <row r="2600" spans="1:10" x14ac:dyDescent="0.3">
      <c r="A2600" s="1" t="s">
        <v>328</v>
      </c>
      <c r="B2600" s="1" t="s">
        <v>18</v>
      </c>
      <c r="C2600" s="1" t="s">
        <v>17</v>
      </c>
      <c r="D2600" s="1" t="s">
        <v>18</v>
      </c>
      <c r="E2600" s="1"/>
      <c r="F2600" s="1">
        <v>1227423</v>
      </c>
      <c r="G2600" s="1">
        <v>1925580941</v>
      </c>
      <c r="H2600" s="1">
        <v>2021</v>
      </c>
      <c r="I2600" s="1">
        <f t="shared" si="40"/>
        <v>8</v>
      </c>
      <c r="J2600" s="1" t="s">
        <v>10</v>
      </c>
    </row>
    <row r="2601" spans="1:10" x14ac:dyDescent="0.3">
      <c r="A2601" s="1" t="s">
        <v>334</v>
      </c>
      <c r="B2601" s="1" t="s">
        <v>1280</v>
      </c>
      <c r="C2601" s="1" t="s">
        <v>999</v>
      </c>
      <c r="D2601" s="1" t="s">
        <v>1000</v>
      </c>
      <c r="E2601" s="1">
        <v>13200000</v>
      </c>
      <c r="F2601" s="1"/>
      <c r="G2601" s="1">
        <v>1938780941</v>
      </c>
      <c r="H2601" s="1">
        <v>2021</v>
      </c>
      <c r="I2601" s="1">
        <f t="shared" si="40"/>
        <v>8</v>
      </c>
      <c r="J2601" s="1" t="s">
        <v>10</v>
      </c>
    </row>
    <row r="2602" spans="1:10" x14ac:dyDescent="0.3">
      <c r="A2602" s="1" t="s">
        <v>334</v>
      </c>
      <c r="B2602" s="1" t="s">
        <v>1287</v>
      </c>
      <c r="C2602" s="1" t="s">
        <v>963</v>
      </c>
      <c r="D2602" s="1" t="s">
        <v>964</v>
      </c>
      <c r="E2602" s="1"/>
      <c r="F2602" s="1">
        <v>11948500</v>
      </c>
      <c r="G2602" s="1">
        <v>1926832441</v>
      </c>
      <c r="H2602" s="1">
        <v>2021</v>
      </c>
      <c r="I2602" s="1">
        <f t="shared" si="40"/>
        <v>8</v>
      </c>
      <c r="J2602" s="1" t="s">
        <v>10</v>
      </c>
    </row>
    <row r="2603" spans="1:10" x14ac:dyDescent="0.3">
      <c r="A2603" s="1" t="s">
        <v>337</v>
      </c>
      <c r="B2603" s="1" t="s">
        <v>53</v>
      </c>
      <c r="C2603" s="1" t="s">
        <v>38</v>
      </c>
      <c r="D2603" s="1" t="s">
        <v>39</v>
      </c>
      <c r="E2603" s="1">
        <v>7599988</v>
      </c>
      <c r="F2603" s="1"/>
      <c r="G2603" s="1">
        <v>1934432429</v>
      </c>
      <c r="H2603" s="1">
        <v>2021</v>
      </c>
      <c r="I2603" s="1">
        <f t="shared" si="40"/>
        <v>8</v>
      </c>
      <c r="J2603" s="1" t="s">
        <v>10</v>
      </c>
    </row>
    <row r="2604" spans="1:10" x14ac:dyDescent="0.3">
      <c r="A2604" s="1" t="s">
        <v>337</v>
      </c>
      <c r="B2604" s="1" t="s">
        <v>1269</v>
      </c>
      <c r="C2604" s="1" t="s">
        <v>999</v>
      </c>
      <c r="D2604" s="1" t="s">
        <v>1000</v>
      </c>
      <c r="E2604" s="1">
        <v>23100000</v>
      </c>
      <c r="F2604" s="1"/>
      <c r="G2604" s="1">
        <v>1957532429</v>
      </c>
      <c r="H2604" s="1">
        <v>2021</v>
      </c>
      <c r="I2604" s="1">
        <f t="shared" si="40"/>
        <v>8</v>
      </c>
      <c r="J2604" s="1" t="s">
        <v>10</v>
      </c>
    </row>
    <row r="2605" spans="1:10" x14ac:dyDescent="0.3">
      <c r="A2605" s="1" t="s">
        <v>692</v>
      </c>
      <c r="B2605" s="1" t="s">
        <v>1288</v>
      </c>
      <c r="C2605" s="1" t="s">
        <v>814</v>
      </c>
      <c r="D2605" s="1" t="s">
        <v>20</v>
      </c>
      <c r="E2605" s="1">
        <v>110000000</v>
      </c>
      <c r="F2605" s="1"/>
      <c r="G2605" s="1">
        <v>2067532429</v>
      </c>
      <c r="H2605" s="1">
        <v>2021</v>
      </c>
      <c r="I2605" s="1">
        <f t="shared" si="40"/>
        <v>8</v>
      </c>
      <c r="J2605" s="1" t="s">
        <v>10</v>
      </c>
    </row>
    <row r="2606" spans="1:10" x14ac:dyDescent="0.3">
      <c r="A2606" s="1" t="s">
        <v>692</v>
      </c>
      <c r="B2606" s="1" t="s">
        <v>59</v>
      </c>
      <c r="C2606" s="1" t="s">
        <v>814</v>
      </c>
      <c r="D2606" s="1" t="s">
        <v>20</v>
      </c>
      <c r="E2606" s="1">
        <v>-110000000</v>
      </c>
      <c r="F2606" s="1"/>
      <c r="G2606" s="1">
        <v>1957532429</v>
      </c>
      <c r="H2606" s="1">
        <v>2021</v>
      </c>
      <c r="I2606" s="1">
        <f t="shared" si="40"/>
        <v>8</v>
      </c>
      <c r="J2606" s="1" t="s">
        <v>10</v>
      </c>
    </row>
    <row r="2607" spans="1:10" x14ac:dyDescent="0.3">
      <c r="A2607" s="1" t="s">
        <v>692</v>
      </c>
      <c r="B2607" s="1" t="s">
        <v>59</v>
      </c>
      <c r="C2607" s="1" t="s">
        <v>814</v>
      </c>
      <c r="D2607" s="1" t="s">
        <v>20</v>
      </c>
      <c r="E2607" s="1">
        <v>110000000</v>
      </c>
      <c r="F2607" s="1"/>
      <c r="G2607" s="1">
        <v>2067532429</v>
      </c>
      <c r="H2607" s="1">
        <v>2021</v>
      </c>
      <c r="I2607" s="1">
        <f t="shared" si="40"/>
        <v>8</v>
      </c>
      <c r="J2607" s="1" t="s">
        <v>10</v>
      </c>
    </row>
    <row r="2608" spans="1:10" x14ac:dyDescent="0.3">
      <c r="A2608" s="1" t="s">
        <v>692</v>
      </c>
      <c r="B2608" s="1" t="s">
        <v>948</v>
      </c>
      <c r="C2608" s="1" t="s">
        <v>1289</v>
      </c>
      <c r="D2608" s="1" t="s">
        <v>1290</v>
      </c>
      <c r="E2608" s="1">
        <v>605000</v>
      </c>
      <c r="F2608" s="1"/>
      <c r="G2608" s="1">
        <v>2068137429</v>
      </c>
      <c r="H2608" s="1">
        <v>2021</v>
      </c>
      <c r="I2608" s="1">
        <f t="shared" si="40"/>
        <v>8</v>
      </c>
      <c r="J2608" s="1" t="s">
        <v>10</v>
      </c>
    </row>
    <row r="2609" spans="1:10" x14ac:dyDescent="0.3">
      <c r="A2609" s="1" t="s">
        <v>692</v>
      </c>
      <c r="B2609" s="1" t="s">
        <v>1291</v>
      </c>
      <c r="C2609" s="1" t="s">
        <v>1289</v>
      </c>
      <c r="D2609" s="1" t="s">
        <v>1290</v>
      </c>
      <c r="E2609" s="1"/>
      <c r="F2609" s="1">
        <v>605000</v>
      </c>
      <c r="G2609" s="1">
        <v>2067532429</v>
      </c>
      <c r="H2609" s="1">
        <v>2021</v>
      </c>
      <c r="I2609" s="1">
        <f t="shared" si="40"/>
        <v>8</v>
      </c>
      <c r="J2609" s="1" t="s">
        <v>10</v>
      </c>
    </row>
    <row r="2610" spans="1:10" x14ac:dyDescent="0.3">
      <c r="A2610" s="1" t="s">
        <v>338</v>
      </c>
      <c r="B2610" s="1" t="s">
        <v>1292</v>
      </c>
      <c r="C2610" s="1" t="s">
        <v>963</v>
      </c>
      <c r="D2610" s="1" t="s">
        <v>964</v>
      </c>
      <c r="E2610" s="1">
        <v>1954500</v>
      </c>
      <c r="F2610" s="1"/>
      <c r="G2610" s="1">
        <v>2069486929</v>
      </c>
      <c r="H2610" s="1">
        <v>2021</v>
      </c>
      <c r="I2610" s="1">
        <f t="shared" si="40"/>
        <v>8</v>
      </c>
      <c r="J2610" s="1" t="s">
        <v>10</v>
      </c>
    </row>
    <row r="2611" spans="1:10" x14ac:dyDescent="0.3">
      <c r="A2611" s="1" t="s">
        <v>338</v>
      </c>
      <c r="B2611" s="1" t="s">
        <v>1293</v>
      </c>
      <c r="C2611" s="1" t="s">
        <v>963</v>
      </c>
      <c r="D2611" s="1" t="s">
        <v>964</v>
      </c>
      <c r="E2611" s="1">
        <v>1504000</v>
      </c>
      <c r="F2611" s="1"/>
      <c r="G2611" s="1">
        <v>2070990929</v>
      </c>
      <c r="H2611" s="1">
        <v>2021</v>
      </c>
      <c r="I2611" s="1">
        <f t="shared" si="40"/>
        <v>8</v>
      </c>
      <c r="J2611" s="1" t="s">
        <v>10</v>
      </c>
    </row>
    <row r="2612" spans="1:10" x14ac:dyDescent="0.3">
      <c r="A2612" s="1" t="s">
        <v>338</v>
      </c>
      <c r="B2612" s="1" t="s">
        <v>1294</v>
      </c>
      <c r="C2612" s="1" t="s">
        <v>56</v>
      </c>
      <c r="D2612" s="1" t="s">
        <v>57</v>
      </c>
      <c r="E2612" s="1">
        <v>1156419</v>
      </c>
      <c r="F2612" s="1"/>
      <c r="G2612" s="1">
        <v>2072147348</v>
      </c>
      <c r="H2612" s="1">
        <v>2021</v>
      </c>
      <c r="I2612" s="1">
        <f t="shared" si="40"/>
        <v>8</v>
      </c>
      <c r="J2612" s="1" t="s">
        <v>10</v>
      </c>
    </row>
    <row r="2613" spans="1:10" x14ac:dyDescent="0.3">
      <c r="A2613" s="1" t="s">
        <v>338</v>
      </c>
      <c r="B2613" s="1" t="s">
        <v>61</v>
      </c>
      <c r="C2613" s="1" t="s">
        <v>814</v>
      </c>
      <c r="D2613" s="1" t="s">
        <v>20</v>
      </c>
      <c r="E2613" s="1"/>
      <c r="F2613" s="1">
        <v>105160000</v>
      </c>
      <c r="G2613" s="1">
        <v>1966987348</v>
      </c>
      <c r="H2613" s="1">
        <v>2021</v>
      </c>
      <c r="I2613" s="1">
        <f t="shared" si="40"/>
        <v>8</v>
      </c>
      <c r="J2613" s="1" t="s">
        <v>10</v>
      </c>
    </row>
    <row r="2614" spans="1:10" x14ac:dyDescent="0.3">
      <c r="A2614" s="1" t="s">
        <v>338</v>
      </c>
      <c r="B2614" s="1" t="s">
        <v>1232</v>
      </c>
      <c r="C2614" s="1" t="s">
        <v>999</v>
      </c>
      <c r="D2614" s="1" t="s">
        <v>1000</v>
      </c>
      <c r="E2614" s="1"/>
      <c r="F2614" s="1">
        <v>66000000</v>
      </c>
      <c r="G2614" s="1">
        <v>1900987348</v>
      </c>
      <c r="H2614" s="1">
        <v>2021</v>
      </c>
      <c r="I2614" s="1">
        <f t="shared" si="40"/>
        <v>8</v>
      </c>
      <c r="J2614" s="1" t="s">
        <v>10</v>
      </c>
    </row>
    <row r="2615" spans="1:10" x14ac:dyDescent="0.3">
      <c r="A2615" s="1" t="s">
        <v>338</v>
      </c>
      <c r="B2615" s="1" t="s">
        <v>65</v>
      </c>
      <c r="C2615" s="1" t="s">
        <v>66</v>
      </c>
      <c r="D2615" s="1" t="s">
        <v>67</v>
      </c>
      <c r="E2615" s="1"/>
      <c r="F2615" s="1">
        <v>10140900</v>
      </c>
      <c r="G2615" s="1">
        <v>1890846448</v>
      </c>
      <c r="H2615" s="1">
        <v>2021</v>
      </c>
      <c r="I2615" s="1">
        <f t="shared" si="40"/>
        <v>8</v>
      </c>
      <c r="J2615" s="1" t="s">
        <v>10</v>
      </c>
    </row>
    <row r="2616" spans="1:10" x14ac:dyDescent="0.3">
      <c r="A2616" s="1" t="s">
        <v>346</v>
      </c>
      <c r="B2616" s="1" t="s">
        <v>1247</v>
      </c>
      <c r="C2616" s="1" t="s">
        <v>465</v>
      </c>
      <c r="D2616" s="1" t="s">
        <v>466</v>
      </c>
      <c r="E2616" s="1">
        <v>660000</v>
      </c>
      <c r="F2616" s="1"/>
      <c r="G2616" s="1">
        <v>1891506448</v>
      </c>
      <c r="H2616" s="1">
        <v>2021</v>
      </c>
      <c r="I2616" s="1">
        <f t="shared" si="40"/>
        <v>8</v>
      </c>
      <c r="J2616" s="1" t="s">
        <v>10</v>
      </c>
    </row>
    <row r="2617" spans="1:10" x14ac:dyDescent="0.3">
      <c r="A2617" s="1" t="s">
        <v>346</v>
      </c>
      <c r="B2617" s="1" t="s">
        <v>53</v>
      </c>
      <c r="C2617" s="1" t="s">
        <v>814</v>
      </c>
      <c r="D2617" s="1" t="s">
        <v>20</v>
      </c>
      <c r="E2617" s="1">
        <v>196327010</v>
      </c>
      <c r="F2617" s="1"/>
      <c r="G2617" s="1">
        <v>2087833458</v>
      </c>
      <c r="H2617" s="1">
        <v>2021</v>
      </c>
      <c r="I2617" s="1">
        <f t="shared" si="40"/>
        <v>8</v>
      </c>
      <c r="J2617" s="1" t="s">
        <v>10</v>
      </c>
    </row>
    <row r="2618" spans="1:10" x14ac:dyDescent="0.3">
      <c r="A2618" s="1" t="s">
        <v>346</v>
      </c>
      <c r="B2618" s="1" t="s">
        <v>1295</v>
      </c>
      <c r="C2618" s="1" t="s">
        <v>1248</v>
      </c>
      <c r="D2618" s="1" t="s">
        <v>1249</v>
      </c>
      <c r="E2618" s="1"/>
      <c r="F2618" s="1">
        <v>660000</v>
      </c>
      <c r="G2618" s="1">
        <v>2087173458</v>
      </c>
      <c r="H2618" s="1">
        <v>2021</v>
      </c>
      <c r="I2618" s="1">
        <f t="shared" si="40"/>
        <v>8</v>
      </c>
      <c r="J2618" s="1" t="s">
        <v>10</v>
      </c>
    </row>
    <row r="2619" spans="1:10" x14ac:dyDescent="0.3">
      <c r="A2619" s="1" t="s">
        <v>346</v>
      </c>
      <c r="B2619" s="1" t="s">
        <v>14</v>
      </c>
      <c r="C2619" s="1" t="s">
        <v>13</v>
      </c>
      <c r="D2619" s="1" t="s">
        <v>14</v>
      </c>
      <c r="E2619" s="1"/>
      <c r="F2619" s="1">
        <v>105413000</v>
      </c>
      <c r="G2619" s="1">
        <v>1981760458</v>
      </c>
      <c r="H2619" s="1">
        <v>2021</v>
      </c>
      <c r="I2619" s="1">
        <f t="shared" si="40"/>
        <v>8</v>
      </c>
      <c r="J2619" s="1" t="s">
        <v>10</v>
      </c>
    </row>
    <row r="2620" spans="1:10" x14ac:dyDescent="0.3">
      <c r="A2620" s="1" t="s">
        <v>346</v>
      </c>
      <c r="B2620" s="1" t="s">
        <v>14</v>
      </c>
      <c r="C2620" s="1" t="s">
        <v>13</v>
      </c>
      <c r="D2620" s="1" t="s">
        <v>14</v>
      </c>
      <c r="E2620" s="1"/>
      <c r="F2620" s="1">
        <v>12266320</v>
      </c>
      <c r="G2620" s="1">
        <v>1969494138</v>
      </c>
      <c r="H2620" s="1">
        <v>2021</v>
      </c>
      <c r="I2620" s="1">
        <f t="shared" si="40"/>
        <v>8</v>
      </c>
      <c r="J2620" s="1" t="s">
        <v>10</v>
      </c>
    </row>
    <row r="2621" spans="1:10" x14ac:dyDescent="0.3">
      <c r="A2621" s="1" t="s">
        <v>349</v>
      </c>
      <c r="B2621" s="1" t="s">
        <v>53</v>
      </c>
      <c r="C2621" s="1" t="s">
        <v>13</v>
      </c>
      <c r="D2621" s="1" t="s">
        <v>14</v>
      </c>
      <c r="E2621" s="1">
        <v>120387520</v>
      </c>
      <c r="F2621" s="1"/>
      <c r="G2621" s="1">
        <v>2089881658</v>
      </c>
      <c r="H2621" s="1">
        <v>2021</v>
      </c>
      <c r="I2621" s="1">
        <f t="shared" si="40"/>
        <v>8</v>
      </c>
      <c r="J2621" s="1" t="s">
        <v>10</v>
      </c>
    </row>
    <row r="2622" spans="1:10" x14ac:dyDescent="0.3">
      <c r="A2622" s="1" t="s">
        <v>349</v>
      </c>
      <c r="B2622" s="1" t="s">
        <v>756</v>
      </c>
      <c r="C2622" s="1" t="s">
        <v>13</v>
      </c>
      <c r="D2622" s="1" t="s">
        <v>14</v>
      </c>
      <c r="E2622" s="1">
        <v>14667620</v>
      </c>
      <c r="F2622" s="1"/>
      <c r="G2622" s="1">
        <v>2104549278</v>
      </c>
      <c r="H2622" s="1">
        <v>2021</v>
      </c>
      <c r="I2622" s="1">
        <f t="shared" si="40"/>
        <v>8</v>
      </c>
      <c r="J2622" s="1" t="s">
        <v>10</v>
      </c>
    </row>
    <row r="2623" spans="1:10" x14ac:dyDescent="0.3">
      <c r="A2623" s="1" t="s">
        <v>349</v>
      </c>
      <c r="B2623" s="1" t="s">
        <v>59</v>
      </c>
      <c r="C2623" s="1" t="s">
        <v>15</v>
      </c>
      <c r="D2623" s="1" t="s">
        <v>16</v>
      </c>
      <c r="E2623" s="1">
        <v>117128000</v>
      </c>
      <c r="F2623" s="1"/>
      <c r="G2623" s="1">
        <v>2221677278</v>
      </c>
      <c r="H2623" s="1">
        <v>2021</v>
      </c>
      <c r="I2623" s="1">
        <f t="shared" si="40"/>
        <v>8</v>
      </c>
      <c r="J2623" s="1" t="s">
        <v>10</v>
      </c>
    </row>
    <row r="2624" spans="1:10" x14ac:dyDescent="0.3">
      <c r="A2624" s="1" t="s">
        <v>349</v>
      </c>
      <c r="B2624" s="1" t="s">
        <v>75</v>
      </c>
      <c r="C2624" s="1" t="s">
        <v>17</v>
      </c>
      <c r="D2624" s="1" t="s">
        <v>18</v>
      </c>
      <c r="E2624" s="1">
        <v>3137736</v>
      </c>
      <c r="F2624" s="1"/>
      <c r="G2624" s="1">
        <v>2224815014</v>
      </c>
      <c r="H2624" s="1">
        <v>2021</v>
      </c>
      <c r="I2624" s="1">
        <f t="shared" si="40"/>
        <v>8</v>
      </c>
      <c r="J2624" s="1" t="s">
        <v>10</v>
      </c>
    </row>
    <row r="2625" spans="1:10" x14ac:dyDescent="0.3">
      <c r="A2625" s="1" t="s">
        <v>349</v>
      </c>
      <c r="B2625" s="1" t="s">
        <v>75</v>
      </c>
      <c r="C2625" s="1" t="s">
        <v>17</v>
      </c>
      <c r="D2625" s="1" t="s">
        <v>18</v>
      </c>
      <c r="E2625" s="1">
        <v>254756619</v>
      </c>
      <c r="F2625" s="1"/>
      <c r="G2625" s="1">
        <v>2479571633</v>
      </c>
      <c r="H2625" s="1">
        <v>2021</v>
      </c>
      <c r="I2625" s="1">
        <f t="shared" si="40"/>
        <v>8</v>
      </c>
      <c r="J2625" s="1" t="s">
        <v>10</v>
      </c>
    </row>
    <row r="2626" spans="1:10" x14ac:dyDescent="0.3">
      <c r="A2626" s="1" t="s">
        <v>349</v>
      </c>
      <c r="B2626" s="1" t="s">
        <v>634</v>
      </c>
      <c r="C2626" s="1" t="s">
        <v>15</v>
      </c>
      <c r="D2626" s="1" t="s">
        <v>16</v>
      </c>
      <c r="E2626" s="1">
        <v>941160</v>
      </c>
      <c r="F2626" s="1"/>
      <c r="G2626" s="1">
        <v>2480512793</v>
      </c>
      <c r="H2626" s="1">
        <v>2021</v>
      </c>
      <c r="I2626" s="1">
        <f t="shared" si="40"/>
        <v>8</v>
      </c>
      <c r="J2626" s="1" t="s">
        <v>10</v>
      </c>
    </row>
    <row r="2627" spans="1:10" x14ac:dyDescent="0.3">
      <c r="A2627" s="1" t="s">
        <v>349</v>
      </c>
      <c r="B2627" s="1" t="s">
        <v>53</v>
      </c>
      <c r="C2627" s="1" t="s">
        <v>15</v>
      </c>
      <c r="D2627" s="1" t="s">
        <v>16</v>
      </c>
      <c r="E2627" s="1">
        <v>439307385</v>
      </c>
      <c r="F2627" s="1"/>
      <c r="G2627" s="1">
        <v>2919820178</v>
      </c>
      <c r="H2627" s="1">
        <v>2021</v>
      </c>
      <c r="I2627" s="1">
        <f t="shared" ref="I2627:I2690" si="41">IFERROR(VALUE(LEFT(A2627,2)),"")</f>
        <v>8</v>
      </c>
      <c r="J2627" s="1" t="s">
        <v>10</v>
      </c>
    </row>
    <row r="2628" spans="1:10" x14ac:dyDescent="0.3">
      <c r="A2628" s="1" t="s">
        <v>349</v>
      </c>
      <c r="B2628" s="1" t="s">
        <v>53</v>
      </c>
      <c r="C2628" s="1" t="s">
        <v>34</v>
      </c>
      <c r="D2628" s="1" t="s">
        <v>35</v>
      </c>
      <c r="E2628" s="1">
        <v>38986200</v>
      </c>
      <c r="F2628" s="1"/>
      <c r="G2628" s="1">
        <v>2958806378</v>
      </c>
      <c r="H2628" s="1">
        <v>2021</v>
      </c>
      <c r="I2628" s="1">
        <f t="shared" si="41"/>
        <v>8</v>
      </c>
      <c r="J2628" s="1" t="s">
        <v>10</v>
      </c>
    </row>
    <row r="2629" spans="1:10" x14ac:dyDescent="0.3">
      <c r="A2629" s="1" t="s">
        <v>349</v>
      </c>
      <c r="B2629" s="1" t="s">
        <v>53</v>
      </c>
      <c r="C2629" s="1" t="s">
        <v>616</v>
      </c>
      <c r="D2629" s="1" t="s">
        <v>617</v>
      </c>
      <c r="E2629" s="1">
        <v>9211180</v>
      </c>
      <c r="F2629" s="1"/>
      <c r="G2629" s="1">
        <v>2968017558</v>
      </c>
      <c r="H2629" s="1">
        <v>2021</v>
      </c>
      <c r="I2629" s="1">
        <f t="shared" si="41"/>
        <v>8</v>
      </c>
      <c r="J2629" s="1" t="s">
        <v>10</v>
      </c>
    </row>
    <row r="2630" spans="1:10" x14ac:dyDescent="0.3">
      <c r="A2630" s="1" t="s">
        <v>349</v>
      </c>
      <c r="B2630" s="1" t="s">
        <v>1296</v>
      </c>
      <c r="C2630" s="1" t="s">
        <v>968</v>
      </c>
      <c r="D2630" s="1" t="s">
        <v>969</v>
      </c>
      <c r="E2630" s="1">
        <v>7260000</v>
      </c>
      <c r="F2630" s="1"/>
      <c r="G2630" s="1">
        <v>2975277558</v>
      </c>
      <c r="H2630" s="1">
        <v>2021</v>
      </c>
      <c r="I2630" s="1">
        <f t="shared" si="41"/>
        <v>8</v>
      </c>
      <c r="J2630" s="1" t="s">
        <v>10</v>
      </c>
    </row>
    <row r="2631" spans="1:10" x14ac:dyDescent="0.3">
      <c r="A2631" s="1" t="s">
        <v>349</v>
      </c>
      <c r="B2631" s="1" t="s">
        <v>53</v>
      </c>
      <c r="C2631" s="1" t="s">
        <v>80</v>
      </c>
      <c r="D2631" s="1" t="s">
        <v>81</v>
      </c>
      <c r="E2631" s="1">
        <v>6028000</v>
      </c>
      <c r="F2631" s="1"/>
      <c r="G2631" s="1">
        <v>2981305558</v>
      </c>
      <c r="H2631" s="1">
        <v>2021</v>
      </c>
      <c r="I2631" s="1">
        <f t="shared" si="41"/>
        <v>8</v>
      </c>
      <c r="J2631" s="1" t="s">
        <v>10</v>
      </c>
    </row>
    <row r="2632" spans="1:10" x14ac:dyDescent="0.3">
      <c r="A2632" s="1" t="s">
        <v>349</v>
      </c>
      <c r="B2632" s="1" t="s">
        <v>59</v>
      </c>
      <c r="C2632" s="1" t="s">
        <v>13</v>
      </c>
      <c r="D2632" s="1" t="s">
        <v>14</v>
      </c>
      <c r="E2632" s="1">
        <v>79200000</v>
      </c>
      <c r="F2632" s="1"/>
      <c r="G2632" s="1">
        <v>3060505558</v>
      </c>
      <c r="H2632" s="1">
        <v>2021</v>
      </c>
      <c r="I2632" s="1">
        <f t="shared" si="41"/>
        <v>8</v>
      </c>
      <c r="J2632" s="1" t="s">
        <v>10</v>
      </c>
    </row>
    <row r="2633" spans="1:10" x14ac:dyDescent="0.3">
      <c r="A2633" s="1" t="s">
        <v>349</v>
      </c>
      <c r="B2633" s="1" t="s">
        <v>1297</v>
      </c>
      <c r="C2633" s="1" t="s">
        <v>80</v>
      </c>
      <c r="D2633" s="1" t="s">
        <v>81</v>
      </c>
      <c r="E2633" s="1">
        <v>33880000</v>
      </c>
      <c r="F2633" s="1"/>
      <c r="G2633" s="1">
        <v>3094385558</v>
      </c>
      <c r="H2633" s="1">
        <v>2021</v>
      </c>
      <c r="I2633" s="1">
        <f t="shared" si="41"/>
        <v>8</v>
      </c>
      <c r="J2633" s="1" t="s">
        <v>10</v>
      </c>
    </row>
    <row r="2634" spans="1:10" x14ac:dyDescent="0.3">
      <c r="A2634" s="1" t="s">
        <v>349</v>
      </c>
      <c r="B2634" s="1" t="s">
        <v>53</v>
      </c>
      <c r="C2634" s="1" t="s">
        <v>66</v>
      </c>
      <c r="D2634" s="1" t="s">
        <v>67</v>
      </c>
      <c r="E2634" s="1">
        <v>8347900</v>
      </c>
      <c r="F2634" s="1"/>
      <c r="G2634" s="1">
        <v>3102733458</v>
      </c>
      <c r="H2634" s="1">
        <v>2021</v>
      </c>
      <c r="I2634" s="1">
        <f t="shared" si="41"/>
        <v>8</v>
      </c>
      <c r="J2634" s="1" t="s">
        <v>10</v>
      </c>
    </row>
    <row r="2635" spans="1:10" x14ac:dyDescent="0.3">
      <c r="A2635" s="1" t="s">
        <v>349</v>
      </c>
      <c r="B2635" s="1" t="s">
        <v>53</v>
      </c>
      <c r="C2635" s="1" t="s">
        <v>73</v>
      </c>
      <c r="D2635" s="1" t="s">
        <v>74</v>
      </c>
      <c r="E2635" s="1">
        <v>147597888</v>
      </c>
      <c r="F2635" s="1"/>
      <c r="G2635" s="1">
        <v>3250331346</v>
      </c>
      <c r="H2635" s="1">
        <v>2021</v>
      </c>
      <c r="I2635" s="1">
        <f t="shared" si="41"/>
        <v>8</v>
      </c>
      <c r="J2635" s="1" t="s">
        <v>10</v>
      </c>
    </row>
    <row r="2636" spans="1:10" x14ac:dyDescent="0.3">
      <c r="A2636" s="1" t="s">
        <v>349</v>
      </c>
      <c r="B2636" s="1" t="s">
        <v>593</v>
      </c>
      <c r="C2636" s="1" t="s">
        <v>584</v>
      </c>
      <c r="D2636" s="1" t="s">
        <v>585</v>
      </c>
      <c r="E2636" s="1"/>
      <c r="F2636" s="1">
        <v>426360</v>
      </c>
      <c r="G2636" s="1">
        <v>3249904986</v>
      </c>
      <c r="H2636" s="1">
        <v>2021</v>
      </c>
      <c r="I2636" s="1">
        <f t="shared" si="41"/>
        <v>8</v>
      </c>
      <c r="J2636" s="1" t="s">
        <v>10</v>
      </c>
    </row>
    <row r="2637" spans="1:10" x14ac:dyDescent="0.3">
      <c r="A2637" s="1" t="s">
        <v>349</v>
      </c>
      <c r="B2637" s="1" t="s">
        <v>1001</v>
      </c>
      <c r="C2637" s="1" t="s">
        <v>968</v>
      </c>
      <c r="D2637" s="1" t="s">
        <v>969</v>
      </c>
      <c r="E2637" s="1"/>
      <c r="F2637" s="1">
        <v>660000</v>
      </c>
      <c r="G2637" s="1">
        <v>3249244986</v>
      </c>
      <c r="H2637" s="1">
        <v>2021</v>
      </c>
      <c r="I2637" s="1">
        <f t="shared" si="41"/>
        <v>8</v>
      </c>
      <c r="J2637" s="1" t="s">
        <v>10</v>
      </c>
    </row>
    <row r="2638" spans="1:10" x14ac:dyDescent="0.3">
      <c r="A2638" s="1" t="s">
        <v>349</v>
      </c>
      <c r="B2638" s="1" t="s">
        <v>83</v>
      </c>
      <c r="C2638" s="1" t="s">
        <v>84</v>
      </c>
      <c r="D2638" s="1" t="s">
        <v>83</v>
      </c>
      <c r="E2638" s="1"/>
      <c r="F2638" s="1">
        <v>2640000</v>
      </c>
      <c r="G2638" s="1">
        <v>3246604986</v>
      </c>
      <c r="H2638" s="1">
        <v>2021</v>
      </c>
      <c r="I2638" s="1">
        <f t="shared" si="41"/>
        <v>8</v>
      </c>
      <c r="J2638" s="1" t="s">
        <v>10</v>
      </c>
    </row>
    <row r="2639" spans="1:10" x14ac:dyDescent="0.3">
      <c r="A2639" s="1" t="s">
        <v>349</v>
      </c>
      <c r="B2639" s="1" t="s">
        <v>611</v>
      </c>
      <c r="C2639" s="1" t="s">
        <v>88</v>
      </c>
      <c r="D2639" s="1" t="s">
        <v>89</v>
      </c>
      <c r="E2639" s="1"/>
      <c r="F2639" s="1">
        <v>6380000</v>
      </c>
      <c r="G2639" s="1">
        <v>3240224986</v>
      </c>
      <c r="H2639" s="1">
        <v>2021</v>
      </c>
      <c r="I2639" s="1">
        <f t="shared" si="41"/>
        <v>8</v>
      </c>
      <c r="J2639" s="1" t="s">
        <v>10</v>
      </c>
    </row>
    <row r="2640" spans="1:10" x14ac:dyDescent="0.3">
      <c r="A2640" s="1" t="s">
        <v>349</v>
      </c>
      <c r="B2640" s="1" t="s">
        <v>90</v>
      </c>
      <c r="C2640" s="1" t="s">
        <v>76</v>
      </c>
      <c r="D2640" s="1" t="s">
        <v>77</v>
      </c>
      <c r="E2640" s="1"/>
      <c r="F2640" s="1">
        <v>10000000</v>
      </c>
      <c r="G2640" s="1">
        <v>3230224986</v>
      </c>
      <c r="H2640" s="1">
        <v>2021</v>
      </c>
      <c r="I2640" s="1">
        <f t="shared" si="41"/>
        <v>8</v>
      </c>
      <c r="J2640" s="1" t="s">
        <v>10</v>
      </c>
    </row>
    <row r="2641" spans="1:10" x14ac:dyDescent="0.3">
      <c r="A2641" s="1" t="s">
        <v>349</v>
      </c>
      <c r="B2641" s="1" t="s">
        <v>74</v>
      </c>
      <c r="C2641" s="1" t="s">
        <v>73</v>
      </c>
      <c r="D2641" s="1" t="s">
        <v>74</v>
      </c>
      <c r="E2641" s="1"/>
      <c r="F2641" s="1">
        <v>326403</v>
      </c>
      <c r="G2641" s="1">
        <v>3229898583</v>
      </c>
      <c r="H2641" s="1">
        <v>2021</v>
      </c>
      <c r="I2641" s="1">
        <f t="shared" si="41"/>
        <v>8</v>
      </c>
      <c r="J2641" s="1" t="s">
        <v>10</v>
      </c>
    </row>
    <row r="2642" spans="1:10" x14ac:dyDescent="0.3">
      <c r="A2642" s="1" t="s">
        <v>349</v>
      </c>
      <c r="B2642" s="1" t="s">
        <v>91</v>
      </c>
      <c r="C2642" s="1" t="s">
        <v>92</v>
      </c>
      <c r="D2642" s="1" t="s">
        <v>91</v>
      </c>
      <c r="E2642" s="1"/>
      <c r="F2642" s="1">
        <v>1219790</v>
      </c>
      <c r="G2642" s="1">
        <v>3228678793</v>
      </c>
      <c r="H2642" s="1">
        <v>2021</v>
      </c>
      <c r="I2642" s="1">
        <f t="shared" si="41"/>
        <v>8</v>
      </c>
      <c r="J2642" s="1" t="s">
        <v>10</v>
      </c>
    </row>
    <row r="2643" spans="1:10" x14ac:dyDescent="0.3">
      <c r="A2643" s="1" t="s">
        <v>349</v>
      </c>
      <c r="B2643" s="1" t="s">
        <v>1298</v>
      </c>
      <c r="C2643" s="1" t="s">
        <v>963</v>
      </c>
      <c r="D2643" s="1" t="s">
        <v>964</v>
      </c>
      <c r="E2643" s="1"/>
      <c r="F2643" s="1">
        <v>2344000</v>
      </c>
      <c r="G2643" s="1">
        <v>3226334793</v>
      </c>
      <c r="H2643" s="1">
        <v>2021</v>
      </c>
      <c r="I2643" s="1">
        <f t="shared" si="41"/>
        <v>8</v>
      </c>
      <c r="J2643" s="1" t="s">
        <v>10</v>
      </c>
    </row>
    <row r="2644" spans="1:10" x14ac:dyDescent="0.3">
      <c r="A2644" s="1" t="s">
        <v>701</v>
      </c>
      <c r="B2644" s="1" t="s">
        <v>61</v>
      </c>
      <c r="C2644" s="1" t="s">
        <v>814</v>
      </c>
      <c r="D2644" s="1" t="s">
        <v>20</v>
      </c>
      <c r="E2644" s="1"/>
      <c r="F2644" s="1">
        <v>125920762</v>
      </c>
      <c r="G2644" s="1">
        <v>3100414031</v>
      </c>
      <c r="H2644" s="1">
        <v>2021</v>
      </c>
      <c r="I2644" s="1">
        <f t="shared" si="41"/>
        <v>9</v>
      </c>
      <c r="J2644" s="1" t="s">
        <v>10</v>
      </c>
    </row>
    <row r="2645" spans="1:10" x14ac:dyDescent="0.3">
      <c r="A2645" s="1" t="s">
        <v>355</v>
      </c>
      <c r="B2645" s="1" t="s">
        <v>1269</v>
      </c>
      <c r="C2645" s="1" t="s">
        <v>999</v>
      </c>
      <c r="D2645" s="1" t="s">
        <v>1000</v>
      </c>
      <c r="E2645" s="1">
        <v>9900000</v>
      </c>
      <c r="F2645" s="1"/>
      <c r="G2645" s="1">
        <v>3110314031</v>
      </c>
      <c r="H2645" s="1">
        <v>2021</v>
      </c>
      <c r="I2645" s="1">
        <f t="shared" si="41"/>
        <v>9</v>
      </c>
      <c r="J2645" s="1" t="s">
        <v>10</v>
      </c>
    </row>
    <row r="2646" spans="1:10" x14ac:dyDescent="0.3">
      <c r="A2646" s="1" t="s">
        <v>355</v>
      </c>
      <c r="B2646" s="1" t="s">
        <v>743</v>
      </c>
      <c r="C2646" s="1" t="s">
        <v>744</v>
      </c>
      <c r="D2646" s="1" t="s">
        <v>745</v>
      </c>
      <c r="E2646" s="1">
        <v>968000</v>
      </c>
      <c r="F2646" s="1"/>
      <c r="G2646" s="1">
        <v>3111282031</v>
      </c>
      <c r="H2646" s="1">
        <v>2021</v>
      </c>
      <c r="I2646" s="1">
        <f t="shared" si="41"/>
        <v>9</v>
      </c>
      <c r="J2646" s="1" t="s">
        <v>10</v>
      </c>
    </row>
    <row r="2647" spans="1:10" x14ac:dyDescent="0.3">
      <c r="A2647" s="1" t="s">
        <v>355</v>
      </c>
      <c r="B2647" s="1" t="s">
        <v>745</v>
      </c>
      <c r="C2647" s="1" t="s">
        <v>744</v>
      </c>
      <c r="D2647" s="1" t="s">
        <v>745</v>
      </c>
      <c r="E2647" s="1"/>
      <c r="F2647" s="1">
        <v>968000</v>
      </c>
      <c r="G2647" s="1">
        <v>3110314031</v>
      </c>
      <c r="H2647" s="1">
        <v>2021</v>
      </c>
      <c r="I2647" s="1">
        <f t="shared" si="41"/>
        <v>9</v>
      </c>
      <c r="J2647" s="1" t="s">
        <v>10</v>
      </c>
    </row>
    <row r="2648" spans="1:10" x14ac:dyDescent="0.3">
      <c r="A2648" s="1" t="s">
        <v>357</v>
      </c>
      <c r="B2648" s="1" t="s">
        <v>1299</v>
      </c>
      <c r="C2648" s="1" t="s">
        <v>963</v>
      </c>
      <c r="D2648" s="1" t="s">
        <v>964</v>
      </c>
      <c r="E2648" s="1">
        <v>14950000</v>
      </c>
      <c r="F2648" s="1"/>
      <c r="G2648" s="1">
        <v>3125264031</v>
      </c>
      <c r="H2648" s="1">
        <v>2021</v>
      </c>
      <c r="I2648" s="1">
        <f t="shared" si="41"/>
        <v>9</v>
      </c>
      <c r="J2648" s="1" t="s">
        <v>10</v>
      </c>
    </row>
    <row r="2649" spans="1:10" x14ac:dyDescent="0.3">
      <c r="A2649" s="1" t="s">
        <v>360</v>
      </c>
      <c r="B2649" s="1" t="s">
        <v>33</v>
      </c>
      <c r="C2649" s="1" t="s">
        <v>34</v>
      </c>
      <c r="D2649" s="1" t="s">
        <v>35</v>
      </c>
      <c r="E2649" s="1"/>
      <c r="F2649" s="1">
        <v>38986200</v>
      </c>
      <c r="G2649" s="1">
        <v>3086277831</v>
      </c>
      <c r="H2649" s="1">
        <v>2021</v>
      </c>
      <c r="I2649" s="1">
        <f t="shared" si="41"/>
        <v>9</v>
      </c>
      <c r="J2649" s="1" t="s">
        <v>10</v>
      </c>
    </row>
    <row r="2650" spans="1:10" x14ac:dyDescent="0.3">
      <c r="A2650" s="1" t="s">
        <v>360</v>
      </c>
      <c r="B2650" s="1" t="s">
        <v>246</v>
      </c>
      <c r="C2650" s="1" t="s">
        <v>247</v>
      </c>
      <c r="D2650" s="1" t="s">
        <v>248</v>
      </c>
      <c r="E2650" s="1"/>
      <c r="F2650" s="1">
        <v>1650000</v>
      </c>
      <c r="G2650" s="1">
        <v>3084627831</v>
      </c>
      <c r="H2650" s="1">
        <v>2021</v>
      </c>
      <c r="I2650" s="1">
        <f t="shared" si="41"/>
        <v>9</v>
      </c>
      <c r="J2650" s="1" t="s">
        <v>10</v>
      </c>
    </row>
    <row r="2651" spans="1:10" x14ac:dyDescent="0.3">
      <c r="A2651" s="1" t="s">
        <v>362</v>
      </c>
      <c r="B2651" s="1" t="s">
        <v>1300</v>
      </c>
      <c r="C2651" s="1" t="s">
        <v>78</v>
      </c>
      <c r="D2651" s="1" t="s">
        <v>79</v>
      </c>
      <c r="E2651" s="1">
        <v>1155000</v>
      </c>
      <c r="F2651" s="1"/>
      <c r="G2651" s="1">
        <v>3085782831</v>
      </c>
      <c r="H2651" s="1">
        <v>2021</v>
      </c>
      <c r="I2651" s="1">
        <f t="shared" si="41"/>
        <v>9</v>
      </c>
      <c r="J2651" s="1" t="s">
        <v>10</v>
      </c>
    </row>
    <row r="2652" spans="1:10" x14ac:dyDescent="0.3">
      <c r="A2652" s="1" t="s">
        <v>362</v>
      </c>
      <c r="B2652" s="1" t="s">
        <v>1280</v>
      </c>
      <c r="C2652" s="1" t="s">
        <v>999</v>
      </c>
      <c r="D2652" s="1" t="s">
        <v>1000</v>
      </c>
      <c r="E2652" s="1">
        <v>13200000</v>
      </c>
      <c r="F2652" s="1"/>
      <c r="G2652" s="1">
        <v>3098982831</v>
      </c>
      <c r="H2652" s="1">
        <v>2021</v>
      </c>
      <c r="I2652" s="1">
        <f t="shared" si="41"/>
        <v>9</v>
      </c>
      <c r="J2652" s="1" t="s">
        <v>10</v>
      </c>
    </row>
    <row r="2653" spans="1:10" x14ac:dyDescent="0.3">
      <c r="A2653" s="1" t="s">
        <v>362</v>
      </c>
      <c r="B2653" s="1" t="s">
        <v>1301</v>
      </c>
      <c r="C2653" s="1" t="s">
        <v>963</v>
      </c>
      <c r="D2653" s="1" t="s">
        <v>964</v>
      </c>
      <c r="E2653" s="1">
        <v>439000</v>
      </c>
      <c r="F2653" s="1"/>
      <c r="G2653" s="1">
        <v>3099421831</v>
      </c>
      <c r="H2653" s="1">
        <v>2021</v>
      </c>
      <c r="I2653" s="1">
        <f t="shared" si="41"/>
        <v>9</v>
      </c>
      <c r="J2653" s="1" t="s">
        <v>10</v>
      </c>
    </row>
    <row r="2654" spans="1:10" x14ac:dyDescent="0.3">
      <c r="A2654" s="1" t="s">
        <v>362</v>
      </c>
      <c r="B2654" s="1" t="s">
        <v>37</v>
      </c>
      <c r="C2654" s="1" t="s">
        <v>38</v>
      </c>
      <c r="D2654" s="1" t="s">
        <v>39</v>
      </c>
      <c r="E2654" s="1"/>
      <c r="F2654" s="1">
        <v>4860559</v>
      </c>
      <c r="G2654" s="1">
        <v>3094561272</v>
      </c>
      <c r="H2654" s="1">
        <v>2021</v>
      </c>
      <c r="I2654" s="1">
        <f t="shared" si="41"/>
        <v>9</v>
      </c>
      <c r="J2654" s="1" t="s">
        <v>10</v>
      </c>
    </row>
    <row r="2655" spans="1:10" x14ac:dyDescent="0.3">
      <c r="A2655" s="1" t="s">
        <v>708</v>
      </c>
      <c r="B2655" s="1" t="s">
        <v>1269</v>
      </c>
      <c r="C2655" s="1" t="s">
        <v>999</v>
      </c>
      <c r="D2655" s="1" t="s">
        <v>1000</v>
      </c>
      <c r="E2655" s="1">
        <v>9900000</v>
      </c>
      <c r="F2655" s="1"/>
      <c r="G2655" s="1">
        <v>3104461272</v>
      </c>
      <c r="H2655" s="1">
        <v>2021</v>
      </c>
      <c r="I2655" s="1">
        <f t="shared" si="41"/>
        <v>9</v>
      </c>
      <c r="J2655" s="1" t="s">
        <v>10</v>
      </c>
    </row>
    <row r="2656" spans="1:10" x14ac:dyDescent="0.3">
      <c r="A2656" s="1" t="s">
        <v>708</v>
      </c>
      <c r="B2656" s="1" t="s">
        <v>1302</v>
      </c>
      <c r="C2656" s="1" t="s">
        <v>963</v>
      </c>
      <c r="D2656" s="1" t="s">
        <v>964</v>
      </c>
      <c r="E2656" s="1">
        <v>15399000</v>
      </c>
      <c r="F2656" s="1"/>
      <c r="G2656" s="1">
        <v>3119860272</v>
      </c>
      <c r="H2656" s="1">
        <v>2021</v>
      </c>
      <c r="I2656" s="1">
        <f t="shared" si="41"/>
        <v>9</v>
      </c>
      <c r="J2656" s="1" t="s">
        <v>10</v>
      </c>
    </row>
    <row r="2657" spans="1:10" x14ac:dyDescent="0.3">
      <c r="A2657" s="1" t="s">
        <v>708</v>
      </c>
      <c r="B2657" s="1" t="s">
        <v>1303</v>
      </c>
      <c r="C2657" s="1" t="s">
        <v>963</v>
      </c>
      <c r="D2657" s="1" t="s">
        <v>964</v>
      </c>
      <c r="E2657" s="1">
        <v>4978500</v>
      </c>
      <c r="F2657" s="1"/>
      <c r="G2657" s="1">
        <v>3124838772</v>
      </c>
      <c r="H2657" s="1">
        <v>2021</v>
      </c>
      <c r="I2657" s="1">
        <f t="shared" si="41"/>
        <v>9</v>
      </c>
      <c r="J2657" s="1" t="s">
        <v>10</v>
      </c>
    </row>
    <row r="2658" spans="1:10" x14ac:dyDescent="0.3">
      <c r="A2658" s="1" t="s">
        <v>708</v>
      </c>
      <c r="B2658" s="1" t="s">
        <v>1304</v>
      </c>
      <c r="C2658" s="1" t="s">
        <v>963</v>
      </c>
      <c r="D2658" s="1" t="s">
        <v>964</v>
      </c>
      <c r="E2658" s="1"/>
      <c r="F2658" s="1">
        <v>31712600</v>
      </c>
      <c r="G2658" s="1">
        <v>3093126172</v>
      </c>
      <c r="H2658" s="1">
        <v>2021</v>
      </c>
      <c r="I2658" s="1">
        <f t="shared" si="41"/>
        <v>9</v>
      </c>
      <c r="J2658" s="1" t="s">
        <v>10</v>
      </c>
    </row>
    <row r="2659" spans="1:10" x14ac:dyDescent="0.3">
      <c r="A2659" s="1" t="s">
        <v>708</v>
      </c>
      <c r="B2659" s="1" t="s">
        <v>18</v>
      </c>
      <c r="C2659" s="1" t="s">
        <v>17</v>
      </c>
      <c r="D2659" s="1" t="s">
        <v>18</v>
      </c>
      <c r="E2659" s="1"/>
      <c r="F2659" s="1">
        <v>222323376</v>
      </c>
      <c r="G2659" s="1">
        <v>2870802796</v>
      </c>
      <c r="H2659" s="1">
        <v>2021</v>
      </c>
      <c r="I2659" s="1">
        <f t="shared" si="41"/>
        <v>9</v>
      </c>
      <c r="J2659" s="1" t="s">
        <v>10</v>
      </c>
    </row>
    <row r="2660" spans="1:10" x14ac:dyDescent="0.3">
      <c r="A2660" s="1" t="s">
        <v>708</v>
      </c>
      <c r="B2660" s="1" t="s">
        <v>114</v>
      </c>
      <c r="C2660" s="1" t="s">
        <v>80</v>
      </c>
      <c r="D2660" s="1" t="s">
        <v>81</v>
      </c>
      <c r="E2660" s="1"/>
      <c r="F2660" s="1">
        <v>2156000</v>
      </c>
      <c r="G2660" s="1">
        <v>2868646796</v>
      </c>
      <c r="H2660" s="1">
        <v>2021</v>
      </c>
      <c r="I2660" s="1">
        <f t="shared" si="41"/>
        <v>9</v>
      </c>
      <c r="J2660" s="1" t="s">
        <v>10</v>
      </c>
    </row>
    <row r="2661" spans="1:10" x14ac:dyDescent="0.3">
      <c r="A2661" s="1" t="s">
        <v>366</v>
      </c>
      <c r="B2661" s="1" t="s">
        <v>91</v>
      </c>
      <c r="C2661" s="1" t="s">
        <v>92</v>
      </c>
      <c r="D2661" s="1" t="s">
        <v>91</v>
      </c>
      <c r="E2661" s="1"/>
      <c r="F2661" s="1">
        <v>572000</v>
      </c>
      <c r="G2661" s="1">
        <v>2868074796</v>
      </c>
      <c r="H2661" s="1">
        <v>2021</v>
      </c>
      <c r="I2661" s="1">
        <f t="shared" si="41"/>
        <v>9</v>
      </c>
      <c r="J2661" s="1" t="s">
        <v>10</v>
      </c>
    </row>
    <row r="2662" spans="1:10" x14ac:dyDescent="0.3">
      <c r="A2662" s="1" t="s">
        <v>377</v>
      </c>
      <c r="B2662" s="1" t="s">
        <v>1305</v>
      </c>
      <c r="C2662" s="1" t="s">
        <v>963</v>
      </c>
      <c r="D2662" s="1" t="s">
        <v>964</v>
      </c>
      <c r="E2662" s="1">
        <v>5750000</v>
      </c>
      <c r="F2662" s="1"/>
      <c r="G2662" s="1">
        <v>2873824796</v>
      </c>
      <c r="H2662" s="1">
        <v>2021</v>
      </c>
      <c r="I2662" s="1">
        <f t="shared" si="41"/>
        <v>9</v>
      </c>
      <c r="J2662" s="1" t="s">
        <v>10</v>
      </c>
    </row>
    <row r="2663" spans="1:10" x14ac:dyDescent="0.3">
      <c r="A2663" s="1" t="s">
        <v>378</v>
      </c>
      <c r="B2663" s="1" t="s">
        <v>1306</v>
      </c>
      <c r="C2663" s="1" t="s">
        <v>999</v>
      </c>
      <c r="D2663" s="1" t="s">
        <v>1000</v>
      </c>
      <c r="E2663" s="1">
        <v>6600000</v>
      </c>
      <c r="F2663" s="1"/>
      <c r="G2663" s="1">
        <v>2880424796</v>
      </c>
      <c r="H2663" s="1">
        <v>2021</v>
      </c>
      <c r="I2663" s="1">
        <f t="shared" si="41"/>
        <v>9</v>
      </c>
      <c r="J2663" s="1" t="s">
        <v>10</v>
      </c>
    </row>
    <row r="2664" spans="1:10" x14ac:dyDescent="0.3">
      <c r="A2664" s="1" t="s">
        <v>378</v>
      </c>
      <c r="B2664" s="1" t="s">
        <v>1307</v>
      </c>
      <c r="C2664" s="1" t="s">
        <v>963</v>
      </c>
      <c r="D2664" s="1" t="s">
        <v>964</v>
      </c>
      <c r="E2664" s="1"/>
      <c r="F2664" s="1">
        <v>19523400</v>
      </c>
      <c r="G2664" s="1">
        <v>2860901396</v>
      </c>
      <c r="H2664" s="1">
        <v>2021</v>
      </c>
      <c r="I2664" s="1">
        <f t="shared" si="41"/>
        <v>9</v>
      </c>
      <c r="J2664" s="1" t="s">
        <v>10</v>
      </c>
    </row>
    <row r="2665" spans="1:10" x14ac:dyDescent="0.3">
      <c r="A2665" s="1" t="s">
        <v>378</v>
      </c>
      <c r="B2665" s="1" t="s">
        <v>1215</v>
      </c>
      <c r="C2665" s="1" t="s">
        <v>481</v>
      </c>
      <c r="D2665" s="1" t="s">
        <v>482</v>
      </c>
      <c r="E2665" s="1"/>
      <c r="F2665" s="1">
        <v>1100000</v>
      </c>
      <c r="G2665" s="1">
        <v>2859801396</v>
      </c>
      <c r="H2665" s="1">
        <v>2021</v>
      </c>
      <c r="I2665" s="1">
        <f t="shared" si="41"/>
        <v>9</v>
      </c>
      <c r="J2665" s="1" t="s">
        <v>10</v>
      </c>
    </row>
    <row r="2666" spans="1:10" x14ac:dyDescent="0.3">
      <c r="A2666" s="1" t="s">
        <v>378</v>
      </c>
      <c r="B2666" s="1" t="s">
        <v>60</v>
      </c>
      <c r="C2666" s="1" t="s">
        <v>15</v>
      </c>
      <c r="D2666" s="1" t="s">
        <v>16</v>
      </c>
      <c r="E2666" s="1"/>
      <c r="F2666" s="1">
        <v>439307385</v>
      </c>
      <c r="G2666" s="1">
        <v>2420494011</v>
      </c>
      <c r="H2666" s="1">
        <v>2021</v>
      </c>
      <c r="I2666" s="1">
        <f t="shared" si="41"/>
        <v>9</v>
      </c>
      <c r="J2666" s="1" t="s">
        <v>10</v>
      </c>
    </row>
    <row r="2667" spans="1:10" x14ac:dyDescent="0.3">
      <c r="A2667" s="1" t="s">
        <v>378</v>
      </c>
      <c r="B2667" s="1" t="s">
        <v>60</v>
      </c>
      <c r="C2667" s="1" t="s">
        <v>15</v>
      </c>
      <c r="D2667" s="1" t="s">
        <v>16</v>
      </c>
      <c r="E2667" s="1"/>
      <c r="F2667" s="1">
        <v>117128000</v>
      </c>
      <c r="G2667" s="1">
        <v>2303366011</v>
      </c>
      <c r="H2667" s="1">
        <v>2021</v>
      </c>
      <c r="I2667" s="1">
        <f t="shared" si="41"/>
        <v>9</v>
      </c>
      <c r="J2667" s="1" t="s">
        <v>10</v>
      </c>
    </row>
    <row r="2668" spans="1:10" x14ac:dyDescent="0.3">
      <c r="A2668" s="1" t="s">
        <v>378</v>
      </c>
      <c r="B2668" s="1" t="s">
        <v>60</v>
      </c>
      <c r="C2668" s="1" t="s">
        <v>15</v>
      </c>
      <c r="D2668" s="1" t="s">
        <v>16</v>
      </c>
      <c r="E2668" s="1"/>
      <c r="F2668" s="1">
        <v>941160</v>
      </c>
      <c r="G2668" s="1">
        <v>2302424851</v>
      </c>
      <c r="H2668" s="1">
        <v>2021</v>
      </c>
      <c r="I2668" s="1">
        <f t="shared" si="41"/>
        <v>9</v>
      </c>
      <c r="J2668" s="1" t="s">
        <v>10</v>
      </c>
    </row>
    <row r="2669" spans="1:10" x14ac:dyDescent="0.3">
      <c r="A2669" s="1" t="s">
        <v>712</v>
      </c>
      <c r="B2669" s="1" t="s">
        <v>53</v>
      </c>
      <c r="C2669" s="1" t="s">
        <v>160</v>
      </c>
      <c r="D2669" s="1" t="s">
        <v>161</v>
      </c>
      <c r="E2669" s="1">
        <v>17600000</v>
      </c>
      <c r="F2669" s="1"/>
      <c r="G2669" s="1">
        <v>2320024851</v>
      </c>
      <c r="H2669" s="1">
        <v>2021</v>
      </c>
      <c r="I2669" s="1">
        <f t="shared" si="41"/>
        <v>9</v>
      </c>
      <c r="J2669" s="1" t="s">
        <v>10</v>
      </c>
    </row>
    <row r="2670" spans="1:10" x14ac:dyDescent="0.3">
      <c r="A2670" s="1" t="s">
        <v>712</v>
      </c>
      <c r="B2670" s="1" t="s">
        <v>1308</v>
      </c>
      <c r="C2670" s="1" t="s">
        <v>1309</v>
      </c>
      <c r="D2670" s="1" t="s">
        <v>503</v>
      </c>
      <c r="E2670" s="1">
        <v>3300000</v>
      </c>
      <c r="F2670" s="1"/>
      <c r="G2670" s="1">
        <v>2323324851</v>
      </c>
      <c r="H2670" s="1">
        <v>2021</v>
      </c>
      <c r="I2670" s="1">
        <f t="shared" si="41"/>
        <v>9</v>
      </c>
      <c r="J2670" s="1" t="s">
        <v>10</v>
      </c>
    </row>
    <row r="2671" spans="1:10" x14ac:dyDescent="0.3">
      <c r="A2671" s="1" t="s">
        <v>379</v>
      </c>
      <c r="B2671" s="1" t="s">
        <v>1310</v>
      </c>
      <c r="C2671" s="1" t="s">
        <v>999</v>
      </c>
      <c r="D2671" s="1" t="s">
        <v>1000</v>
      </c>
      <c r="E2671" s="1">
        <v>33000000</v>
      </c>
      <c r="F2671" s="1"/>
      <c r="G2671" s="1">
        <v>2356324851</v>
      </c>
      <c r="H2671" s="1">
        <v>2021</v>
      </c>
      <c r="I2671" s="1">
        <f t="shared" si="41"/>
        <v>9</v>
      </c>
      <c r="J2671" s="1" t="s">
        <v>10</v>
      </c>
    </row>
    <row r="2672" spans="1:10" x14ac:dyDescent="0.3">
      <c r="A2672" s="1" t="s">
        <v>379</v>
      </c>
      <c r="B2672" s="1" t="s">
        <v>1203</v>
      </c>
      <c r="C2672" s="1" t="s">
        <v>1168</v>
      </c>
      <c r="D2672" s="1" t="s">
        <v>503</v>
      </c>
      <c r="E2672" s="1"/>
      <c r="F2672" s="1">
        <v>660000</v>
      </c>
      <c r="G2672" s="1">
        <v>2355664851</v>
      </c>
      <c r="H2672" s="1">
        <v>2021</v>
      </c>
      <c r="I2672" s="1">
        <f t="shared" si="41"/>
        <v>9</v>
      </c>
      <c r="J2672" s="1" t="s">
        <v>10</v>
      </c>
    </row>
    <row r="2673" spans="1:10" x14ac:dyDescent="0.3">
      <c r="A2673" s="1" t="s">
        <v>379</v>
      </c>
      <c r="B2673" s="1" t="s">
        <v>18</v>
      </c>
      <c r="C2673" s="1" t="s">
        <v>17</v>
      </c>
      <c r="D2673" s="1" t="s">
        <v>18</v>
      </c>
      <c r="E2673" s="1"/>
      <c r="F2673" s="1">
        <v>416492629</v>
      </c>
      <c r="G2673" s="1">
        <v>1939172222</v>
      </c>
      <c r="H2673" s="1">
        <v>2021</v>
      </c>
      <c r="I2673" s="1">
        <f t="shared" si="41"/>
        <v>9</v>
      </c>
      <c r="J2673" s="1" t="s">
        <v>10</v>
      </c>
    </row>
    <row r="2674" spans="1:10" x14ac:dyDescent="0.3">
      <c r="A2674" s="1" t="s">
        <v>379</v>
      </c>
      <c r="B2674" s="1" t="s">
        <v>18</v>
      </c>
      <c r="C2674" s="1" t="s">
        <v>17</v>
      </c>
      <c r="D2674" s="1" t="s">
        <v>18</v>
      </c>
      <c r="E2674" s="1"/>
      <c r="F2674" s="1">
        <v>257894355</v>
      </c>
      <c r="G2674" s="1">
        <v>1681277867</v>
      </c>
      <c r="H2674" s="1">
        <v>2021</v>
      </c>
      <c r="I2674" s="1">
        <f t="shared" si="41"/>
        <v>9</v>
      </c>
      <c r="J2674" s="1" t="s">
        <v>10</v>
      </c>
    </row>
    <row r="2675" spans="1:10" x14ac:dyDescent="0.3">
      <c r="A2675" s="1" t="s">
        <v>382</v>
      </c>
      <c r="B2675" s="1" t="s">
        <v>1311</v>
      </c>
      <c r="C2675" s="1" t="s">
        <v>963</v>
      </c>
      <c r="D2675" s="1" t="s">
        <v>964</v>
      </c>
      <c r="E2675" s="1">
        <v>9079500</v>
      </c>
      <c r="F2675" s="1"/>
      <c r="G2675" s="1">
        <v>1690357367</v>
      </c>
      <c r="H2675" s="1">
        <v>2021</v>
      </c>
      <c r="I2675" s="1">
        <f t="shared" si="41"/>
        <v>9</v>
      </c>
      <c r="J2675" s="1" t="s">
        <v>10</v>
      </c>
    </row>
    <row r="2676" spans="1:10" x14ac:dyDescent="0.3">
      <c r="A2676" s="1" t="s">
        <v>385</v>
      </c>
      <c r="B2676" s="1" t="s">
        <v>75</v>
      </c>
      <c r="C2676" s="1" t="s">
        <v>17</v>
      </c>
      <c r="D2676" s="1" t="s">
        <v>18</v>
      </c>
      <c r="E2676" s="1">
        <v>4471148</v>
      </c>
      <c r="F2676" s="1"/>
      <c r="G2676" s="1">
        <v>1694828515</v>
      </c>
      <c r="H2676" s="1">
        <v>2021</v>
      </c>
      <c r="I2676" s="1">
        <f t="shared" si="41"/>
        <v>9</v>
      </c>
      <c r="J2676" s="1" t="s">
        <v>10</v>
      </c>
    </row>
    <row r="2677" spans="1:10" x14ac:dyDescent="0.3">
      <c r="A2677" s="1" t="s">
        <v>715</v>
      </c>
      <c r="B2677" s="1" t="s">
        <v>832</v>
      </c>
      <c r="C2677" s="1" t="s">
        <v>30</v>
      </c>
      <c r="D2677" s="1" t="s">
        <v>31</v>
      </c>
      <c r="E2677" s="1">
        <v>660000</v>
      </c>
      <c r="F2677" s="1"/>
      <c r="G2677" s="1">
        <v>1695488515</v>
      </c>
      <c r="H2677" s="1">
        <v>2021</v>
      </c>
      <c r="I2677" s="1">
        <f t="shared" si="41"/>
        <v>9</v>
      </c>
      <c r="J2677" s="1" t="s">
        <v>10</v>
      </c>
    </row>
    <row r="2678" spans="1:10" x14ac:dyDescent="0.3">
      <c r="A2678" s="1" t="s">
        <v>715</v>
      </c>
      <c r="B2678" s="1" t="s">
        <v>1312</v>
      </c>
      <c r="C2678" s="1" t="s">
        <v>963</v>
      </c>
      <c r="D2678" s="1" t="s">
        <v>964</v>
      </c>
      <c r="E2678" s="1"/>
      <c r="F2678" s="1">
        <v>15351000</v>
      </c>
      <c r="G2678" s="1">
        <v>1680137515</v>
      </c>
      <c r="H2678" s="1">
        <v>2021</v>
      </c>
      <c r="I2678" s="1">
        <f t="shared" si="41"/>
        <v>9</v>
      </c>
      <c r="J2678" s="1" t="s">
        <v>10</v>
      </c>
    </row>
    <row r="2679" spans="1:10" x14ac:dyDescent="0.3">
      <c r="A2679" s="1" t="s">
        <v>715</v>
      </c>
      <c r="B2679" s="1" t="s">
        <v>1313</v>
      </c>
      <c r="C2679" s="1" t="s">
        <v>56</v>
      </c>
      <c r="D2679" s="1" t="s">
        <v>57</v>
      </c>
      <c r="E2679" s="1"/>
      <c r="F2679" s="1">
        <v>1156419</v>
      </c>
      <c r="G2679" s="1">
        <v>1678981096</v>
      </c>
      <c r="H2679" s="1">
        <v>2021</v>
      </c>
      <c r="I2679" s="1">
        <f t="shared" si="41"/>
        <v>9</v>
      </c>
      <c r="J2679" s="1" t="s">
        <v>10</v>
      </c>
    </row>
    <row r="2680" spans="1:10" x14ac:dyDescent="0.3">
      <c r="A2680" s="1" t="s">
        <v>717</v>
      </c>
      <c r="B2680" s="1" t="s">
        <v>1269</v>
      </c>
      <c r="C2680" s="1" t="s">
        <v>999</v>
      </c>
      <c r="D2680" s="1" t="s">
        <v>1000</v>
      </c>
      <c r="E2680" s="1">
        <v>9900000</v>
      </c>
      <c r="F2680" s="1"/>
      <c r="G2680" s="1">
        <v>1688881096</v>
      </c>
      <c r="H2680" s="1">
        <v>2021</v>
      </c>
      <c r="I2680" s="1">
        <f t="shared" si="41"/>
        <v>9</v>
      </c>
      <c r="J2680" s="1" t="s">
        <v>10</v>
      </c>
    </row>
    <row r="2681" spans="1:10" x14ac:dyDescent="0.3">
      <c r="A2681" s="1" t="s">
        <v>717</v>
      </c>
      <c r="B2681" s="1" t="s">
        <v>53</v>
      </c>
      <c r="C2681" s="1" t="s">
        <v>73</v>
      </c>
      <c r="D2681" s="1" t="s">
        <v>74</v>
      </c>
      <c r="E2681" s="1">
        <v>96184223</v>
      </c>
      <c r="F2681" s="1"/>
      <c r="G2681" s="1">
        <v>1785065319</v>
      </c>
      <c r="H2681" s="1">
        <v>2021</v>
      </c>
      <c r="I2681" s="1">
        <f t="shared" si="41"/>
        <v>9</v>
      </c>
      <c r="J2681" s="1" t="s">
        <v>10</v>
      </c>
    </row>
    <row r="2682" spans="1:10" x14ac:dyDescent="0.3">
      <c r="A2682" s="1" t="s">
        <v>388</v>
      </c>
      <c r="B2682" s="1" t="s">
        <v>1280</v>
      </c>
      <c r="C2682" s="1" t="s">
        <v>999</v>
      </c>
      <c r="D2682" s="1" t="s">
        <v>1000</v>
      </c>
      <c r="E2682" s="1">
        <v>26400000</v>
      </c>
      <c r="F2682" s="1"/>
      <c r="G2682" s="1">
        <v>1811465319</v>
      </c>
      <c r="H2682" s="1">
        <v>2021</v>
      </c>
      <c r="I2682" s="1">
        <f t="shared" si="41"/>
        <v>9</v>
      </c>
      <c r="J2682" s="1" t="s">
        <v>10</v>
      </c>
    </row>
    <row r="2683" spans="1:10" x14ac:dyDescent="0.3">
      <c r="A2683" s="1" t="s">
        <v>388</v>
      </c>
      <c r="B2683" s="1" t="s">
        <v>1314</v>
      </c>
      <c r="C2683" s="1" t="s">
        <v>963</v>
      </c>
      <c r="D2683" s="1" t="s">
        <v>964</v>
      </c>
      <c r="E2683" s="1">
        <v>9502500</v>
      </c>
      <c r="F2683" s="1"/>
      <c r="G2683" s="1">
        <v>1820967819</v>
      </c>
      <c r="H2683" s="1">
        <v>2021</v>
      </c>
      <c r="I2683" s="1">
        <f t="shared" si="41"/>
        <v>9</v>
      </c>
      <c r="J2683" s="1" t="s">
        <v>10</v>
      </c>
    </row>
    <row r="2684" spans="1:10" x14ac:dyDescent="0.3">
      <c r="A2684" s="1" t="s">
        <v>389</v>
      </c>
      <c r="B2684" s="1" t="s">
        <v>53</v>
      </c>
      <c r="C2684" s="1" t="s">
        <v>38</v>
      </c>
      <c r="D2684" s="1" t="s">
        <v>39</v>
      </c>
      <c r="E2684" s="1">
        <v>3548051</v>
      </c>
      <c r="F2684" s="1"/>
      <c r="G2684" s="1">
        <v>1824515870</v>
      </c>
      <c r="H2684" s="1">
        <v>2021</v>
      </c>
      <c r="I2684" s="1">
        <f t="shared" si="41"/>
        <v>9</v>
      </c>
      <c r="J2684" s="1" t="s">
        <v>10</v>
      </c>
    </row>
    <row r="2685" spans="1:10" x14ac:dyDescent="0.3">
      <c r="A2685" s="1" t="s">
        <v>389</v>
      </c>
      <c r="B2685" s="1" t="s">
        <v>59</v>
      </c>
      <c r="C2685" s="1" t="s">
        <v>814</v>
      </c>
      <c r="D2685" s="1" t="s">
        <v>20</v>
      </c>
      <c r="E2685" s="1">
        <v>22825000</v>
      </c>
      <c r="F2685" s="1"/>
      <c r="G2685" s="1">
        <v>1847340870</v>
      </c>
      <c r="H2685" s="1">
        <v>2021</v>
      </c>
      <c r="I2685" s="1">
        <f t="shared" si="41"/>
        <v>9</v>
      </c>
      <c r="J2685" s="1" t="s">
        <v>10</v>
      </c>
    </row>
    <row r="2686" spans="1:10" x14ac:dyDescent="0.3">
      <c r="A2686" s="1" t="s">
        <v>391</v>
      </c>
      <c r="B2686" s="1" t="s">
        <v>617</v>
      </c>
      <c r="C2686" s="1" t="s">
        <v>616</v>
      </c>
      <c r="D2686" s="1" t="s">
        <v>617</v>
      </c>
      <c r="E2686" s="1"/>
      <c r="F2686" s="1">
        <v>9211180</v>
      </c>
      <c r="G2686" s="1">
        <v>1838129690</v>
      </c>
      <c r="H2686" s="1">
        <v>2021</v>
      </c>
      <c r="I2686" s="1">
        <f t="shared" si="41"/>
        <v>9</v>
      </c>
      <c r="J2686" s="1" t="s">
        <v>10</v>
      </c>
    </row>
    <row r="2687" spans="1:10" x14ac:dyDescent="0.3">
      <c r="A2687" s="1" t="s">
        <v>391</v>
      </c>
      <c r="B2687" s="1" t="s">
        <v>1315</v>
      </c>
      <c r="C2687" s="1" t="s">
        <v>963</v>
      </c>
      <c r="D2687" s="1" t="s">
        <v>964</v>
      </c>
      <c r="E2687" s="1"/>
      <c r="F2687" s="1">
        <v>9329000</v>
      </c>
      <c r="G2687" s="1">
        <v>1828800690</v>
      </c>
      <c r="H2687" s="1">
        <v>2021</v>
      </c>
      <c r="I2687" s="1">
        <f t="shared" si="41"/>
        <v>9</v>
      </c>
      <c r="J2687" s="1" t="s">
        <v>10</v>
      </c>
    </row>
    <row r="2688" spans="1:10" x14ac:dyDescent="0.3">
      <c r="A2688" s="1" t="s">
        <v>394</v>
      </c>
      <c r="B2688" s="1" t="s">
        <v>1316</v>
      </c>
      <c r="C2688" s="1" t="s">
        <v>968</v>
      </c>
      <c r="D2688" s="1" t="s">
        <v>969</v>
      </c>
      <c r="E2688" s="1">
        <v>660000</v>
      </c>
      <c r="F2688" s="1"/>
      <c r="G2688" s="1">
        <v>1829460690</v>
      </c>
      <c r="H2688" s="1">
        <v>2021</v>
      </c>
      <c r="I2688" s="1">
        <f t="shared" si="41"/>
        <v>9</v>
      </c>
      <c r="J2688" s="1" t="s">
        <v>10</v>
      </c>
    </row>
    <row r="2689" spans="1:10" x14ac:dyDescent="0.3">
      <c r="A2689" s="1" t="s">
        <v>394</v>
      </c>
      <c r="B2689" s="1" t="s">
        <v>1317</v>
      </c>
      <c r="C2689" s="1" t="s">
        <v>968</v>
      </c>
      <c r="D2689" s="1" t="s">
        <v>969</v>
      </c>
      <c r="E2689" s="1">
        <v>-726000</v>
      </c>
      <c r="F2689" s="1"/>
      <c r="G2689" s="1">
        <v>1828734690</v>
      </c>
      <c r="H2689" s="1">
        <v>2021</v>
      </c>
      <c r="I2689" s="1">
        <f t="shared" si="41"/>
        <v>9</v>
      </c>
      <c r="J2689" s="1" t="s">
        <v>10</v>
      </c>
    </row>
    <row r="2690" spans="1:10" x14ac:dyDescent="0.3">
      <c r="A2690" s="1" t="s">
        <v>394</v>
      </c>
      <c r="B2690" s="1" t="s">
        <v>1317</v>
      </c>
      <c r="C2690" s="1" t="s">
        <v>968</v>
      </c>
      <c r="D2690" s="1" t="s">
        <v>969</v>
      </c>
      <c r="E2690" s="1">
        <v>726000</v>
      </c>
      <c r="F2690" s="1"/>
      <c r="G2690" s="1">
        <v>1829460690</v>
      </c>
      <c r="H2690" s="1">
        <v>2021</v>
      </c>
      <c r="I2690" s="1">
        <f t="shared" si="41"/>
        <v>9</v>
      </c>
      <c r="J2690" s="1" t="s">
        <v>10</v>
      </c>
    </row>
    <row r="2691" spans="1:10" x14ac:dyDescent="0.3">
      <c r="A2691" s="1" t="s">
        <v>394</v>
      </c>
      <c r="B2691" s="1" t="s">
        <v>53</v>
      </c>
      <c r="C2691" s="1" t="s">
        <v>814</v>
      </c>
      <c r="D2691" s="1" t="s">
        <v>20</v>
      </c>
      <c r="E2691" s="1">
        <v>138735850</v>
      </c>
      <c r="F2691" s="1"/>
      <c r="G2691" s="1">
        <v>1968196540</v>
      </c>
      <c r="H2691" s="1">
        <v>2021</v>
      </c>
      <c r="I2691" s="1">
        <f t="shared" ref="I2691:I2754" si="42">IFERROR(VALUE(LEFT(A2691,2)),"")</f>
        <v>9</v>
      </c>
      <c r="J2691" s="1" t="s">
        <v>10</v>
      </c>
    </row>
    <row r="2692" spans="1:10" x14ac:dyDescent="0.3">
      <c r="A2692" s="1" t="s">
        <v>394</v>
      </c>
      <c r="B2692" s="1" t="s">
        <v>14</v>
      </c>
      <c r="C2692" s="1" t="s">
        <v>13</v>
      </c>
      <c r="D2692" s="1" t="s">
        <v>14</v>
      </c>
      <c r="E2692" s="1"/>
      <c r="F2692" s="1">
        <v>33002310</v>
      </c>
      <c r="G2692" s="1">
        <v>1935194230</v>
      </c>
      <c r="H2692" s="1">
        <v>2021</v>
      </c>
      <c r="I2692" s="1">
        <f t="shared" si="42"/>
        <v>9</v>
      </c>
      <c r="J2692" s="1" t="s">
        <v>10</v>
      </c>
    </row>
    <row r="2693" spans="1:10" x14ac:dyDescent="0.3">
      <c r="A2693" s="1" t="s">
        <v>394</v>
      </c>
      <c r="B2693" s="1" t="s">
        <v>14</v>
      </c>
      <c r="C2693" s="1" t="s">
        <v>13</v>
      </c>
      <c r="D2693" s="1" t="s">
        <v>14</v>
      </c>
      <c r="E2693" s="1"/>
      <c r="F2693" s="1">
        <v>3829364</v>
      </c>
      <c r="G2693" s="1">
        <v>1931364866</v>
      </c>
      <c r="H2693" s="1">
        <v>2021</v>
      </c>
      <c r="I2693" s="1">
        <f t="shared" si="42"/>
        <v>9</v>
      </c>
      <c r="J2693" s="1" t="s">
        <v>10</v>
      </c>
    </row>
    <row r="2694" spans="1:10" x14ac:dyDescent="0.3">
      <c r="A2694" s="1" t="s">
        <v>394</v>
      </c>
      <c r="B2694" s="1" t="s">
        <v>14</v>
      </c>
      <c r="C2694" s="1" t="s">
        <v>13</v>
      </c>
      <c r="D2694" s="1" t="s">
        <v>14</v>
      </c>
      <c r="E2694" s="1"/>
      <c r="F2694" s="1">
        <v>122100000</v>
      </c>
      <c r="G2694" s="1">
        <v>1809264866</v>
      </c>
      <c r="H2694" s="1">
        <v>2021</v>
      </c>
      <c r="I2694" s="1">
        <f t="shared" si="42"/>
        <v>9</v>
      </c>
      <c r="J2694" s="1" t="s">
        <v>10</v>
      </c>
    </row>
    <row r="2695" spans="1:10" x14ac:dyDescent="0.3">
      <c r="A2695" s="1" t="s">
        <v>394</v>
      </c>
      <c r="B2695" s="1" t="s">
        <v>65</v>
      </c>
      <c r="C2695" s="1" t="s">
        <v>66</v>
      </c>
      <c r="D2695" s="1" t="s">
        <v>67</v>
      </c>
      <c r="E2695" s="1"/>
      <c r="F2695" s="1">
        <v>7933200</v>
      </c>
      <c r="G2695" s="1">
        <v>1801331666</v>
      </c>
      <c r="H2695" s="1">
        <v>2021</v>
      </c>
      <c r="I2695" s="1">
        <f t="shared" si="42"/>
        <v>9</v>
      </c>
      <c r="J2695" s="1" t="s">
        <v>10</v>
      </c>
    </row>
    <row r="2696" spans="1:10" x14ac:dyDescent="0.3">
      <c r="A2696" s="1" t="s">
        <v>394</v>
      </c>
      <c r="B2696" s="1" t="s">
        <v>61</v>
      </c>
      <c r="C2696" s="1" t="s">
        <v>814</v>
      </c>
      <c r="D2696" s="1" t="s">
        <v>20</v>
      </c>
      <c r="E2696" s="1"/>
      <c r="F2696" s="1">
        <v>195088608</v>
      </c>
      <c r="G2696" s="1">
        <v>1606243058</v>
      </c>
      <c r="H2696" s="1">
        <v>2021</v>
      </c>
      <c r="I2696" s="1">
        <f t="shared" si="42"/>
        <v>9</v>
      </c>
      <c r="J2696" s="1" t="s">
        <v>10</v>
      </c>
    </row>
    <row r="2697" spans="1:10" x14ac:dyDescent="0.3">
      <c r="A2697" s="1" t="s">
        <v>396</v>
      </c>
      <c r="B2697" s="1" t="s">
        <v>75</v>
      </c>
      <c r="C2697" s="1" t="s">
        <v>17</v>
      </c>
      <c r="D2697" s="1" t="s">
        <v>18</v>
      </c>
      <c r="E2697" s="1">
        <v>282354280</v>
      </c>
      <c r="F2697" s="1"/>
      <c r="G2697" s="1">
        <v>1888597338</v>
      </c>
      <c r="H2697" s="1">
        <v>2021</v>
      </c>
      <c r="I2697" s="1">
        <f t="shared" si="42"/>
        <v>9</v>
      </c>
      <c r="J2697" s="1" t="s">
        <v>10</v>
      </c>
    </row>
    <row r="2698" spans="1:10" x14ac:dyDescent="0.3">
      <c r="A2698" s="1" t="s">
        <v>396</v>
      </c>
      <c r="B2698" s="1" t="s">
        <v>1284</v>
      </c>
      <c r="C2698" s="1" t="s">
        <v>999</v>
      </c>
      <c r="D2698" s="1" t="s">
        <v>1000</v>
      </c>
      <c r="E2698" s="1">
        <v>16500000</v>
      </c>
      <c r="F2698" s="1"/>
      <c r="G2698" s="1">
        <v>1905097338</v>
      </c>
      <c r="H2698" s="1">
        <v>2021</v>
      </c>
      <c r="I2698" s="1">
        <f t="shared" si="42"/>
        <v>9</v>
      </c>
      <c r="J2698" s="1" t="s">
        <v>10</v>
      </c>
    </row>
    <row r="2699" spans="1:10" x14ac:dyDescent="0.3">
      <c r="A2699" s="1" t="s">
        <v>396</v>
      </c>
      <c r="B2699" s="1" t="s">
        <v>59</v>
      </c>
      <c r="C2699" s="1" t="s">
        <v>13</v>
      </c>
      <c r="D2699" s="1" t="s">
        <v>14</v>
      </c>
      <c r="E2699" s="1">
        <v>42900000</v>
      </c>
      <c r="F2699" s="1"/>
      <c r="G2699" s="1">
        <v>1947997338</v>
      </c>
      <c r="H2699" s="1">
        <v>2021</v>
      </c>
      <c r="I2699" s="1">
        <f t="shared" si="42"/>
        <v>9</v>
      </c>
      <c r="J2699" s="1" t="s">
        <v>10</v>
      </c>
    </row>
    <row r="2700" spans="1:10" x14ac:dyDescent="0.3">
      <c r="A2700" s="1" t="s">
        <v>396</v>
      </c>
      <c r="B2700" s="1" t="s">
        <v>53</v>
      </c>
      <c r="C2700" s="1" t="s">
        <v>13</v>
      </c>
      <c r="D2700" s="1" t="s">
        <v>14</v>
      </c>
      <c r="E2700" s="1">
        <v>194874922</v>
      </c>
      <c r="F2700" s="1"/>
      <c r="G2700" s="1">
        <v>2142872260</v>
      </c>
      <c r="H2700" s="1">
        <v>2021</v>
      </c>
      <c r="I2700" s="1">
        <f t="shared" si="42"/>
        <v>9</v>
      </c>
      <c r="J2700" s="1" t="s">
        <v>10</v>
      </c>
    </row>
    <row r="2701" spans="1:10" x14ac:dyDescent="0.3">
      <c r="A2701" s="1" t="s">
        <v>396</v>
      </c>
      <c r="B2701" s="1" t="s">
        <v>756</v>
      </c>
      <c r="C2701" s="1" t="s">
        <v>13</v>
      </c>
      <c r="D2701" s="1" t="s">
        <v>14</v>
      </c>
      <c r="E2701" s="1">
        <v>28430050</v>
      </c>
      <c r="F2701" s="1"/>
      <c r="G2701" s="1">
        <v>2171302310</v>
      </c>
      <c r="H2701" s="1">
        <v>2021</v>
      </c>
      <c r="I2701" s="1">
        <f t="shared" si="42"/>
        <v>9</v>
      </c>
      <c r="J2701" s="1" t="s">
        <v>10</v>
      </c>
    </row>
    <row r="2702" spans="1:10" x14ac:dyDescent="0.3">
      <c r="A2702" s="1" t="s">
        <v>396</v>
      </c>
      <c r="B2702" s="1" t="s">
        <v>634</v>
      </c>
      <c r="C2702" s="1" t="s">
        <v>15</v>
      </c>
      <c r="D2702" s="1" t="s">
        <v>16</v>
      </c>
      <c r="E2702" s="1">
        <v>215600</v>
      </c>
      <c r="F2702" s="1"/>
      <c r="G2702" s="1">
        <v>2171517910</v>
      </c>
      <c r="H2702" s="1">
        <v>2021</v>
      </c>
      <c r="I2702" s="1">
        <f t="shared" si="42"/>
        <v>9</v>
      </c>
      <c r="J2702" s="1" t="s">
        <v>10</v>
      </c>
    </row>
    <row r="2703" spans="1:10" x14ac:dyDescent="0.3">
      <c r="A2703" s="1" t="s">
        <v>396</v>
      </c>
      <c r="B2703" s="1" t="s">
        <v>75</v>
      </c>
      <c r="C2703" s="1" t="s">
        <v>17</v>
      </c>
      <c r="D2703" s="1" t="s">
        <v>18</v>
      </c>
      <c r="E2703" s="1">
        <v>805068</v>
      </c>
      <c r="F2703" s="1"/>
      <c r="G2703" s="1">
        <v>2172322978</v>
      </c>
      <c r="H2703" s="1">
        <v>2021</v>
      </c>
      <c r="I2703" s="1">
        <f t="shared" si="42"/>
        <v>9</v>
      </c>
      <c r="J2703" s="1" t="s">
        <v>10</v>
      </c>
    </row>
    <row r="2704" spans="1:10" x14ac:dyDescent="0.3">
      <c r="A2704" s="1" t="s">
        <v>396</v>
      </c>
      <c r="B2704" s="1" t="s">
        <v>59</v>
      </c>
      <c r="C2704" s="1" t="s">
        <v>15</v>
      </c>
      <c r="D2704" s="1" t="s">
        <v>16</v>
      </c>
      <c r="E2704" s="1">
        <v>60896000</v>
      </c>
      <c r="F2704" s="1"/>
      <c r="G2704" s="1">
        <v>2233218978</v>
      </c>
      <c r="H2704" s="1">
        <v>2021</v>
      </c>
      <c r="I2704" s="1">
        <f t="shared" si="42"/>
        <v>9</v>
      </c>
      <c r="J2704" s="1" t="s">
        <v>10</v>
      </c>
    </row>
    <row r="2705" spans="1:10" x14ac:dyDescent="0.3">
      <c r="A2705" s="1" t="s">
        <v>396</v>
      </c>
      <c r="B2705" s="1" t="s">
        <v>53</v>
      </c>
      <c r="C2705" s="1" t="s">
        <v>80</v>
      </c>
      <c r="D2705" s="1" t="s">
        <v>81</v>
      </c>
      <c r="E2705" s="1">
        <v>21182150</v>
      </c>
      <c r="F2705" s="1"/>
      <c r="G2705" s="1">
        <v>2254401128</v>
      </c>
      <c r="H2705" s="1">
        <v>2021</v>
      </c>
      <c r="I2705" s="1">
        <f t="shared" si="42"/>
        <v>9</v>
      </c>
      <c r="J2705" s="1" t="s">
        <v>10</v>
      </c>
    </row>
    <row r="2706" spans="1:10" x14ac:dyDescent="0.3">
      <c r="A2706" s="1" t="s">
        <v>396</v>
      </c>
      <c r="B2706" s="1" t="s">
        <v>53</v>
      </c>
      <c r="C2706" s="1" t="s">
        <v>15</v>
      </c>
      <c r="D2706" s="1" t="s">
        <v>16</v>
      </c>
      <c r="E2706" s="1">
        <v>288534554</v>
      </c>
      <c r="F2706" s="1"/>
      <c r="G2706" s="1">
        <v>2542935682</v>
      </c>
      <c r="H2706" s="1">
        <v>2021</v>
      </c>
      <c r="I2706" s="1">
        <f t="shared" si="42"/>
        <v>9</v>
      </c>
      <c r="J2706" s="1" t="s">
        <v>10</v>
      </c>
    </row>
    <row r="2707" spans="1:10" x14ac:dyDescent="0.3">
      <c r="A2707" s="1" t="s">
        <v>396</v>
      </c>
      <c r="B2707" s="1" t="s">
        <v>53</v>
      </c>
      <c r="C2707" s="1" t="s">
        <v>92</v>
      </c>
      <c r="D2707" s="1" t="s">
        <v>91</v>
      </c>
      <c r="E2707" s="1">
        <v>4004000</v>
      </c>
      <c r="F2707" s="1"/>
      <c r="G2707" s="1">
        <v>2546939682</v>
      </c>
      <c r="H2707" s="1">
        <v>2021</v>
      </c>
      <c r="I2707" s="1">
        <f t="shared" si="42"/>
        <v>9</v>
      </c>
      <c r="J2707" s="1" t="s">
        <v>10</v>
      </c>
    </row>
    <row r="2708" spans="1:10" x14ac:dyDescent="0.3">
      <c r="A2708" s="1" t="s">
        <v>396</v>
      </c>
      <c r="B2708" s="1" t="s">
        <v>53</v>
      </c>
      <c r="C2708" s="1" t="s">
        <v>616</v>
      </c>
      <c r="D2708" s="1" t="s">
        <v>617</v>
      </c>
      <c r="E2708" s="1">
        <v>15013867</v>
      </c>
      <c r="F2708" s="1"/>
      <c r="G2708" s="1">
        <v>2561953549</v>
      </c>
      <c r="H2708" s="1">
        <v>2021</v>
      </c>
      <c r="I2708" s="1">
        <f t="shared" si="42"/>
        <v>9</v>
      </c>
      <c r="J2708" s="1" t="s">
        <v>10</v>
      </c>
    </row>
    <row r="2709" spans="1:10" x14ac:dyDescent="0.3">
      <c r="A2709" s="1" t="s">
        <v>396</v>
      </c>
      <c r="B2709" s="1" t="s">
        <v>53</v>
      </c>
      <c r="C2709" s="1" t="s">
        <v>66</v>
      </c>
      <c r="D2709" s="1" t="s">
        <v>67</v>
      </c>
      <c r="E2709" s="1">
        <v>8283000</v>
      </c>
      <c r="F2709" s="1"/>
      <c r="G2709" s="1">
        <v>2570236549</v>
      </c>
      <c r="H2709" s="1">
        <v>2021</v>
      </c>
      <c r="I2709" s="1">
        <f t="shared" si="42"/>
        <v>9</v>
      </c>
      <c r="J2709" s="1" t="s">
        <v>10</v>
      </c>
    </row>
    <row r="2710" spans="1:10" x14ac:dyDescent="0.3">
      <c r="A2710" s="1" t="s">
        <v>396</v>
      </c>
      <c r="B2710" s="1" t="s">
        <v>1318</v>
      </c>
      <c r="C2710" s="1" t="s">
        <v>584</v>
      </c>
      <c r="D2710" s="1" t="s">
        <v>585</v>
      </c>
      <c r="E2710" s="1">
        <v>7641480</v>
      </c>
      <c r="F2710" s="1"/>
      <c r="G2710" s="1">
        <v>2577878029</v>
      </c>
      <c r="H2710" s="1">
        <v>2021</v>
      </c>
      <c r="I2710" s="1">
        <f t="shared" si="42"/>
        <v>9</v>
      </c>
      <c r="J2710" s="1" t="s">
        <v>10</v>
      </c>
    </row>
    <row r="2711" spans="1:10" x14ac:dyDescent="0.3">
      <c r="A2711" s="1" t="s">
        <v>396</v>
      </c>
      <c r="B2711" s="1" t="s">
        <v>53</v>
      </c>
      <c r="C2711" s="1" t="s">
        <v>34</v>
      </c>
      <c r="D2711" s="1" t="s">
        <v>35</v>
      </c>
      <c r="E2711" s="1">
        <v>38164720</v>
      </c>
      <c r="F2711" s="1"/>
      <c r="G2711" s="1">
        <v>2616042749</v>
      </c>
      <c r="H2711" s="1">
        <v>2021</v>
      </c>
      <c r="I2711" s="1">
        <f t="shared" si="42"/>
        <v>9</v>
      </c>
      <c r="J2711" s="1" t="s">
        <v>10</v>
      </c>
    </row>
    <row r="2712" spans="1:10" x14ac:dyDescent="0.3">
      <c r="A2712" s="1" t="s">
        <v>396</v>
      </c>
      <c r="B2712" s="1" t="s">
        <v>1001</v>
      </c>
      <c r="C2712" s="1" t="s">
        <v>968</v>
      </c>
      <c r="D2712" s="1" t="s">
        <v>969</v>
      </c>
      <c r="E2712" s="1"/>
      <c r="F2712" s="1">
        <v>7260000</v>
      </c>
      <c r="G2712" s="1">
        <v>2608782749</v>
      </c>
      <c r="H2712" s="1">
        <v>2021</v>
      </c>
      <c r="I2712" s="1">
        <f t="shared" si="42"/>
        <v>9</v>
      </c>
      <c r="J2712" s="1" t="s">
        <v>10</v>
      </c>
    </row>
    <row r="2713" spans="1:10" x14ac:dyDescent="0.3">
      <c r="A2713" s="1" t="s">
        <v>396</v>
      </c>
      <c r="B2713" s="1" t="s">
        <v>1232</v>
      </c>
      <c r="C2713" s="1" t="s">
        <v>999</v>
      </c>
      <c r="D2713" s="1" t="s">
        <v>1000</v>
      </c>
      <c r="E2713" s="1"/>
      <c r="F2713" s="1">
        <v>30800000</v>
      </c>
      <c r="G2713" s="1">
        <v>2577982749</v>
      </c>
      <c r="H2713" s="1">
        <v>2021</v>
      </c>
      <c r="I2713" s="1">
        <f t="shared" si="42"/>
        <v>9</v>
      </c>
      <c r="J2713" s="1" t="s">
        <v>10</v>
      </c>
    </row>
    <row r="2714" spans="1:10" x14ac:dyDescent="0.3">
      <c r="A2714" s="1" t="s">
        <v>396</v>
      </c>
      <c r="B2714" s="1" t="s">
        <v>74</v>
      </c>
      <c r="C2714" s="1" t="s">
        <v>73</v>
      </c>
      <c r="D2714" s="1" t="s">
        <v>74</v>
      </c>
      <c r="E2714" s="1"/>
      <c r="F2714" s="1">
        <v>147597888</v>
      </c>
      <c r="G2714" s="1">
        <v>2430384861</v>
      </c>
      <c r="H2714" s="1">
        <v>2021</v>
      </c>
      <c r="I2714" s="1">
        <f t="shared" si="42"/>
        <v>9</v>
      </c>
      <c r="J2714" s="1" t="s">
        <v>10</v>
      </c>
    </row>
    <row r="2715" spans="1:10" x14ac:dyDescent="0.3">
      <c r="A2715" s="1" t="s">
        <v>396</v>
      </c>
      <c r="B2715" s="1" t="s">
        <v>90</v>
      </c>
      <c r="C2715" s="1" t="s">
        <v>76</v>
      </c>
      <c r="D2715" s="1" t="s">
        <v>77</v>
      </c>
      <c r="E2715" s="1"/>
      <c r="F2715" s="1">
        <v>10000000</v>
      </c>
      <c r="G2715" s="1">
        <v>2420384861</v>
      </c>
      <c r="H2715" s="1">
        <v>2021</v>
      </c>
      <c r="I2715" s="1">
        <f t="shared" si="42"/>
        <v>9</v>
      </c>
      <c r="J2715" s="1" t="s">
        <v>10</v>
      </c>
    </row>
    <row r="2716" spans="1:10" x14ac:dyDescent="0.3">
      <c r="A2716" s="1" t="s">
        <v>396</v>
      </c>
      <c r="B2716" s="1" t="s">
        <v>1319</v>
      </c>
      <c r="C2716" s="1" t="s">
        <v>30</v>
      </c>
      <c r="D2716" s="1" t="s">
        <v>31</v>
      </c>
      <c r="E2716" s="1"/>
      <c r="F2716" s="1">
        <v>1100000</v>
      </c>
      <c r="G2716" s="1">
        <v>2419284861</v>
      </c>
      <c r="H2716" s="1">
        <v>2021</v>
      </c>
      <c r="I2716" s="1">
        <f t="shared" si="42"/>
        <v>9</v>
      </c>
      <c r="J2716" s="1" t="s">
        <v>10</v>
      </c>
    </row>
    <row r="2717" spans="1:10" x14ac:dyDescent="0.3">
      <c r="A2717" s="1" t="s">
        <v>396</v>
      </c>
      <c r="B2717" s="1" t="s">
        <v>1320</v>
      </c>
      <c r="C2717" s="1" t="s">
        <v>465</v>
      </c>
      <c r="D2717" s="1" t="s">
        <v>466</v>
      </c>
      <c r="E2717" s="1"/>
      <c r="F2717" s="1">
        <v>660000</v>
      </c>
      <c r="G2717" s="1">
        <v>2418624861</v>
      </c>
      <c r="H2717" s="1">
        <v>2021</v>
      </c>
      <c r="I2717" s="1">
        <f t="shared" si="42"/>
        <v>9</v>
      </c>
      <c r="J2717" s="1" t="s">
        <v>10</v>
      </c>
    </row>
    <row r="2718" spans="1:10" x14ac:dyDescent="0.3">
      <c r="A2718" s="1" t="s">
        <v>398</v>
      </c>
      <c r="B2718" s="1" t="s">
        <v>1284</v>
      </c>
      <c r="C2718" s="1" t="s">
        <v>999</v>
      </c>
      <c r="D2718" s="1" t="s">
        <v>1000</v>
      </c>
      <c r="E2718" s="1">
        <v>6600000</v>
      </c>
      <c r="F2718" s="1"/>
      <c r="G2718" s="1">
        <v>2425224861</v>
      </c>
      <c r="H2718" s="1">
        <v>2021</v>
      </c>
      <c r="I2718" s="1">
        <f t="shared" si="42"/>
        <v>10</v>
      </c>
      <c r="J2718" s="1" t="s">
        <v>10</v>
      </c>
    </row>
    <row r="2719" spans="1:10" x14ac:dyDescent="0.3">
      <c r="A2719" s="1" t="s">
        <v>398</v>
      </c>
      <c r="B2719" s="1" t="s">
        <v>33</v>
      </c>
      <c r="C2719" s="1" t="s">
        <v>34</v>
      </c>
      <c r="D2719" s="1" t="s">
        <v>35</v>
      </c>
      <c r="E2719" s="1"/>
      <c r="F2719" s="1">
        <v>38164720</v>
      </c>
      <c r="G2719" s="1">
        <v>2387060141</v>
      </c>
      <c r="H2719" s="1">
        <v>2021</v>
      </c>
      <c r="I2719" s="1">
        <f t="shared" si="42"/>
        <v>10</v>
      </c>
      <c r="J2719" s="1" t="s">
        <v>10</v>
      </c>
    </row>
    <row r="2720" spans="1:10" x14ac:dyDescent="0.3">
      <c r="A2720" s="1" t="s">
        <v>981</v>
      </c>
      <c r="B2720" s="1" t="s">
        <v>1321</v>
      </c>
      <c r="C2720" s="1" t="s">
        <v>963</v>
      </c>
      <c r="D2720" s="1" t="s">
        <v>964</v>
      </c>
      <c r="E2720" s="1"/>
      <c r="F2720" s="1">
        <v>34695000</v>
      </c>
      <c r="G2720" s="1">
        <v>2352365141</v>
      </c>
      <c r="H2720" s="1">
        <v>2021</v>
      </c>
      <c r="I2720" s="1">
        <f t="shared" si="42"/>
        <v>10</v>
      </c>
      <c r="J2720" s="1" t="s">
        <v>10</v>
      </c>
    </row>
    <row r="2721" spans="1:10" x14ac:dyDescent="0.3">
      <c r="A2721" s="1" t="s">
        <v>1322</v>
      </c>
      <c r="B2721" s="1" t="s">
        <v>1323</v>
      </c>
      <c r="C2721" s="1" t="s">
        <v>963</v>
      </c>
      <c r="D2721" s="1" t="s">
        <v>964</v>
      </c>
      <c r="E2721" s="1">
        <v>10168000</v>
      </c>
      <c r="F2721" s="1"/>
      <c r="G2721" s="1">
        <v>2362533141</v>
      </c>
      <c r="H2721" s="1">
        <v>2021</v>
      </c>
      <c r="I2721" s="1">
        <f t="shared" si="42"/>
        <v>10</v>
      </c>
      <c r="J2721" s="1" t="s">
        <v>10</v>
      </c>
    </row>
    <row r="2722" spans="1:10" x14ac:dyDescent="0.3">
      <c r="A2722" s="1" t="s">
        <v>726</v>
      </c>
      <c r="B2722" s="1" t="s">
        <v>367</v>
      </c>
      <c r="C2722" s="1" t="s">
        <v>462</v>
      </c>
      <c r="D2722" s="1" t="s">
        <v>463</v>
      </c>
      <c r="E2722" s="1">
        <v>1320000</v>
      </c>
      <c r="F2722" s="1"/>
      <c r="G2722" s="1">
        <v>2363853141</v>
      </c>
      <c r="H2722" s="1">
        <v>2021</v>
      </c>
      <c r="I2722" s="1">
        <f t="shared" si="42"/>
        <v>10</v>
      </c>
      <c r="J2722" s="1" t="s">
        <v>10</v>
      </c>
    </row>
    <row r="2723" spans="1:10" x14ac:dyDescent="0.3">
      <c r="A2723" s="1" t="s">
        <v>726</v>
      </c>
      <c r="B2723" s="1" t="s">
        <v>1324</v>
      </c>
      <c r="C2723" s="1" t="s">
        <v>963</v>
      </c>
      <c r="D2723" s="1" t="s">
        <v>964</v>
      </c>
      <c r="E2723" s="1">
        <v>1251500</v>
      </c>
      <c r="F2723" s="1"/>
      <c r="G2723" s="1">
        <v>2365104641</v>
      </c>
      <c r="H2723" s="1">
        <v>2021</v>
      </c>
      <c r="I2723" s="1">
        <f t="shared" si="42"/>
        <v>10</v>
      </c>
      <c r="J2723" s="1" t="s">
        <v>10</v>
      </c>
    </row>
    <row r="2724" spans="1:10" x14ac:dyDescent="0.3">
      <c r="A2724" s="1" t="s">
        <v>728</v>
      </c>
      <c r="B2724" s="1" t="s">
        <v>114</v>
      </c>
      <c r="C2724" s="1" t="s">
        <v>80</v>
      </c>
      <c r="D2724" s="1" t="s">
        <v>81</v>
      </c>
      <c r="E2724" s="1"/>
      <c r="F2724" s="1">
        <v>39908000</v>
      </c>
      <c r="G2724" s="1">
        <v>2325196641</v>
      </c>
      <c r="H2724" s="1">
        <v>2021</v>
      </c>
      <c r="I2724" s="1">
        <f t="shared" si="42"/>
        <v>10</v>
      </c>
      <c r="J2724" s="1" t="s">
        <v>10</v>
      </c>
    </row>
    <row r="2725" spans="1:10" x14ac:dyDescent="0.3">
      <c r="A2725" s="1" t="s">
        <v>400</v>
      </c>
      <c r="B2725" s="1" t="s">
        <v>1325</v>
      </c>
      <c r="C2725" s="1" t="s">
        <v>963</v>
      </c>
      <c r="D2725" s="1" t="s">
        <v>964</v>
      </c>
      <c r="E2725" s="1">
        <v>20938500</v>
      </c>
      <c r="F2725" s="1"/>
      <c r="G2725" s="1">
        <v>2346135141</v>
      </c>
      <c r="H2725" s="1">
        <v>2021</v>
      </c>
      <c r="I2725" s="1">
        <f t="shared" si="42"/>
        <v>10</v>
      </c>
      <c r="J2725" s="1" t="s">
        <v>10</v>
      </c>
    </row>
    <row r="2726" spans="1:10" x14ac:dyDescent="0.3">
      <c r="A2726" s="1" t="s">
        <v>400</v>
      </c>
      <c r="B2726" s="1" t="s">
        <v>1326</v>
      </c>
      <c r="C2726" s="1" t="s">
        <v>56</v>
      </c>
      <c r="D2726" s="1" t="s">
        <v>57</v>
      </c>
      <c r="E2726" s="1">
        <v>13081397</v>
      </c>
      <c r="F2726" s="1"/>
      <c r="G2726" s="1">
        <v>2359216538</v>
      </c>
      <c r="H2726" s="1">
        <v>2021</v>
      </c>
      <c r="I2726" s="1">
        <f t="shared" si="42"/>
        <v>10</v>
      </c>
      <c r="J2726" s="1" t="s">
        <v>10</v>
      </c>
    </row>
    <row r="2727" spans="1:10" x14ac:dyDescent="0.3">
      <c r="A2727" s="1" t="s">
        <v>731</v>
      </c>
      <c r="B2727" s="1" t="s">
        <v>75</v>
      </c>
      <c r="C2727" s="1" t="s">
        <v>17</v>
      </c>
      <c r="D2727" s="1" t="s">
        <v>18</v>
      </c>
      <c r="E2727" s="1">
        <v>236106516</v>
      </c>
      <c r="F2727" s="1"/>
      <c r="G2727" s="1">
        <v>2595323054</v>
      </c>
      <c r="H2727" s="1">
        <v>2021</v>
      </c>
      <c r="I2727" s="1">
        <f t="shared" si="42"/>
        <v>10</v>
      </c>
      <c r="J2727" s="1" t="s">
        <v>10</v>
      </c>
    </row>
    <row r="2728" spans="1:10" x14ac:dyDescent="0.3">
      <c r="A2728" s="1" t="s">
        <v>731</v>
      </c>
      <c r="B2728" s="1" t="s">
        <v>1327</v>
      </c>
      <c r="C2728" s="1" t="s">
        <v>963</v>
      </c>
      <c r="D2728" s="1" t="s">
        <v>964</v>
      </c>
      <c r="E2728" s="1">
        <v>8605500</v>
      </c>
      <c r="F2728" s="1"/>
      <c r="G2728" s="1">
        <v>2603928554</v>
      </c>
      <c r="H2728" s="1">
        <v>2021</v>
      </c>
      <c r="I2728" s="1">
        <f t="shared" si="42"/>
        <v>10</v>
      </c>
      <c r="J2728" s="1" t="s">
        <v>10</v>
      </c>
    </row>
    <row r="2729" spans="1:10" x14ac:dyDescent="0.3">
      <c r="A2729" s="1" t="s">
        <v>734</v>
      </c>
      <c r="B2729" s="1" t="s">
        <v>1269</v>
      </c>
      <c r="C2729" s="1" t="s">
        <v>999</v>
      </c>
      <c r="D2729" s="1" t="s">
        <v>1000</v>
      </c>
      <c r="E2729" s="1">
        <v>9900000</v>
      </c>
      <c r="F2729" s="1"/>
      <c r="G2729" s="1">
        <v>2613828554</v>
      </c>
      <c r="H2729" s="1">
        <v>2021</v>
      </c>
      <c r="I2729" s="1">
        <f t="shared" si="42"/>
        <v>10</v>
      </c>
      <c r="J2729" s="1" t="s">
        <v>10</v>
      </c>
    </row>
    <row r="2730" spans="1:10" x14ac:dyDescent="0.3">
      <c r="A2730" s="1" t="s">
        <v>986</v>
      </c>
      <c r="B2730" s="1" t="s">
        <v>1328</v>
      </c>
      <c r="C2730" s="1" t="s">
        <v>34</v>
      </c>
      <c r="D2730" s="1" t="s">
        <v>35</v>
      </c>
      <c r="E2730" s="1">
        <v>52800000</v>
      </c>
      <c r="F2730" s="1"/>
      <c r="G2730" s="1">
        <v>2666628554</v>
      </c>
      <c r="H2730" s="1">
        <v>2021</v>
      </c>
      <c r="I2730" s="1">
        <f t="shared" si="42"/>
        <v>10</v>
      </c>
      <c r="J2730" s="1" t="s">
        <v>10</v>
      </c>
    </row>
    <row r="2731" spans="1:10" x14ac:dyDescent="0.3">
      <c r="A2731" s="1" t="s">
        <v>986</v>
      </c>
      <c r="B2731" s="1" t="s">
        <v>1329</v>
      </c>
      <c r="C2731" s="1" t="s">
        <v>963</v>
      </c>
      <c r="D2731" s="1" t="s">
        <v>964</v>
      </c>
      <c r="E2731" s="1"/>
      <c r="F2731" s="1">
        <v>150000</v>
      </c>
      <c r="G2731" s="1">
        <v>2666478554</v>
      </c>
      <c r="H2731" s="1">
        <v>2021</v>
      </c>
      <c r="I2731" s="1">
        <f t="shared" si="42"/>
        <v>10</v>
      </c>
      <c r="J2731" s="1" t="s">
        <v>10</v>
      </c>
    </row>
    <row r="2732" spans="1:10" x14ac:dyDescent="0.3">
      <c r="A2732" s="1" t="s">
        <v>988</v>
      </c>
      <c r="B2732" s="1" t="s">
        <v>1269</v>
      </c>
      <c r="C2732" s="1" t="s">
        <v>999</v>
      </c>
      <c r="D2732" s="1" t="s">
        <v>1000</v>
      </c>
      <c r="E2732" s="1">
        <v>9900000</v>
      </c>
      <c r="F2732" s="1"/>
      <c r="G2732" s="1">
        <v>2676378554</v>
      </c>
      <c r="H2732" s="1">
        <v>2021</v>
      </c>
      <c r="I2732" s="1">
        <f t="shared" si="42"/>
        <v>10</v>
      </c>
      <c r="J2732" s="1" t="s">
        <v>10</v>
      </c>
    </row>
    <row r="2733" spans="1:10" x14ac:dyDescent="0.3">
      <c r="A2733" s="1" t="s">
        <v>988</v>
      </c>
      <c r="B2733" s="1" t="s">
        <v>1330</v>
      </c>
      <c r="C2733" s="1" t="s">
        <v>963</v>
      </c>
      <c r="D2733" s="1" t="s">
        <v>964</v>
      </c>
      <c r="E2733" s="1">
        <v>188000</v>
      </c>
      <c r="F2733" s="1"/>
      <c r="G2733" s="1">
        <v>2676566554</v>
      </c>
      <c r="H2733" s="1">
        <v>2021</v>
      </c>
      <c r="I2733" s="1">
        <f t="shared" si="42"/>
        <v>10</v>
      </c>
      <c r="J2733" s="1" t="s">
        <v>10</v>
      </c>
    </row>
    <row r="2734" spans="1:10" x14ac:dyDescent="0.3">
      <c r="A2734" s="1" t="s">
        <v>988</v>
      </c>
      <c r="B2734" s="1" t="s">
        <v>1331</v>
      </c>
      <c r="C2734" s="1" t="s">
        <v>963</v>
      </c>
      <c r="D2734" s="1" t="s">
        <v>964</v>
      </c>
      <c r="E2734" s="1">
        <v>8406000</v>
      </c>
      <c r="F2734" s="1"/>
      <c r="G2734" s="1">
        <v>2684972554</v>
      </c>
      <c r="H2734" s="1">
        <v>2021</v>
      </c>
      <c r="I2734" s="1">
        <f t="shared" si="42"/>
        <v>10</v>
      </c>
      <c r="J2734" s="1" t="s">
        <v>10</v>
      </c>
    </row>
    <row r="2735" spans="1:10" x14ac:dyDescent="0.3">
      <c r="A2735" s="1" t="s">
        <v>988</v>
      </c>
      <c r="B2735" s="1" t="s">
        <v>33</v>
      </c>
      <c r="C2735" s="1" t="s">
        <v>34</v>
      </c>
      <c r="D2735" s="1" t="s">
        <v>35</v>
      </c>
      <c r="E2735" s="1"/>
      <c r="F2735" s="1">
        <v>52800000</v>
      </c>
      <c r="G2735" s="1">
        <v>2632172554</v>
      </c>
      <c r="H2735" s="1">
        <v>2021</v>
      </c>
      <c r="I2735" s="1">
        <f t="shared" si="42"/>
        <v>10</v>
      </c>
      <c r="J2735" s="1" t="s">
        <v>10</v>
      </c>
    </row>
    <row r="2736" spans="1:10" x14ac:dyDescent="0.3">
      <c r="A2736" s="1" t="s">
        <v>402</v>
      </c>
      <c r="B2736" s="1" t="s">
        <v>60</v>
      </c>
      <c r="C2736" s="1" t="s">
        <v>15</v>
      </c>
      <c r="D2736" s="1" t="s">
        <v>16</v>
      </c>
      <c r="E2736" s="1"/>
      <c r="F2736" s="1">
        <v>60896000</v>
      </c>
      <c r="G2736" s="1">
        <v>2571276554</v>
      </c>
      <c r="H2736" s="1">
        <v>2021</v>
      </c>
      <c r="I2736" s="1">
        <f t="shared" si="42"/>
        <v>10</v>
      </c>
      <c r="J2736" s="1" t="s">
        <v>10</v>
      </c>
    </row>
    <row r="2737" spans="1:10" x14ac:dyDescent="0.3">
      <c r="A2737" s="1" t="s">
        <v>402</v>
      </c>
      <c r="B2737" s="1" t="s">
        <v>60</v>
      </c>
      <c r="C2737" s="1" t="s">
        <v>15</v>
      </c>
      <c r="D2737" s="1" t="s">
        <v>16</v>
      </c>
      <c r="E2737" s="1"/>
      <c r="F2737" s="1">
        <v>288534554</v>
      </c>
      <c r="G2737" s="1">
        <v>2282742000</v>
      </c>
      <c r="H2737" s="1">
        <v>2021</v>
      </c>
      <c r="I2737" s="1">
        <f t="shared" si="42"/>
        <v>10</v>
      </c>
      <c r="J2737" s="1" t="s">
        <v>10</v>
      </c>
    </row>
    <row r="2738" spans="1:10" x14ac:dyDescent="0.3">
      <c r="A2738" s="1" t="s">
        <v>402</v>
      </c>
      <c r="B2738" s="1" t="s">
        <v>60</v>
      </c>
      <c r="C2738" s="1" t="s">
        <v>15</v>
      </c>
      <c r="D2738" s="1" t="s">
        <v>16</v>
      </c>
      <c r="E2738" s="1"/>
      <c r="F2738" s="1">
        <v>215600</v>
      </c>
      <c r="G2738" s="1">
        <v>2282526400</v>
      </c>
      <c r="H2738" s="1">
        <v>2021</v>
      </c>
      <c r="I2738" s="1">
        <f t="shared" si="42"/>
        <v>10</v>
      </c>
      <c r="J2738" s="1" t="s">
        <v>10</v>
      </c>
    </row>
    <row r="2739" spans="1:10" x14ac:dyDescent="0.3">
      <c r="A2739" s="1" t="s">
        <v>736</v>
      </c>
      <c r="B2739" s="1" t="s">
        <v>1280</v>
      </c>
      <c r="C2739" s="1" t="s">
        <v>999</v>
      </c>
      <c r="D2739" s="1" t="s">
        <v>1000</v>
      </c>
      <c r="E2739" s="1">
        <v>13200000</v>
      </c>
      <c r="F2739" s="1"/>
      <c r="G2739" s="1">
        <v>2295726400</v>
      </c>
      <c r="H2739" s="1">
        <v>2021</v>
      </c>
      <c r="I2739" s="1">
        <f t="shared" si="42"/>
        <v>10</v>
      </c>
      <c r="J2739" s="1" t="s">
        <v>10</v>
      </c>
    </row>
    <row r="2740" spans="1:10" x14ac:dyDescent="0.3">
      <c r="A2740" s="1" t="s">
        <v>736</v>
      </c>
      <c r="B2740" s="1" t="s">
        <v>1332</v>
      </c>
      <c r="C2740" s="1" t="s">
        <v>1309</v>
      </c>
      <c r="D2740" s="1" t="s">
        <v>503</v>
      </c>
      <c r="E2740" s="1"/>
      <c r="F2740" s="1">
        <v>3300000</v>
      </c>
      <c r="G2740" s="1">
        <v>2292426400</v>
      </c>
      <c r="H2740" s="1">
        <v>2021</v>
      </c>
      <c r="I2740" s="1">
        <f t="shared" si="42"/>
        <v>10</v>
      </c>
      <c r="J2740" s="1" t="s">
        <v>10</v>
      </c>
    </row>
    <row r="2741" spans="1:10" x14ac:dyDescent="0.3">
      <c r="A2741" s="1" t="s">
        <v>409</v>
      </c>
      <c r="B2741" s="1" t="s">
        <v>1333</v>
      </c>
      <c r="C2741" s="1" t="s">
        <v>1248</v>
      </c>
      <c r="D2741" s="1" t="s">
        <v>1249</v>
      </c>
      <c r="E2741" s="1">
        <v>2200000</v>
      </c>
      <c r="F2741" s="1"/>
      <c r="G2741" s="1">
        <v>2294626400</v>
      </c>
      <c r="H2741" s="1">
        <v>2021</v>
      </c>
      <c r="I2741" s="1">
        <f t="shared" si="42"/>
        <v>10</v>
      </c>
      <c r="J2741" s="1" t="s">
        <v>10</v>
      </c>
    </row>
    <row r="2742" spans="1:10" x14ac:dyDescent="0.3">
      <c r="A2742" s="1" t="s">
        <v>409</v>
      </c>
      <c r="B2742" s="1" t="s">
        <v>37</v>
      </c>
      <c r="C2742" s="1" t="s">
        <v>38</v>
      </c>
      <c r="D2742" s="1" t="s">
        <v>39</v>
      </c>
      <c r="E2742" s="1"/>
      <c r="F2742" s="1">
        <v>7599988</v>
      </c>
      <c r="G2742" s="1">
        <v>2287026412</v>
      </c>
      <c r="H2742" s="1">
        <v>2021</v>
      </c>
      <c r="I2742" s="1">
        <f t="shared" si="42"/>
        <v>10</v>
      </c>
      <c r="J2742" s="1" t="s">
        <v>10</v>
      </c>
    </row>
    <row r="2743" spans="1:10" x14ac:dyDescent="0.3">
      <c r="A2743" s="1" t="s">
        <v>409</v>
      </c>
      <c r="B2743" s="1" t="s">
        <v>1334</v>
      </c>
      <c r="C2743" s="1" t="s">
        <v>963</v>
      </c>
      <c r="D2743" s="1" t="s">
        <v>964</v>
      </c>
      <c r="E2743" s="1"/>
      <c r="F2743" s="1">
        <v>380000</v>
      </c>
      <c r="G2743" s="1">
        <v>2286646412</v>
      </c>
      <c r="H2743" s="1">
        <v>2021</v>
      </c>
      <c r="I2743" s="1">
        <f t="shared" si="42"/>
        <v>10</v>
      </c>
      <c r="J2743" s="1" t="s">
        <v>10</v>
      </c>
    </row>
    <row r="2744" spans="1:10" x14ac:dyDescent="0.3">
      <c r="A2744" s="1" t="s">
        <v>410</v>
      </c>
      <c r="B2744" s="1" t="s">
        <v>75</v>
      </c>
      <c r="C2744" s="1" t="s">
        <v>17</v>
      </c>
      <c r="D2744" s="1" t="s">
        <v>18</v>
      </c>
      <c r="E2744" s="1">
        <v>80790600</v>
      </c>
      <c r="F2744" s="1"/>
      <c r="G2744" s="1">
        <v>2367437012</v>
      </c>
      <c r="H2744" s="1">
        <v>2021</v>
      </c>
      <c r="I2744" s="1">
        <f t="shared" si="42"/>
        <v>10</v>
      </c>
      <c r="J2744" s="1" t="s">
        <v>10</v>
      </c>
    </row>
    <row r="2745" spans="1:10" x14ac:dyDescent="0.3">
      <c r="A2745" s="1" t="s">
        <v>410</v>
      </c>
      <c r="B2745" s="1" t="s">
        <v>18</v>
      </c>
      <c r="C2745" s="1" t="s">
        <v>17</v>
      </c>
      <c r="D2745" s="1" t="s">
        <v>18</v>
      </c>
      <c r="E2745" s="1"/>
      <c r="F2745" s="1">
        <v>287630496</v>
      </c>
      <c r="G2745" s="1">
        <v>2079806516</v>
      </c>
      <c r="H2745" s="1">
        <v>2021</v>
      </c>
      <c r="I2745" s="1">
        <f t="shared" si="42"/>
        <v>10</v>
      </c>
      <c r="J2745" s="1" t="s">
        <v>10</v>
      </c>
    </row>
    <row r="2746" spans="1:10" x14ac:dyDescent="0.3">
      <c r="A2746" s="1" t="s">
        <v>416</v>
      </c>
      <c r="B2746" s="1" t="s">
        <v>53</v>
      </c>
      <c r="C2746" s="1" t="s">
        <v>38</v>
      </c>
      <c r="D2746" s="1" t="s">
        <v>39</v>
      </c>
      <c r="E2746" s="1">
        <v>3764606</v>
      </c>
      <c r="F2746" s="1"/>
      <c r="G2746" s="1">
        <v>2083571122</v>
      </c>
      <c r="H2746" s="1">
        <v>2021</v>
      </c>
      <c r="I2746" s="1">
        <f t="shared" si="42"/>
        <v>10</v>
      </c>
      <c r="J2746" s="1" t="s">
        <v>10</v>
      </c>
    </row>
    <row r="2747" spans="1:10" x14ac:dyDescent="0.3">
      <c r="A2747" s="1" t="s">
        <v>416</v>
      </c>
      <c r="B2747" s="1" t="s">
        <v>1335</v>
      </c>
      <c r="C2747" s="1" t="s">
        <v>34</v>
      </c>
      <c r="D2747" s="1" t="s">
        <v>35</v>
      </c>
      <c r="E2747" s="1">
        <v>38500000</v>
      </c>
      <c r="F2747" s="1"/>
      <c r="G2747" s="1">
        <v>2122071122</v>
      </c>
      <c r="H2747" s="1">
        <v>2021</v>
      </c>
      <c r="I2747" s="1">
        <f t="shared" si="42"/>
        <v>10</v>
      </c>
      <c r="J2747" s="1" t="s">
        <v>10</v>
      </c>
    </row>
    <row r="2748" spans="1:10" x14ac:dyDescent="0.3">
      <c r="A2748" s="1" t="s">
        <v>418</v>
      </c>
      <c r="B2748" s="1" t="s">
        <v>213</v>
      </c>
      <c r="C2748" s="1" t="s">
        <v>160</v>
      </c>
      <c r="D2748" s="1" t="s">
        <v>161</v>
      </c>
      <c r="E2748" s="1"/>
      <c r="F2748" s="1">
        <v>17600000</v>
      </c>
      <c r="G2748" s="1">
        <v>2104471122</v>
      </c>
      <c r="H2748" s="1">
        <v>2021</v>
      </c>
      <c r="I2748" s="1">
        <f t="shared" si="42"/>
        <v>10</v>
      </c>
      <c r="J2748" s="1" t="s">
        <v>10</v>
      </c>
    </row>
    <row r="2749" spans="1:10" x14ac:dyDescent="0.3">
      <c r="A2749" s="1" t="s">
        <v>747</v>
      </c>
      <c r="B2749" s="1" t="s">
        <v>53</v>
      </c>
      <c r="C2749" s="1" t="s">
        <v>814</v>
      </c>
      <c r="D2749" s="1" t="s">
        <v>20</v>
      </c>
      <c r="E2749" s="1">
        <v>185806500</v>
      </c>
      <c r="F2749" s="1"/>
      <c r="G2749" s="1">
        <v>2290277622</v>
      </c>
      <c r="H2749" s="1">
        <v>2021</v>
      </c>
      <c r="I2749" s="1">
        <f t="shared" si="42"/>
        <v>10</v>
      </c>
      <c r="J2749" s="1" t="s">
        <v>10</v>
      </c>
    </row>
    <row r="2750" spans="1:10" x14ac:dyDescent="0.3">
      <c r="A2750" s="1" t="s">
        <v>747</v>
      </c>
      <c r="B2750" s="1" t="s">
        <v>1336</v>
      </c>
      <c r="C2750" s="1" t="s">
        <v>814</v>
      </c>
      <c r="D2750" s="1" t="s">
        <v>20</v>
      </c>
      <c r="E2750" s="1">
        <v>33099000</v>
      </c>
      <c r="F2750" s="1"/>
      <c r="G2750" s="1">
        <v>2323376622</v>
      </c>
      <c r="H2750" s="1">
        <v>2021</v>
      </c>
      <c r="I2750" s="1">
        <f t="shared" si="42"/>
        <v>10</v>
      </c>
      <c r="J2750" s="1" t="s">
        <v>10</v>
      </c>
    </row>
    <row r="2751" spans="1:10" x14ac:dyDescent="0.3">
      <c r="A2751" s="1" t="s">
        <v>747</v>
      </c>
      <c r="B2751" s="1" t="s">
        <v>1337</v>
      </c>
      <c r="C2751" s="1" t="s">
        <v>814</v>
      </c>
      <c r="D2751" s="1" t="s">
        <v>20</v>
      </c>
      <c r="E2751" s="1">
        <v>95700000</v>
      </c>
      <c r="F2751" s="1"/>
      <c r="G2751" s="1">
        <v>2419076622</v>
      </c>
      <c r="H2751" s="1">
        <v>2021</v>
      </c>
      <c r="I2751" s="1">
        <f t="shared" si="42"/>
        <v>10</v>
      </c>
      <c r="J2751" s="1" t="s">
        <v>10</v>
      </c>
    </row>
    <row r="2752" spans="1:10" x14ac:dyDescent="0.3">
      <c r="A2752" s="1" t="s">
        <v>747</v>
      </c>
      <c r="B2752" s="1" t="s">
        <v>33</v>
      </c>
      <c r="C2752" s="1" t="s">
        <v>34</v>
      </c>
      <c r="D2752" s="1" t="s">
        <v>35</v>
      </c>
      <c r="E2752" s="1"/>
      <c r="F2752" s="1">
        <v>38500000</v>
      </c>
      <c r="G2752" s="1">
        <v>2380576622</v>
      </c>
      <c r="H2752" s="1">
        <v>2021</v>
      </c>
      <c r="I2752" s="1">
        <f t="shared" si="42"/>
        <v>10</v>
      </c>
      <c r="J2752" s="1" t="s">
        <v>10</v>
      </c>
    </row>
    <row r="2753" spans="1:10" x14ac:dyDescent="0.3">
      <c r="A2753" s="1" t="s">
        <v>747</v>
      </c>
      <c r="B2753" s="1" t="s">
        <v>617</v>
      </c>
      <c r="C2753" s="1" t="s">
        <v>616</v>
      </c>
      <c r="D2753" s="1" t="s">
        <v>617</v>
      </c>
      <c r="E2753" s="1"/>
      <c r="F2753" s="1">
        <v>15013867</v>
      </c>
      <c r="G2753" s="1">
        <v>2365562755</v>
      </c>
      <c r="H2753" s="1">
        <v>2021</v>
      </c>
      <c r="I2753" s="1">
        <f t="shared" si="42"/>
        <v>10</v>
      </c>
      <c r="J2753" s="1" t="s">
        <v>10</v>
      </c>
    </row>
    <row r="2754" spans="1:10" x14ac:dyDescent="0.3">
      <c r="A2754" s="1" t="s">
        <v>747</v>
      </c>
      <c r="B2754" s="1" t="s">
        <v>61</v>
      </c>
      <c r="C2754" s="1" t="s">
        <v>814</v>
      </c>
      <c r="D2754" s="1" t="s">
        <v>20</v>
      </c>
      <c r="E2754" s="1"/>
      <c r="F2754" s="1">
        <v>306327010</v>
      </c>
      <c r="G2754" s="1">
        <v>2059235745</v>
      </c>
      <c r="H2754" s="1">
        <v>2021</v>
      </c>
      <c r="I2754" s="1">
        <f t="shared" si="42"/>
        <v>10</v>
      </c>
      <c r="J2754" s="1" t="s">
        <v>10</v>
      </c>
    </row>
    <row r="2755" spans="1:10" x14ac:dyDescent="0.3">
      <c r="A2755" s="1" t="s">
        <v>423</v>
      </c>
      <c r="B2755" s="1" t="s">
        <v>1259</v>
      </c>
      <c r="C2755" s="1" t="s">
        <v>999</v>
      </c>
      <c r="D2755" s="1" t="s">
        <v>1000</v>
      </c>
      <c r="E2755" s="1">
        <v>9900000</v>
      </c>
      <c r="F2755" s="1"/>
      <c r="G2755" s="1">
        <v>2069135745</v>
      </c>
      <c r="H2755" s="1">
        <v>2021</v>
      </c>
      <c r="I2755" s="1">
        <f t="shared" ref="I2755:I2818" si="43">IFERROR(VALUE(LEFT(A2755,2)),"")</f>
        <v>10</v>
      </c>
      <c r="J2755" s="1" t="s">
        <v>10</v>
      </c>
    </row>
    <row r="2756" spans="1:10" x14ac:dyDescent="0.3">
      <c r="A2756" s="1" t="s">
        <v>423</v>
      </c>
      <c r="B2756" s="1" t="s">
        <v>1338</v>
      </c>
      <c r="C2756" s="1" t="s">
        <v>968</v>
      </c>
      <c r="D2756" s="1" t="s">
        <v>969</v>
      </c>
      <c r="E2756" s="1">
        <v>3630000</v>
      </c>
      <c r="F2756" s="1"/>
      <c r="G2756" s="1">
        <v>2072765745</v>
      </c>
      <c r="H2756" s="1">
        <v>2021</v>
      </c>
      <c r="I2756" s="1">
        <f t="shared" si="43"/>
        <v>10</v>
      </c>
      <c r="J2756" s="1" t="s">
        <v>10</v>
      </c>
    </row>
    <row r="2757" spans="1:10" x14ac:dyDescent="0.3">
      <c r="A2757" s="1" t="s">
        <v>423</v>
      </c>
      <c r="B2757" s="1" t="s">
        <v>1339</v>
      </c>
      <c r="C2757" s="1" t="s">
        <v>465</v>
      </c>
      <c r="D2757" s="1" t="s">
        <v>466</v>
      </c>
      <c r="E2757" s="1">
        <v>3190000</v>
      </c>
      <c r="F2757" s="1"/>
      <c r="G2757" s="1">
        <v>2075955745</v>
      </c>
      <c r="H2757" s="1">
        <v>2021</v>
      </c>
      <c r="I2757" s="1">
        <f t="shared" si="43"/>
        <v>10</v>
      </c>
      <c r="J2757" s="1" t="s">
        <v>10</v>
      </c>
    </row>
    <row r="2758" spans="1:10" x14ac:dyDescent="0.3">
      <c r="A2758" s="1" t="s">
        <v>423</v>
      </c>
      <c r="B2758" s="1" t="s">
        <v>593</v>
      </c>
      <c r="C2758" s="1" t="s">
        <v>584</v>
      </c>
      <c r="D2758" s="1" t="s">
        <v>585</v>
      </c>
      <c r="E2758" s="1"/>
      <c r="F2758" s="1">
        <v>7641480</v>
      </c>
      <c r="G2758" s="1">
        <v>2068314265</v>
      </c>
      <c r="H2758" s="1">
        <v>2021</v>
      </c>
      <c r="I2758" s="1">
        <f t="shared" si="43"/>
        <v>10</v>
      </c>
      <c r="J2758" s="1" t="s">
        <v>10</v>
      </c>
    </row>
    <row r="2759" spans="1:10" x14ac:dyDescent="0.3">
      <c r="A2759" s="1" t="s">
        <v>423</v>
      </c>
      <c r="B2759" s="1" t="s">
        <v>969</v>
      </c>
      <c r="C2759" s="1" t="s">
        <v>968</v>
      </c>
      <c r="D2759" s="1" t="s">
        <v>969</v>
      </c>
      <c r="E2759" s="1"/>
      <c r="F2759" s="1">
        <v>660000</v>
      </c>
      <c r="G2759" s="1">
        <v>2067654265</v>
      </c>
      <c r="H2759" s="1">
        <v>2021</v>
      </c>
      <c r="I2759" s="1">
        <f t="shared" si="43"/>
        <v>10</v>
      </c>
      <c r="J2759" s="1" t="s">
        <v>10</v>
      </c>
    </row>
    <row r="2760" spans="1:10" x14ac:dyDescent="0.3">
      <c r="A2760" s="1" t="s">
        <v>423</v>
      </c>
      <c r="B2760" s="1" t="s">
        <v>90</v>
      </c>
      <c r="C2760" s="1" t="s">
        <v>76</v>
      </c>
      <c r="D2760" s="1" t="s">
        <v>77</v>
      </c>
      <c r="E2760" s="1"/>
      <c r="F2760" s="1">
        <v>5000000</v>
      </c>
      <c r="G2760" s="1">
        <v>2062654265</v>
      </c>
      <c r="H2760" s="1">
        <v>2021</v>
      </c>
      <c r="I2760" s="1">
        <f t="shared" si="43"/>
        <v>10</v>
      </c>
      <c r="J2760" s="1" t="s">
        <v>10</v>
      </c>
    </row>
    <row r="2761" spans="1:10" x14ac:dyDescent="0.3">
      <c r="A2761" s="1" t="s">
        <v>423</v>
      </c>
      <c r="B2761" s="1" t="s">
        <v>14</v>
      </c>
      <c r="C2761" s="1" t="s">
        <v>13</v>
      </c>
      <c r="D2761" s="1" t="s">
        <v>14</v>
      </c>
      <c r="E2761" s="1"/>
      <c r="F2761" s="1">
        <v>120387520</v>
      </c>
      <c r="G2761" s="1">
        <v>1942266745</v>
      </c>
      <c r="H2761" s="1">
        <v>2021</v>
      </c>
      <c r="I2761" s="1">
        <f t="shared" si="43"/>
        <v>10</v>
      </c>
      <c r="J2761" s="1" t="s">
        <v>10</v>
      </c>
    </row>
    <row r="2762" spans="1:10" x14ac:dyDescent="0.3">
      <c r="A2762" s="1" t="s">
        <v>423</v>
      </c>
      <c r="B2762" s="1" t="s">
        <v>14</v>
      </c>
      <c r="C2762" s="1" t="s">
        <v>13</v>
      </c>
      <c r="D2762" s="1" t="s">
        <v>14</v>
      </c>
      <c r="E2762" s="1"/>
      <c r="F2762" s="1">
        <v>14667620</v>
      </c>
      <c r="G2762" s="1">
        <v>1927599125</v>
      </c>
      <c r="H2762" s="1">
        <v>2021</v>
      </c>
      <c r="I2762" s="1">
        <f t="shared" si="43"/>
        <v>10</v>
      </c>
      <c r="J2762" s="1" t="s">
        <v>10</v>
      </c>
    </row>
    <row r="2763" spans="1:10" x14ac:dyDescent="0.3">
      <c r="A2763" s="1" t="s">
        <v>423</v>
      </c>
      <c r="B2763" s="1" t="s">
        <v>14</v>
      </c>
      <c r="C2763" s="1" t="s">
        <v>13</v>
      </c>
      <c r="D2763" s="1" t="s">
        <v>14</v>
      </c>
      <c r="E2763" s="1"/>
      <c r="F2763" s="1">
        <v>79200000</v>
      </c>
      <c r="G2763" s="1">
        <v>1848399125</v>
      </c>
      <c r="H2763" s="1">
        <v>2021</v>
      </c>
      <c r="I2763" s="1">
        <f t="shared" si="43"/>
        <v>10</v>
      </c>
      <c r="J2763" s="1" t="s">
        <v>10</v>
      </c>
    </row>
    <row r="2764" spans="1:10" x14ac:dyDescent="0.3">
      <c r="A2764" s="1" t="s">
        <v>423</v>
      </c>
      <c r="B2764" s="1" t="s">
        <v>1232</v>
      </c>
      <c r="C2764" s="1" t="s">
        <v>999</v>
      </c>
      <c r="D2764" s="1" t="s">
        <v>1000</v>
      </c>
      <c r="E2764" s="1"/>
      <c r="F2764" s="1">
        <v>125400000</v>
      </c>
      <c r="G2764" s="1">
        <v>1722999125</v>
      </c>
      <c r="H2764" s="1">
        <v>2021</v>
      </c>
      <c r="I2764" s="1">
        <f t="shared" si="43"/>
        <v>10</v>
      </c>
      <c r="J2764" s="1" t="s">
        <v>10</v>
      </c>
    </row>
    <row r="2765" spans="1:10" x14ac:dyDescent="0.3">
      <c r="A2765" s="1" t="s">
        <v>423</v>
      </c>
      <c r="B2765" s="1" t="s">
        <v>1340</v>
      </c>
      <c r="C2765" s="1" t="s">
        <v>963</v>
      </c>
      <c r="D2765" s="1" t="s">
        <v>964</v>
      </c>
      <c r="E2765" s="1"/>
      <c r="F2765" s="1">
        <v>4398000</v>
      </c>
      <c r="G2765" s="1">
        <v>1718601125</v>
      </c>
      <c r="H2765" s="1">
        <v>2021</v>
      </c>
      <c r="I2765" s="1">
        <f t="shared" si="43"/>
        <v>10</v>
      </c>
      <c r="J2765" s="1" t="s">
        <v>10</v>
      </c>
    </row>
    <row r="2766" spans="1:10" x14ac:dyDescent="0.3">
      <c r="A2766" s="1" t="s">
        <v>423</v>
      </c>
      <c r="B2766" s="1" t="s">
        <v>1341</v>
      </c>
      <c r="C2766" s="1" t="s">
        <v>963</v>
      </c>
      <c r="D2766" s="1" t="s">
        <v>964</v>
      </c>
      <c r="E2766" s="1"/>
      <c r="F2766" s="1">
        <v>3458500</v>
      </c>
      <c r="G2766" s="1">
        <v>1715142625</v>
      </c>
      <c r="H2766" s="1">
        <v>2021</v>
      </c>
      <c r="I2766" s="1">
        <f t="shared" si="43"/>
        <v>10</v>
      </c>
      <c r="J2766" s="1" t="s">
        <v>10</v>
      </c>
    </row>
    <row r="2767" spans="1:10" x14ac:dyDescent="0.3">
      <c r="A2767" s="1" t="s">
        <v>423</v>
      </c>
      <c r="B2767" s="1" t="s">
        <v>1089</v>
      </c>
      <c r="C2767" s="1" t="s">
        <v>73</v>
      </c>
      <c r="D2767" s="1" t="s">
        <v>74</v>
      </c>
      <c r="E2767" s="1"/>
      <c r="F2767" s="1">
        <v>96184223</v>
      </c>
      <c r="G2767" s="1">
        <v>1618958402</v>
      </c>
      <c r="H2767" s="1">
        <v>2021</v>
      </c>
      <c r="I2767" s="1">
        <f t="shared" si="43"/>
        <v>10</v>
      </c>
      <c r="J2767" s="1" t="s">
        <v>10</v>
      </c>
    </row>
    <row r="2768" spans="1:10" x14ac:dyDescent="0.3">
      <c r="A2768" s="1" t="s">
        <v>423</v>
      </c>
      <c r="B2768" s="1" t="s">
        <v>91</v>
      </c>
      <c r="C2768" s="1" t="s">
        <v>92</v>
      </c>
      <c r="D2768" s="1" t="s">
        <v>91</v>
      </c>
      <c r="E2768" s="1"/>
      <c r="F2768" s="1">
        <v>4004000</v>
      </c>
      <c r="G2768" s="1">
        <v>1614954402</v>
      </c>
      <c r="H2768" s="1">
        <v>2021</v>
      </c>
      <c r="I2768" s="1">
        <f t="shared" si="43"/>
        <v>10</v>
      </c>
      <c r="J2768" s="1" t="s">
        <v>10</v>
      </c>
    </row>
    <row r="2769" spans="1:10" x14ac:dyDescent="0.3">
      <c r="A2769" s="1" t="s">
        <v>423</v>
      </c>
      <c r="B2769" s="1" t="s">
        <v>65</v>
      </c>
      <c r="C2769" s="1" t="s">
        <v>66</v>
      </c>
      <c r="D2769" s="1" t="s">
        <v>67</v>
      </c>
      <c r="E2769" s="1"/>
      <c r="F2769" s="1">
        <v>8347900</v>
      </c>
      <c r="G2769" s="1">
        <v>1606606502</v>
      </c>
      <c r="H2769" s="1">
        <v>2021</v>
      </c>
      <c r="I2769" s="1">
        <f t="shared" si="43"/>
        <v>10</v>
      </c>
      <c r="J2769" s="1" t="s">
        <v>10</v>
      </c>
    </row>
    <row r="2770" spans="1:10" x14ac:dyDescent="0.3">
      <c r="A2770" s="1" t="s">
        <v>426</v>
      </c>
      <c r="B2770" s="1" t="s">
        <v>756</v>
      </c>
      <c r="C2770" s="1" t="s">
        <v>13</v>
      </c>
      <c r="D2770" s="1" t="s">
        <v>14</v>
      </c>
      <c r="E2770" s="1">
        <v>15040960</v>
      </c>
      <c r="F2770" s="1"/>
      <c r="G2770" s="1">
        <v>1621647462</v>
      </c>
      <c r="H2770" s="1">
        <v>2021</v>
      </c>
      <c r="I2770" s="1">
        <f t="shared" si="43"/>
        <v>10</v>
      </c>
      <c r="J2770" s="1" t="s">
        <v>10</v>
      </c>
    </row>
    <row r="2771" spans="1:10" x14ac:dyDescent="0.3">
      <c r="A2771" s="1" t="s">
        <v>426</v>
      </c>
      <c r="B2771" s="1" t="s">
        <v>53</v>
      </c>
      <c r="C2771" s="1" t="s">
        <v>13</v>
      </c>
      <c r="D2771" s="1" t="s">
        <v>14</v>
      </c>
      <c r="E2771" s="1">
        <v>-15040960</v>
      </c>
      <c r="F2771" s="1"/>
      <c r="G2771" s="1">
        <v>1606606502</v>
      </c>
      <c r="H2771" s="1">
        <v>2021</v>
      </c>
      <c r="I2771" s="1">
        <f t="shared" si="43"/>
        <v>10</v>
      </c>
      <c r="J2771" s="1" t="s">
        <v>10</v>
      </c>
    </row>
    <row r="2772" spans="1:10" x14ac:dyDescent="0.3">
      <c r="A2772" s="1" t="s">
        <v>426</v>
      </c>
      <c r="B2772" s="1" t="s">
        <v>53</v>
      </c>
      <c r="C2772" s="1" t="s">
        <v>13</v>
      </c>
      <c r="D2772" s="1" t="s">
        <v>14</v>
      </c>
      <c r="E2772" s="1">
        <v>134648030</v>
      </c>
      <c r="F2772" s="1"/>
      <c r="G2772" s="1">
        <v>1741254532</v>
      </c>
      <c r="H2772" s="1">
        <v>2021</v>
      </c>
      <c r="I2772" s="1">
        <f t="shared" si="43"/>
        <v>10</v>
      </c>
      <c r="J2772" s="1" t="s">
        <v>10</v>
      </c>
    </row>
    <row r="2773" spans="1:10" x14ac:dyDescent="0.3">
      <c r="A2773" s="1" t="s">
        <v>426</v>
      </c>
      <c r="B2773" s="1" t="s">
        <v>53</v>
      </c>
      <c r="C2773" s="1" t="s">
        <v>13</v>
      </c>
      <c r="D2773" s="1" t="s">
        <v>14</v>
      </c>
      <c r="E2773" s="1">
        <v>15040960</v>
      </c>
      <c r="F2773" s="1"/>
      <c r="G2773" s="1">
        <v>1756295492</v>
      </c>
      <c r="H2773" s="1">
        <v>2021</v>
      </c>
      <c r="I2773" s="1">
        <f t="shared" si="43"/>
        <v>10</v>
      </c>
      <c r="J2773" s="1" t="s">
        <v>10</v>
      </c>
    </row>
    <row r="2774" spans="1:10" x14ac:dyDescent="0.3">
      <c r="A2774" s="1" t="s">
        <v>426</v>
      </c>
      <c r="B2774" s="1" t="s">
        <v>59</v>
      </c>
      <c r="C2774" s="1" t="s">
        <v>15</v>
      </c>
      <c r="D2774" s="1" t="s">
        <v>16</v>
      </c>
      <c r="E2774" s="1">
        <v>63932000</v>
      </c>
      <c r="F2774" s="1"/>
      <c r="G2774" s="1">
        <v>1820227492</v>
      </c>
      <c r="H2774" s="1">
        <v>2021</v>
      </c>
      <c r="I2774" s="1">
        <f t="shared" si="43"/>
        <v>10</v>
      </c>
      <c r="J2774" s="1" t="s">
        <v>10</v>
      </c>
    </row>
    <row r="2775" spans="1:10" x14ac:dyDescent="0.3">
      <c r="A2775" s="1" t="s">
        <v>426</v>
      </c>
      <c r="B2775" s="1" t="s">
        <v>75</v>
      </c>
      <c r="C2775" s="1" t="s">
        <v>17</v>
      </c>
      <c r="D2775" s="1" t="s">
        <v>18</v>
      </c>
      <c r="E2775" s="1">
        <v>168537182</v>
      </c>
      <c r="F2775" s="1"/>
      <c r="G2775" s="1">
        <v>1988764674</v>
      </c>
      <c r="H2775" s="1">
        <v>2021</v>
      </c>
      <c r="I2775" s="1">
        <f t="shared" si="43"/>
        <v>10</v>
      </c>
      <c r="J2775" s="1" t="s">
        <v>10</v>
      </c>
    </row>
    <row r="2776" spans="1:10" x14ac:dyDescent="0.3">
      <c r="A2776" s="1" t="s">
        <v>426</v>
      </c>
      <c r="B2776" s="1" t="s">
        <v>75</v>
      </c>
      <c r="C2776" s="1" t="s">
        <v>17</v>
      </c>
      <c r="D2776" s="1" t="s">
        <v>18</v>
      </c>
      <c r="E2776" s="1">
        <v>69367820</v>
      </c>
      <c r="F2776" s="1"/>
      <c r="G2776" s="1">
        <v>2058132494</v>
      </c>
      <c r="H2776" s="1">
        <v>2021</v>
      </c>
      <c r="I2776" s="1">
        <f t="shared" si="43"/>
        <v>10</v>
      </c>
      <c r="J2776" s="1" t="s">
        <v>10</v>
      </c>
    </row>
    <row r="2777" spans="1:10" x14ac:dyDescent="0.3">
      <c r="A2777" s="1" t="s">
        <v>426</v>
      </c>
      <c r="B2777" s="1" t="s">
        <v>1342</v>
      </c>
      <c r="C2777" s="1" t="s">
        <v>34</v>
      </c>
      <c r="D2777" s="1" t="s">
        <v>35</v>
      </c>
      <c r="E2777" s="1">
        <v>1191300</v>
      </c>
      <c r="F2777" s="1"/>
      <c r="G2777" s="1">
        <v>2059323794</v>
      </c>
      <c r="H2777" s="1">
        <v>2021</v>
      </c>
      <c r="I2777" s="1">
        <f t="shared" si="43"/>
        <v>10</v>
      </c>
      <c r="J2777" s="1" t="s">
        <v>10</v>
      </c>
    </row>
    <row r="2778" spans="1:10" x14ac:dyDescent="0.3">
      <c r="A2778" s="1" t="s">
        <v>426</v>
      </c>
      <c r="B2778" s="1" t="s">
        <v>53</v>
      </c>
      <c r="C2778" s="1" t="s">
        <v>15</v>
      </c>
      <c r="D2778" s="1" t="s">
        <v>16</v>
      </c>
      <c r="E2778" s="1">
        <v>359898602</v>
      </c>
      <c r="F2778" s="1"/>
      <c r="G2778" s="1">
        <v>2419222396</v>
      </c>
      <c r="H2778" s="1">
        <v>2021</v>
      </c>
      <c r="I2778" s="1">
        <f t="shared" si="43"/>
        <v>10</v>
      </c>
      <c r="J2778" s="1" t="s">
        <v>10</v>
      </c>
    </row>
    <row r="2779" spans="1:10" x14ac:dyDescent="0.3">
      <c r="A2779" s="1" t="s">
        <v>426</v>
      </c>
      <c r="B2779" s="1" t="s">
        <v>53</v>
      </c>
      <c r="C2779" s="1" t="s">
        <v>616</v>
      </c>
      <c r="D2779" s="1" t="s">
        <v>617</v>
      </c>
      <c r="E2779" s="1">
        <v>1265154</v>
      </c>
      <c r="F2779" s="1"/>
      <c r="G2779" s="1">
        <v>2420487550</v>
      </c>
      <c r="H2779" s="1">
        <v>2021</v>
      </c>
      <c r="I2779" s="1">
        <f t="shared" si="43"/>
        <v>10</v>
      </c>
      <c r="J2779" s="1" t="s">
        <v>10</v>
      </c>
    </row>
    <row r="2780" spans="1:10" x14ac:dyDescent="0.3">
      <c r="A2780" s="1" t="s">
        <v>426</v>
      </c>
      <c r="B2780" s="1" t="s">
        <v>53</v>
      </c>
      <c r="C2780" s="1" t="s">
        <v>73</v>
      </c>
      <c r="D2780" s="1" t="s">
        <v>74</v>
      </c>
      <c r="E2780" s="1">
        <v>270556</v>
      </c>
      <c r="F2780" s="1"/>
      <c r="G2780" s="1">
        <v>2420758106</v>
      </c>
      <c r="H2780" s="1">
        <v>2021</v>
      </c>
      <c r="I2780" s="1">
        <f t="shared" si="43"/>
        <v>10</v>
      </c>
      <c r="J2780" s="1" t="s">
        <v>10</v>
      </c>
    </row>
    <row r="2781" spans="1:10" x14ac:dyDescent="0.3">
      <c r="A2781" s="1" t="s">
        <v>426</v>
      </c>
      <c r="B2781" s="1" t="s">
        <v>53</v>
      </c>
      <c r="C2781" s="1" t="s">
        <v>80</v>
      </c>
      <c r="D2781" s="1" t="s">
        <v>81</v>
      </c>
      <c r="E2781" s="1">
        <v>31724000</v>
      </c>
      <c r="F2781" s="1"/>
      <c r="G2781" s="1">
        <v>2452482106</v>
      </c>
      <c r="H2781" s="1">
        <v>2021</v>
      </c>
      <c r="I2781" s="1">
        <f t="shared" si="43"/>
        <v>10</v>
      </c>
      <c r="J2781" s="1" t="s">
        <v>10</v>
      </c>
    </row>
    <row r="2782" spans="1:10" x14ac:dyDescent="0.3">
      <c r="A2782" s="1" t="s">
        <v>426</v>
      </c>
      <c r="B2782" s="1" t="s">
        <v>53</v>
      </c>
      <c r="C2782" s="1" t="s">
        <v>66</v>
      </c>
      <c r="D2782" s="1" t="s">
        <v>67</v>
      </c>
      <c r="E2782" s="1">
        <v>36432</v>
      </c>
      <c r="F2782" s="1"/>
      <c r="G2782" s="1">
        <v>2452518538</v>
      </c>
      <c r="H2782" s="1">
        <v>2021</v>
      </c>
      <c r="I2782" s="1">
        <f t="shared" si="43"/>
        <v>10</v>
      </c>
      <c r="J2782" s="1" t="s">
        <v>10</v>
      </c>
    </row>
    <row r="2783" spans="1:10" x14ac:dyDescent="0.3">
      <c r="A2783" s="1" t="s">
        <v>426</v>
      </c>
      <c r="B2783" s="1" t="s">
        <v>53</v>
      </c>
      <c r="C2783" s="1" t="s">
        <v>66</v>
      </c>
      <c r="D2783" s="1" t="s">
        <v>67</v>
      </c>
      <c r="E2783" s="1">
        <v>7886868</v>
      </c>
      <c r="F2783" s="1"/>
      <c r="G2783" s="1">
        <v>2460405406</v>
      </c>
      <c r="H2783" s="1">
        <v>2021</v>
      </c>
      <c r="I2783" s="1">
        <f t="shared" si="43"/>
        <v>10</v>
      </c>
      <c r="J2783" s="1" t="s">
        <v>10</v>
      </c>
    </row>
    <row r="2784" spans="1:10" x14ac:dyDescent="0.3">
      <c r="A2784" s="1" t="s">
        <v>757</v>
      </c>
      <c r="B2784" s="1" t="s">
        <v>1269</v>
      </c>
      <c r="C2784" s="1" t="s">
        <v>999</v>
      </c>
      <c r="D2784" s="1" t="s">
        <v>1000</v>
      </c>
      <c r="E2784" s="1">
        <v>9900000</v>
      </c>
      <c r="F2784" s="1"/>
      <c r="G2784" s="1">
        <v>2470305406</v>
      </c>
      <c r="H2784" s="1">
        <v>2021</v>
      </c>
      <c r="I2784" s="1">
        <f t="shared" si="43"/>
        <v>11</v>
      </c>
      <c r="J2784" s="1" t="s">
        <v>10</v>
      </c>
    </row>
    <row r="2785" spans="1:10" x14ac:dyDescent="0.3">
      <c r="A2785" s="1" t="s">
        <v>757</v>
      </c>
      <c r="B2785" s="1" t="s">
        <v>79</v>
      </c>
      <c r="C2785" s="1" t="s">
        <v>78</v>
      </c>
      <c r="D2785" s="1" t="s">
        <v>79</v>
      </c>
      <c r="E2785" s="1"/>
      <c r="F2785" s="1">
        <v>1155000</v>
      </c>
      <c r="G2785" s="1">
        <v>2469150406</v>
      </c>
      <c r="H2785" s="1">
        <v>2021</v>
      </c>
      <c r="I2785" s="1">
        <f t="shared" si="43"/>
        <v>11</v>
      </c>
      <c r="J2785" s="1" t="s">
        <v>10</v>
      </c>
    </row>
    <row r="2786" spans="1:10" x14ac:dyDescent="0.3">
      <c r="A2786" s="1" t="s">
        <v>1004</v>
      </c>
      <c r="B2786" s="1" t="s">
        <v>1269</v>
      </c>
      <c r="C2786" s="1" t="s">
        <v>999</v>
      </c>
      <c r="D2786" s="1" t="s">
        <v>1000</v>
      </c>
      <c r="E2786" s="1">
        <v>9900000</v>
      </c>
      <c r="F2786" s="1"/>
      <c r="G2786" s="1">
        <v>2479050406</v>
      </c>
      <c r="H2786" s="1">
        <v>2021</v>
      </c>
      <c r="I2786" s="1">
        <f t="shared" si="43"/>
        <v>11</v>
      </c>
      <c r="J2786" s="1" t="s">
        <v>10</v>
      </c>
    </row>
    <row r="2787" spans="1:10" x14ac:dyDescent="0.3">
      <c r="A2787" s="1" t="s">
        <v>1004</v>
      </c>
      <c r="B2787" s="1" t="s">
        <v>1343</v>
      </c>
      <c r="C2787" s="1" t="s">
        <v>584</v>
      </c>
      <c r="D2787" s="1" t="s">
        <v>585</v>
      </c>
      <c r="E2787" s="1">
        <v>15350500</v>
      </c>
      <c r="F2787" s="1"/>
      <c r="G2787" s="1">
        <v>2494400906</v>
      </c>
      <c r="H2787" s="1">
        <v>2021</v>
      </c>
      <c r="I2787" s="1">
        <f t="shared" si="43"/>
        <v>11</v>
      </c>
      <c r="J2787" s="1" t="s">
        <v>10</v>
      </c>
    </row>
    <row r="2788" spans="1:10" x14ac:dyDescent="0.3">
      <c r="A2788" s="1" t="s">
        <v>1004</v>
      </c>
      <c r="B2788" s="1" t="s">
        <v>1344</v>
      </c>
      <c r="C2788" s="1" t="s">
        <v>963</v>
      </c>
      <c r="D2788" s="1" t="s">
        <v>964</v>
      </c>
      <c r="E2788" s="1">
        <v>2820000</v>
      </c>
      <c r="F2788" s="1"/>
      <c r="G2788" s="1">
        <v>2497220906</v>
      </c>
      <c r="H2788" s="1">
        <v>2021</v>
      </c>
      <c r="I2788" s="1">
        <f t="shared" si="43"/>
        <v>11</v>
      </c>
      <c r="J2788" s="1" t="s">
        <v>10</v>
      </c>
    </row>
    <row r="2789" spans="1:10" x14ac:dyDescent="0.3">
      <c r="A2789" s="1" t="s">
        <v>1004</v>
      </c>
      <c r="B2789" s="1" t="s">
        <v>33</v>
      </c>
      <c r="C2789" s="1" t="s">
        <v>34</v>
      </c>
      <c r="D2789" s="1" t="s">
        <v>35</v>
      </c>
      <c r="E2789" s="1"/>
      <c r="F2789" s="1">
        <v>1191300</v>
      </c>
      <c r="G2789" s="1">
        <v>2496029606</v>
      </c>
      <c r="H2789" s="1">
        <v>2021</v>
      </c>
      <c r="I2789" s="1">
        <f t="shared" si="43"/>
        <v>11</v>
      </c>
      <c r="J2789" s="1" t="s">
        <v>10</v>
      </c>
    </row>
    <row r="2790" spans="1:10" x14ac:dyDescent="0.3">
      <c r="A2790" s="1" t="s">
        <v>432</v>
      </c>
      <c r="B2790" s="1" t="s">
        <v>1280</v>
      </c>
      <c r="C2790" s="1" t="s">
        <v>999</v>
      </c>
      <c r="D2790" s="1" t="s">
        <v>1000</v>
      </c>
      <c r="E2790" s="1">
        <v>13200000</v>
      </c>
      <c r="F2790" s="1"/>
      <c r="G2790" s="1">
        <v>2509229606</v>
      </c>
      <c r="H2790" s="1">
        <v>2021</v>
      </c>
      <c r="I2790" s="1">
        <f t="shared" si="43"/>
        <v>11</v>
      </c>
      <c r="J2790" s="1" t="s">
        <v>10</v>
      </c>
    </row>
    <row r="2791" spans="1:10" x14ac:dyDescent="0.3">
      <c r="A2791" s="1" t="s">
        <v>432</v>
      </c>
      <c r="B2791" s="1" t="s">
        <v>1345</v>
      </c>
      <c r="C2791" s="1" t="s">
        <v>963</v>
      </c>
      <c r="D2791" s="1" t="s">
        <v>964</v>
      </c>
      <c r="E2791" s="1">
        <v>538500</v>
      </c>
      <c r="F2791" s="1"/>
      <c r="G2791" s="1">
        <v>2509768106</v>
      </c>
      <c r="H2791" s="1">
        <v>2021</v>
      </c>
      <c r="I2791" s="1">
        <f t="shared" si="43"/>
        <v>11</v>
      </c>
      <c r="J2791" s="1" t="s">
        <v>10</v>
      </c>
    </row>
    <row r="2792" spans="1:10" x14ac:dyDescent="0.3">
      <c r="A2792" s="1" t="s">
        <v>435</v>
      </c>
      <c r="B2792" s="1" t="s">
        <v>743</v>
      </c>
      <c r="C2792" s="1" t="s">
        <v>744</v>
      </c>
      <c r="D2792" s="1" t="s">
        <v>745</v>
      </c>
      <c r="E2792" s="1">
        <v>1353000</v>
      </c>
      <c r="F2792" s="1"/>
      <c r="G2792" s="1">
        <v>2511121106</v>
      </c>
      <c r="H2792" s="1">
        <v>2021</v>
      </c>
      <c r="I2792" s="1">
        <f t="shared" si="43"/>
        <v>11</v>
      </c>
      <c r="J2792" s="1" t="s">
        <v>10</v>
      </c>
    </row>
    <row r="2793" spans="1:10" x14ac:dyDescent="0.3">
      <c r="A2793" s="1" t="s">
        <v>435</v>
      </c>
      <c r="B2793" s="1" t="s">
        <v>745</v>
      </c>
      <c r="C2793" s="1" t="s">
        <v>744</v>
      </c>
      <c r="D2793" s="1" t="s">
        <v>745</v>
      </c>
      <c r="E2793" s="1"/>
      <c r="F2793" s="1">
        <v>1353000</v>
      </c>
      <c r="G2793" s="1">
        <v>2509768106</v>
      </c>
      <c r="H2793" s="1">
        <v>2021</v>
      </c>
      <c r="I2793" s="1">
        <f t="shared" si="43"/>
        <v>11</v>
      </c>
      <c r="J2793" s="1" t="s">
        <v>10</v>
      </c>
    </row>
    <row r="2794" spans="1:10" x14ac:dyDescent="0.3">
      <c r="A2794" s="1" t="s">
        <v>436</v>
      </c>
      <c r="B2794" s="1" t="s">
        <v>1269</v>
      </c>
      <c r="C2794" s="1" t="s">
        <v>999</v>
      </c>
      <c r="D2794" s="1" t="s">
        <v>1000</v>
      </c>
      <c r="E2794" s="1">
        <v>9900000</v>
      </c>
      <c r="F2794" s="1"/>
      <c r="G2794" s="1">
        <v>2519668106</v>
      </c>
      <c r="H2794" s="1">
        <v>2021</v>
      </c>
      <c r="I2794" s="1">
        <f t="shared" si="43"/>
        <v>11</v>
      </c>
      <c r="J2794" s="1" t="s">
        <v>10</v>
      </c>
    </row>
    <row r="2795" spans="1:10" x14ac:dyDescent="0.3">
      <c r="A2795" s="1" t="s">
        <v>436</v>
      </c>
      <c r="B2795" s="1" t="s">
        <v>1333</v>
      </c>
      <c r="C2795" s="1" t="s">
        <v>1248</v>
      </c>
      <c r="D2795" s="1" t="s">
        <v>1249</v>
      </c>
      <c r="E2795" s="1">
        <v>2200000</v>
      </c>
      <c r="F2795" s="1"/>
      <c r="G2795" s="1">
        <v>2521868106</v>
      </c>
      <c r="H2795" s="1">
        <v>2021</v>
      </c>
      <c r="I2795" s="1">
        <f t="shared" si="43"/>
        <v>11</v>
      </c>
      <c r="J2795" s="1" t="s">
        <v>10</v>
      </c>
    </row>
    <row r="2796" spans="1:10" x14ac:dyDescent="0.3">
      <c r="A2796" s="1" t="s">
        <v>436</v>
      </c>
      <c r="B2796" s="1" t="s">
        <v>18</v>
      </c>
      <c r="C2796" s="1" t="s">
        <v>17</v>
      </c>
      <c r="D2796" s="1" t="s">
        <v>18</v>
      </c>
      <c r="E2796" s="1"/>
      <c r="F2796" s="1">
        <v>9025787</v>
      </c>
      <c r="G2796" s="1">
        <v>2512842319</v>
      </c>
      <c r="H2796" s="1">
        <v>2021</v>
      </c>
      <c r="I2796" s="1">
        <f t="shared" si="43"/>
        <v>11</v>
      </c>
      <c r="J2796" s="1" t="s">
        <v>10</v>
      </c>
    </row>
    <row r="2797" spans="1:10" x14ac:dyDescent="0.3">
      <c r="A2797" s="1" t="s">
        <v>436</v>
      </c>
      <c r="B2797" s="1" t="s">
        <v>65</v>
      </c>
      <c r="C2797" s="1" t="s">
        <v>66</v>
      </c>
      <c r="D2797" s="1" t="s">
        <v>67</v>
      </c>
      <c r="E2797" s="1"/>
      <c r="F2797" s="1">
        <v>33120</v>
      </c>
      <c r="G2797" s="1">
        <v>2512809199</v>
      </c>
      <c r="H2797" s="1">
        <v>2021</v>
      </c>
      <c r="I2797" s="1">
        <f t="shared" si="43"/>
        <v>11</v>
      </c>
      <c r="J2797" s="1" t="s">
        <v>10</v>
      </c>
    </row>
    <row r="2798" spans="1:10" x14ac:dyDescent="0.3">
      <c r="A2798" s="1" t="s">
        <v>436</v>
      </c>
      <c r="B2798" s="1" t="s">
        <v>114</v>
      </c>
      <c r="C2798" s="1" t="s">
        <v>80</v>
      </c>
      <c r="D2798" s="1" t="s">
        <v>81</v>
      </c>
      <c r="E2798" s="1"/>
      <c r="F2798" s="1">
        <v>21182150</v>
      </c>
      <c r="G2798" s="1">
        <v>2491627049</v>
      </c>
      <c r="H2798" s="1">
        <v>2021</v>
      </c>
      <c r="I2798" s="1">
        <f t="shared" si="43"/>
        <v>11</v>
      </c>
      <c r="J2798" s="1" t="s">
        <v>10</v>
      </c>
    </row>
    <row r="2799" spans="1:10" x14ac:dyDescent="0.3">
      <c r="A2799" s="1" t="s">
        <v>437</v>
      </c>
      <c r="B2799" s="1" t="s">
        <v>75</v>
      </c>
      <c r="C2799" s="1" t="s">
        <v>17</v>
      </c>
      <c r="D2799" s="1" t="s">
        <v>18</v>
      </c>
      <c r="E2799" s="1">
        <v>304127</v>
      </c>
      <c r="F2799" s="1"/>
      <c r="G2799" s="1">
        <v>2491931176</v>
      </c>
      <c r="H2799" s="1">
        <v>2021</v>
      </c>
      <c r="I2799" s="1">
        <f t="shared" si="43"/>
        <v>11</v>
      </c>
      <c r="J2799" s="1" t="s">
        <v>10</v>
      </c>
    </row>
    <row r="2800" spans="1:10" x14ac:dyDescent="0.3">
      <c r="A2800" s="1" t="s">
        <v>437</v>
      </c>
      <c r="B2800" s="1" t="s">
        <v>75</v>
      </c>
      <c r="C2800" s="1" t="s">
        <v>17</v>
      </c>
      <c r="D2800" s="1" t="s">
        <v>18</v>
      </c>
      <c r="E2800" s="1">
        <v>129068253</v>
      </c>
      <c r="F2800" s="1"/>
      <c r="G2800" s="1">
        <v>2620999429</v>
      </c>
      <c r="H2800" s="1">
        <v>2021</v>
      </c>
      <c r="I2800" s="1">
        <f t="shared" si="43"/>
        <v>11</v>
      </c>
      <c r="J2800" s="1" t="s">
        <v>10</v>
      </c>
    </row>
    <row r="2801" spans="1:10" x14ac:dyDescent="0.3">
      <c r="A2801" s="1" t="s">
        <v>437</v>
      </c>
      <c r="B2801" s="1" t="s">
        <v>18</v>
      </c>
      <c r="C2801" s="1" t="s">
        <v>17</v>
      </c>
      <c r="D2801" s="1" t="s">
        <v>18</v>
      </c>
      <c r="E2801" s="1"/>
      <c r="F2801" s="1">
        <v>227080729</v>
      </c>
      <c r="G2801" s="1">
        <v>2393918700</v>
      </c>
      <c r="H2801" s="1">
        <v>2021</v>
      </c>
      <c r="I2801" s="1">
        <f t="shared" si="43"/>
        <v>11</v>
      </c>
      <c r="J2801" s="1" t="s">
        <v>10</v>
      </c>
    </row>
    <row r="2802" spans="1:10" x14ac:dyDescent="0.3">
      <c r="A2802" s="1" t="s">
        <v>1346</v>
      </c>
      <c r="B2802" s="1" t="s">
        <v>1269</v>
      </c>
      <c r="C2802" s="1" t="s">
        <v>999</v>
      </c>
      <c r="D2802" s="1" t="s">
        <v>1000</v>
      </c>
      <c r="E2802" s="1">
        <v>12540000</v>
      </c>
      <c r="F2802" s="1"/>
      <c r="G2802" s="1">
        <v>2406458700</v>
      </c>
      <c r="H2802" s="1">
        <v>2021</v>
      </c>
      <c r="I2802" s="1">
        <f t="shared" si="43"/>
        <v>11</v>
      </c>
      <c r="J2802" s="1" t="s">
        <v>10</v>
      </c>
    </row>
    <row r="2803" spans="1:10" x14ac:dyDescent="0.3">
      <c r="A2803" s="1" t="s">
        <v>1346</v>
      </c>
      <c r="B2803" s="1" t="s">
        <v>1347</v>
      </c>
      <c r="C2803" s="1" t="s">
        <v>990</v>
      </c>
      <c r="D2803" s="1" t="s">
        <v>991</v>
      </c>
      <c r="E2803" s="1">
        <v>1650000</v>
      </c>
      <c r="F2803" s="1"/>
      <c r="G2803" s="1">
        <v>2408108700</v>
      </c>
      <c r="H2803" s="1">
        <v>2021</v>
      </c>
      <c r="I2803" s="1">
        <f t="shared" si="43"/>
        <v>11</v>
      </c>
      <c r="J2803" s="1" t="s">
        <v>10</v>
      </c>
    </row>
    <row r="2804" spans="1:10" x14ac:dyDescent="0.3">
      <c r="A2804" s="1" t="s">
        <v>1346</v>
      </c>
      <c r="B2804" s="1" t="s">
        <v>1348</v>
      </c>
      <c r="C2804" s="1" t="s">
        <v>963</v>
      </c>
      <c r="D2804" s="1" t="s">
        <v>964</v>
      </c>
      <c r="E2804" s="1">
        <v>1824400</v>
      </c>
      <c r="F2804" s="1"/>
      <c r="G2804" s="1">
        <v>2409933100</v>
      </c>
      <c r="H2804" s="1">
        <v>2021</v>
      </c>
      <c r="I2804" s="1">
        <f t="shared" si="43"/>
        <v>11</v>
      </c>
      <c r="J2804" s="1" t="s">
        <v>10</v>
      </c>
    </row>
    <row r="2805" spans="1:10" x14ac:dyDescent="0.3">
      <c r="A2805" s="1" t="s">
        <v>1009</v>
      </c>
      <c r="B2805" s="1" t="s">
        <v>37</v>
      </c>
      <c r="C2805" s="1" t="s">
        <v>38</v>
      </c>
      <c r="D2805" s="1" t="s">
        <v>39</v>
      </c>
      <c r="E2805" s="1"/>
      <c r="F2805" s="1">
        <v>3548051</v>
      </c>
      <c r="G2805" s="1">
        <v>2406385049</v>
      </c>
      <c r="H2805" s="1">
        <v>2021</v>
      </c>
      <c r="I2805" s="1">
        <f t="shared" si="43"/>
        <v>11</v>
      </c>
      <c r="J2805" s="1" t="s">
        <v>10</v>
      </c>
    </row>
    <row r="2806" spans="1:10" x14ac:dyDescent="0.3">
      <c r="A2806" s="1" t="s">
        <v>763</v>
      </c>
      <c r="B2806" s="1" t="s">
        <v>1349</v>
      </c>
      <c r="C2806" s="1" t="s">
        <v>963</v>
      </c>
      <c r="D2806" s="1" t="s">
        <v>964</v>
      </c>
      <c r="E2806" s="1">
        <v>21004500</v>
      </c>
      <c r="F2806" s="1"/>
      <c r="G2806" s="1">
        <v>2427389549</v>
      </c>
      <c r="H2806" s="1">
        <v>2021</v>
      </c>
      <c r="I2806" s="1">
        <f t="shared" si="43"/>
        <v>11</v>
      </c>
      <c r="J2806" s="1" t="s">
        <v>10</v>
      </c>
    </row>
    <row r="2807" spans="1:10" x14ac:dyDescent="0.3">
      <c r="A2807" s="1" t="s">
        <v>438</v>
      </c>
      <c r="B2807" s="1" t="s">
        <v>1350</v>
      </c>
      <c r="C2807" s="1" t="s">
        <v>972</v>
      </c>
      <c r="D2807" s="1" t="s">
        <v>973</v>
      </c>
      <c r="E2807" s="1">
        <v>2075788</v>
      </c>
      <c r="F2807" s="1"/>
      <c r="G2807" s="1">
        <v>2429465337</v>
      </c>
      <c r="H2807" s="1">
        <v>2021</v>
      </c>
      <c r="I2807" s="1">
        <f t="shared" si="43"/>
        <v>11</v>
      </c>
      <c r="J2807" s="1" t="s">
        <v>10</v>
      </c>
    </row>
    <row r="2808" spans="1:10" x14ac:dyDescent="0.3">
      <c r="A2808" s="1" t="s">
        <v>438</v>
      </c>
      <c r="B2808" s="1" t="s">
        <v>1280</v>
      </c>
      <c r="C2808" s="1" t="s">
        <v>999</v>
      </c>
      <c r="D2808" s="1" t="s">
        <v>1000</v>
      </c>
      <c r="E2808" s="1">
        <v>13200000</v>
      </c>
      <c r="F2808" s="1"/>
      <c r="G2808" s="1">
        <v>2442665337</v>
      </c>
      <c r="H2808" s="1">
        <v>2021</v>
      </c>
      <c r="I2808" s="1">
        <f t="shared" si="43"/>
        <v>11</v>
      </c>
      <c r="J2808" s="1" t="s">
        <v>10</v>
      </c>
    </row>
    <row r="2809" spans="1:10" x14ac:dyDescent="0.3">
      <c r="A2809" s="1" t="s">
        <v>438</v>
      </c>
      <c r="B2809" s="1" t="s">
        <v>60</v>
      </c>
      <c r="C2809" s="1" t="s">
        <v>15</v>
      </c>
      <c r="D2809" s="1" t="s">
        <v>16</v>
      </c>
      <c r="E2809" s="1"/>
      <c r="F2809" s="1">
        <v>359898602</v>
      </c>
      <c r="G2809" s="1">
        <v>2082766735</v>
      </c>
      <c r="H2809" s="1">
        <v>2021</v>
      </c>
      <c r="I2809" s="1">
        <f t="shared" si="43"/>
        <v>11</v>
      </c>
      <c r="J2809" s="1" t="s">
        <v>10</v>
      </c>
    </row>
    <row r="2810" spans="1:10" x14ac:dyDescent="0.3">
      <c r="A2810" s="1" t="s">
        <v>438</v>
      </c>
      <c r="B2810" s="1" t="s">
        <v>60</v>
      </c>
      <c r="C2810" s="1" t="s">
        <v>15</v>
      </c>
      <c r="D2810" s="1" t="s">
        <v>16</v>
      </c>
      <c r="E2810" s="1"/>
      <c r="F2810" s="1">
        <v>63932000</v>
      </c>
      <c r="G2810" s="1">
        <v>2018834735</v>
      </c>
      <c r="H2810" s="1">
        <v>2021</v>
      </c>
      <c r="I2810" s="1">
        <f t="shared" si="43"/>
        <v>11</v>
      </c>
      <c r="J2810" s="1" t="s">
        <v>10</v>
      </c>
    </row>
    <row r="2811" spans="1:10" x14ac:dyDescent="0.3">
      <c r="A2811" s="1" t="s">
        <v>766</v>
      </c>
      <c r="B2811" s="1" t="s">
        <v>1351</v>
      </c>
      <c r="C2811" s="1" t="s">
        <v>963</v>
      </c>
      <c r="D2811" s="1" t="s">
        <v>964</v>
      </c>
      <c r="E2811" s="1">
        <v>465500</v>
      </c>
      <c r="F2811" s="1"/>
      <c r="G2811" s="1">
        <v>2019300235</v>
      </c>
      <c r="H2811" s="1">
        <v>2021</v>
      </c>
      <c r="I2811" s="1">
        <f t="shared" si="43"/>
        <v>11</v>
      </c>
      <c r="J2811" s="1" t="s">
        <v>10</v>
      </c>
    </row>
    <row r="2812" spans="1:10" x14ac:dyDescent="0.3">
      <c r="A2812" s="1" t="s">
        <v>1011</v>
      </c>
      <c r="B2812" s="1" t="s">
        <v>1352</v>
      </c>
      <c r="C2812" s="1" t="s">
        <v>963</v>
      </c>
      <c r="D2812" s="1" t="s">
        <v>964</v>
      </c>
      <c r="E2812" s="1">
        <v>9724500</v>
      </c>
      <c r="F2812" s="1"/>
      <c r="G2812" s="1">
        <v>2029024735</v>
      </c>
      <c r="H2812" s="1">
        <v>2021</v>
      </c>
      <c r="I2812" s="1">
        <f t="shared" si="43"/>
        <v>11</v>
      </c>
      <c r="J2812" s="1" t="s">
        <v>10</v>
      </c>
    </row>
    <row r="2813" spans="1:10" x14ac:dyDescent="0.3">
      <c r="A2813" s="1" t="s">
        <v>1011</v>
      </c>
      <c r="B2813" s="1" t="s">
        <v>1353</v>
      </c>
      <c r="C2813" s="1" t="s">
        <v>56</v>
      </c>
      <c r="D2813" s="1" t="s">
        <v>57</v>
      </c>
      <c r="E2813" s="1">
        <v>3302880</v>
      </c>
      <c r="F2813" s="1"/>
      <c r="G2813" s="1">
        <v>2032327615</v>
      </c>
      <c r="H2813" s="1">
        <v>2021</v>
      </c>
      <c r="I2813" s="1">
        <f t="shared" si="43"/>
        <v>11</v>
      </c>
      <c r="J2813" s="1" t="s">
        <v>10</v>
      </c>
    </row>
    <row r="2814" spans="1:10" x14ac:dyDescent="0.3">
      <c r="A2814" s="1" t="s">
        <v>1011</v>
      </c>
      <c r="B2814" s="1" t="s">
        <v>1354</v>
      </c>
      <c r="C2814" s="1" t="s">
        <v>963</v>
      </c>
      <c r="D2814" s="1" t="s">
        <v>964</v>
      </c>
      <c r="E2814" s="1"/>
      <c r="F2814" s="1">
        <v>15389000</v>
      </c>
      <c r="G2814" s="1">
        <v>2016938615</v>
      </c>
      <c r="H2814" s="1">
        <v>2021</v>
      </c>
      <c r="I2814" s="1">
        <f t="shared" si="43"/>
        <v>11</v>
      </c>
      <c r="J2814" s="1" t="s">
        <v>10</v>
      </c>
    </row>
    <row r="2815" spans="1:10" x14ac:dyDescent="0.3">
      <c r="A2815" s="1" t="s">
        <v>1011</v>
      </c>
      <c r="B2815" s="1" t="s">
        <v>1355</v>
      </c>
      <c r="C2815" s="1" t="s">
        <v>963</v>
      </c>
      <c r="D2815" s="1" t="s">
        <v>964</v>
      </c>
      <c r="E2815" s="1"/>
      <c r="F2815" s="1">
        <v>26127500</v>
      </c>
      <c r="G2815" s="1">
        <v>1990811115</v>
      </c>
      <c r="H2815" s="1">
        <v>2021</v>
      </c>
      <c r="I2815" s="1">
        <f t="shared" si="43"/>
        <v>11</v>
      </c>
      <c r="J2815" s="1" t="s">
        <v>10</v>
      </c>
    </row>
    <row r="2816" spans="1:10" x14ac:dyDescent="0.3">
      <c r="A2816" s="1" t="s">
        <v>1011</v>
      </c>
      <c r="B2816" s="1" t="s">
        <v>1356</v>
      </c>
      <c r="C2816" s="1" t="s">
        <v>56</v>
      </c>
      <c r="D2816" s="1" t="s">
        <v>57</v>
      </c>
      <c r="E2816" s="1"/>
      <c r="F2816" s="1">
        <v>13081397</v>
      </c>
      <c r="G2816" s="1">
        <v>1977729718</v>
      </c>
      <c r="H2816" s="1">
        <v>2021</v>
      </c>
      <c r="I2816" s="1">
        <f t="shared" si="43"/>
        <v>11</v>
      </c>
      <c r="J2816" s="1" t="s">
        <v>10</v>
      </c>
    </row>
    <row r="2817" spans="1:10" x14ac:dyDescent="0.3">
      <c r="A2817" s="1" t="s">
        <v>1013</v>
      </c>
      <c r="B2817" s="1" t="s">
        <v>1269</v>
      </c>
      <c r="C2817" s="1" t="s">
        <v>999</v>
      </c>
      <c r="D2817" s="1" t="s">
        <v>1000</v>
      </c>
      <c r="E2817" s="1">
        <v>9900000</v>
      </c>
      <c r="F2817" s="1"/>
      <c r="G2817" s="1">
        <v>1987629718</v>
      </c>
      <c r="H2817" s="1">
        <v>2021</v>
      </c>
      <c r="I2817" s="1">
        <f t="shared" si="43"/>
        <v>11</v>
      </c>
      <c r="J2817" s="1" t="s">
        <v>10</v>
      </c>
    </row>
    <row r="2818" spans="1:10" x14ac:dyDescent="0.3">
      <c r="A2818" s="1" t="s">
        <v>1013</v>
      </c>
      <c r="B2818" s="1" t="s">
        <v>1357</v>
      </c>
      <c r="C2818" s="1" t="s">
        <v>978</v>
      </c>
      <c r="D2818" s="1" t="s">
        <v>979</v>
      </c>
      <c r="E2818" s="1">
        <v>1980000</v>
      </c>
      <c r="F2818" s="1"/>
      <c r="G2818" s="1">
        <v>1989609718</v>
      </c>
      <c r="H2818" s="1">
        <v>2021</v>
      </c>
      <c r="I2818" s="1">
        <f t="shared" si="43"/>
        <v>11</v>
      </c>
      <c r="J2818" s="1" t="s">
        <v>10</v>
      </c>
    </row>
    <row r="2819" spans="1:10" x14ac:dyDescent="0.3">
      <c r="A2819" s="1" t="s">
        <v>1013</v>
      </c>
      <c r="B2819" s="1" t="s">
        <v>1358</v>
      </c>
      <c r="C2819" s="1" t="s">
        <v>978</v>
      </c>
      <c r="D2819" s="1" t="s">
        <v>979</v>
      </c>
      <c r="E2819" s="1">
        <v>3630000</v>
      </c>
      <c r="F2819" s="1"/>
      <c r="G2819" s="1">
        <v>1993239718</v>
      </c>
      <c r="H2819" s="1">
        <v>2021</v>
      </c>
      <c r="I2819" s="1">
        <f t="shared" ref="I2819:I2882" si="44">IFERROR(VALUE(LEFT(A2819,2)),"")</f>
        <v>11</v>
      </c>
      <c r="J2819" s="1" t="s">
        <v>10</v>
      </c>
    </row>
    <row r="2820" spans="1:10" x14ac:dyDescent="0.3">
      <c r="A2820" s="1" t="s">
        <v>1013</v>
      </c>
      <c r="B2820" s="1" t="s">
        <v>1359</v>
      </c>
      <c r="C2820" s="1" t="s">
        <v>1150</v>
      </c>
      <c r="D2820" s="1" t="s">
        <v>1151</v>
      </c>
      <c r="E2820" s="1">
        <v>2750000</v>
      </c>
      <c r="F2820" s="1"/>
      <c r="G2820" s="1">
        <v>1995989718</v>
      </c>
      <c r="H2820" s="1">
        <v>2021</v>
      </c>
      <c r="I2820" s="1">
        <f t="shared" si="44"/>
        <v>11</v>
      </c>
      <c r="J2820" s="1" t="s">
        <v>10</v>
      </c>
    </row>
    <row r="2821" spans="1:10" x14ac:dyDescent="0.3">
      <c r="A2821" s="1" t="s">
        <v>1013</v>
      </c>
      <c r="B2821" s="1" t="s">
        <v>1352</v>
      </c>
      <c r="C2821" s="1" t="s">
        <v>963</v>
      </c>
      <c r="D2821" s="1" t="s">
        <v>964</v>
      </c>
      <c r="E2821" s="1">
        <v>9724500</v>
      </c>
      <c r="F2821" s="1"/>
      <c r="G2821" s="1">
        <v>2005714218</v>
      </c>
      <c r="H2821" s="1">
        <v>2021</v>
      </c>
      <c r="I2821" s="1">
        <f t="shared" si="44"/>
        <v>11</v>
      </c>
      <c r="J2821" s="1" t="s">
        <v>10</v>
      </c>
    </row>
    <row r="2822" spans="1:10" x14ac:dyDescent="0.3">
      <c r="A2822" s="1" t="s">
        <v>439</v>
      </c>
      <c r="B2822" s="1" t="s">
        <v>1360</v>
      </c>
      <c r="C2822" s="1" t="s">
        <v>963</v>
      </c>
      <c r="D2822" s="1" t="s">
        <v>964</v>
      </c>
      <c r="E2822" s="1">
        <v>524500</v>
      </c>
      <c r="F2822" s="1"/>
      <c r="G2822" s="1">
        <v>2006238718</v>
      </c>
      <c r="H2822" s="1">
        <v>2021</v>
      </c>
      <c r="I2822" s="1">
        <f t="shared" si="44"/>
        <v>11</v>
      </c>
      <c r="J2822" s="1" t="s">
        <v>10</v>
      </c>
    </row>
    <row r="2823" spans="1:10" x14ac:dyDescent="0.3">
      <c r="A2823" s="1" t="s">
        <v>439</v>
      </c>
      <c r="B2823" s="1" t="s">
        <v>1352</v>
      </c>
      <c r="C2823" s="1" t="s">
        <v>963</v>
      </c>
      <c r="D2823" s="1" t="s">
        <v>964</v>
      </c>
      <c r="E2823" s="1">
        <v>9724500</v>
      </c>
      <c r="F2823" s="1"/>
      <c r="G2823" s="1">
        <v>2015963218</v>
      </c>
      <c r="H2823" s="1">
        <v>2021</v>
      </c>
      <c r="I2823" s="1">
        <f t="shared" si="44"/>
        <v>11</v>
      </c>
      <c r="J2823" s="1" t="s">
        <v>10</v>
      </c>
    </row>
    <row r="2824" spans="1:10" x14ac:dyDescent="0.3">
      <c r="A2824" s="1" t="s">
        <v>439</v>
      </c>
      <c r="B2824" s="1" t="s">
        <v>18</v>
      </c>
      <c r="C2824" s="1" t="s">
        <v>17</v>
      </c>
      <c r="D2824" s="1" t="s">
        <v>18</v>
      </c>
      <c r="E2824" s="1"/>
      <c r="F2824" s="1">
        <v>80790600</v>
      </c>
      <c r="G2824" s="1">
        <v>1935172618</v>
      </c>
      <c r="H2824" s="1">
        <v>2021</v>
      </c>
      <c r="I2824" s="1">
        <f t="shared" si="44"/>
        <v>11</v>
      </c>
      <c r="J2824" s="1" t="s">
        <v>10</v>
      </c>
    </row>
    <row r="2825" spans="1:10" x14ac:dyDescent="0.3">
      <c r="A2825" s="1" t="s">
        <v>441</v>
      </c>
      <c r="B2825" s="1" t="s">
        <v>75</v>
      </c>
      <c r="C2825" s="1" t="s">
        <v>17</v>
      </c>
      <c r="D2825" s="1" t="s">
        <v>18</v>
      </c>
      <c r="E2825" s="1">
        <v>6529776</v>
      </c>
      <c r="F2825" s="1"/>
      <c r="G2825" s="1">
        <v>1941702394</v>
      </c>
      <c r="H2825" s="1">
        <v>2021</v>
      </c>
      <c r="I2825" s="1">
        <f t="shared" si="44"/>
        <v>11</v>
      </c>
      <c r="J2825" s="1" t="s">
        <v>10</v>
      </c>
    </row>
    <row r="2826" spans="1:10" x14ac:dyDescent="0.3">
      <c r="A2826" s="1" t="s">
        <v>443</v>
      </c>
      <c r="B2826" s="1" t="s">
        <v>1269</v>
      </c>
      <c r="C2826" s="1" t="s">
        <v>999</v>
      </c>
      <c r="D2826" s="1" t="s">
        <v>1000</v>
      </c>
      <c r="E2826" s="1">
        <v>9900000</v>
      </c>
      <c r="F2826" s="1"/>
      <c r="G2826" s="1">
        <v>1951602394</v>
      </c>
      <c r="H2826" s="1">
        <v>2021</v>
      </c>
      <c r="I2826" s="1">
        <f t="shared" si="44"/>
        <v>11</v>
      </c>
      <c r="J2826" s="1" t="s">
        <v>10</v>
      </c>
    </row>
    <row r="2827" spans="1:10" x14ac:dyDescent="0.3">
      <c r="A2827" s="1" t="s">
        <v>443</v>
      </c>
      <c r="B2827" s="1" t="s">
        <v>1361</v>
      </c>
      <c r="C2827" s="1" t="s">
        <v>963</v>
      </c>
      <c r="D2827" s="1" t="s">
        <v>964</v>
      </c>
      <c r="E2827" s="1"/>
      <c r="F2827" s="1">
        <v>9079500</v>
      </c>
      <c r="G2827" s="1">
        <v>1942522894</v>
      </c>
      <c r="H2827" s="1">
        <v>2021</v>
      </c>
      <c r="I2827" s="1">
        <f t="shared" si="44"/>
        <v>11</v>
      </c>
      <c r="J2827" s="1" t="s">
        <v>10</v>
      </c>
    </row>
    <row r="2828" spans="1:10" x14ac:dyDescent="0.3">
      <c r="A2828" s="1" t="s">
        <v>445</v>
      </c>
      <c r="B2828" s="1" t="s">
        <v>1362</v>
      </c>
      <c r="C2828" s="1" t="s">
        <v>1363</v>
      </c>
      <c r="D2828" s="1" t="s">
        <v>1364</v>
      </c>
      <c r="E2828" s="1">
        <v>1018600</v>
      </c>
      <c r="F2828" s="1"/>
      <c r="G2828" s="1">
        <v>1943541494</v>
      </c>
      <c r="H2828" s="1">
        <v>2021</v>
      </c>
      <c r="I2828" s="1">
        <f t="shared" si="44"/>
        <v>11</v>
      </c>
      <c r="J2828" s="1" t="s">
        <v>10</v>
      </c>
    </row>
    <row r="2829" spans="1:10" x14ac:dyDescent="0.3">
      <c r="A2829" s="1" t="s">
        <v>445</v>
      </c>
      <c r="B2829" s="1" t="s">
        <v>1365</v>
      </c>
      <c r="C2829" s="1" t="s">
        <v>34</v>
      </c>
      <c r="D2829" s="1" t="s">
        <v>35</v>
      </c>
      <c r="E2829" s="1">
        <v>49500000</v>
      </c>
      <c r="F2829" s="1"/>
      <c r="G2829" s="1">
        <v>1993041494</v>
      </c>
      <c r="H2829" s="1">
        <v>2021</v>
      </c>
      <c r="I2829" s="1">
        <f t="shared" si="44"/>
        <v>11</v>
      </c>
      <c r="J2829" s="1" t="s">
        <v>10</v>
      </c>
    </row>
    <row r="2830" spans="1:10" x14ac:dyDescent="0.3">
      <c r="A2830" s="1" t="s">
        <v>1015</v>
      </c>
      <c r="B2830" s="1" t="s">
        <v>1280</v>
      </c>
      <c r="C2830" s="1" t="s">
        <v>999</v>
      </c>
      <c r="D2830" s="1" t="s">
        <v>1000</v>
      </c>
      <c r="E2830" s="1">
        <v>13200000</v>
      </c>
      <c r="F2830" s="1"/>
      <c r="G2830" s="1">
        <v>2006241494</v>
      </c>
      <c r="H2830" s="1">
        <v>2021</v>
      </c>
      <c r="I2830" s="1">
        <f t="shared" si="44"/>
        <v>11</v>
      </c>
      <c r="J2830" s="1" t="s">
        <v>10</v>
      </c>
    </row>
    <row r="2831" spans="1:10" x14ac:dyDescent="0.3">
      <c r="A2831" s="1" t="s">
        <v>1015</v>
      </c>
      <c r="B2831" s="1" t="s">
        <v>59</v>
      </c>
      <c r="C2831" s="1" t="s">
        <v>814</v>
      </c>
      <c r="D2831" s="1" t="s">
        <v>20</v>
      </c>
      <c r="E2831" s="1">
        <v>138600000</v>
      </c>
      <c r="F2831" s="1"/>
      <c r="G2831" s="1">
        <v>2144841494</v>
      </c>
      <c r="H2831" s="1">
        <v>2021</v>
      </c>
      <c r="I2831" s="1">
        <f t="shared" si="44"/>
        <v>11</v>
      </c>
      <c r="J2831" s="1" t="s">
        <v>10</v>
      </c>
    </row>
    <row r="2832" spans="1:10" x14ac:dyDescent="0.3">
      <c r="A2832" s="1" t="s">
        <v>1015</v>
      </c>
      <c r="B2832" s="1" t="s">
        <v>59</v>
      </c>
      <c r="C2832" s="1" t="s">
        <v>814</v>
      </c>
      <c r="D2832" s="1" t="s">
        <v>20</v>
      </c>
      <c r="E2832" s="1">
        <v>130900000</v>
      </c>
      <c r="F2832" s="1"/>
      <c r="G2832" s="1">
        <v>2275741494</v>
      </c>
      <c r="H2832" s="1">
        <v>2021</v>
      </c>
      <c r="I2832" s="1">
        <f t="shared" si="44"/>
        <v>11</v>
      </c>
      <c r="J2832" s="1" t="s">
        <v>10</v>
      </c>
    </row>
    <row r="2833" spans="1:10" x14ac:dyDescent="0.3">
      <c r="A2833" s="1" t="s">
        <v>1015</v>
      </c>
      <c r="B2833" s="1" t="s">
        <v>1352</v>
      </c>
      <c r="C2833" s="1" t="s">
        <v>963</v>
      </c>
      <c r="D2833" s="1" t="s">
        <v>964</v>
      </c>
      <c r="E2833" s="1">
        <v>9724500</v>
      </c>
      <c r="F2833" s="1"/>
      <c r="G2833" s="1">
        <v>2285465994</v>
      </c>
      <c r="H2833" s="1">
        <v>2021</v>
      </c>
      <c r="I2833" s="1">
        <f t="shared" si="44"/>
        <v>11</v>
      </c>
      <c r="J2833" s="1" t="s">
        <v>10</v>
      </c>
    </row>
    <row r="2834" spans="1:10" x14ac:dyDescent="0.3">
      <c r="A2834" s="1" t="s">
        <v>447</v>
      </c>
      <c r="B2834" s="1" t="s">
        <v>53</v>
      </c>
      <c r="C2834" s="1" t="s">
        <v>38</v>
      </c>
      <c r="D2834" s="1" t="s">
        <v>39</v>
      </c>
      <c r="E2834" s="1">
        <v>9348625</v>
      </c>
      <c r="F2834" s="1"/>
      <c r="G2834" s="1">
        <v>2294814619</v>
      </c>
      <c r="H2834" s="1">
        <v>2021</v>
      </c>
      <c r="I2834" s="1">
        <f t="shared" si="44"/>
        <v>11</v>
      </c>
      <c r="J2834" s="1" t="s">
        <v>10</v>
      </c>
    </row>
    <row r="2835" spans="1:10" x14ac:dyDescent="0.3">
      <c r="A2835" s="1" t="s">
        <v>447</v>
      </c>
      <c r="B2835" s="1" t="s">
        <v>1366</v>
      </c>
      <c r="C2835" s="1" t="s">
        <v>963</v>
      </c>
      <c r="D2835" s="1" t="s">
        <v>964</v>
      </c>
      <c r="E2835" s="1">
        <v>9454500</v>
      </c>
      <c r="F2835" s="1"/>
      <c r="G2835" s="1">
        <v>2304269119</v>
      </c>
      <c r="H2835" s="1">
        <v>2021</v>
      </c>
      <c r="I2835" s="1">
        <f t="shared" si="44"/>
        <v>11</v>
      </c>
      <c r="J2835" s="1" t="s">
        <v>10</v>
      </c>
    </row>
    <row r="2836" spans="1:10" x14ac:dyDescent="0.3">
      <c r="A2836" s="1" t="s">
        <v>447</v>
      </c>
      <c r="B2836" s="1" t="s">
        <v>61</v>
      </c>
      <c r="C2836" s="1" t="s">
        <v>814</v>
      </c>
      <c r="D2836" s="1" t="s">
        <v>20</v>
      </c>
      <c r="E2836" s="1"/>
      <c r="F2836" s="1">
        <v>22825000</v>
      </c>
      <c r="G2836" s="1">
        <v>2281444119</v>
      </c>
      <c r="H2836" s="1">
        <v>2021</v>
      </c>
      <c r="I2836" s="1">
        <f t="shared" si="44"/>
        <v>11</v>
      </c>
      <c r="J2836" s="1" t="s">
        <v>10</v>
      </c>
    </row>
    <row r="2837" spans="1:10" x14ac:dyDescent="0.3">
      <c r="A2837" s="1" t="s">
        <v>448</v>
      </c>
      <c r="B2837" s="1" t="s">
        <v>1367</v>
      </c>
      <c r="C2837" s="1" t="s">
        <v>963</v>
      </c>
      <c r="D2837" s="1" t="s">
        <v>964</v>
      </c>
      <c r="E2837" s="1">
        <v>6693000</v>
      </c>
      <c r="F2837" s="1"/>
      <c r="G2837" s="1">
        <v>2288137119</v>
      </c>
      <c r="H2837" s="1">
        <v>2021</v>
      </c>
      <c r="I2837" s="1">
        <f t="shared" si="44"/>
        <v>11</v>
      </c>
      <c r="J2837" s="1" t="s">
        <v>10</v>
      </c>
    </row>
    <row r="2838" spans="1:10" x14ac:dyDescent="0.3">
      <c r="A2838" s="1" t="s">
        <v>448</v>
      </c>
      <c r="B2838" s="1" t="s">
        <v>37</v>
      </c>
      <c r="C2838" s="1" t="s">
        <v>38</v>
      </c>
      <c r="D2838" s="1" t="s">
        <v>39</v>
      </c>
      <c r="E2838" s="1"/>
      <c r="F2838" s="1">
        <v>3764606</v>
      </c>
      <c r="G2838" s="1">
        <v>2284372513</v>
      </c>
      <c r="H2838" s="1">
        <v>2021</v>
      </c>
      <c r="I2838" s="1">
        <f t="shared" si="44"/>
        <v>11</v>
      </c>
      <c r="J2838" s="1" t="s">
        <v>10</v>
      </c>
    </row>
    <row r="2839" spans="1:10" x14ac:dyDescent="0.3">
      <c r="A2839" s="1" t="s">
        <v>448</v>
      </c>
      <c r="B2839" s="1" t="s">
        <v>617</v>
      </c>
      <c r="C2839" s="1" t="s">
        <v>616</v>
      </c>
      <c r="D2839" s="1" t="s">
        <v>617</v>
      </c>
      <c r="E2839" s="1"/>
      <c r="F2839" s="1">
        <v>1265154</v>
      </c>
      <c r="G2839" s="1">
        <v>2283107359</v>
      </c>
      <c r="H2839" s="1">
        <v>2021</v>
      </c>
      <c r="I2839" s="1">
        <f t="shared" si="44"/>
        <v>11</v>
      </c>
      <c r="J2839" s="1" t="s">
        <v>10</v>
      </c>
    </row>
    <row r="2840" spans="1:10" x14ac:dyDescent="0.3">
      <c r="A2840" s="1" t="s">
        <v>450</v>
      </c>
      <c r="B2840" s="1" t="s">
        <v>1368</v>
      </c>
      <c r="C2840" s="1" t="s">
        <v>963</v>
      </c>
      <c r="D2840" s="1" t="s">
        <v>964</v>
      </c>
      <c r="E2840" s="1">
        <v>597400</v>
      </c>
      <c r="F2840" s="1"/>
      <c r="G2840" s="1">
        <v>2283704759</v>
      </c>
      <c r="H2840" s="1">
        <v>2021</v>
      </c>
      <c r="I2840" s="1">
        <f t="shared" si="44"/>
        <v>11</v>
      </c>
      <c r="J2840" s="1" t="s">
        <v>10</v>
      </c>
    </row>
    <row r="2841" spans="1:10" x14ac:dyDescent="0.3">
      <c r="A2841" s="1" t="s">
        <v>457</v>
      </c>
      <c r="B2841" s="1" t="s">
        <v>1247</v>
      </c>
      <c r="C2841" s="1" t="s">
        <v>968</v>
      </c>
      <c r="D2841" s="1" t="s">
        <v>969</v>
      </c>
      <c r="E2841" s="1">
        <v>660000</v>
      </c>
      <c r="F2841" s="1"/>
      <c r="G2841" s="1">
        <v>2284364759</v>
      </c>
      <c r="H2841" s="1">
        <v>2021</v>
      </c>
      <c r="I2841" s="1">
        <f t="shared" si="44"/>
        <v>11</v>
      </c>
      <c r="J2841" s="1" t="s">
        <v>10</v>
      </c>
    </row>
    <row r="2842" spans="1:10" x14ac:dyDescent="0.3">
      <c r="A2842" s="1" t="s">
        <v>457</v>
      </c>
      <c r="B2842" s="1" t="s">
        <v>53</v>
      </c>
      <c r="C2842" s="1" t="s">
        <v>814</v>
      </c>
      <c r="D2842" s="1" t="s">
        <v>20</v>
      </c>
      <c r="E2842" s="1">
        <v>177338260</v>
      </c>
      <c r="F2842" s="1"/>
      <c r="G2842" s="1">
        <v>2461703019</v>
      </c>
      <c r="H2842" s="1">
        <v>2021</v>
      </c>
      <c r="I2842" s="1">
        <f t="shared" si="44"/>
        <v>11</v>
      </c>
      <c r="J2842" s="1" t="s">
        <v>10</v>
      </c>
    </row>
    <row r="2843" spans="1:10" x14ac:dyDescent="0.3">
      <c r="A2843" s="1" t="s">
        <v>457</v>
      </c>
      <c r="B2843" s="1" t="s">
        <v>1295</v>
      </c>
      <c r="C2843" s="1" t="s">
        <v>1248</v>
      </c>
      <c r="D2843" s="1" t="s">
        <v>1249</v>
      </c>
      <c r="E2843" s="1"/>
      <c r="F2843" s="1">
        <v>2200000</v>
      </c>
      <c r="G2843" s="1">
        <v>2459503019</v>
      </c>
      <c r="H2843" s="1">
        <v>2021</v>
      </c>
      <c r="I2843" s="1">
        <f t="shared" si="44"/>
        <v>11</v>
      </c>
      <c r="J2843" s="1" t="s">
        <v>10</v>
      </c>
    </row>
    <row r="2844" spans="1:10" x14ac:dyDescent="0.3">
      <c r="A2844" s="1" t="s">
        <v>457</v>
      </c>
      <c r="B2844" s="1" t="s">
        <v>14</v>
      </c>
      <c r="C2844" s="1" t="s">
        <v>13</v>
      </c>
      <c r="D2844" s="1" t="s">
        <v>14</v>
      </c>
      <c r="E2844" s="1"/>
      <c r="F2844" s="1">
        <v>194874922</v>
      </c>
      <c r="G2844" s="1">
        <v>2264628097</v>
      </c>
      <c r="H2844" s="1">
        <v>2021</v>
      </c>
      <c r="I2844" s="1">
        <f t="shared" si="44"/>
        <v>11</v>
      </c>
      <c r="J2844" s="1" t="s">
        <v>10</v>
      </c>
    </row>
    <row r="2845" spans="1:10" x14ac:dyDescent="0.3">
      <c r="A2845" s="1" t="s">
        <v>457</v>
      </c>
      <c r="B2845" s="1" t="s">
        <v>14</v>
      </c>
      <c r="C2845" s="1" t="s">
        <v>13</v>
      </c>
      <c r="D2845" s="1" t="s">
        <v>14</v>
      </c>
      <c r="E2845" s="1"/>
      <c r="F2845" s="1">
        <v>28430050</v>
      </c>
      <c r="G2845" s="1">
        <v>2236198047</v>
      </c>
      <c r="H2845" s="1">
        <v>2021</v>
      </c>
      <c r="I2845" s="1">
        <f t="shared" si="44"/>
        <v>11</v>
      </c>
      <c r="J2845" s="1" t="s">
        <v>10</v>
      </c>
    </row>
    <row r="2846" spans="1:10" x14ac:dyDescent="0.3">
      <c r="A2846" s="1" t="s">
        <v>457</v>
      </c>
      <c r="B2846" s="1" t="s">
        <v>14</v>
      </c>
      <c r="C2846" s="1" t="s">
        <v>13</v>
      </c>
      <c r="D2846" s="1" t="s">
        <v>14</v>
      </c>
      <c r="E2846" s="1"/>
      <c r="F2846" s="1">
        <v>42900000</v>
      </c>
      <c r="G2846" s="1">
        <v>2193298047</v>
      </c>
      <c r="H2846" s="1">
        <v>2021</v>
      </c>
      <c r="I2846" s="1">
        <f t="shared" si="44"/>
        <v>11</v>
      </c>
      <c r="J2846" s="1" t="s">
        <v>10</v>
      </c>
    </row>
    <row r="2847" spans="1:10" x14ac:dyDescent="0.3">
      <c r="A2847" s="1" t="s">
        <v>457</v>
      </c>
      <c r="B2847" s="1" t="s">
        <v>33</v>
      </c>
      <c r="C2847" s="1" t="s">
        <v>34</v>
      </c>
      <c r="D2847" s="1" t="s">
        <v>35</v>
      </c>
      <c r="E2847" s="1"/>
      <c r="F2847" s="1">
        <v>49500000</v>
      </c>
      <c r="G2847" s="1">
        <v>2143798047</v>
      </c>
      <c r="H2847" s="1">
        <v>2021</v>
      </c>
      <c r="I2847" s="1">
        <f t="shared" si="44"/>
        <v>11</v>
      </c>
      <c r="J2847" s="1" t="s">
        <v>10</v>
      </c>
    </row>
    <row r="2848" spans="1:10" x14ac:dyDescent="0.3">
      <c r="A2848" s="1" t="s">
        <v>457</v>
      </c>
      <c r="B2848" s="1" t="s">
        <v>65</v>
      </c>
      <c r="C2848" s="1" t="s">
        <v>66</v>
      </c>
      <c r="D2848" s="1" t="s">
        <v>67</v>
      </c>
      <c r="E2848" s="1"/>
      <c r="F2848" s="1">
        <v>8283000</v>
      </c>
      <c r="G2848" s="1">
        <v>2135515047</v>
      </c>
      <c r="H2848" s="1">
        <v>2021</v>
      </c>
      <c r="I2848" s="1">
        <f t="shared" si="44"/>
        <v>11</v>
      </c>
      <c r="J2848" s="1" t="s">
        <v>10</v>
      </c>
    </row>
    <row r="2849" spans="1:10" x14ac:dyDescent="0.3">
      <c r="A2849" s="1" t="s">
        <v>457</v>
      </c>
      <c r="B2849" s="1" t="s">
        <v>1369</v>
      </c>
      <c r="C2849" s="1" t="s">
        <v>963</v>
      </c>
      <c r="D2849" s="1" t="s">
        <v>964</v>
      </c>
      <c r="E2849" s="1"/>
      <c r="F2849" s="1">
        <v>19670500</v>
      </c>
      <c r="G2849" s="1">
        <v>2115844547</v>
      </c>
      <c r="H2849" s="1">
        <v>2021</v>
      </c>
      <c r="I2849" s="1">
        <f t="shared" si="44"/>
        <v>11</v>
      </c>
      <c r="J2849" s="1" t="s">
        <v>10</v>
      </c>
    </row>
    <row r="2850" spans="1:10" x14ac:dyDescent="0.3">
      <c r="A2850" s="1" t="s">
        <v>458</v>
      </c>
      <c r="B2850" s="1" t="s">
        <v>53</v>
      </c>
      <c r="C2850" s="1" t="s">
        <v>13</v>
      </c>
      <c r="D2850" s="1" t="s">
        <v>14</v>
      </c>
      <c r="E2850" s="1">
        <v>178849880</v>
      </c>
      <c r="F2850" s="1"/>
      <c r="G2850" s="1">
        <v>2294694427</v>
      </c>
      <c r="H2850" s="1">
        <v>2021</v>
      </c>
      <c r="I2850" s="1">
        <f t="shared" si="44"/>
        <v>11</v>
      </c>
      <c r="J2850" s="1" t="s">
        <v>10</v>
      </c>
    </row>
    <row r="2851" spans="1:10" x14ac:dyDescent="0.3">
      <c r="A2851" s="1" t="s">
        <v>458</v>
      </c>
      <c r="B2851" s="1" t="s">
        <v>756</v>
      </c>
      <c r="C2851" s="1" t="s">
        <v>13</v>
      </c>
      <c r="D2851" s="1" t="s">
        <v>14</v>
      </c>
      <c r="E2851" s="1">
        <v>23437150</v>
      </c>
      <c r="F2851" s="1"/>
      <c r="G2851" s="1">
        <v>2318131577</v>
      </c>
      <c r="H2851" s="1">
        <v>2021</v>
      </c>
      <c r="I2851" s="1">
        <f t="shared" si="44"/>
        <v>11</v>
      </c>
      <c r="J2851" s="1" t="s">
        <v>10</v>
      </c>
    </row>
    <row r="2852" spans="1:10" x14ac:dyDescent="0.3">
      <c r="A2852" s="1" t="s">
        <v>458</v>
      </c>
      <c r="B2852" s="1" t="s">
        <v>59</v>
      </c>
      <c r="C2852" s="1" t="s">
        <v>15</v>
      </c>
      <c r="D2852" s="1" t="s">
        <v>16</v>
      </c>
      <c r="E2852" s="1">
        <v>193556000</v>
      </c>
      <c r="F2852" s="1"/>
      <c r="G2852" s="1">
        <v>2511687577</v>
      </c>
      <c r="H2852" s="1">
        <v>2021</v>
      </c>
      <c r="I2852" s="1">
        <f t="shared" si="44"/>
        <v>11</v>
      </c>
      <c r="J2852" s="1" t="s">
        <v>10</v>
      </c>
    </row>
    <row r="2853" spans="1:10" x14ac:dyDescent="0.3">
      <c r="A2853" s="1" t="s">
        <v>458</v>
      </c>
      <c r="B2853" s="1" t="s">
        <v>75</v>
      </c>
      <c r="C2853" s="1" t="s">
        <v>17</v>
      </c>
      <c r="D2853" s="1" t="s">
        <v>18</v>
      </c>
      <c r="E2853" s="1">
        <v>37204463</v>
      </c>
      <c r="F2853" s="1"/>
      <c r="G2853" s="1">
        <v>2548892040</v>
      </c>
      <c r="H2853" s="1">
        <v>2021</v>
      </c>
      <c r="I2853" s="1">
        <f t="shared" si="44"/>
        <v>11</v>
      </c>
      <c r="J2853" s="1" t="s">
        <v>10</v>
      </c>
    </row>
    <row r="2854" spans="1:10" x14ac:dyDescent="0.3">
      <c r="A2854" s="1" t="s">
        <v>458</v>
      </c>
      <c r="B2854" s="1" t="s">
        <v>53</v>
      </c>
      <c r="C2854" s="1" t="s">
        <v>34</v>
      </c>
      <c r="D2854" s="1" t="s">
        <v>35</v>
      </c>
      <c r="E2854" s="1">
        <v>20061800</v>
      </c>
      <c r="F2854" s="1"/>
      <c r="G2854" s="1">
        <v>2568953840</v>
      </c>
      <c r="H2854" s="1">
        <v>2021</v>
      </c>
      <c r="I2854" s="1">
        <f t="shared" si="44"/>
        <v>11</v>
      </c>
      <c r="J2854" s="1" t="s">
        <v>10</v>
      </c>
    </row>
    <row r="2855" spans="1:10" x14ac:dyDescent="0.3">
      <c r="A2855" s="1" t="s">
        <v>458</v>
      </c>
      <c r="B2855" s="1" t="s">
        <v>75</v>
      </c>
      <c r="C2855" s="1" t="s">
        <v>17</v>
      </c>
      <c r="D2855" s="1" t="s">
        <v>18</v>
      </c>
      <c r="E2855" s="1">
        <v>2316107</v>
      </c>
      <c r="F2855" s="1"/>
      <c r="G2855" s="1">
        <v>2571269947</v>
      </c>
      <c r="H2855" s="1">
        <v>2021</v>
      </c>
      <c r="I2855" s="1">
        <f t="shared" si="44"/>
        <v>11</v>
      </c>
      <c r="J2855" s="1" t="s">
        <v>10</v>
      </c>
    </row>
    <row r="2856" spans="1:10" x14ac:dyDescent="0.3">
      <c r="A2856" s="1" t="s">
        <v>458</v>
      </c>
      <c r="B2856" s="1" t="s">
        <v>53</v>
      </c>
      <c r="C2856" s="1" t="s">
        <v>616</v>
      </c>
      <c r="D2856" s="1" t="s">
        <v>617</v>
      </c>
      <c r="E2856" s="1">
        <v>7551989</v>
      </c>
      <c r="F2856" s="1"/>
      <c r="G2856" s="1">
        <v>2578821936</v>
      </c>
      <c r="H2856" s="1">
        <v>2021</v>
      </c>
      <c r="I2856" s="1">
        <f t="shared" si="44"/>
        <v>11</v>
      </c>
      <c r="J2856" s="1" t="s">
        <v>10</v>
      </c>
    </row>
    <row r="2857" spans="1:10" x14ac:dyDescent="0.3">
      <c r="A2857" s="1" t="s">
        <v>458</v>
      </c>
      <c r="B2857" s="1" t="s">
        <v>53</v>
      </c>
      <c r="C2857" s="1" t="s">
        <v>78</v>
      </c>
      <c r="D2857" s="1" t="s">
        <v>79</v>
      </c>
      <c r="E2857" s="1">
        <v>6600000</v>
      </c>
      <c r="F2857" s="1"/>
      <c r="G2857" s="1">
        <v>2585421936</v>
      </c>
      <c r="H2857" s="1">
        <v>2021</v>
      </c>
      <c r="I2857" s="1">
        <f t="shared" si="44"/>
        <v>11</v>
      </c>
      <c r="J2857" s="1" t="s">
        <v>10</v>
      </c>
    </row>
    <row r="2858" spans="1:10" x14ac:dyDescent="0.3">
      <c r="A2858" s="1" t="s">
        <v>458</v>
      </c>
      <c r="B2858" s="1" t="s">
        <v>53</v>
      </c>
      <c r="C2858" s="1" t="s">
        <v>15</v>
      </c>
      <c r="D2858" s="1" t="s">
        <v>16</v>
      </c>
      <c r="E2858" s="1">
        <v>272855990</v>
      </c>
      <c r="F2858" s="1"/>
      <c r="G2858" s="1">
        <v>2858277926</v>
      </c>
      <c r="H2858" s="1">
        <v>2021</v>
      </c>
      <c r="I2858" s="1">
        <f t="shared" si="44"/>
        <v>11</v>
      </c>
      <c r="J2858" s="1" t="s">
        <v>10</v>
      </c>
    </row>
    <row r="2859" spans="1:10" x14ac:dyDescent="0.3">
      <c r="A2859" s="1" t="s">
        <v>458</v>
      </c>
      <c r="B2859" s="1" t="s">
        <v>53</v>
      </c>
      <c r="C2859" s="1" t="s">
        <v>80</v>
      </c>
      <c r="D2859" s="1" t="s">
        <v>81</v>
      </c>
      <c r="E2859" s="1">
        <v>26754200</v>
      </c>
      <c r="F2859" s="1"/>
      <c r="G2859" s="1">
        <v>2885032126</v>
      </c>
      <c r="H2859" s="1">
        <v>2021</v>
      </c>
      <c r="I2859" s="1">
        <f t="shared" si="44"/>
        <v>11</v>
      </c>
      <c r="J2859" s="1" t="s">
        <v>10</v>
      </c>
    </row>
    <row r="2860" spans="1:10" x14ac:dyDescent="0.3">
      <c r="A2860" s="1" t="s">
        <v>458</v>
      </c>
      <c r="B2860" s="1" t="s">
        <v>1370</v>
      </c>
      <c r="C2860" s="1" t="s">
        <v>80</v>
      </c>
      <c r="D2860" s="1" t="s">
        <v>81</v>
      </c>
      <c r="E2860" s="1">
        <v>39600000</v>
      </c>
      <c r="F2860" s="1"/>
      <c r="G2860" s="1">
        <v>2924632126</v>
      </c>
      <c r="H2860" s="1">
        <v>2021</v>
      </c>
      <c r="I2860" s="1">
        <f t="shared" si="44"/>
        <v>11</v>
      </c>
      <c r="J2860" s="1" t="s">
        <v>10</v>
      </c>
    </row>
    <row r="2861" spans="1:10" x14ac:dyDescent="0.3">
      <c r="A2861" s="1" t="s">
        <v>458</v>
      </c>
      <c r="B2861" s="1" t="s">
        <v>53</v>
      </c>
      <c r="C2861" s="1" t="s">
        <v>73</v>
      </c>
      <c r="D2861" s="1" t="s">
        <v>74</v>
      </c>
      <c r="E2861" s="1">
        <v>76449573</v>
      </c>
      <c r="F2861" s="1"/>
      <c r="G2861" s="1">
        <v>3001081699</v>
      </c>
      <c r="H2861" s="1">
        <v>2021</v>
      </c>
      <c r="I2861" s="1">
        <f t="shared" si="44"/>
        <v>11</v>
      </c>
      <c r="J2861" s="1" t="s">
        <v>10</v>
      </c>
    </row>
    <row r="2862" spans="1:10" x14ac:dyDescent="0.3">
      <c r="A2862" s="1" t="s">
        <v>458</v>
      </c>
      <c r="B2862" s="1" t="s">
        <v>1371</v>
      </c>
      <c r="C2862" s="1" t="s">
        <v>1372</v>
      </c>
      <c r="D2862" s="1" t="s">
        <v>1373</v>
      </c>
      <c r="E2862" s="1">
        <v>264000</v>
      </c>
      <c r="F2862" s="1"/>
      <c r="G2862" s="1">
        <v>3001345699</v>
      </c>
      <c r="H2862" s="1">
        <v>2021</v>
      </c>
      <c r="I2862" s="1">
        <f t="shared" si="44"/>
        <v>11</v>
      </c>
      <c r="J2862" s="1" t="s">
        <v>10</v>
      </c>
    </row>
    <row r="2863" spans="1:10" x14ac:dyDescent="0.3">
      <c r="A2863" s="1" t="s">
        <v>458</v>
      </c>
      <c r="B2863" s="1" t="s">
        <v>53</v>
      </c>
      <c r="C2863" s="1" t="s">
        <v>66</v>
      </c>
      <c r="D2863" s="1" t="s">
        <v>67</v>
      </c>
      <c r="E2863" s="1">
        <v>5915800</v>
      </c>
      <c r="F2863" s="1"/>
      <c r="G2863" s="1">
        <v>3007261499</v>
      </c>
      <c r="H2863" s="1">
        <v>2021</v>
      </c>
      <c r="I2863" s="1">
        <f t="shared" si="44"/>
        <v>11</v>
      </c>
      <c r="J2863" s="1" t="s">
        <v>10</v>
      </c>
    </row>
    <row r="2864" spans="1:10" x14ac:dyDescent="0.3">
      <c r="A2864" s="1" t="s">
        <v>458</v>
      </c>
      <c r="B2864" s="1" t="s">
        <v>18</v>
      </c>
      <c r="C2864" s="1" t="s">
        <v>17</v>
      </c>
      <c r="D2864" s="1" t="s">
        <v>18</v>
      </c>
      <c r="E2864" s="1"/>
      <c r="F2864" s="1">
        <v>237905002</v>
      </c>
      <c r="G2864" s="1">
        <v>2769356497</v>
      </c>
      <c r="H2864" s="1">
        <v>2021</v>
      </c>
      <c r="I2864" s="1">
        <f t="shared" si="44"/>
        <v>11</v>
      </c>
      <c r="J2864" s="1" t="s">
        <v>10</v>
      </c>
    </row>
    <row r="2865" spans="1:10" x14ac:dyDescent="0.3">
      <c r="A2865" s="1" t="s">
        <v>458</v>
      </c>
      <c r="B2865" s="1" t="s">
        <v>1374</v>
      </c>
      <c r="C2865" s="1" t="s">
        <v>1372</v>
      </c>
      <c r="D2865" s="1" t="s">
        <v>1373</v>
      </c>
      <c r="E2865" s="1"/>
      <c r="F2865" s="1">
        <v>264000</v>
      </c>
      <c r="G2865" s="1">
        <v>2769092497</v>
      </c>
      <c r="H2865" s="1">
        <v>2021</v>
      </c>
      <c r="I2865" s="1">
        <f t="shared" si="44"/>
        <v>11</v>
      </c>
      <c r="J2865" s="1" t="s">
        <v>10</v>
      </c>
    </row>
    <row r="2866" spans="1:10" x14ac:dyDescent="0.3">
      <c r="A2866" s="1" t="s">
        <v>458</v>
      </c>
      <c r="B2866" s="1" t="s">
        <v>1001</v>
      </c>
      <c r="C2866" s="1" t="s">
        <v>968</v>
      </c>
      <c r="D2866" s="1" t="s">
        <v>969</v>
      </c>
      <c r="E2866" s="1"/>
      <c r="F2866" s="1">
        <v>3630000</v>
      </c>
      <c r="G2866" s="1">
        <v>2765462497</v>
      </c>
      <c r="H2866" s="1">
        <v>2021</v>
      </c>
      <c r="I2866" s="1">
        <f t="shared" si="44"/>
        <v>11</v>
      </c>
      <c r="J2866" s="1" t="s">
        <v>10</v>
      </c>
    </row>
    <row r="2867" spans="1:10" x14ac:dyDescent="0.3">
      <c r="A2867" s="1" t="s">
        <v>458</v>
      </c>
      <c r="B2867" s="1" t="s">
        <v>90</v>
      </c>
      <c r="C2867" s="1" t="s">
        <v>76</v>
      </c>
      <c r="D2867" s="1" t="s">
        <v>77</v>
      </c>
      <c r="E2867" s="1"/>
      <c r="F2867" s="1">
        <v>10000000</v>
      </c>
      <c r="G2867" s="1">
        <v>2755462497</v>
      </c>
      <c r="H2867" s="1">
        <v>2021</v>
      </c>
      <c r="I2867" s="1">
        <f t="shared" si="44"/>
        <v>11</v>
      </c>
      <c r="J2867" s="1" t="s">
        <v>10</v>
      </c>
    </row>
    <row r="2868" spans="1:10" x14ac:dyDescent="0.3">
      <c r="A2868" s="1" t="s">
        <v>458</v>
      </c>
      <c r="B2868" s="1" t="s">
        <v>463</v>
      </c>
      <c r="C2868" s="1" t="s">
        <v>462</v>
      </c>
      <c r="D2868" s="1" t="s">
        <v>463</v>
      </c>
      <c r="E2868" s="1"/>
      <c r="F2868" s="1">
        <v>1320000</v>
      </c>
      <c r="G2868" s="1">
        <v>2754142497</v>
      </c>
      <c r="H2868" s="1">
        <v>2021</v>
      </c>
      <c r="I2868" s="1">
        <f t="shared" si="44"/>
        <v>11</v>
      </c>
      <c r="J2868" s="1" t="s">
        <v>10</v>
      </c>
    </row>
    <row r="2869" spans="1:10" x14ac:dyDescent="0.3">
      <c r="A2869" s="1" t="s">
        <v>458</v>
      </c>
      <c r="B2869" s="1" t="s">
        <v>1232</v>
      </c>
      <c r="C2869" s="1" t="s">
        <v>999</v>
      </c>
      <c r="D2869" s="1" t="s">
        <v>1000</v>
      </c>
      <c r="E2869" s="1"/>
      <c r="F2869" s="1">
        <v>108900000</v>
      </c>
      <c r="G2869" s="1">
        <v>2645242497</v>
      </c>
      <c r="H2869" s="1">
        <v>2021</v>
      </c>
      <c r="I2869" s="1">
        <f t="shared" si="44"/>
        <v>11</v>
      </c>
      <c r="J2869" s="1" t="s">
        <v>10</v>
      </c>
    </row>
    <row r="2870" spans="1:10" x14ac:dyDescent="0.3">
      <c r="A2870" s="1" t="s">
        <v>458</v>
      </c>
      <c r="B2870" s="1" t="s">
        <v>74</v>
      </c>
      <c r="C2870" s="1" t="s">
        <v>73</v>
      </c>
      <c r="D2870" s="1" t="s">
        <v>74</v>
      </c>
      <c r="E2870" s="1"/>
      <c r="F2870" s="1">
        <v>270556</v>
      </c>
      <c r="G2870" s="1">
        <v>2644971941</v>
      </c>
      <c r="H2870" s="1">
        <v>2021</v>
      </c>
      <c r="I2870" s="1">
        <f t="shared" si="44"/>
        <v>11</v>
      </c>
      <c r="J2870" s="1" t="s">
        <v>10</v>
      </c>
    </row>
    <row r="2871" spans="1:10" x14ac:dyDescent="0.3">
      <c r="A2871" s="1" t="s">
        <v>458</v>
      </c>
      <c r="B2871" s="1" t="s">
        <v>1319</v>
      </c>
      <c r="C2871" s="1" t="s">
        <v>30</v>
      </c>
      <c r="D2871" s="1" t="s">
        <v>31</v>
      </c>
      <c r="E2871" s="1"/>
      <c r="F2871" s="1">
        <v>660000</v>
      </c>
      <c r="G2871" s="1">
        <v>2644311941</v>
      </c>
      <c r="H2871" s="1">
        <v>2021</v>
      </c>
      <c r="I2871" s="1">
        <f t="shared" si="44"/>
        <v>11</v>
      </c>
      <c r="J2871" s="1" t="s">
        <v>10</v>
      </c>
    </row>
    <row r="2872" spans="1:10" x14ac:dyDescent="0.3">
      <c r="A2872" s="1" t="s">
        <v>467</v>
      </c>
      <c r="B2872" s="1" t="s">
        <v>1082</v>
      </c>
      <c r="C2872" s="1" t="s">
        <v>92</v>
      </c>
      <c r="D2872" s="1" t="s">
        <v>91</v>
      </c>
      <c r="E2872" s="1">
        <v>409200</v>
      </c>
      <c r="F2872" s="1"/>
      <c r="G2872" s="1">
        <v>2644721141</v>
      </c>
      <c r="H2872" s="1">
        <v>2021</v>
      </c>
      <c r="I2872" s="1">
        <f t="shared" si="44"/>
        <v>12</v>
      </c>
      <c r="J2872" s="1" t="s">
        <v>10</v>
      </c>
    </row>
    <row r="2873" spans="1:10" x14ac:dyDescent="0.3">
      <c r="A2873" s="1" t="s">
        <v>777</v>
      </c>
      <c r="B2873" s="1" t="s">
        <v>61</v>
      </c>
      <c r="C2873" s="1" t="s">
        <v>814</v>
      </c>
      <c r="D2873" s="1" t="s">
        <v>20</v>
      </c>
      <c r="E2873" s="1"/>
      <c r="F2873" s="1">
        <v>138735850</v>
      </c>
      <c r="G2873" s="1">
        <v>2505985291</v>
      </c>
      <c r="H2873" s="1">
        <v>2021</v>
      </c>
      <c r="I2873" s="1">
        <f t="shared" si="44"/>
        <v>12</v>
      </c>
      <c r="J2873" s="1" t="s">
        <v>10</v>
      </c>
    </row>
    <row r="2874" spans="1:10" x14ac:dyDescent="0.3">
      <c r="A2874" s="1" t="s">
        <v>784</v>
      </c>
      <c r="B2874" s="1" t="s">
        <v>1375</v>
      </c>
      <c r="C2874" s="1" t="s">
        <v>968</v>
      </c>
      <c r="D2874" s="1" t="s">
        <v>969</v>
      </c>
      <c r="E2874" s="1">
        <v>1925000</v>
      </c>
      <c r="F2874" s="1"/>
      <c r="G2874" s="1">
        <v>2507910291</v>
      </c>
      <c r="H2874" s="1">
        <v>2021</v>
      </c>
      <c r="I2874" s="1">
        <f t="shared" si="44"/>
        <v>12</v>
      </c>
      <c r="J2874" s="1" t="s">
        <v>10</v>
      </c>
    </row>
    <row r="2875" spans="1:10" x14ac:dyDescent="0.3">
      <c r="A2875" s="1" t="s">
        <v>784</v>
      </c>
      <c r="B2875" s="1" t="s">
        <v>1376</v>
      </c>
      <c r="C2875" s="1" t="s">
        <v>1363</v>
      </c>
      <c r="D2875" s="1" t="s">
        <v>1364</v>
      </c>
      <c r="E2875" s="1"/>
      <c r="F2875" s="1">
        <v>1018600</v>
      </c>
      <c r="G2875" s="1">
        <v>2506891691</v>
      </c>
      <c r="H2875" s="1">
        <v>2021</v>
      </c>
      <c r="I2875" s="1">
        <f t="shared" si="44"/>
        <v>12</v>
      </c>
      <c r="J2875" s="1" t="s">
        <v>10</v>
      </c>
    </row>
    <row r="2876" spans="1:10" x14ac:dyDescent="0.3">
      <c r="A2876" s="1" t="s">
        <v>784</v>
      </c>
      <c r="B2876" s="1" t="s">
        <v>33</v>
      </c>
      <c r="C2876" s="1" t="s">
        <v>34</v>
      </c>
      <c r="D2876" s="1" t="s">
        <v>35</v>
      </c>
      <c r="E2876" s="1"/>
      <c r="F2876" s="1">
        <v>20061800</v>
      </c>
      <c r="G2876" s="1">
        <v>2486829891</v>
      </c>
      <c r="H2876" s="1">
        <v>2021</v>
      </c>
      <c r="I2876" s="1">
        <f t="shared" si="44"/>
        <v>12</v>
      </c>
      <c r="J2876" s="1" t="s">
        <v>10</v>
      </c>
    </row>
    <row r="2877" spans="1:10" x14ac:dyDescent="0.3">
      <c r="A2877" s="1" t="s">
        <v>473</v>
      </c>
      <c r="B2877" s="1" t="s">
        <v>1377</v>
      </c>
      <c r="C2877" s="1" t="s">
        <v>1378</v>
      </c>
      <c r="D2877" s="1" t="s">
        <v>1379</v>
      </c>
      <c r="E2877" s="1">
        <v>3048100</v>
      </c>
      <c r="F2877" s="1"/>
      <c r="G2877" s="1">
        <v>2489877991</v>
      </c>
      <c r="H2877" s="1">
        <v>2021</v>
      </c>
      <c r="I2877" s="1">
        <f t="shared" si="44"/>
        <v>12</v>
      </c>
      <c r="J2877" s="1" t="s">
        <v>10</v>
      </c>
    </row>
    <row r="2878" spans="1:10" x14ac:dyDescent="0.3">
      <c r="A2878" s="1" t="s">
        <v>1030</v>
      </c>
      <c r="B2878" s="1" t="s">
        <v>1380</v>
      </c>
      <c r="C2878" s="1" t="s">
        <v>963</v>
      </c>
      <c r="D2878" s="1" t="s">
        <v>964</v>
      </c>
      <c r="E2878" s="1">
        <v>11560000</v>
      </c>
      <c r="F2878" s="1"/>
      <c r="G2878" s="1">
        <v>2501437991</v>
      </c>
      <c r="H2878" s="1">
        <v>2021</v>
      </c>
      <c r="I2878" s="1">
        <f t="shared" si="44"/>
        <v>12</v>
      </c>
      <c r="J2878" s="1" t="s">
        <v>10</v>
      </c>
    </row>
    <row r="2879" spans="1:10" x14ac:dyDescent="0.3">
      <c r="A2879" s="1" t="s">
        <v>1030</v>
      </c>
      <c r="B2879" s="1" t="s">
        <v>114</v>
      </c>
      <c r="C2879" s="1" t="s">
        <v>80</v>
      </c>
      <c r="D2879" s="1" t="s">
        <v>81</v>
      </c>
      <c r="E2879" s="1"/>
      <c r="F2879" s="1">
        <v>31724000</v>
      </c>
      <c r="G2879" s="1">
        <v>2469713991</v>
      </c>
      <c r="H2879" s="1">
        <v>2021</v>
      </c>
      <c r="I2879" s="1">
        <f t="shared" si="44"/>
        <v>12</v>
      </c>
      <c r="J2879" s="1" t="s">
        <v>10</v>
      </c>
    </row>
    <row r="2880" spans="1:10" x14ac:dyDescent="0.3">
      <c r="A2880" s="1" t="s">
        <v>477</v>
      </c>
      <c r="B2880" s="1" t="s">
        <v>133</v>
      </c>
      <c r="C2880" s="1" t="s">
        <v>88</v>
      </c>
      <c r="D2880" s="1" t="s">
        <v>89</v>
      </c>
      <c r="E2880" s="1">
        <v>3300000</v>
      </c>
      <c r="F2880" s="1"/>
      <c r="G2880" s="1">
        <v>2473013991</v>
      </c>
      <c r="H2880" s="1">
        <v>2021</v>
      </c>
      <c r="I2880" s="1">
        <f t="shared" si="44"/>
        <v>12</v>
      </c>
      <c r="J2880" s="1" t="s">
        <v>10</v>
      </c>
    </row>
    <row r="2881" spans="1:10" x14ac:dyDescent="0.3">
      <c r="A2881" s="1" t="s">
        <v>477</v>
      </c>
      <c r="B2881" s="1" t="s">
        <v>18</v>
      </c>
      <c r="C2881" s="1" t="s">
        <v>17</v>
      </c>
      <c r="D2881" s="1" t="s">
        <v>18</v>
      </c>
      <c r="E2881" s="1"/>
      <c r="F2881" s="1">
        <v>129372380</v>
      </c>
      <c r="G2881" s="1">
        <v>2343641611</v>
      </c>
      <c r="H2881" s="1">
        <v>2021</v>
      </c>
      <c r="I2881" s="1">
        <f t="shared" si="44"/>
        <v>12</v>
      </c>
      <c r="J2881" s="1" t="s">
        <v>10</v>
      </c>
    </row>
    <row r="2882" spans="1:10" x14ac:dyDescent="0.3">
      <c r="A2882" s="1" t="s">
        <v>477</v>
      </c>
      <c r="B2882" s="1" t="s">
        <v>1381</v>
      </c>
      <c r="C2882" s="1" t="s">
        <v>963</v>
      </c>
      <c r="D2882" s="1" t="s">
        <v>964</v>
      </c>
      <c r="E2882" s="1"/>
      <c r="F2882" s="1">
        <v>30795500</v>
      </c>
      <c r="G2882" s="1">
        <v>2312846111</v>
      </c>
      <c r="H2882" s="1">
        <v>2021</v>
      </c>
      <c r="I2882" s="1">
        <f t="shared" si="44"/>
        <v>12</v>
      </c>
      <c r="J2882" s="1" t="s">
        <v>10</v>
      </c>
    </row>
    <row r="2883" spans="1:10" x14ac:dyDescent="0.3">
      <c r="A2883" s="1" t="s">
        <v>479</v>
      </c>
      <c r="B2883" s="1" t="s">
        <v>1382</v>
      </c>
      <c r="C2883" s="1" t="s">
        <v>963</v>
      </c>
      <c r="D2883" s="1" t="s">
        <v>964</v>
      </c>
      <c r="E2883" s="1">
        <v>20509500</v>
      </c>
      <c r="F2883" s="1"/>
      <c r="G2883" s="1">
        <v>2333355611</v>
      </c>
      <c r="H2883" s="1">
        <v>2021</v>
      </c>
      <c r="I2883" s="1">
        <f t="shared" ref="I2883:I2946" si="45">IFERROR(VALUE(LEFT(A2883,2)),"")</f>
        <v>12</v>
      </c>
      <c r="J2883" s="1" t="s">
        <v>10</v>
      </c>
    </row>
    <row r="2884" spans="1:10" x14ac:dyDescent="0.3">
      <c r="A2884" s="1" t="s">
        <v>480</v>
      </c>
      <c r="B2884" s="1" t="s">
        <v>1352</v>
      </c>
      <c r="C2884" s="1" t="s">
        <v>963</v>
      </c>
      <c r="D2884" s="1" t="s">
        <v>964</v>
      </c>
      <c r="E2884" s="1">
        <v>9724500</v>
      </c>
      <c r="F2884" s="1"/>
      <c r="G2884" s="1">
        <v>2343080111</v>
      </c>
      <c r="H2884" s="1">
        <v>2021</v>
      </c>
      <c r="I2884" s="1">
        <f t="shared" si="45"/>
        <v>12</v>
      </c>
      <c r="J2884" s="1" t="s">
        <v>10</v>
      </c>
    </row>
    <row r="2885" spans="1:10" x14ac:dyDescent="0.3">
      <c r="A2885" s="1" t="s">
        <v>484</v>
      </c>
      <c r="B2885" s="1" t="s">
        <v>1383</v>
      </c>
      <c r="C2885" s="1" t="s">
        <v>1363</v>
      </c>
      <c r="D2885" s="1" t="s">
        <v>1364</v>
      </c>
      <c r="E2885" s="1">
        <v>94600</v>
      </c>
      <c r="F2885" s="1"/>
      <c r="G2885" s="1">
        <v>2343174711</v>
      </c>
      <c r="H2885" s="1">
        <v>2021</v>
      </c>
      <c r="I2885" s="1">
        <f t="shared" si="45"/>
        <v>12</v>
      </c>
      <c r="J2885" s="1" t="s">
        <v>10</v>
      </c>
    </row>
    <row r="2886" spans="1:10" x14ac:dyDescent="0.3">
      <c r="A2886" s="1" t="s">
        <v>486</v>
      </c>
      <c r="B2886" s="1" t="s">
        <v>1306</v>
      </c>
      <c r="C2886" s="1" t="s">
        <v>999</v>
      </c>
      <c r="D2886" s="1" t="s">
        <v>1000</v>
      </c>
      <c r="E2886" s="1">
        <v>6600000</v>
      </c>
      <c r="F2886" s="1"/>
      <c r="G2886" s="1">
        <v>2349774711</v>
      </c>
      <c r="H2886" s="1">
        <v>2021</v>
      </c>
      <c r="I2886" s="1">
        <f t="shared" si="45"/>
        <v>12</v>
      </c>
      <c r="J2886" s="1" t="s">
        <v>10</v>
      </c>
    </row>
    <row r="2887" spans="1:10" x14ac:dyDescent="0.3">
      <c r="A2887" s="1" t="s">
        <v>486</v>
      </c>
      <c r="B2887" s="1" t="s">
        <v>1384</v>
      </c>
      <c r="C2887" s="1" t="s">
        <v>584</v>
      </c>
      <c r="D2887" s="1" t="s">
        <v>585</v>
      </c>
      <c r="E2887" s="1">
        <v>205260</v>
      </c>
      <c r="F2887" s="1"/>
      <c r="G2887" s="1">
        <v>2349979971</v>
      </c>
      <c r="H2887" s="1">
        <v>2021</v>
      </c>
      <c r="I2887" s="1">
        <f t="shared" si="45"/>
        <v>12</v>
      </c>
      <c r="J2887" s="1" t="s">
        <v>10</v>
      </c>
    </row>
    <row r="2888" spans="1:10" x14ac:dyDescent="0.3">
      <c r="A2888" s="1" t="s">
        <v>486</v>
      </c>
      <c r="B2888" s="1" t="s">
        <v>1152</v>
      </c>
      <c r="C2888" s="1" t="s">
        <v>1150</v>
      </c>
      <c r="D2888" s="1" t="s">
        <v>1151</v>
      </c>
      <c r="E2888" s="1"/>
      <c r="F2888" s="1">
        <v>2750000</v>
      </c>
      <c r="G2888" s="1">
        <v>2347229971</v>
      </c>
      <c r="H2888" s="1">
        <v>2021</v>
      </c>
      <c r="I2888" s="1">
        <f t="shared" si="45"/>
        <v>12</v>
      </c>
      <c r="J2888" s="1" t="s">
        <v>10</v>
      </c>
    </row>
    <row r="2889" spans="1:10" x14ac:dyDescent="0.3">
      <c r="A2889" s="1" t="s">
        <v>486</v>
      </c>
      <c r="B2889" s="1" t="s">
        <v>1019</v>
      </c>
      <c r="C2889" s="1" t="s">
        <v>990</v>
      </c>
      <c r="D2889" s="1" t="s">
        <v>991</v>
      </c>
      <c r="E2889" s="1"/>
      <c r="F2889" s="1">
        <v>1650000</v>
      </c>
      <c r="G2889" s="1">
        <v>2345579971</v>
      </c>
      <c r="H2889" s="1">
        <v>2021</v>
      </c>
      <c r="I2889" s="1">
        <f t="shared" si="45"/>
        <v>12</v>
      </c>
      <c r="J2889" s="1" t="s">
        <v>10</v>
      </c>
    </row>
    <row r="2890" spans="1:10" x14ac:dyDescent="0.3">
      <c r="A2890" s="1" t="s">
        <v>1032</v>
      </c>
      <c r="B2890" s="1" t="s">
        <v>60</v>
      </c>
      <c r="C2890" s="1" t="s">
        <v>15</v>
      </c>
      <c r="D2890" s="1" t="s">
        <v>16</v>
      </c>
      <c r="E2890" s="1"/>
      <c r="F2890" s="1">
        <v>193556000</v>
      </c>
      <c r="G2890" s="1">
        <v>2152023971</v>
      </c>
      <c r="H2890" s="1">
        <v>2021</v>
      </c>
      <c r="I2890" s="1">
        <f t="shared" si="45"/>
        <v>12</v>
      </c>
      <c r="J2890" s="1" t="s">
        <v>10</v>
      </c>
    </row>
    <row r="2891" spans="1:10" x14ac:dyDescent="0.3">
      <c r="A2891" s="1" t="s">
        <v>1032</v>
      </c>
      <c r="B2891" s="1" t="s">
        <v>60</v>
      </c>
      <c r="C2891" s="1" t="s">
        <v>15</v>
      </c>
      <c r="D2891" s="1" t="s">
        <v>16</v>
      </c>
      <c r="E2891" s="1"/>
      <c r="F2891" s="1">
        <v>272855990</v>
      </c>
      <c r="G2891" s="1">
        <v>1879167981</v>
      </c>
      <c r="H2891" s="1">
        <v>2021</v>
      </c>
      <c r="I2891" s="1">
        <f t="shared" si="45"/>
        <v>12</v>
      </c>
      <c r="J2891" s="1" t="s">
        <v>10</v>
      </c>
    </row>
    <row r="2892" spans="1:10" x14ac:dyDescent="0.3">
      <c r="A2892" s="1" t="s">
        <v>792</v>
      </c>
      <c r="B2892" s="1" t="s">
        <v>1098</v>
      </c>
      <c r="C2892" s="1" t="s">
        <v>1080</v>
      </c>
      <c r="D2892" s="1" t="s">
        <v>1081</v>
      </c>
      <c r="E2892" s="1">
        <v>6710000</v>
      </c>
      <c r="F2892" s="1"/>
      <c r="G2892" s="1">
        <v>1885877981</v>
      </c>
      <c r="H2892" s="1">
        <v>2021</v>
      </c>
      <c r="I2892" s="1">
        <f t="shared" si="45"/>
        <v>12</v>
      </c>
      <c r="J2892" s="1" t="s">
        <v>10</v>
      </c>
    </row>
    <row r="2893" spans="1:10" x14ac:dyDescent="0.3">
      <c r="A2893" s="1" t="s">
        <v>792</v>
      </c>
      <c r="B2893" s="1" t="s">
        <v>1352</v>
      </c>
      <c r="C2893" s="1" t="s">
        <v>963</v>
      </c>
      <c r="D2893" s="1" t="s">
        <v>964</v>
      </c>
      <c r="E2893" s="1">
        <v>9724500</v>
      </c>
      <c r="F2893" s="1"/>
      <c r="G2893" s="1">
        <v>1895602481</v>
      </c>
      <c r="H2893" s="1">
        <v>2021</v>
      </c>
      <c r="I2893" s="1">
        <f t="shared" si="45"/>
        <v>12</v>
      </c>
      <c r="J2893" s="1" t="s">
        <v>10</v>
      </c>
    </row>
    <row r="2894" spans="1:10" x14ac:dyDescent="0.3">
      <c r="A2894" s="1" t="s">
        <v>491</v>
      </c>
      <c r="B2894" s="1" t="s">
        <v>1352</v>
      </c>
      <c r="C2894" s="1" t="s">
        <v>963</v>
      </c>
      <c r="D2894" s="1" t="s">
        <v>964</v>
      </c>
      <c r="E2894" s="1">
        <v>9724500</v>
      </c>
      <c r="F2894" s="1"/>
      <c r="G2894" s="1">
        <v>1905326981</v>
      </c>
      <c r="H2894" s="1">
        <v>2021</v>
      </c>
      <c r="I2894" s="1">
        <f t="shared" si="45"/>
        <v>12</v>
      </c>
      <c r="J2894" s="1" t="s">
        <v>10</v>
      </c>
    </row>
    <row r="2895" spans="1:10" x14ac:dyDescent="0.3">
      <c r="A2895" s="1" t="s">
        <v>491</v>
      </c>
      <c r="B2895" s="1" t="s">
        <v>1385</v>
      </c>
      <c r="C2895" s="1" t="s">
        <v>963</v>
      </c>
      <c r="D2895" s="1" t="s">
        <v>964</v>
      </c>
      <c r="E2895" s="1">
        <v>3327000</v>
      </c>
      <c r="F2895" s="1"/>
      <c r="G2895" s="1">
        <v>1908653981</v>
      </c>
      <c r="H2895" s="1">
        <v>2021</v>
      </c>
      <c r="I2895" s="1">
        <f t="shared" si="45"/>
        <v>12</v>
      </c>
      <c r="J2895" s="1" t="s">
        <v>10</v>
      </c>
    </row>
    <row r="2896" spans="1:10" x14ac:dyDescent="0.3">
      <c r="A2896" s="1" t="s">
        <v>796</v>
      </c>
      <c r="B2896" s="1" t="s">
        <v>1386</v>
      </c>
      <c r="C2896" s="1" t="s">
        <v>963</v>
      </c>
      <c r="D2896" s="1" t="s">
        <v>964</v>
      </c>
      <c r="E2896" s="1">
        <v>21921000</v>
      </c>
      <c r="F2896" s="1"/>
      <c r="G2896" s="1">
        <v>1930574981</v>
      </c>
      <c r="H2896" s="1">
        <v>2021</v>
      </c>
      <c r="I2896" s="1">
        <f t="shared" si="45"/>
        <v>12</v>
      </c>
      <c r="J2896" s="1" t="s">
        <v>10</v>
      </c>
    </row>
    <row r="2897" spans="1:10" x14ac:dyDescent="0.3">
      <c r="A2897" s="1" t="s">
        <v>493</v>
      </c>
      <c r="B2897" s="1" t="s">
        <v>75</v>
      </c>
      <c r="C2897" s="1" t="s">
        <v>17</v>
      </c>
      <c r="D2897" s="1" t="s">
        <v>18</v>
      </c>
      <c r="E2897" s="1">
        <v>61311360</v>
      </c>
      <c r="F2897" s="1"/>
      <c r="G2897" s="1">
        <v>1991886341</v>
      </c>
      <c r="H2897" s="1">
        <v>2021</v>
      </c>
      <c r="I2897" s="1">
        <f t="shared" si="45"/>
        <v>12</v>
      </c>
      <c r="J2897" s="1" t="s">
        <v>10</v>
      </c>
    </row>
    <row r="2898" spans="1:10" x14ac:dyDescent="0.3">
      <c r="A2898" s="1" t="s">
        <v>493</v>
      </c>
      <c r="B2898" s="1" t="s">
        <v>75</v>
      </c>
      <c r="C2898" s="1" t="s">
        <v>17</v>
      </c>
      <c r="D2898" s="1" t="s">
        <v>18</v>
      </c>
      <c r="E2898" s="1">
        <v>112302097</v>
      </c>
      <c r="F2898" s="1"/>
      <c r="G2898" s="1">
        <v>2104188438</v>
      </c>
      <c r="H2898" s="1">
        <v>2021</v>
      </c>
      <c r="I2898" s="1">
        <f t="shared" si="45"/>
        <v>12</v>
      </c>
      <c r="J2898" s="1" t="s">
        <v>10</v>
      </c>
    </row>
    <row r="2899" spans="1:10" x14ac:dyDescent="0.3">
      <c r="A2899" s="1" t="s">
        <v>493</v>
      </c>
      <c r="B2899" s="1" t="s">
        <v>1295</v>
      </c>
      <c r="C2899" s="1" t="s">
        <v>1248</v>
      </c>
      <c r="D2899" s="1" t="s">
        <v>1249</v>
      </c>
      <c r="E2899" s="1"/>
      <c r="F2899" s="1">
        <v>2200000</v>
      </c>
      <c r="G2899" s="1">
        <v>2101988438</v>
      </c>
      <c r="H2899" s="1">
        <v>2021</v>
      </c>
      <c r="I2899" s="1">
        <f t="shared" si="45"/>
        <v>12</v>
      </c>
      <c r="J2899" s="1" t="s">
        <v>10</v>
      </c>
    </row>
    <row r="2900" spans="1:10" x14ac:dyDescent="0.3">
      <c r="A2900" s="1" t="s">
        <v>493</v>
      </c>
      <c r="B2900" s="1" t="s">
        <v>992</v>
      </c>
      <c r="C2900" s="1" t="s">
        <v>978</v>
      </c>
      <c r="D2900" s="1" t="s">
        <v>979</v>
      </c>
      <c r="E2900" s="1"/>
      <c r="F2900" s="1">
        <v>1980000</v>
      </c>
      <c r="G2900" s="1">
        <v>2100008438</v>
      </c>
      <c r="H2900" s="1">
        <v>2021</v>
      </c>
      <c r="I2900" s="1">
        <f t="shared" si="45"/>
        <v>12</v>
      </c>
      <c r="J2900" s="1" t="s">
        <v>10</v>
      </c>
    </row>
    <row r="2901" spans="1:10" x14ac:dyDescent="0.3">
      <c r="A2901" s="1" t="s">
        <v>493</v>
      </c>
      <c r="B2901" s="1" t="s">
        <v>992</v>
      </c>
      <c r="C2901" s="1" t="s">
        <v>978</v>
      </c>
      <c r="D2901" s="1" t="s">
        <v>979</v>
      </c>
      <c r="E2901" s="1"/>
      <c r="F2901" s="1">
        <v>3630000</v>
      </c>
      <c r="G2901" s="1">
        <v>2096378438</v>
      </c>
      <c r="H2901" s="1">
        <v>2021</v>
      </c>
      <c r="I2901" s="1">
        <f t="shared" si="45"/>
        <v>12</v>
      </c>
      <c r="J2901" s="1" t="s">
        <v>10</v>
      </c>
    </row>
    <row r="2902" spans="1:10" x14ac:dyDescent="0.3">
      <c r="A2902" s="1" t="s">
        <v>493</v>
      </c>
      <c r="B2902" s="1" t="s">
        <v>18</v>
      </c>
      <c r="C2902" s="1" t="s">
        <v>17</v>
      </c>
      <c r="D2902" s="1" t="s">
        <v>18</v>
      </c>
      <c r="E2902" s="1"/>
      <c r="F2902" s="1">
        <v>6529776</v>
      </c>
      <c r="G2902" s="1">
        <v>2089848662</v>
      </c>
      <c r="H2902" s="1">
        <v>2021</v>
      </c>
      <c r="I2902" s="1">
        <f t="shared" si="45"/>
        <v>12</v>
      </c>
      <c r="J2902" s="1" t="s">
        <v>10</v>
      </c>
    </row>
    <row r="2903" spans="1:10" x14ac:dyDescent="0.3">
      <c r="A2903" s="1" t="s">
        <v>493</v>
      </c>
      <c r="B2903" s="1" t="s">
        <v>18</v>
      </c>
      <c r="C2903" s="1" t="s">
        <v>17</v>
      </c>
      <c r="D2903" s="1" t="s">
        <v>18</v>
      </c>
      <c r="E2903" s="1"/>
      <c r="F2903" s="1">
        <v>37204463</v>
      </c>
      <c r="G2903" s="1">
        <v>2052644199</v>
      </c>
      <c r="H2903" s="1">
        <v>2021</v>
      </c>
      <c r="I2903" s="1">
        <f t="shared" si="45"/>
        <v>12</v>
      </c>
      <c r="J2903" s="1" t="s">
        <v>10</v>
      </c>
    </row>
    <row r="2904" spans="1:10" x14ac:dyDescent="0.3">
      <c r="A2904" s="1" t="s">
        <v>493</v>
      </c>
      <c r="B2904" s="1" t="s">
        <v>1387</v>
      </c>
      <c r="C2904" s="1" t="s">
        <v>963</v>
      </c>
      <c r="D2904" s="1" t="s">
        <v>964</v>
      </c>
      <c r="E2904" s="1"/>
      <c r="F2904" s="1">
        <v>8594000</v>
      </c>
      <c r="G2904" s="1">
        <v>2044050199</v>
      </c>
      <c r="H2904" s="1">
        <v>2021</v>
      </c>
      <c r="I2904" s="1">
        <f t="shared" si="45"/>
        <v>12</v>
      </c>
      <c r="J2904" s="1" t="s">
        <v>10</v>
      </c>
    </row>
    <row r="2905" spans="1:10" x14ac:dyDescent="0.3">
      <c r="A2905" s="1" t="s">
        <v>493</v>
      </c>
      <c r="B2905" s="1" t="s">
        <v>1388</v>
      </c>
      <c r="C2905" s="1" t="s">
        <v>56</v>
      </c>
      <c r="D2905" s="1" t="s">
        <v>57</v>
      </c>
      <c r="E2905" s="1"/>
      <c r="F2905" s="1">
        <v>3302880</v>
      </c>
      <c r="G2905" s="1">
        <v>2040747319</v>
      </c>
      <c r="H2905" s="1">
        <v>2021</v>
      </c>
      <c r="I2905" s="1">
        <f t="shared" si="45"/>
        <v>12</v>
      </c>
      <c r="J2905" s="1" t="s">
        <v>10</v>
      </c>
    </row>
    <row r="2906" spans="1:10" x14ac:dyDescent="0.3">
      <c r="A2906" s="1" t="s">
        <v>805</v>
      </c>
      <c r="B2906" s="1" t="s">
        <v>53</v>
      </c>
      <c r="C2906" s="1" t="s">
        <v>38</v>
      </c>
      <c r="D2906" s="1" t="s">
        <v>39</v>
      </c>
      <c r="E2906" s="1">
        <v>3587320</v>
      </c>
      <c r="F2906" s="1"/>
      <c r="G2906" s="1">
        <v>2044334639</v>
      </c>
      <c r="H2906" s="1">
        <v>2021</v>
      </c>
      <c r="I2906" s="1">
        <f t="shared" si="45"/>
        <v>12</v>
      </c>
      <c r="J2906" s="1" t="s">
        <v>10</v>
      </c>
    </row>
    <row r="2907" spans="1:10" x14ac:dyDescent="0.3">
      <c r="A2907" s="1" t="s">
        <v>805</v>
      </c>
      <c r="B2907" s="1" t="s">
        <v>59</v>
      </c>
      <c r="C2907" s="1" t="s">
        <v>814</v>
      </c>
      <c r="D2907" s="1" t="s">
        <v>20</v>
      </c>
      <c r="E2907" s="1">
        <v>90970000</v>
      </c>
      <c r="F2907" s="1"/>
      <c r="G2907" s="1">
        <v>2135304639</v>
      </c>
      <c r="H2907" s="1">
        <v>2021</v>
      </c>
      <c r="I2907" s="1">
        <f t="shared" si="45"/>
        <v>12</v>
      </c>
      <c r="J2907" s="1" t="s">
        <v>10</v>
      </c>
    </row>
    <row r="2908" spans="1:10" x14ac:dyDescent="0.3">
      <c r="A2908" s="1" t="s">
        <v>805</v>
      </c>
      <c r="B2908" s="1" t="s">
        <v>1389</v>
      </c>
      <c r="C2908" s="1" t="s">
        <v>814</v>
      </c>
      <c r="D2908" s="1" t="s">
        <v>20</v>
      </c>
      <c r="E2908" s="1">
        <v>4070000</v>
      </c>
      <c r="F2908" s="1"/>
      <c r="G2908" s="1">
        <v>2139374639</v>
      </c>
      <c r="H2908" s="1">
        <v>2021</v>
      </c>
      <c r="I2908" s="1">
        <f t="shared" si="45"/>
        <v>12</v>
      </c>
      <c r="J2908" s="1" t="s">
        <v>10</v>
      </c>
    </row>
    <row r="2909" spans="1:10" x14ac:dyDescent="0.3">
      <c r="A2909" s="1" t="s">
        <v>805</v>
      </c>
      <c r="B2909" s="1" t="s">
        <v>1390</v>
      </c>
      <c r="C2909" s="1" t="s">
        <v>963</v>
      </c>
      <c r="D2909" s="1" t="s">
        <v>964</v>
      </c>
      <c r="E2909" s="1">
        <v>16146000</v>
      </c>
      <c r="F2909" s="1"/>
      <c r="G2909" s="1">
        <v>2155520639</v>
      </c>
      <c r="H2909" s="1">
        <v>2021</v>
      </c>
      <c r="I2909" s="1">
        <f t="shared" si="45"/>
        <v>12</v>
      </c>
      <c r="J2909" s="1" t="s">
        <v>10</v>
      </c>
    </row>
    <row r="2910" spans="1:10" x14ac:dyDescent="0.3">
      <c r="A2910" s="1" t="s">
        <v>805</v>
      </c>
      <c r="B2910" s="1" t="s">
        <v>1391</v>
      </c>
      <c r="C2910" s="1" t="s">
        <v>963</v>
      </c>
      <c r="D2910" s="1" t="s">
        <v>964</v>
      </c>
      <c r="E2910" s="1">
        <v>1882500</v>
      </c>
      <c r="F2910" s="1"/>
      <c r="G2910" s="1">
        <v>2157403139</v>
      </c>
      <c r="H2910" s="1">
        <v>2021</v>
      </c>
      <c r="I2910" s="1">
        <f t="shared" si="45"/>
        <v>12</v>
      </c>
      <c r="J2910" s="1" t="s">
        <v>10</v>
      </c>
    </row>
    <row r="2911" spans="1:10" x14ac:dyDescent="0.3">
      <c r="A2911" s="1" t="s">
        <v>498</v>
      </c>
      <c r="B2911" s="1" t="s">
        <v>1392</v>
      </c>
      <c r="C2911" s="1" t="s">
        <v>78</v>
      </c>
      <c r="D2911" s="1" t="s">
        <v>79</v>
      </c>
      <c r="E2911" s="1">
        <v>2310000</v>
      </c>
      <c r="F2911" s="1"/>
      <c r="G2911" s="1">
        <v>2159713139</v>
      </c>
      <c r="H2911" s="1">
        <v>2021</v>
      </c>
      <c r="I2911" s="1">
        <f t="shared" si="45"/>
        <v>12</v>
      </c>
      <c r="J2911" s="1" t="s">
        <v>10</v>
      </c>
    </row>
    <row r="2912" spans="1:10" x14ac:dyDescent="0.3">
      <c r="A2912" s="1" t="s">
        <v>498</v>
      </c>
      <c r="B2912" s="1" t="s">
        <v>53</v>
      </c>
      <c r="C2912" s="1" t="s">
        <v>73</v>
      </c>
      <c r="D2912" s="1" t="s">
        <v>74</v>
      </c>
      <c r="E2912" s="1">
        <v>291060</v>
      </c>
      <c r="F2912" s="1"/>
      <c r="G2912" s="1">
        <v>2160004199</v>
      </c>
      <c r="H2912" s="1">
        <v>2021</v>
      </c>
      <c r="I2912" s="1">
        <f t="shared" si="45"/>
        <v>12</v>
      </c>
      <c r="J2912" s="1" t="s">
        <v>10</v>
      </c>
    </row>
    <row r="2913" spans="1:10" x14ac:dyDescent="0.3">
      <c r="A2913" s="1" t="s">
        <v>498</v>
      </c>
      <c r="B2913" s="1" t="s">
        <v>1393</v>
      </c>
      <c r="C2913" s="1" t="s">
        <v>963</v>
      </c>
      <c r="D2913" s="1" t="s">
        <v>964</v>
      </c>
      <c r="E2913" s="1">
        <v>6000000</v>
      </c>
      <c r="F2913" s="1"/>
      <c r="G2913" s="1">
        <v>2166004199</v>
      </c>
      <c r="H2913" s="1">
        <v>2021</v>
      </c>
      <c r="I2913" s="1">
        <f t="shared" si="45"/>
        <v>12</v>
      </c>
      <c r="J2913" s="1" t="s">
        <v>10</v>
      </c>
    </row>
    <row r="2914" spans="1:10" x14ac:dyDescent="0.3">
      <c r="A2914" s="1" t="s">
        <v>506</v>
      </c>
      <c r="B2914" s="1" t="s">
        <v>743</v>
      </c>
      <c r="C2914" s="1" t="s">
        <v>744</v>
      </c>
      <c r="D2914" s="1" t="s">
        <v>745</v>
      </c>
      <c r="E2914" s="1">
        <v>1837000</v>
      </c>
      <c r="F2914" s="1"/>
      <c r="G2914" s="1">
        <v>2167841199</v>
      </c>
      <c r="H2914" s="1">
        <v>2021</v>
      </c>
      <c r="I2914" s="1">
        <f t="shared" si="45"/>
        <v>12</v>
      </c>
      <c r="J2914" s="1" t="s">
        <v>10</v>
      </c>
    </row>
    <row r="2915" spans="1:10" x14ac:dyDescent="0.3">
      <c r="A2915" s="1" t="s">
        <v>506</v>
      </c>
      <c r="B2915" s="1" t="s">
        <v>1394</v>
      </c>
      <c r="C2915" s="1" t="s">
        <v>1363</v>
      </c>
      <c r="D2915" s="1" t="s">
        <v>1364</v>
      </c>
      <c r="E2915" s="1">
        <v>28600</v>
      </c>
      <c r="F2915" s="1"/>
      <c r="G2915" s="1">
        <v>2167869799</v>
      </c>
      <c r="H2915" s="1">
        <v>2021</v>
      </c>
      <c r="I2915" s="1">
        <f t="shared" si="45"/>
        <v>12</v>
      </c>
      <c r="J2915" s="1" t="s">
        <v>10</v>
      </c>
    </row>
    <row r="2916" spans="1:10" x14ac:dyDescent="0.3">
      <c r="A2916" s="1" t="s">
        <v>506</v>
      </c>
      <c r="B2916" s="1" t="s">
        <v>1335</v>
      </c>
      <c r="C2916" s="1" t="s">
        <v>34</v>
      </c>
      <c r="D2916" s="1" t="s">
        <v>35</v>
      </c>
      <c r="E2916" s="1">
        <v>38500000</v>
      </c>
      <c r="F2916" s="1"/>
      <c r="G2916" s="1">
        <v>2206369799</v>
      </c>
      <c r="H2916" s="1">
        <v>2021</v>
      </c>
      <c r="I2916" s="1">
        <f t="shared" si="45"/>
        <v>12</v>
      </c>
      <c r="J2916" s="1" t="s">
        <v>10</v>
      </c>
    </row>
    <row r="2917" spans="1:10" x14ac:dyDescent="0.3">
      <c r="A2917" s="1" t="s">
        <v>506</v>
      </c>
      <c r="B2917" s="1" t="s">
        <v>53</v>
      </c>
      <c r="C2917" s="1" t="s">
        <v>34</v>
      </c>
      <c r="D2917" s="1" t="s">
        <v>35</v>
      </c>
      <c r="E2917" s="1">
        <v>1191300</v>
      </c>
      <c r="F2917" s="1"/>
      <c r="G2917" s="1">
        <v>2207561099</v>
      </c>
      <c r="H2917" s="1">
        <v>2021</v>
      </c>
      <c r="I2917" s="1">
        <f t="shared" si="45"/>
        <v>12</v>
      </c>
      <c r="J2917" s="1" t="s">
        <v>10</v>
      </c>
    </row>
    <row r="2918" spans="1:10" x14ac:dyDescent="0.3">
      <c r="A2918" s="1" t="s">
        <v>506</v>
      </c>
      <c r="B2918" s="1" t="s">
        <v>53</v>
      </c>
      <c r="C2918" s="1" t="s">
        <v>814</v>
      </c>
      <c r="D2918" s="1" t="s">
        <v>20</v>
      </c>
      <c r="E2918" s="1">
        <v>268247210</v>
      </c>
      <c r="F2918" s="1"/>
      <c r="G2918" s="1">
        <v>2475808309</v>
      </c>
      <c r="H2918" s="1">
        <v>2021</v>
      </c>
      <c r="I2918" s="1">
        <f t="shared" si="45"/>
        <v>12</v>
      </c>
      <c r="J2918" s="1" t="s">
        <v>10</v>
      </c>
    </row>
    <row r="2919" spans="1:10" x14ac:dyDescent="0.3">
      <c r="A2919" s="1" t="s">
        <v>506</v>
      </c>
      <c r="B2919" s="1" t="s">
        <v>617</v>
      </c>
      <c r="C2919" s="1" t="s">
        <v>616</v>
      </c>
      <c r="D2919" s="1" t="s">
        <v>617</v>
      </c>
      <c r="E2919" s="1"/>
      <c r="F2919" s="1">
        <v>7551989</v>
      </c>
      <c r="G2919" s="1">
        <v>2468256320</v>
      </c>
      <c r="H2919" s="1">
        <v>2021</v>
      </c>
      <c r="I2919" s="1">
        <f t="shared" si="45"/>
        <v>12</v>
      </c>
      <c r="J2919" s="1" t="s">
        <v>10</v>
      </c>
    </row>
    <row r="2920" spans="1:10" x14ac:dyDescent="0.3">
      <c r="A2920" s="1" t="s">
        <v>506</v>
      </c>
      <c r="B2920" s="1" t="s">
        <v>745</v>
      </c>
      <c r="C2920" s="1" t="s">
        <v>744</v>
      </c>
      <c r="D2920" s="1" t="s">
        <v>745</v>
      </c>
      <c r="E2920" s="1"/>
      <c r="F2920" s="1">
        <v>1837000</v>
      </c>
      <c r="G2920" s="1">
        <v>2466419320</v>
      </c>
      <c r="H2920" s="1">
        <v>2021</v>
      </c>
      <c r="I2920" s="1">
        <f t="shared" si="45"/>
        <v>12</v>
      </c>
      <c r="J2920" s="1" t="s">
        <v>10</v>
      </c>
    </row>
    <row r="2921" spans="1:10" x14ac:dyDescent="0.3">
      <c r="A2921" s="1" t="s">
        <v>508</v>
      </c>
      <c r="B2921" s="1" t="s">
        <v>1395</v>
      </c>
      <c r="C2921" s="1" t="s">
        <v>963</v>
      </c>
      <c r="D2921" s="1" t="s">
        <v>964</v>
      </c>
      <c r="E2921" s="1">
        <v>3964000</v>
      </c>
      <c r="F2921" s="1"/>
      <c r="G2921" s="1">
        <v>2470383320</v>
      </c>
      <c r="H2921" s="1">
        <v>2021</v>
      </c>
      <c r="I2921" s="1">
        <f t="shared" si="45"/>
        <v>12</v>
      </c>
      <c r="J2921" s="1" t="s">
        <v>10</v>
      </c>
    </row>
    <row r="2922" spans="1:10" x14ac:dyDescent="0.3">
      <c r="A2922" s="1" t="s">
        <v>508</v>
      </c>
      <c r="B2922" s="1" t="s">
        <v>74</v>
      </c>
      <c r="C2922" s="1" t="s">
        <v>73</v>
      </c>
      <c r="D2922" s="1" t="s">
        <v>74</v>
      </c>
      <c r="E2922" s="1"/>
      <c r="F2922" s="1">
        <v>76449573</v>
      </c>
      <c r="G2922" s="1">
        <v>2393933747</v>
      </c>
      <c r="H2922" s="1">
        <v>2021</v>
      </c>
      <c r="I2922" s="1">
        <f t="shared" si="45"/>
        <v>12</v>
      </c>
      <c r="J2922" s="1" t="s">
        <v>10</v>
      </c>
    </row>
    <row r="2923" spans="1:10" x14ac:dyDescent="0.3">
      <c r="A2923" s="1" t="s">
        <v>812</v>
      </c>
      <c r="B2923" s="1" t="s">
        <v>1396</v>
      </c>
      <c r="C2923" s="1" t="s">
        <v>999</v>
      </c>
      <c r="D2923" s="1" t="s">
        <v>1000</v>
      </c>
      <c r="E2923" s="1">
        <v>11000000</v>
      </c>
      <c r="F2923" s="1"/>
      <c r="G2923" s="1">
        <v>2404933747</v>
      </c>
      <c r="H2923" s="1">
        <v>2021</v>
      </c>
      <c r="I2923" s="1">
        <f t="shared" si="45"/>
        <v>12</v>
      </c>
      <c r="J2923" s="1" t="s">
        <v>10</v>
      </c>
    </row>
    <row r="2924" spans="1:10" x14ac:dyDescent="0.3">
      <c r="A2924" s="1" t="s">
        <v>812</v>
      </c>
      <c r="B2924" s="1" t="s">
        <v>1306</v>
      </c>
      <c r="C2924" s="1" t="s">
        <v>999</v>
      </c>
      <c r="D2924" s="1" t="s">
        <v>1000</v>
      </c>
      <c r="E2924" s="1">
        <v>6600000</v>
      </c>
      <c r="F2924" s="1"/>
      <c r="G2924" s="1">
        <v>2411533747</v>
      </c>
      <c r="H2924" s="1">
        <v>2021</v>
      </c>
      <c r="I2924" s="1">
        <f t="shared" si="45"/>
        <v>12</v>
      </c>
      <c r="J2924" s="1" t="s">
        <v>10</v>
      </c>
    </row>
    <row r="2925" spans="1:10" x14ac:dyDescent="0.3">
      <c r="A2925" s="1" t="s">
        <v>812</v>
      </c>
      <c r="B2925" s="1" t="s">
        <v>18</v>
      </c>
      <c r="C2925" s="1" t="s">
        <v>17</v>
      </c>
      <c r="D2925" s="1" t="s">
        <v>18</v>
      </c>
      <c r="E2925" s="1"/>
      <c r="F2925" s="1">
        <v>2316107</v>
      </c>
      <c r="G2925" s="1">
        <v>2409217640</v>
      </c>
      <c r="H2925" s="1">
        <v>2021</v>
      </c>
      <c r="I2925" s="1">
        <f t="shared" si="45"/>
        <v>12</v>
      </c>
      <c r="J2925" s="1" t="s">
        <v>10</v>
      </c>
    </row>
    <row r="2926" spans="1:10" x14ac:dyDescent="0.3">
      <c r="A2926" s="1" t="s">
        <v>812</v>
      </c>
      <c r="B2926" s="1" t="s">
        <v>90</v>
      </c>
      <c r="C2926" s="1" t="s">
        <v>76</v>
      </c>
      <c r="D2926" s="1" t="s">
        <v>77</v>
      </c>
      <c r="E2926" s="1"/>
      <c r="F2926" s="1">
        <v>10000000</v>
      </c>
      <c r="G2926" s="1">
        <v>2399217640</v>
      </c>
      <c r="H2926" s="1">
        <v>2021</v>
      </c>
      <c r="I2926" s="1">
        <f t="shared" si="45"/>
        <v>12</v>
      </c>
      <c r="J2926" s="1" t="s">
        <v>10</v>
      </c>
    </row>
    <row r="2927" spans="1:10" x14ac:dyDescent="0.3">
      <c r="A2927" s="1" t="s">
        <v>812</v>
      </c>
      <c r="B2927" s="1" t="s">
        <v>14</v>
      </c>
      <c r="C2927" s="1" t="s">
        <v>13</v>
      </c>
      <c r="D2927" s="1" t="s">
        <v>14</v>
      </c>
      <c r="E2927" s="1"/>
      <c r="F2927" s="1">
        <v>134648030</v>
      </c>
      <c r="G2927" s="1">
        <v>2264569610</v>
      </c>
      <c r="H2927" s="1">
        <v>2021</v>
      </c>
      <c r="I2927" s="1">
        <f t="shared" si="45"/>
        <v>12</v>
      </c>
      <c r="J2927" s="1" t="s">
        <v>10</v>
      </c>
    </row>
    <row r="2928" spans="1:10" x14ac:dyDescent="0.3">
      <c r="A2928" s="1" t="s">
        <v>812</v>
      </c>
      <c r="B2928" s="1" t="s">
        <v>14</v>
      </c>
      <c r="C2928" s="1" t="s">
        <v>13</v>
      </c>
      <c r="D2928" s="1" t="s">
        <v>14</v>
      </c>
      <c r="E2928" s="1"/>
      <c r="F2928" s="1">
        <v>15040960</v>
      </c>
      <c r="G2928" s="1">
        <v>2249528650</v>
      </c>
      <c r="H2928" s="1">
        <v>2021</v>
      </c>
      <c r="I2928" s="1">
        <f t="shared" si="45"/>
        <v>12</v>
      </c>
      <c r="J2928" s="1" t="s">
        <v>10</v>
      </c>
    </row>
    <row r="2929" spans="1:10" x14ac:dyDescent="0.3">
      <c r="A2929" s="1" t="s">
        <v>812</v>
      </c>
      <c r="B2929" s="1" t="s">
        <v>61</v>
      </c>
      <c r="C2929" s="1" t="s">
        <v>814</v>
      </c>
      <c r="D2929" s="1" t="s">
        <v>20</v>
      </c>
      <c r="E2929" s="1"/>
      <c r="F2929" s="1">
        <v>314605500</v>
      </c>
      <c r="G2929" s="1">
        <v>1934923150</v>
      </c>
      <c r="H2929" s="1">
        <v>2021</v>
      </c>
      <c r="I2929" s="1">
        <f t="shared" si="45"/>
        <v>12</v>
      </c>
      <c r="J2929" s="1" t="s">
        <v>10</v>
      </c>
    </row>
    <row r="2930" spans="1:10" x14ac:dyDescent="0.3">
      <c r="A2930" s="1" t="s">
        <v>812</v>
      </c>
      <c r="B2930" s="1" t="s">
        <v>65</v>
      </c>
      <c r="C2930" s="1" t="s">
        <v>66</v>
      </c>
      <c r="D2930" s="1" t="s">
        <v>67</v>
      </c>
      <c r="E2930" s="1"/>
      <c r="F2930" s="1">
        <v>7890180</v>
      </c>
      <c r="G2930" s="1">
        <v>1927032970</v>
      </c>
      <c r="H2930" s="1">
        <v>2021</v>
      </c>
      <c r="I2930" s="1">
        <f t="shared" si="45"/>
        <v>12</v>
      </c>
      <c r="J2930" s="1" t="s">
        <v>10</v>
      </c>
    </row>
    <row r="2931" spans="1:10" x14ac:dyDescent="0.3">
      <c r="A2931" s="1" t="s">
        <v>510</v>
      </c>
      <c r="B2931" s="1" t="s">
        <v>53</v>
      </c>
      <c r="C2931" s="1" t="s">
        <v>13</v>
      </c>
      <c r="D2931" s="1" t="s">
        <v>14</v>
      </c>
      <c r="E2931" s="1">
        <v>179184885</v>
      </c>
      <c r="F2931" s="1"/>
      <c r="G2931" s="1">
        <v>2106217855</v>
      </c>
      <c r="H2931" s="1">
        <v>2021</v>
      </c>
      <c r="I2931" s="1">
        <f t="shared" si="45"/>
        <v>12</v>
      </c>
      <c r="J2931" s="1" t="s">
        <v>10</v>
      </c>
    </row>
    <row r="2932" spans="1:10" x14ac:dyDescent="0.3">
      <c r="A2932" s="1" t="s">
        <v>510</v>
      </c>
      <c r="B2932" s="1" t="s">
        <v>756</v>
      </c>
      <c r="C2932" s="1" t="s">
        <v>13</v>
      </c>
      <c r="D2932" s="1" t="s">
        <v>14</v>
      </c>
      <c r="E2932" s="1">
        <v>21516913</v>
      </c>
      <c r="F2932" s="1"/>
      <c r="G2932" s="1">
        <v>2127734768</v>
      </c>
      <c r="H2932" s="1">
        <v>2021</v>
      </c>
      <c r="I2932" s="1">
        <f t="shared" si="45"/>
        <v>12</v>
      </c>
      <c r="J2932" s="1" t="s">
        <v>10</v>
      </c>
    </row>
    <row r="2933" spans="1:10" x14ac:dyDescent="0.3">
      <c r="A2933" s="1" t="s">
        <v>510</v>
      </c>
      <c r="B2933" s="1" t="s">
        <v>75</v>
      </c>
      <c r="C2933" s="1" t="s">
        <v>17</v>
      </c>
      <c r="D2933" s="1" t="s">
        <v>18</v>
      </c>
      <c r="E2933" s="1">
        <v>4907609</v>
      </c>
      <c r="F2933" s="1"/>
      <c r="G2933" s="1">
        <v>2132642377</v>
      </c>
      <c r="H2933" s="1">
        <v>2021</v>
      </c>
      <c r="I2933" s="1">
        <f t="shared" si="45"/>
        <v>12</v>
      </c>
      <c r="J2933" s="1" t="s">
        <v>10</v>
      </c>
    </row>
    <row r="2934" spans="1:10" x14ac:dyDescent="0.3">
      <c r="A2934" s="1" t="s">
        <v>510</v>
      </c>
      <c r="B2934" s="1" t="s">
        <v>53</v>
      </c>
      <c r="C2934" s="1" t="s">
        <v>15</v>
      </c>
      <c r="D2934" s="1" t="s">
        <v>16</v>
      </c>
      <c r="E2934" s="1">
        <v>123780140</v>
      </c>
      <c r="F2934" s="1"/>
      <c r="G2934" s="1">
        <v>2256422517</v>
      </c>
      <c r="H2934" s="1">
        <v>2021</v>
      </c>
      <c r="I2934" s="1">
        <f t="shared" si="45"/>
        <v>12</v>
      </c>
      <c r="J2934" s="1" t="s">
        <v>10</v>
      </c>
    </row>
    <row r="2935" spans="1:10" x14ac:dyDescent="0.3">
      <c r="A2935" s="1" t="s">
        <v>510</v>
      </c>
      <c r="B2935" s="1" t="s">
        <v>53</v>
      </c>
      <c r="C2935" s="1" t="s">
        <v>76</v>
      </c>
      <c r="D2935" s="1" t="s">
        <v>77</v>
      </c>
      <c r="E2935" s="1">
        <v>44055000</v>
      </c>
      <c r="F2935" s="1"/>
      <c r="G2935" s="1">
        <v>2300477517</v>
      </c>
      <c r="H2935" s="1">
        <v>2021</v>
      </c>
      <c r="I2935" s="1">
        <f t="shared" si="45"/>
        <v>12</v>
      </c>
      <c r="J2935" s="1" t="s">
        <v>10</v>
      </c>
    </row>
    <row r="2936" spans="1:10" x14ac:dyDescent="0.3">
      <c r="A2936" s="1" t="s">
        <v>510</v>
      </c>
      <c r="B2936" s="1" t="s">
        <v>53</v>
      </c>
      <c r="C2936" s="1" t="s">
        <v>616</v>
      </c>
      <c r="D2936" s="1" t="s">
        <v>617</v>
      </c>
      <c r="E2936" s="1">
        <v>1220406</v>
      </c>
      <c r="F2936" s="1"/>
      <c r="G2936" s="1">
        <v>2301697923</v>
      </c>
      <c r="H2936" s="1">
        <v>2021</v>
      </c>
      <c r="I2936" s="1">
        <f t="shared" si="45"/>
        <v>12</v>
      </c>
      <c r="J2936" s="1" t="s">
        <v>10</v>
      </c>
    </row>
    <row r="2937" spans="1:10" x14ac:dyDescent="0.3">
      <c r="A2937" s="1" t="s">
        <v>510</v>
      </c>
      <c r="B2937" s="1" t="s">
        <v>53</v>
      </c>
      <c r="C2937" s="1" t="s">
        <v>66</v>
      </c>
      <c r="D2937" s="1" t="s">
        <v>67</v>
      </c>
      <c r="E2937" s="1">
        <v>8673632</v>
      </c>
      <c r="F2937" s="1"/>
      <c r="G2937" s="1">
        <v>2310371555</v>
      </c>
      <c r="H2937" s="1">
        <v>2021</v>
      </c>
      <c r="I2937" s="1">
        <f t="shared" si="45"/>
        <v>12</v>
      </c>
      <c r="J2937" s="1" t="s">
        <v>10</v>
      </c>
    </row>
    <row r="2938" spans="1:10" x14ac:dyDescent="0.3">
      <c r="A2938" s="1" t="s">
        <v>510</v>
      </c>
      <c r="B2938" s="1" t="s">
        <v>53</v>
      </c>
      <c r="C2938" s="1" t="s">
        <v>66</v>
      </c>
      <c r="D2938" s="1" t="s">
        <v>67</v>
      </c>
      <c r="E2938" s="1">
        <v>121968</v>
      </c>
      <c r="F2938" s="1"/>
      <c r="G2938" s="1">
        <v>2310493523</v>
      </c>
      <c r="H2938" s="1">
        <v>2021</v>
      </c>
      <c r="I2938" s="1">
        <f t="shared" si="45"/>
        <v>12</v>
      </c>
      <c r="J2938" s="1" t="s">
        <v>10</v>
      </c>
    </row>
    <row r="2939" spans="1:10" x14ac:dyDescent="0.3">
      <c r="A2939" s="1" t="s">
        <v>510</v>
      </c>
      <c r="B2939" s="1" t="s">
        <v>1397</v>
      </c>
      <c r="C2939" s="1" t="s">
        <v>80</v>
      </c>
      <c r="D2939" s="1" t="s">
        <v>81</v>
      </c>
      <c r="E2939" s="1">
        <v>81400000</v>
      </c>
      <c r="F2939" s="1"/>
      <c r="G2939" s="1">
        <v>2391893523</v>
      </c>
      <c r="H2939" s="1">
        <v>2021</v>
      </c>
      <c r="I2939" s="1">
        <f t="shared" si="45"/>
        <v>12</v>
      </c>
      <c r="J2939" s="1" t="s">
        <v>10</v>
      </c>
    </row>
    <row r="2940" spans="1:10" x14ac:dyDescent="0.3">
      <c r="A2940" s="1" t="s">
        <v>510</v>
      </c>
      <c r="B2940" s="1" t="s">
        <v>59</v>
      </c>
      <c r="C2940" s="1" t="s">
        <v>13</v>
      </c>
      <c r="D2940" s="1" t="s">
        <v>14</v>
      </c>
      <c r="E2940" s="1">
        <v>146520000</v>
      </c>
      <c r="F2940" s="1"/>
      <c r="G2940" s="1">
        <v>2538413523</v>
      </c>
      <c r="H2940" s="1">
        <v>2021</v>
      </c>
      <c r="I2940" s="1">
        <f t="shared" si="45"/>
        <v>12</v>
      </c>
      <c r="J2940" s="1" t="s">
        <v>10</v>
      </c>
    </row>
    <row r="2941" spans="1:10" x14ac:dyDescent="0.3">
      <c r="A2941" s="1" t="s">
        <v>510</v>
      </c>
      <c r="B2941" s="1" t="s">
        <v>53</v>
      </c>
      <c r="C2941" s="1" t="s">
        <v>80</v>
      </c>
      <c r="D2941" s="1" t="s">
        <v>81</v>
      </c>
      <c r="E2941" s="1">
        <v>25260785</v>
      </c>
      <c r="F2941" s="1"/>
      <c r="G2941" s="1">
        <v>2563674308</v>
      </c>
      <c r="H2941" s="1">
        <v>2021</v>
      </c>
      <c r="I2941" s="1">
        <f t="shared" si="45"/>
        <v>12</v>
      </c>
      <c r="J2941" s="1" t="s">
        <v>10</v>
      </c>
    </row>
    <row r="2942" spans="1:10" x14ac:dyDescent="0.3">
      <c r="A2942" s="1" t="s">
        <v>510</v>
      </c>
      <c r="B2942" s="1" t="s">
        <v>59</v>
      </c>
      <c r="C2942" s="1" t="s">
        <v>15</v>
      </c>
      <c r="D2942" s="1" t="s">
        <v>16</v>
      </c>
      <c r="E2942" s="1">
        <v>471020000</v>
      </c>
      <c r="F2942" s="1"/>
      <c r="G2942" s="1">
        <v>3034694308</v>
      </c>
      <c r="H2942" s="1">
        <v>2021</v>
      </c>
      <c r="I2942" s="1">
        <f t="shared" si="45"/>
        <v>12</v>
      </c>
      <c r="J2942" s="1" t="s">
        <v>10</v>
      </c>
    </row>
    <row r="2943" spans="1:10" x14ac:dyDescent="0.3">
      <c r="A2943" s="1" t="s">
        <v>510</v>
      </c>
      <c r="B2943" s="1" t="s">
        <v>1001</v>
      </c>
      <c r="C2943" s="1" t="s">
        <v>968</v>
      </c>
      <c r="D2943" s="1" t="s">
        <v>969</v>
      </c>
      <c r="E2943" s="1"/>
      <c r="F2943" s="1">
        <v>660000</v>
      </c>
      <c r="G2943" s="1">
        <v>3034034308</v>
      </c>
      <c r="H2943" s="1">
        <v>2021</v>
      </c>
      <c r="I2943" s="1">
        <f t="shared" si="45"/>
        <v>12</v>
      </c>
      <c r="J2943" s="1" t="s">
        <v>10</v>
      </c>
    </row>
    <row r="2944" spans="1:10" x14ac:dyDescent="0.3">
      <c r="A2944" s="1" t="s">
        <v>510</v>
      </c>
      <c r="B2944" s="1" t="s">
        <v>1232</v>
      </c>
      <c r="C2944" s="1" t="s">
        <v>999</v>
      </c>
      <c r="D2944" s="1" t="s">
        <v>1000</v>
      </c>
      <c r="E2944" s="1"/>
      <c r="F2944" s="1">
        <v>56100000</v>
      </c>
      <c r="G2944" s="1">
        <v>2977934308</v>
      </c>
      <c r="H2944" s="1">
        <v>2021</v>
      </c>
      <c r="I2944" s="1">
        <f t="shared" si="45"/>
        <v>12</v>
      </c>
      <c r="J2944" s="1" t="s">
        <v>10</v>
      </c>
    </row>
    <row r="2945" spans="1:10" x14ac:dyDescent="0.3">
      <c r="A2945" s="1" t="s">
        <v>510</v>
      </c>
      <c r="B2945" s="1" t="s">
        <v>79</v>
      </c>
      <c r="C2945" s="1" t="s">
        <v>78</v>
      </c>
      <c r="D2945" s="1" t="s">
        <v>79</v>
      </c>
      <c r="E2945" s="1"/>
      <c r="F2945" s="1">
        <v>6600000</v>
      </c>
      <c r="G2945" s="1">
        <v>2971334308</v>
      </c>
      <c r="H2945" s="1">
        <v>2021</v>
      </c>
      <c r="I2945" s="1">
        <f t="shared" si="45"/>
        <v>12</v>
      </c>
      <c r="J2945" s="1" t="s">
        <v>10</v>
      </c>
    </row>
    <row r="2946" spans="1:10" x14ac:dyDescent="0.3">
      <c r="A2946" s="1" t="s">
        <v>510</v>
      </c>
      <c r="B2946" s="1" t="s">
        <v>1042</v>
      </c>
      <c r="C2946" s="1" t="s">
        <v>111</v>
      </c>
      <c r="D2946" s="1" t="s">
        <v>112</v>
      </c>
      <c r="E2946" s="1"/>
      <c r="F2946" s="1">
        <v>804036</v>
      </c>
      <c r="G2946" s="1">
        <v>2970530272</v>
      </c>
      <c r="H2946" s="1">
        <v>2021</v>
      </c>
      <c r="I2946" s="1">
        <f t="shared" si="45"/>
        <v>12</v>
      </c>
      <c r="J2946" s="1" t="s">
        <v>10</v>
      </c>
    </row>
    <row r="2947" spans="1:10" x14ac:dyDescent="0.3">
      <c r="A2947" s="1" t="s">
        <v>510</v>
      </c>
      <c r="B2947" s="1" t="s">
        <v>1042</v>
      </c>
      <c r="C2947" s="1" t="s">
        <v>518</v>
      </c>
      <c r="D2947" s="1" t="s">
        <v>519</v>
      </c>
      <c r="E2947" s="1"/>
      <c r="F2947" s="1">
        <v>452830</v>
      </c>
      <c r="G2947" s="1">
        <v>2970077442</v>
      </c>
      <c r="H2947" s="1">
        <v>2021</v>
      </c>
      <c r="I2947" s="1">
        <f t="shared" ref="I2947" si="46">IFERROR(VALUE(LEFT(A2947,2)),"")</f>
        <v>12</v>
      </c>
      <c r="J2947" s="1" t="s">
        <v>10</v>
      </c>
    </row>
  </sheetData>
  <autoFilter ref="A1:K2947" xr:uid="{FB1BFB89-43DE-4A7F-96F8-67276DAA5132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ED83-9463-4306-B6B2-8D0B38485B44}">
  <dimension ref="A1:L104"/>
  <sheetViews>
    <sheetView topLeftCell="A2" workbookViewId="0">
      <selection activeCell="C3" sqref="C3"/>
    </sheetView>
  </sheetViews>
  <sheetFormatPr defaultRowHeight="16.5" x14ac:dyDescent="0.3"/>
  <cols>
    <col min="2" max="2" width="39.25" bestFit="1" customWidth="1"/>
    <col min="3" max="3" width="5.75" customWidth="1"/>
    <col min="7" max="7" width="6.5" bestFit="1" customWidth="1"/>
    <col min="8" max="8" width="39.25" bestFit="1" customWidth="1"/>
    <col min="11" max="11" width="6.5" bestFit="1" customWidth="1"/>
    <col min="12" max="12" width="39.25" bestFit="1" customWidth="1"/>
  </cols>
  <sheetData>
    <row r="1" spans="1:12" x14ac:dyDescent="0.3">
      <c r="A1" t="s">
        <v>2</v>
      </c>
      <c r="B1" t="s">
        <v>3</v>
      </c>
    </row>
    <row r="2" spans="1:12" x14ac:dyDescent="0.3">
      <c r="A2" t="s">
        <v>13</v>
      </c>
      <c r="B2" t="s">
        <v>14</v>
      </c>
      <c r="C2">
        <f t="shared" ref="C2:C33" si="0">COUNTIFS($A$2:$A$104,A2)</f>
        <v>1</v>
      </c>
      <c r="D2">
        <f t="shared" ref="D2:D33" si="1">COUNTIFS($B$2:$B$104,B2)</f>
        <v>1</v>
      </c>
      <c r="G2" t="s">
        <v>1363</v>
      </c>
      <c r="H2" t="s">
        <v>1364</v>
      </c>
      <c r="I2">
        <v>123200</v>
      </c>
      <c r="K2" t="str">
        <f t="shared" ref="K2:K32" si="2">INDEX($A$2:$A$104,MATCH(H2,$B$2:$B$104,0))</f>
        <v>00165</v>
      </c>
      <c r="L2" t="str">
        <f t="shared" ref="L2:L32" si="3">INDEX($B$2:$B$104,MATCH($G2,$A$2:$A$104,0))</f>
        <v>(주)엔티렉스</v>
      </c>
    </row>
    <row r="3" spans="1:12" x14ac:dyDescent="0.3">
      <c r="A3" t="s">
        <v>15</v>
      </c>
      <c r="B3" t="s">
        <v>16</v>
      </c>
      <c r="C3">
        <f t="shared" si="0"/>
        <v>1</v>
      </c>
      <c r="D3">
        <f t="shared" si="1"/>
        <v>1</v>
      </c>
      <c r="G3" t="s">
        <v>13</v>
      </c>
      <c r="H3" t="s">
        <v>14</v>
      </c>
      <c r="I3">
        <v>549508828</v>
      </c>
      <c r="K3" t="str">
        <f t="shared" si="2"/>
        <v>00175</v>
      </c>
      <c r="L3" t="str">
        <f t="shared" si="3"/>
        <v>하이콘(주)</v>
      </c>
    </row>
    <row r="4" spans="1:12" x14ac:dyDescent="0.3">
      <c r="A4" t="s">
        <v>17</v>
      </c>
      <c r="B4" t="s">
        <v>18</v>
      </c>
      <c r="C4">
        <f t="shared" si="0"/>
        <v>1</v>
      </c>
      <c r="D4">
        <f t="shared" si="1"/>
        <v>1</v>
      </c>
      <c r="G4" t="s">
        <v>73</v>
      </c>
      <c r="H4" t="s">
        <v>74</v>
      </c>
      <c r="I4">
        <v>291060</v>
      </c>
      <c r="K4" t="str">
        <f t="shared" si="2"/>
        <v>00176</v>
      </c>
      <c r="L4" t="str">
        <f t="shared" si="3"/>
        <v>(주)포스텔</v>
      </c>
    </row>
    <row r="5" spans="1:12" x14ac:dyDescent="0.3">
      <c r="A5" t="s">
        <v>19</v>
      </c>
      <c r="B5" t="s">
        <v>20</v>
      </c>
      <c r="C5">
        <f t="shared" si="0"/>
        <v>1</v>
      </c>
      <c r="D5">
        <f t="shared" si="1"/>
        <v>2</v>
      </c>
      <c r="G5" t="s">
        <v>78</v>
      </c>
      <c r="H5" t="s">
        <v>79</v>
      </c>
      <c r="I5">
        <v>2310000</v>
      </c>
      <c r="K5" t="str">
        <f t="shared" si="2"/>
        <v>00177</v>
      </c>
      <c r="L5" t="str">
        <f t="shared" si="3"/>
        <v>(주)메카텍시스템즈</v>
      </c>
    </row>
    <row r="6" spans="1:12" x14ac:dyDescent="0.3">
      <c r="A6" t="s">
        <v>21</v>
      </c>
      <c r="B6" t="s">
        <v>22</v>
      </c>
      <c r="C6">
        <f t="shared" si="0"/>
        <v>1</v>
      </c>
      <c r="D6">
        <f t="shared" si="1"/>
        <v>1</v>
      </c>
      <c r="G6" t="s">
        <v>15</v>
      </c>
      <c r="H6" t="s">
        <v>16</v>
      </c>
      <c r="I6">
        <v>594800140</v>
      </c>
      <c r="K6" t="str">
        <f t="shared" si="2"/>
        <v>00178</v>
      </c>
      <c r="L6" t="str">
        <f t="shared" si="3"/>
        <v>(주)마이크로컨텍솔루션</v>
      </c>
    </row>
    <row r="7" spans="1:12" x14ac:dyDescent="0.3">
      <c r="A7" t="s">
        <v>25</v>
      </c>
      <c r="B7" t="s">
        <v>26</v>
      </c>
      <c r="C7">
        <f t="shared" si="0"/>
        <v>1</v>
      </c>
      <c r="D7">
        <f t="shared" si="1"/>
        <v>1</v>
      </c>
      <c r="G7" t="s">
        <v>17</v>
      </c>
      <c r="H7" t="s">
        <v>18</v>
      </c>
      <c r="I7">
        <v>178521066</v>
      </c>
      <c r="K7" t="str">
        <f t="shared" si="2"/>
        <v>00184</v>
      </c>
      <c r="L7" t="str">
        <f t="shared" si="3"/>
        <v>(주)디아이</v>
      </c>
    </row>
    <row r="8" spans="1:12" x14ac:dyDescent="0.3">
      <c r="A8" t="s">
        <v>28</v>
      </c>
      <c r="B8" t="s">
        <v>27</v>
      </c>
      <c r="C8">
        <f t="shared" si="0"/>
        <v>1</v>
      </c>
      <c r="D8">
        <f t="shared" si="1"/>
        <v>1</v>
      </c>
      <c r="G8" t="s">
        <v>76</v>
      </c>
      <c r="H8" t="s">
        <v>77</v>
      </c>
      <c r="I8">
        <v>65314232</v>
      </c>
      <c r="K8" t="str">
        <f t="shared" si="2"/>
        <v>00185</v>
      </c>
      <c r="L8" t="str">
        <f t="shared" si="3"/>
        <v>(주)티엠에스피</v>
      </c>
    </row>
    <row r="9" spans="1:12" x14ac:dyDescent="0.3">
      <c r="A9" t="s">
        <v>30</v>
      </c>
      <c r="B9" t="s">
        <v>31</v>
      </c>
      <c r="C9">
        <f t="shared" si="0"/>
        <v>1</v>
      </c>
      <c r="D9">
        <f t="shared" si="1"/>
        <v>1</v>
      </c>
      <c r="G9" t="s">
        <v>80</v>
      </c>
      <c r="H9" t="s">
        <v>81</v>
      </c>
      <c r="I9">
        <v>173014985</v>
      </c>
      <c r="K9" t="str">
        <f t="shared" si="2"/>
        <v>00186</v>
      </c>
      <c r="L9" t="str">
        <f t="shared" si="3"/>
        <v>(주)오킨스전자</v>
      </c>
    </row>
    <row r="10" spans="1:12" x14ac:dyDescent="0.3">
      <c r="A10" t="s">
        <v>34</v>
      </c>
      <c r="B10" t="s">
        <v>35</v>
      </c>
      <c r="C10">
        <f t="shared" si="0"/>
        <v>1</v>
      </c>
      <c r="D10">
        <f t="shared" si="1"/>
        <v>1</v>
      </c>
      <c r="G10" t="s">
        <v>38</v>
      </c>
      <c r="H10" t="s">
        <v>39</v>
      </c>
      <c r="I10">
        <v>12935945</v>
      </c>
      <c r="K10" t="str">
        <f t="shared" si="2"/>
        <v>00189</v>
      </c>
      <c r="L10" t="str">
        <f t="shared" si="3"/>
        <v>(주)오디텍</v>
      </c>
    </row>
    <row r="11" spans="1:12" x14ac:dyDescent="0.3">
      <c r="A11" t="s">
        <v>38</v>
      </c>
      <c r="B11" t="s">
        <v>39</v>
      </c>
      <c r="C11">
        <f t="shared" si="0"/>
        <v>1</v>
      </c>
      <c r="D11">
        <f t="shared" si="1"/>
        <v>1</v>
      </c>
      <c r="G11" t="s">
        <v>92</v>
      </c>
      <c r="H11" t="s">
        <v>91</v>
      </c>
      <c r="I11">
        <v>409200</v>
      </c>
      <c r="K11" t="str">
        <f t="shared" si="2"/>
        <v>00191</v>
      </c>
      <c r="L11" t="str">
        <f t="shared" si="3"/>
        <v>(주)티에스티</v>
      </c>
    </row>
    <row r="12" spans="1:12" x14ac:dyDescent="0.3">
      <c r="A12" t="s">
        <v>43</v>
      </c>
      <c r="B12" t="s">
        <v>44</v>
      </c>
      <c r="C12">
        <f t="shared" si="0"/>
        <v>1</v>
      </c>
      <c r="D12">
        <f t="shared" si="1"/>
        <v>1</v>
      </c>
      <c r="G12" t="s">
        <v>772</v>
      </c>
      <c r="H12" t="s">
        <v>773</v>
      </c>
      <c r="I12">
        <v>3826381</v>
      </c>
      <c r="K12" t="str">
        <f t="shared" si="2"/>
        <v>00292</v>
      </c>
      <c r="L12" t="str">
        <f t="shared" si="3"/>
        <v>에스엠플러스</v>
      </c>
    </row>
    <row r="13" spans="1:12" x14ac:dyDescent="0.3">
      <c r="A13" t="s">
        <v>46</v>
      </c>
      <c r="B13" t="s">
        <v>47</v>
      </c>
      <c r="C13">
        <f t="shared" si="0"/>
        <v>1</v>
      </c>
      <c r="D13">
        <f t="shared" si="1"/>
        <v>1</v>
      </c>
      <c r="G13" t="s">
        <v>88</v>
      </c>
      <c r="H13" t="s">
        <v>89</v>
      </c>
      <c r="I13">
        <v>3300000</v>
      </c>
      <c r="K13" t="str">
        <f t="shared" si="2"/>
        <v>00719</v>
      </c>
      <c r="L13" t="str">
        <f t="shared" si="3"/>
        <v>주식회사 코리아인스트루먼트</v>
      </c>
    </row>
    <row r="14" spans="1:12" x14ac:dyDescent="0.3">
      <c r="A14" t="s">
        <v>56</v>
      </c>
      <c r="B14" t="s">
        <v>57</v>
      </c>
      <c r="C14">
        <f t="shared" si="0"/>
        <v>1</v>
      </c>
      <c r="D14">
        <f t="shared" si="1"/>
        <v>1</v>
      </c>
      <c r="G14" t="s">
        <v>66</v>
      </c>
      <c r="H14" t="s">
        <v>67</v>
      </c>
      <c r="I14">
        <v>14711400</v>
      </c>
      <c r="K14" t="str">
        <f t="shared" si="2"/>
        <v>00851</v>
      </c>
      <c r="L14" t="str">
        <f t="shared" si="3"/>
        <v>(주)대한가스기기</v>
      </c>
    </row>
    <row r="15" spans="1:12" x14ac:dyDescent="0.3">
      <c r="A15" t="s">
        <v>66</v>
      </c>
      <c r="B15" t="s">
        <v>67</v>
      </c>
      <c r="C15">
        <f t="shared" si="0"/>
        <v>1</v>
      </c>
      <c r="D15">
        <f t="shared" si="1"/>
        <v>1</v>
      </c>
      <c r="G15" t="s">
        <v>465</v>
      </c>
      <c r="H15" t="s">
        <v>466</v>
      </c>
      <c r="I15">
        <v>3190000</v>
      </c>
      <c r="K15" t="str">
        <f t="shared" si="2"/>
        <v>00852</v>
      </c>
      <c r="L15" t="str">
        <f t="shared" si="3"/>
        <v>㈜아이트로닉스</v>
      </c>
    </row>
    <row r="16" spans="1:12" x14ac:dyDescent="0.3">
      <c r="A16" t="s">
        <v>70</v>
      </c>
      <c r="B16" t="s">
        <v>71</v>
      </c>
      <c r="C16">
        <f t="shared" si="0"/>
        <v>1</v>
      </c>
      <c r="D16">
        <f t="shared" si="1"/>
        <v>1</v>
      </c>
      <c r="G16" t="s">
        <v>34</v>
      </c>
      <c r="H16" t="s">
        <v>35</v>
      </c>
      <c r="I16">
        <v>39691300</v>
      </c>
      <c r="K16" t="str">
        <f t="shared" si="2"/>
        <v>01608</v>
      </c>
      <c r="L16" t="str">
        <f t="shared" si="3"/>
        <v>아주야마이찌전기공업(주)</v>
      </c>
    </row>
    <row r="17" spans="1:12" x14ac:dyDescent="0.3">
      <c r="A17" t="s">
        <v>73</v>
      </c>
      <c r="B17" t="s">
        <v>74</v>
      </c>
      <c r="C17">
        <f t="shared" si="0"/>
        <v>1</v>
      </c>
      <c r="D17">
        <f t="shared" si="1"/>
        <v>1</v>
      </c>
      <c r="G17" t="s">
        <v>858</v>
      </c>
      <c r="H17" t="s">
        <v>859</v>
      </c>
      <c r="I17">
        <v>671000</v>
      </c>
      <c r="K17" t="str">
        <f t="shared" si="2"/>
        <v>01773</v>
      </c>
      <c r="L17" t="str">
        <f t="shared" si="3"/>
        <v>cp로봇</v>
      </c>
    </row>
    <row r="18" spans="1:12" x14ac:dyDescent="0.3">
      <c r="A18" t="s">
        <v>76</v>
      </c>
      <c r="B18" t="s">
        <v>77</v>
      </c>
      <c r="C18">
        <f t="shared" si="0"/>
        <v>1</v>
      </c>
      <c r="D18">
        <f t="shared" si="1"/>
        <v>1</v>
      </c>
      <c r="G18" t="s">
        <v>106</v>
      </c>
      <c r="H18" t="s">
        <v>107</v>
      </c>
      <c r="I18">
        <v>70585650</v>
      </c>
      <c r="K18" t="str">
        <f t="shared" si="2"/>
        <v>02897</v>
      </c>
      <c r="L18" t="str">
        <f t="shared" si="3"/>
        <v>TUNG D INTERNATIONAL DEVELOPME</v>
      </c>
    </row>
    <row r="19" spans="1:12" x14ac:dyDescent="0.3">
      <c r="A19" t="s">
        <v>78</v>
      </c>
      <c r="B19" t="s">
        <v>79</v>
      </c>
      <c r="C19">
        <f t="shared" si="0"/>
        <v>1</v>
      </c>
      <c r="D19">
        <f t="shared" si="1"/>
        <v>1</v>
      </c>
      <c r="G19" t="s">
        <v>522</v>
      </c>
      <c r="H19" t="s">
        <v>523</v>
      </c>
      <c r="I19">
        <v>20708331</v>
      </c>
      <c r="K19" t="str">
        <f t="shared" si="2"/>
        <v>02913</v>
      </c>
      <c r="L19" t="str">
        <f t="shared" si="3"/>
        <v>LLP KASKOR LED</v>
      </c>
    </row>
    <row r="20" spans="1:12" x14ac:dyDescent="0.3">
      <c r="A20" t="s">
        <v>80</v>
      </c>
      <c r="B20" t="s">
        <v>81</v>
      </c>
      <c r="C20">
        <f t="shared" si="0"/>
        <v>1</v>
      </c>
      <c r="D20">
        <f t="shared" si="1"/>
        <v>1</v>
      </c>
      <c r="G20" t="s">
        <v>70</v>
      </c>
      <c r="H20" t="s">
        <v>1399</v>
      </c>
      <c r="I20">
        <v>49638800</v>
      </c>
      <c r="K20" t="e">
        <f t="shared" si="2"/>
        <v>#N/A</v>
      </c>
      <c r="L20" t="str">
        <f t="shared" si="3"/>
        <v>(주)제이앤에스엘인터내셔널</v>
      </c>
    </row>
    <row r="21" spans="1:12" x14ac:dyDescent="0.3">
      <c r="A21" t="s">
        <v>84</v>
      </c>
      <c r="B21" t="s">
        <v>83</v>
      </c>
      <c r="C21">
        <f t="shared" si="0"/>
        <v>1</v>
      </c>
      <c r="D21">
        <f t="shared" si="1"/>
        <v>1</v>
      </c>
      <c r="G21" t="s">
        <v>342</v>
      </c>
      <c r="H21" t="s">
        <v>343</v>
      </c>
      <c r="I21">
        <v>501600</v>
      </c>
      <c r="K21" t="str">
        <f t="shared" si="2"/>
        <v>03344</v>
      </c>
      <c r="L21" t="str">
        <f t="shared" si="3"/>
        <v>유니크</v>
      </c>
    </row>
    <row r="22" spans="1:12" x14ac:dyDescent="0.3">
      <c r="A22" t="s">
        <v>86</v>
      </c>
      <c r="B22" t="s">
        <v>85</v>
      </c>
      <c r="C22">
        <f t="shared" si="0"/>
        <v>1</v>
      </c>
      <c r="D22">
        <f t="shared" si="1"/>
        <v>1</v>
      </c>
      <c r="G22" t="s">
        <v>481</v>
      </c>
      <c r="H22" t="s">
        <v>482</v>
      </c>
      <c r="I22">
        <v>1100000</v>
      </c>
      <c r="K22" t="str">
        <f t="shared" si="2"/>
        <v>03427</v>
      </c>
      <c r="L22" t="str">
        <f t="shared" si="3"/>
        <v>주식회사 티씨에스</v>
      </c>
    </row>
    <row r="23" spans="1:12" x14ac:dyDescent="0.3">
      <c r="A23" t="s">
        <v>88</v>
      </c>
      <c r="B23" t="s">
        <v>89</v>
      </c>
      <c r="C23">
        <f t="shared" si="0"/>
        <v>1</v>
      </c>
      <c r="D23">
        <f t="shared" si="1"/>
        <v>1</v>
      </c>
      <c r="G23" t="s">
        <v>584</v>
      </c>
      <c r="H23" t="s">
        <v>585</v>
      </c>
      <c r="I23">
        <v>15555760</v>
      </c>
      <c r="K23" t="str">
        <f t="shared" si="2"/>
        <v>03492</v>
      </c>
      <c r="L23" t="str">
        <f t="shared" si="3"/>
        <v>주식회사 포피스</v>
      </c>
    </row>
    <row r="24" spans="1:12" x14ac:dyDescent="0.3">
      <c r="A24" t="s">
        <v>92</v>
      </c>
      <c r="B24" t="s">
        <v>91</v>
      </c>
      <c r="C24">
        <f t="shared" si="0"/>
        <v>1</v>
      </c>
      <c r="D24">
        <f t="shared" si="1"/>
        <v>1</v>
      </c>
      <c r="G24" t="s">
        <v>616</v>
      </c>
      <c r="H24" t="s">
        <v>617</v>
      </c>
      <c r="I24">
        <v>1220406</v>
      </c>
      <c r="K24" t="str">
        <f t="shared" si="2"/>
        <v>03536</v>
      </c>
      <c r="L24" t="str">
        <f t="shared" si="3"/>
        <v>(주)티에스이</v>
      </c>
    </row>
    <row r="25" spans="1:12" x14ac:dyDescent="0.3">
      <c r="A25" t="s">
        <v>94</v>
      </c>
      <c r="B25" t="s">
        <v>95</v>
      </c>
      <c r="C25">
        <f t="shared" si="0"/>
        <v>1</v>
      </c>
      <c r="D25">
        <f t="shared" si="1"/>
        <v>1</v>
      </c>
      <c r="G25" t="s">
        <v>814</v>
      </c>
      <c r="H25" t="s">
        <v>20</v>
      </c>
      <c r="I25">
        <v>810125470</v>
      </c>
      <c r="K25" t="str">
        <f t="shared" si="2"/>
        <v>00187</v>
      </c>
      <c r="L25" t="str">
        <f t="shared" si="3"/>
        <v>센사타테크놀러지스코리아(주)</v>
      </c>
    </row>
    <row r="26" spans="1:12" x14ac:dyDescent="0.3">
      <c r="A26" t="s">
        <v>98</v>
      </c>
      <c r="B26" t="s">
        <v>99</v>
      </c>
      <c r="C26">
        <f t="shared" si="0"/>
        <v>2</v>
      </c>
      <c r="D26">
        <f t="shared" si="1"/>
        <v>1</v>
      </c>
      <c r="G26" t="s">
        <v>968</v>
      </c>
      <c r="H26" t="s">
        <v>969</v>
      </c>
      <c r="I26">
        <v>1925000</v>
      </c>
      <c r="K26" t="str">
        <f t="shared" si="2"/>
        <v>03891</v>
      </c>
      <c r="L26" t="str">
        <f t="shared" si="3"/>
        <v>(주)스마트비전</v>
      </c>
    </row>
    <row r="27" spans="1:12" x14ac:dyDescent="0.3">
      <c r="A27" t="s">
        <v>106</v>
      </c>
      <c r="B27" t="s">
        <v>107</v>
      </c>
      <c r="C27">
        <f t="shared" si="0"/>
        <v>1</v>
      </c>
      <c r="D27">
        <f t="shared" si="1"/>
        <v>1</v>
      </c>
      <c r="G27" t="s">
        <v>972</v>
      </c>
      <c r="H27" t="s">
        <v>973</v>
      </c>
      <c r="I27">
        <v>2075788</v>
      </c>
      <c r="K27" t="str">
        <f t="shared" si="2"/>
        <v>03892</v>
      </c>
      <c r="L27" t="str">
        <f t="shared" si="3"/>
        <v>주식회사 지에스아이</v>
      </c>
    </row>
    <row r="28" spans="1:12" x14ac:dyDescent="0.3">
      <c r="A28" t="s">
        <v>111</v>
      </c>
      <c r="B28" t="s">
        <v>112</v>
      </c>
      <c r="C28">
        <f t="shared" si="0"/>
        <v>1</v>
      </c>
      <c r="D28">
        <f t="shared" si="1"/>
        <v>1</v>
      </c>
      <c r="G28" t="s">
        <v>963</v>
      </c>
      <c r="H28" t="s">
        <v>964</v>
      </c>
      <c r="I28">
        <v>197303800</v>
      </c>
      <c r="K28" t="str">
        <f t="shared" si="2"/>
        <v>03904</v>
      </c>
      <c r="L28" t="str">
        <f t="shared" si="3"/>
        <v>SENSATA TECHNOLOGIES CHANGZHOU</v>
      </c>
    </row>
    <row r="29" spans="1:12" x14ac:dyDescent="0.3">
      <c r="A29" t="s">
        <v>118</v>
      </c>
      <c r="B29" t="s">
        <v>119</v>
      </c>
      <c r="C29">
        <f t="shared" si="0"/>
        <v>1</v>
      </c>
      <c r="D29">
        <f t="shared" si="1"/>
        <v>1</v>
      </c>
      <c r="G29" t="s">
        <v>999</v>
      </c>
      <c r="H29" t="s">
        <v>1000</v>
      </c>
      <c r="I29">
        <v>145970000</v>
      </c>
      <c r="K29" t="str">
        <f t="shared" si="2"/>
        <v>03937</v>
      </c>
      <c r="L29" t="str">
        <f t="shared" si="3"/>
        <v>주식회사 라인브릿지</v>
      </c>
    </row>
    <row r="30" spans="1:12" x14ac:dyDescent="0.3">
      <c r="A30" t="s">
        <v>125</v>
      </c>
      <c r="B30" t="s">
        <v>126</v>
      </c>
      <c r="C30">
        <f t="shared" si="0"/>
        <v>1</v>
      </c>
      <c r="D30">
        <f t="shared" si="1"/>
        <v>1</v>
      </c>
      <c r="G30" t="s">
        <v>1241</v>
      </c>
      <c r="H30" t="s">
        <v>1242</v>
      </c>
      <c r="I30">
        <v>990000</v>
      </c>
      <c r="K30" t="str">
        <f t="shared" si="2"/>
        <v>04021</v>
      </c>
      <c r="L30" t="str">
        <f t="shared" si="3"/>
        <v>비앤비정보기술(주)</v>
      </c>
    </row>
    <row r="31" spans="1:12" x14ac:dyDescent="0.3">
      <c r="A31" t="s">
        <v>147</v>
      </c>
      <c r="B31" t="s">
        <v>148</v>
      </c>
      <c r="C31">
        <f t="shared" si="0"/>
        <v>1</v>
      </c>
      <c r="D31">
        <f t="shared" si="1"/>
        <v>1</v>
      </c>
      <c r="G31" t="s">
        <v>1080</v>
      </c>
      <c r="H31" t="s">
        <v>1081</v>
      </c>
      <c r="I31">
        <v>6710000</v>
      </c>
      <c r="K31" t="str">
        <f t="shared" si="2"/>
        <v>04028</v>
      </c>
      <c r="L31" t="str">
        <f t="shared" si="3"/>
        <v>주식회사 제이티엔</v>
      </c>
    </row>
    <row r="32" spans="1:12" x14ac:dyDescent="0.3">
      <c r="A32" t="s">
        <v>160</v>
      </c>
      <c r="B32" t="s">
        <v>161</v>
      </c>
      <c r="C32">
        <f t="shared" si="0"/>
        <v>1</v>
      </c>
      <c r="D32">
        <f t="shared" si="1"/>
        <v>1</v>
      </c>
      <c r="G32" t="s">
        <v>1378</v>
      </c>
      <c r="H32" t="s">
        <v>1379</v>
      </c>
      <c r="I32">
        <v>3048100</v>
      </c>
      <c r="K32" t="str">
        <f t="shared" si="2"/>
        <v>04301</v>
      </c>
      <c r="L32" t="str">
        <f t="shared" si="3"/>
        <v>주식회사 이노링크</v>
      </c>
    </row>
    <row r="33" spans="1:9" x14ac:dyDescent="0.3">
      <c r="A33" t="s">
        <v>165</v>
      </c>
      <c r="B33" t="s">
        <v>166</v>
      </c>
      <c r="C33">
        <f t="shared" si="0"/>
        <v>1</v>
      </c>
      <c r="D33">
        <f t="shared" si="1"/>
        <v>1</v>
      </c>
      <c r="H33" t="s">
        <v>1400</v>
      </c>
      <c r="I33">
        <v>2970077442</v>
      </c>
    </row>
    <row r="34" spans="1:9" x14ac:dyDescent="0.3">
      <c r="A34" t="s">
        <v>176</v>
      </c>
      <c r="B34" t="s">
        <v>177</v>
      </c>
      <c r="C34">
        <f t="shared" ref="C34:C65" si="4">COUNTIFS($A$2:$A$104,A34)</f>
        <v>1</v>
      </c>
      <c r="D34">
        <f t="shared" ref="D34:D65" si="5">COUNTIFS($B$2:$B$104,B34)</f>
        <v>1</v>
      </c>
    </row>
    <row r="35" spans="1:9" x14ac:dyDescent="0.3">
      <c r="A35" t="s">
        <v>187</v>
      </c>
      <c r="B35" t="s">
        <v>188</v>
      </c>
      <c r="C35">
        <f t="shared" si="4"/>
        <v>1</v>
      </c>
      <c r="D35">
        <f t="shared" si="5"/>
        <v>1</v>
      </c>
    </row>
    <row r="36" spans="1:9" x14ac:dyDescent="0.3">
      <c r="A36" t="s">
        <v>190</v>
      </c>
      <c r="B36" t="s">
        <v>191</v>
      </c>
      <c r="C36">
        <f t="shared" si="4"/>
        <v>1</v>
      </c>
      <c r="D36">
        <f t="shared" si="5"/>
        <v>1</v>
      </c>
    </row>
    <row r="37" spans="1:9" x14ac:dyDescent="0.3">
      <c r="A37" t="s">
        <v>218</v>
      </c>
      <c r="B37" t="s">
        <v>219</v>
      </c>
      <c r="C37">
        <f t="shared" si="4"/>
        <v>1</v>
      </c>
      <c r="D37">
        <f t="shared" si="5"/>
        <v>1</v>
      </c>
    </row>
    <row r="38" spans="1:9" x14ac:dyDescent="0.3">
      <c r="A38" t="s">
        <v>229</v>
      </c>
      <c r="B38" t="s">
        <v>230</v>
      </c>
      <c r="C38">
        <f t="shared" si="4"/>
        <v>1</v>
      </c>
      <c r="D38">
        <f t="shared" si="5"/>
        <v>1</v>
      </c>
    </row>
    <row r="39" spans="1:9" x14ac:dyDescent="0.3">
      <c r="A39" t="s">
        <v>237</v>
      </c>
      <c r="B39" t="s">
        <v>238</v>
      </c>
      <c r="C39">
        <f t="shared" si="4"/>
        <v>1</v>
      </c>
      <c r="D39">
        <f t="shared" si="5"/>
        <v>1</v>
      </c>
    </row>
    <row r="40" spans="1:9" x14ac:dyDescent="0.3">
      <c r="A40" t="s">
        <v>240</v>
      </c>
      <c r="B40" t="s">
        <v>241</v>
      </c>
      <c r="C40">
        <f t="shared" si="4"/>
        <v>1</v>
      </c>
      <c r="D40">
        <f t="shared" si="5"/>
        <v>1</v>
      </c>
    </row>
    <row r="41" spans="1:9" x14ac:dyDescent="0.3">
      <c r="A41" t="s">
        <v>247</v>
      </c>
      <c r="B41" t="s">
        <v>248</v>
      </c>
      <c r="C41">
        <f t="shared" si="4"/>
        <v>1</v>
      </c>
      <c r="D41">
        <f t="shared" si="5"/>
        <v>1</v>
      </c>
    </row>
    <row r="42" spans="1:9" x14ac:dyDescent="0.3">
      <c r="A42" t="s">
        <v>254</v>
      </c>
      <c r="B42" t="s">
        <v>255</v>
      </c>
      <c r="C42">
        <f t="shared" si="4"/>
        <v>1</v>
      </c>
      <c r="D42">
        <f t="shared" si="5"/>
        <v>1</v>
      </c>
    </row>
    <row r="43" spans="1:9" x14ac:dyDescent="0.3">
      <c r="A43" t="s">
        <v>258</v>
      </c>
      <c r="B43" t="s">
        <v>259</v>
      </c>
      <c r="C43">
        <f t="shared" si="4"/>
        <v>1</v>
      </c>
      <c r="D43">
        <f t="shared" si="5"/>
        <v>1</v>
      </c>
    </row>
    <row r="44" spans="1:9" x14ac:dyDescent="0.3">
      <c r="A44" t="s">
        <v>289</v>
      </c>
      <c r="B44" t="s">
        <v>290</v>
      </c>
      <c r="C44">
        <f t="shared" si="4"/>
        <v>1</v>
      </c>
      <c r="D44">
        <f t="shared" si="5"/>
        <v>1</v>
      </c>
    </row>
    <row r="45" spans="1:9" x14ac:dyDescent="0.3">
      <c r="A45" t="s">
        <v>332</v>
      </c>
      <c r="B45" t="s">
        <v>333</v>
      </c>
      <c r="C45">
        <f t="shared" si="4"/>
        <v>1</v>
      </c>
      <c r="D45">
        <f t="shared" si="5"/>
        <v>1</v>
      </c>
    </row>
    <row r="46" spans="1:9" x14ac:dyDescent="0.3">
      <c r="A46" t="s">
        <v>342</v>
      </c>
      <c r="B46" t="s">
        <v>343</v>
      </c>
      <c r="C46">
        <f t="shared" si="4"/>
        <v>1</v>
      </c>
      <c r="D46">
        <f t="shared" si="5"/>
        <v>1</v>
      </c>
    </row>
    <row r="47" spans="1:9" x14ac:dyDescent="0.3">
      <c r="A47" t="s">
        <v>351</v>
      </c>
      <c r="B47" t="s">
        <v>352</v>
      </c>
      <c r="C47">
        <f t="shared" si="4"/>
        <v>1</v>
      </c>
      <c r="D47">
        <f t="shared" si="5"/>
        <v>1</v>
      </c>
    </row>
    <row r="48" spans="1:9" x14ac:dyDescent="0.3">
      <c r="A48" t="s">
        <v>404</v>
      </c>
      <c r="B48" t="s">
        <v>405</v>
      </c>
      <c r="C48">
        <f t="shared" si="4"/>
        <v>1</v>
      </c>
      <c r="D48">
        <f t="shared" si="5"/>
        <v>1</v>
      </c>
    </row>
    <row r="49" spans="1:4" x14ac:dyDescent="0.3">
      <c r="A49" t="s">
        <v>407</v>
      </c>
      <c r="B49" t="s">
        <v>408</v>
      </c>
      <c r="C49">
        <f t="shared" si="4"/>
        <v>1</v>
      </c>
      <c r="D49">
        <f t="shared" si="5"/>
        <v>1</v>
      </c>
    </row>
    <row r="50" spans="1:4" x14ac:dyDescent="0.3">
      <c r="A50" t="s">
        <v>420</v>
      </c>
      <c r="B50" t="s">
        <v>421</v>
      </c>
      <c r="C50">
        <f t="shared" si="4"/>
        <v>1</v>
      </c>
      <c r="D50">
        <f t="shared" si="5"/>
        <v>1</v>
      </c>
    </row>
    <row r="51" spans="1:4" x14ac:dyDescent="0.3">
      <c r="A51" t="s">
        <v>453</v>
      </c>
      <c r="B51" t="s">
        <v>454</v>
      </c>
      <c r="C51">
        <f t="shared" si="4"/>
        <v>1</v>
      </c>
      <c r="D51">
        <f t="shared" si="5"/>
        <v>1</v>
      </c>
    </row>
    <row r="52" spans="1:4" x14ac:dyDescent="0.3">
      <c r="A52" t="s">
        <v>462</v>
      </c>
      <c r="B52" t="s">
        <v>463</v>
      </c>
      <c r="C52">
        <f t="shared" si="4"/>
        <v>1</v>
      </c>
      <c r="D52">
        <f t="shared" si="5"/>
        <v>1</v>
      </c>
    </row>
    <row r="53" spans="1:4" x14ac:dyDescent="0.3">
      <c r="A53" t="s">
        <v>465</v>
      </c>
      <c r="B53" t="s">
        <v>466</v>
      </c>
      <c r="C53">
        <f t="shared" si="4"/>
        <v>1</v>
      </c>
      <c r="D53">
        <f t="shared" si="5"/>
        <v>1</v>
      </c>
    </row>
    <row r="54" spans="1:4" x14ac:dyDescent="0.3">
      <c r="A54" t="s">
        <v>481</v>
      </c>
      <c r="B54" t="s">
        <v>482</v>
      </c>
      <c r="C54">
        <f t="shared" si="4"/>
        <v>1</v>
      </c>
      <c r="D54">
        <f t="shared" si="5"/>
        <v>1</v>
      </c>
    </row>
    <row r="55" spans="1:4" x14ac:dyDescent="0.3">
      <c r="A55" t="s">
        <v>489</v>
      </c>
      <c r="B55" t="s">
        <v>490</v>
      </c>
      <c r="C55">
        <f t="shared" si="4"/>
        <v>1</v>
      </c>
      <c r="D55">
        <f t="shared" si="5"/>
        <v>1</v>
      </c>
    </row>
    <row r="56" spans="1:4" x14ac:dyDescent="0.3">
      <c r="A56" t="s">
        <v>502</v>
      </c>
      <c r="B56" t="s">
        <v>503</v>
      </c>
      <c r="C56">
        <f t="shared" si="4"/>
        <v>1</v>
      </c>
      <c r="D56">
        <f t="shared" si="5"/>
        <v>3</v>
      </c>
    </row>
    <row r="57" spans="1:4" x14ac:dyDescent="0.3">
      <c r="A57" t="s">
        <v>512</v>
      </c>
      <c r="B57" t="s">
        <v>513</v>
      </c>
      <c r="C57">
        <f t="shared" si="4"/>
        <v>1</v>
      </c>
      <c r="D57">
        <f t="shared" si="5"/>
        <v>1</v>
      </c>
    </row>
    <row r="58" spans="1:4" x14ac:dyDescent="0.3">
      <c r="A58" t="s">
        <v>518</v>
      </c>
      <c r="B58" t="s">
        <v>519</v>
      </c>
      <c r="C58">
        <f t="shared" si="4"/>
        <v>1</v>
      </c>
      <c r="D58">
        <f t="shared" si="5"/>
        <v>1</v>
      </c>
    </row>
    <row r="59" spans="1:4" x14ac:dyDescent="0.3">
      <c r="A59" t="s">
        <v>522</v>
      </c>
      <c r="B59" t="s">
        <v>523</v>
      </c>
      <c r="C59">
        <f t="shared" si="4"/>
        <v>1</v>
      </c>
      <c r="D59">
        <f t="shared" si="5"/>
        <v>1</v>
      </c>
    </row>
    <row r="60" spans="1:4" x14ac:dyDescent="0.3">
      <c r="A60" t="s">
        <v>529</v>
      </c>
      <c r="B60" t="s">
        <v>530</v>
      </c>
      <c r="C60">
        <f t="shared" si="4"/>
        <v>1</v>
      </c>
      <c r="D60">
        <f t="shared" si="5"/>
        <v>1</v>
      </c>
    </row>
    <row r="61" spans="1:4" x14ac:dyDescent="0.3">
      <c r="A61" t="s">
        <v>572</v>
      </c>
      <c r="B61" t="s">
        <v>573</v>
      </c>
      <c r="C61">
        <f t="shared" si="4"/>
        <v>1</v>
      </c>
      <c r="D61">
        <f t="shared" si="5"/>
        <v>1</v>
      </c>
    </row>
    <row r="62" spans="1:4" x14ac:dyDescent="0.3">
      <c r="A62" t="s">
        <v>584</v>
      </c>
      <c r="B62" t="s">
        <v>585</v>
      </c>
      <c r="C62">
        <f t="shared" si="4"/>
        <v>1</v>
      </c>
      <c r="D62">
        <f t="shared" si="5"/>
        <v>1</v>
      </c>
    </row>
    <row r="63" spans="1:4" x14ac:dyDescent="0.3">
      <c r="A63" t="s">
        <v>588</v>
      </c>
      <c r="B63" t="s">
        <v>589</v>
      </c>
      <c r="C63">
        <f t="shared" si="4"/>
        <v>1</v>
      </c>
      <c r="D63">
        <f t="shared" si="5"/>
        <v>1</v>
      </c>
    </row>
    <row r="64" spans="1:4" x14ac:dyDescent="0.3">
      <c r="A64" t="s">
        <v>616</v>
      </c>
      <c r="B64" t="s">
        <v>617</v>
      </c>
      <c r="C64">
        <f t="shared" si="4"/>
        <v>1</v>
      </c>
      <c r="D64">
        <f t="shared" si="5"/>
        <v>1</v>
      </c>
    </row>
    <row r="65" spans="1:4" x14ac:dyDescent="0.3">
      <c r="A65" t="s">
        <v>671</v>
      </c>
      <c r="B65" t="s">
        <v>672</v>
      </c>
      <c r="C65">
        <f t="shared" si="4"/>
        <v>1</v>
      </c>
      <c r="D65">
        <f t="shared" si="5"/>
        <v>1</v>
      </c>
    </row>
    <row r="66" spans="1:4" x14ac:dyDescent="0.3">
      <c r="A66" t="s">
        <v>694</v>
      </c>
      <c r="B66" t="s">
        <v>695</v>
      </c>
      <c r="C66">
        <f t="shared" ref="C66:C97" si="6">COUNTIFS($A$2:$A$104,A66)</f>
        <v>1</v>
      </c>
      <c r="D66">
        <f t="shared" ref="D66:D97" si="7">COUNTIFS($B$2:$B$104,B66)</f>
        <v>1</v>
      </c>
    </row>
    <row r="67" spans="1:4" x14ac:dyDescent="0.3">
      <c r="A67" t="s">
        <v>703</v>
      </c>
      <c r="B67" t="s">
        <v>704</v>
      </c>
      <c r="C67">
        <f t="shared" si="6"/>
        <v>1</v>
      </c>
      <c r="D67">
        <f t="shared" si="7"/>
        <v>1</v>
      </c>
    </row>
    <row r="68" spans="1:4" x14ac:dyDescent="0.3">
      <c r="A68" t="s">
        <v>738</v>
      </c>
      <c r="B68" t="s">
        <v>739</v>
      </c>
      <c r="C68">
        <f t="shared" si="6"/>
        <v>1</v>
      </c>
      <c r="D68">
        <f t="shared" si="7"/>
        <v>1</v>
      </c>
    </row>
    <row r="69" spans="1:4" x14ac:dyDescent="0.3">
      <c r="A69" t="s">
        <v>744</v>
      </c>
      <c r="B69" t="s">
        <v>745</v>
      </c>
      <c r="C69">
        <f t="shared" si="6"/>
        <v>1</v>
      </c>
      <c r="D69">
        <f t="shared" si="7"/>
        <v>1</v>
      </c>
    </row>
    <row r="70" spans="1:4" x14ac:dyDescent="0.3">
      <c r="A70" t="s">
        <v>772</v>
      </c>
      <c r="B70" t="s">
        <v>773</v>
      </c>
      <c r="C70">
        <f t="shared" si="6"/>
        <v>1</v>
      </c>
      <c r="D70">
        <f t="shared" si="7"/>
        <v>1</v>
      </c>
    </row>
    <row r="71" spans="1:4" x14ac:dyDescent="0.3">
      <c r="A71" t="s">
        <v>787</v>
      </c>
      <c r="B71" t="s">
        <v>788</v>
      </c>
      <c r="C71">
        <f t="shared" si="6"/>
        <v>1</v>
      </c>
      <c r="D71">
        <f t="shared" si="7"/>
        <v>1</v>
      </c>
    </row>
    <row r="72" spans="1:4" x14ac:dyDescent="0.3">
      <c r="A72" t="s">
        <v>801</v>
      </c>
      <c r="B72" t="s">
        <v>802</v>
      </c>
      <c r="C72">
        <f t="shared" si="6"/>
        <v>1</v>
      </c>
      <c r="D72">
        <f t="shared" si="7"/>
        <v>1</v>
      </c>
    </row>
    <row r="73" spans="1:4" x14ac:dyDescent="0.3">
      <c r="A73" t="s">
        <v>814</v>
      </c>
      <c r="B73" t="s">
        <v>20</v>
      </c>
      <c r="C73">
        <f t="shared" si="6"/>
        <v>1</v>
      </c>
      <c r="D73">
        <f t="shared" si="7"/>
        <v>2</v>
      </c>
    </row>
    <row r="74" spans="1:4" x14ac:dyDescent="0.3">
      <c r="A74" t="s">
        <v>829</v>
      </c>
      <c r="B74" t="s">
        <v>830</v>
      </c>
      <c r="C74">
        <f t="shared" si="6"/>
        <v>1</v>
      </c>
      <c r="D74">
        <f t="shared" si="7"/>
        <v>1</v>
      </c>
    </row>
    <row r="75" spans="1:4" x14ac:dyDescent="0.3">
      <c r="A75" t="s">
        <v>858</v>
      </c>
      <c r="B75" t="s">
        <v>859</v>
      </c>
      <c r="C75">
        <f t="shared" si="6"/>
        <v>1</v>
      </c>
      <c r="D75">
        <f t="shared" si="7"/>
        <v>1</v>
      </c>
    </row>
    <row r="76" spans="1:4" x14ac:dyDescent="0.3">
      <c r="A76" t="s">
        <v>885</v>
      </c>
      <c r="B76" t="s">
        <v>886</v>
      </c>
      <c r="C76">
        <f t="shared" si="6"/>
        <v>1</v>
      </c>
      <c r="D76">
        <f t="shared" si="7"/>
        <v>1</v>
      </c>
    </row>
    <row r="77" spans="1:4" x14ac:dyDescent="0.3">
      <c r="A77" t="s">
        <v>942</v>
      </c>
      <c r="B77" t="s">
        <v>943</v>
      </c>
      <c r="C77">
        <f t="shared" si="6"/>
        <v>1</v>
      </c>
      <c r="D77">
        <f t="shared" si="7"/>
        <v>1</v>
      </c>
    </row>
    <row r="78" spans="1:4" x14ac:dyDescent="0.3">
      <c r="A78" t="s">
        <v>949</v>
      </c>
      <c r="B78" t="s">
        <v>950</v>
      </c>
      <c r="C78">
        <f t="shared" si="6"/>
        <v>1</v>
      </c>
      <c r="D78">
        <f t="shared" si="7"/>
        <v>1</v>
      </c>
    </row>
    <row r="79" spans="1:4" x14ac:dyDescent="0.3">
      <c r="A79" t="s">
        <v>959</v>
      </c>
      <c r="B79" t="s">
        <v>960</v>
      </c>
      <c r="C79">
        <f t="shared" si="6"/>
        <v>1</v>
      </c>
      <c r="D79">
        <f t="shared" si="7"/>
        <v>1</v>
      </c>
    </row>
    <row r="80" spans="1:4" x14ac:dyDescent="0.3">
      <c r="A80" t="s">
        <v>963</v>
      </c>
      <c r="B80" t="s">
        <v>964</v>
      </c>
      <c r="C80">
        <f t="shared" si="6"/>
        <v>1</v>
      </c>
      <c r="D80">
        <f t="shared" si="7"/>
        <v>1</v>
      </c>
    </row>
    <row r="81" spans="1:4" x14ac:dyDescent="0.3">
      <c r="A81" t="s">
        <v>968</v>
      </c>
      <c r="B81" t="s">
        <v>969</v>
      </c>
      <c r="C81">
        <f t="shared" si="6"/>
        <v>1</v>
      </c>
      <c r="D81">
        <f t="shared" si="7"/>
        <v>1</v>
      </c>
    </row>
    <row r="82" spans="1:4" x14ac:dyDescent="0.3">
      <c r="A82" t="s">
        <v>972</v>
      </c>
      <c r="B82" t="s">
        <v>973</v>
      </c>
      <c r="C82">
        <f t="shared" si="6"/>
        <v>1</v>
      </c>
      <c r="D82">
        <f t="shared" si="7"/>
        <v>1</v>
      </c>
    </row>
    <row r="83" spans="1:4" x14ac:dyDescent="0.3">
      <c r="A83" t="s">
        <v>978</v>
      </c>
      <c r="B83" t="s">
        <v>979</v>
      </c>
      <c r="C83">
        <f t="shared" si="6"/>
        <v>1</v>
      </c>
      <c r="D83">
        <f t="shared" si="7"/>
        <v>1</v>
      </c>
    </row>
    <row r="84" spans="1:4" x14ac:dyDescent="0.3">
      <c r="A84" t="s">
        <v>990</v>
      </c>
      <c r="B84" t="s">
        <v>991</v>
      </c>
      <c r="C84">
        <f t="shared" si="6"/>
        <v>1</v>
      </c>
      <c r="D84">
        <f t="shared" si="7"/>
        <v>1</v>
      </c>
    </row>
    <row r="85" spans="1:4" x14ac:dyDescent="0.3">
      <c r="A85" t="s">
        <v>999</v>
      </c>
      <c r="B85" t="s">
        <v>1000</v>
      </c>
      <c r="C85">
        <f t="shared" si="6"/>
        <v>1</v>
      </c>
      <c r="D85">
        <f t="shared" si="7"/>
        <v>1</v>
      </c>
    </row>
    <row r="86" spans="1:4" x14ac:dyDescent="0.3">
      <c r="A86" t="s">
        <v>1043</v>
      </c>
      <c r="B86" t="s">
        <v>1044</v>
      </c>
      <c r="C86">
        <f t="shared" si="6"/>
        <v>1</v>
      </c>
      <c r="D86">
        <f t="shared" si="7"/>
        <v>1</v>
      </c>
    </row>
    <row r="87" spans="1:4" x14ac:dyDescent="0.3">
      <c r="A87" t="s">
        <v>1045</v>
      </c>
      <c r="B87" t="s">
        <v>1046</v>
      </c>
      <c r="C87">
        <f t="shared" si="6"/>
        <v>1</v>
      </c>
      <c r="D87">
        <f t="shared" si="7"/>
        <v>1</v>
      </c>
    </row>
    <row r="88" spans="1:4" x14ac:dyDescent="0.3">
      <c r="A88" t="s">
        <v>98</v>
      </c>
      <c r="B88" t="s">
        <v>1047</v>
      </c>
      <c r="C88">
        <f t="shared" si="6"/>
        <v>2</v>
      </c>
      <c r="D88">
        <f t="shared" si="7"/>
        <v>1</v>
      </c>
    </row>
    <row r="89" spans="1:4" x14ac:dyDescent="0.3">
      <c r="A89" t="s">
        <v>1060</v>
      </c>
      <c r="B89" t="s">
        <v>1061</v>
      </c>
      <c r="C89">
        <f t="shared" si="6"/>
        <v>1</v>
      </c>
      <c r="D89">
        <f t="shared" si="7"/>
        <v>1</v>
      </c>
    </row>
    <row r="90" spans="1:4" x14ac:dyDescent="0.3">
      <c r="A90" t="s">
        <v>1065</v>
      </c>
      <c r="B90" t="s">
        <v>1066</v>
      </c>
      <c r="C90">
        <f t="shared" si="6"/>
        <v>1</v>
      </c>
      <c r="D90">
        <f t="shared" si="7"/>
        <v>1</v>
      </c>
    </row>
    <row r="91" spans="1:4" x14ac:dyDescent="0.3">
      <c r="A91" t="s">
        <v>1080</v>
      </c>
      <c r="B91" t="s">
        <v>1081</v>
      </c>
      <c r="C91">
        <f t="shared" si="6"/>
        <v>1</v>
      </c>
      <c r="D91">
        <f t="shared" si="7"/>
        <v>1</v>
      </c>
    </row>
    <row r="92" spans="1:4" x14ac:dyDescent="0.3">
      <c r="A92" t="s">
        <v>1121</v>
      </c>
      <c r="B92" t="s">
        <v>1122</v>
      </c>
      <c r="C92">
        <f t="shared" si="6"/>
        <v>1</v>
      </c>
      <c r="D92">
        <f t="shared" si="7"/>
        <v>1</v>
      </c>
    </row>
    <row r="93" spans="1:4" x14ac:dyDescent="0.3">
      <c r="A93" t="s">
        <v>1136</v>
      </c>
      <c r="B93" t="s">
        <v>1137</v>
      </c>
      <c r="C93">
        <f t="shared" si="6"/>
        <v>1</v>
      </c>
      <c r="D93">
        <f t="shared" si="7"/>
        <v>1</v>
      </c>
    </row>
    <row r="94" spans="1:4" x14ac:dyDescent="0.3">
      <c r="A94" t="s">
        <v>1150</v>
      </c>
      <c r="B94" t="s">
        <v>1151</v>
      </c>
      <c r="C94">
        <f t="shared" si="6"/>
        <v>1</v>
      </c>
      <c r="D94">
        <f t="shared" si="7"/>
        <v>1</v>
      </c>
    </row>
    <row r="95" spans="1:4" x14ac:dyDescent="0.3">
      <c r="A95" t="s">
        <v>1168</v>
      </c>
      <c r="B95" t="s">
        <v>503</v>
      </c>
      <c r="C95">
        <f t="shared" si="6"/>
        <v>1</v>
      </c>
      <c r="D95">
        <f t="shared" si="7"/>
        <v>3</v>
      </c>
    </row>
    <row r="96" spans="1:4" x14ac:dyDescent="0.3">
      <c r="A96" t="s">
        <v>1175</v>
      </c>
      <c r="B96" t="s">
        <v>1176</v>
      </c>
      <c r="C96">
        <f t="shared" si="6"/>
        <v>1</v>
      </c>
      <c r="D96">
        <f t="shared" si="7"/>
        <v>1</v>
      </c>
    </row>
    <row r="97" spans="1:4" x14ac:dyDescent="0.3">
      <c r="A97" t="s">
        <v>1241</v>
      </c>
      <c r="B97" t="s">
        <v>1242</v>
      </c>
      <c r="C97">
        <f t="shared" si="6"/>
        <v>1</v>
      </c>
      <c r="D97">
        <f t="shared" si="7"/>
        <v>1</v>
      </c>
    </row>
    <row r="98" spans="1:4" x14ac:dyDescent="0.3">
      <c r="A98" t="s">
        <v>1248</v>
      </c>
      <c r="B98" t="s">
        <v>1249</v>
      </c>
      <c r="C98">
        <f t="shared" ref="C98:C104" si="8">COUNTIFS($A$2:$A$104,A98)</f>
        <v>1</v>
      </c>
      <c r="D98">
        <f t="shared" ref="D98:D104" si="9">COUNTIFS($B$2:$B$104,B98)</f>
        <v>1</v>
      </c>
    </row>
    <row r="99" spans="1:4" x14ac:dyDescent="0.3">
      <c r="A99" t="s">
        <v>1271</v>
      </c>
      <c r="B99" t="s">
        <v>1272</v>
      </c>
      <c r="C99">
        <f t="shared" si="8"/>
        <v>1</v>
      </c>
      <c r="D99">
        <f t="shared" si="9"/>
        <v>1</v>
      </c>
    </row>
    <row r="100" spans="1:4" x14ac:dyDescent="0.3">
      <c r="A100" t="s">
        <v>1289</v>
      </c>
      <c r="B100" t="s">
        <v>1290</v>
      </c>
      <c r="C100">
        <f t="shared" si="8"/>
        <v>1</v>
      </c>
      <c r="D100">
        <f t="shared" si="9"/>
        <v>1</v>
      </c>
    </row>
    <row r="101" spans="1:4" x14ac:dyDescent="0.3">
      <c r="A101" t="s">
        <v>1309</v>
      </c>
      <c r="B101" t="s">
        <v>503</v>
      </c>
      <c r="C101">
        <f t="shared" si="8"/>
        <v>1</v>
      </c>
      <c r="D101">
        <f t="shared" si="9"/>
        <v>3</v>
      </c>
    </row>
    <row r="102" spans="1:4" x14ac:dyDescent="0.3">
      <c r="A102" t="s">
        <v>1363</v>
      </c>
      <c r="B102" t="s">
        <v>1364</v>
      </c>
      <c r="C102">
        <f t="shared" si="8"/>
        <v>1</v>
      </c>
      <c r="D102">
        <f t="shared" si="9"/>
        <v>1</v>
      </c>
    </row>
    <row r="103" spans="1:4" x14ac:dyDescent="0.3">
      <c r="A103" t="s">
        <v>1372</v>
      </c>
      <c r="B103" t="s">
        <v>1373</v>
      </c>
      <c r="C103">
        <f t="shared" si="8"/>
        <v>1</v>
      </c>
      <c r="D103">
        <f t="shared" si="9"/>
        <v>1</v>
      </c>
    </row>
    <row r="104" spans="1:4" x14ac:dyDescent="0.3">
      <c r="A104" t="s">
        <v>1378</v>
      </c>
      <c r="B104" t="s">
        <v>1379</v>
      </c>
      <c r="C104">
        <f t="shared" si="8"/>
        <v>1</v>
      </c>
      <c r="D104">
        <f t="shared" si="9"/>
        <v>1</v>
      </c>
    </row>
  </sheetData>
  <autoFilter ref="A1:D104" xr:uid="{D4788D4D-69F2-4175-B348-AE6B080F6EFD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A680-678B-4DAE-99A1-F67A5717F0B5}">
  <dimension ref="A1:AZ105"/>
  <sheetViews>
    <sheetView workbookViewId="0"/>
  </sheetViews>
  <sheetFormatPr defaultRowHeight="16.5" x14ac:dyDescent="0.3"/>
  <cols>
    <col min="2" max="2" width="39.25" bestFit="1" customWidth="1"/>
    <col min="3" max="3" width="11.375" style="3" bestFit="1" customWidth="1"/>
    <col min="4" max="14" width="11.125" style="3" bestFit="1" customWidth="1"/>
    <col min="15" max="15" width="12.875" style="3" bestFit="1" customWidth="1"/>
    <col min="16" max="50" width="11.125" style="3" bestFit="1" customWidth="1"/>
    <col min="51" max="51" width="9" style="3"/>
    <col min="52" max="52" width="14" style="3" bestFit="1" customWidth="1"/>
    <col min="53" max="16384" width="9" style="3"/>
  </cols>
  <sheetData>
    <row r="1" spans="1:52" s="5" customFormat="1" x14ac:dyDescent="0.3">
      <c r="C1" s="5">
        <v>43131</v>
      </c>
      <c r="D1" s="5">
        <f>EOMONTH(C1,1)</f>
        <v>43159</v>
      </c>
      <c r="E1" s="5">
        <f t="shared" ref="E1:AX1" si="0">EOMONTH(D1,1)</f>
        <v>43190</v>
      </c>
      <c r="F1" s="5">
        <f t="shared" si="0"/>
        <v>43220</v>
      </c>
      <c r="G1" s="5">
        <f t="shared" si="0"/>
        <v>43251</v>
      </c>
      <c r="H1" s="5">
        <f t="shared" si="0"/>
        <v>43281</v>
      </c>
      <c r="I1" s="5">
        <f t="shared" si="0"/>
        <v>43312</v>
      </c>
      <c r="J1" s="5">
        <f t="shared" si="0"/>
        <v>43343</v>
      </c>
      <c r="K1" s="5">
        <f t="shared" si="0"/>
        <v>43373</v>
      </c>
      <c r="L1" s="5">
        <f t="shared" si="0"/>
        <v>43404</v>
      </c>
      <c r="M1" s="5">
        <f t="shared" si="0"/>
        <v>43434</v>
      </c>
      <c r="N1" s="5">
        <f t="shared" si="0"/>
        <v>43465</v>
      </c>
      <c r="O1" s="5">
        <f t="shared" si="0"/>
        <v>43496</v>
      </c>
      <c r="P1" s="5">
        <f t="shared" si="0"/>
        <v>43524</v>
      </c>
      <c r="Q1" s="5">
        <f t="shared" si="0"/>
        <v>43555</v>
      </c>
      <c r="R1" s="5">
        <f t="shared" si="0"/>
        <v>43585</v>
      </c>
      <c r="S1" s="5">
        <f t="shared" si="0"/>
        <v>43616</v>
      </c>
      <c r="T1" s="5">
        <f t="shared" si="0"/>
        <v>43646</v>
      </c>
      <c r="U1" s="5">
        <f t="shared" si="0"/>
        <v>43677</v>
      </c>
      <c r="V1" s="5">
        <f t="shared" si="0"/>
        <v>43708</v>
      </c>
      <c r="W1" s="5">
        <f t="shared" si="0"/>
        <v>43738</v>
      </c>
      <c r="X1" s="5">
        <f t="shared" si="0"/>
        <v>43769</v>
      </c>
      <c r="Y1" s="5">
        <f t="shared" si="0"/>
        <v>43799</v>
      </c>
      <c r="Z1" s="5">
        <f t="shared" si="0"/>
        <v>43830</v>
      </c>
      <c r="AA1" s="5">
        <f t="shared" si="0"/>
        <v>43861</v>
      </c>
      <c r="AB1" s="5">
        <f t="shared" si="0"/>
        <v>43890</v>
      </c>
      <c r="AC1" s="5">
        <f t="shared" si="0"/>
        <v>43921</v>
      </c>
      <c r="AD1" s="5">
        <f t="shared" si="0"/>
        <v>43951</v>
      </c>
      <c r="AE1" s="5">
        <f t="shared" si="0"/>
        <v>43982</v>
      </c>
      <c r="AF1" s="5">
        <f t="shared" si="0"/>
        <v>44012</v>
      </c>
      <c r="AG1" s="5">
        <f t="shared" si="0"/>
        <v>44043</v>
      </c>
      <c r="AH1" s="5">
        <f t="shared" si="0"/>
        <v>44074</v>
      </c>
      <c r="AI1" s="5">
        <f t="shared" si="0"/>
        <v>44104</v>
      </c>
      <c r="AJ1" s="5">
        <f t="shared" si="0"/>
        <v>44135</v>
      </c>
      <c r="AK1" s="5">
        <f t="shared" si="0"/>
        <v>44165</v>
      </c>
      <c r="AL1" s="5">
        <f t="shared" si="0"/>
        <v>44196</v>
      </c>
      <c r="AM1" s="5">
        <f t="shared" si="0"/>
        <v>44227</v>
      </c>
      <c r="AN1" s="5">
        <f t="shared" si="0"/>
        <v>44255</v>
      </c>
      <c r="AO1" s="5">
        <f t="shared" si="0"/>
        <v>44286</v>
      </c>
      <c r="AP1" s="5">
        <f t="shared" si="0"/>
        <v>44316</v>
      </c>
      <c r="AQ1" s="5">
        <f t="shared" si="0"/>
        <v>44347</v>
      </c>
      <c r="AR1" s="5">
        <f t="shared" si="0"/>
        <v>44377</v>
      </c>
      <c r="AS1" s="5">
        <f t="shared" si="0"/>
        <v>44408</v>
      </c>
      <c r="AT1" s="5">
        <f t="shared" si="0"/>
        <v>44439</v>
      </c>
      <c r="AU1" s="5">
        <f t="shared" si="0"/>
        <v>44469</v>
      </c>
      <c r="AV1" s="5">
        <f t="shared" si="0"/>
        <v>44500</v>
      </c>
      <c r="AW1" s="5">
        <f t="shared" si="0"/>
        <v>44530</v>
      </c>
      <c r="AX1" s="5">
        <f t="shared" si="0"/>
        <v>44561</v>
      </c>
    </row>
    <row r="2" spans="1:52" s="4" customFormat="1" x14ac:dyDescent="0.3">
      <c r="C2" s="4">
        <f>YEAR(C1)</f>
        <v>2018</v>
      </c>
      <c r="D2" s="4">
        <f t="shared" ref="D2:AX2" si="1">YEAR(D1)</f>
        <v>2018</v>
      </c>
      <c r="E2" s="4">
        <f t="shared" si="1"/>
        <v>2018</v>
      </c>
      <c r="F2" s="4">
        <f t="shared" si="1"/>
        <v>2018</v>
      </c>
      <c r="G2" s="4">
        <f t="shared" si="1"/>
        <v>2018</v>
      </c>
      <c r="H2" s="4">
        <f t="shared" si="1"/>
        <v>2018</v>
      </c>
      <c r="I2" s="4">
        <f t="shared" si="1"/>
        <v>2018</v>
      </c>
      <c r="J2" s="4">
        <f t="shared" si="1"/>
        <v>2018</v>
      </c>
      <c r="K2" s="4">
        <f t="shared" si="1"/>
        <v>2018</v>
      </c>
      <c r="L2" s="4">
        <f t="shared" si="1"/>
        <v>2018</v>
      </c>
      <c r="M2" s="4">
        <f t="shared" si="1"/>
        <v>2018</v>
      </c>
      <c r="N2" s="4">
        <f t="shared" si="1"/>
        <v>2018</v>
      </c>
      <c r="O2" s="4">
        <f t="shared" si="1"/>
        <v>2019</v>
      </c>
      <c r="P2" s="4">
        <f t="shared" si="1"/>
        <v>2019</v>
      </c>
      <c r="Q2" s="4">
        <f t="shared" si="1"/>
        <v>2019</v>
      </c>
      <c r="R2" s="4">
        <f t="shared" si="1"/>
        <v>2019</v>
      </c>
      <c r="S2" s="4">
        <f t="shared" si="1"/>
        <v>2019</v>
      </c>
      <c r="T2" s="4">
        <f t="shared" si="1"/>
        <v>2019</v>
      </c>
      <c r="U2" s="4">
        <f t="shared" si="1"/>
        <v>2019</v>
      </c>
      <c r="V2" s="4">
        <f t="shared" si="1"/>
        <v>2019</v>
      </c>
      <c r="W2" s="4">
        <f t="shared" si="1"/>
        <v>2019</v>
      </c>
      <c r="X2" s="4">
        <f t="shared" si="1"/>
        <v>2019</v>
      </c>
      <c r="Y2" s="4">
        <f t="shared" si="1"/>
        <v>2019</v>
      </c>
      <c r="Z2" s="4">
        <f t="shared" si="1"/>
        <v>2019</v>
      </c>
      <c r="AA2" s="4">
        <f t="shared" si="1"/>
        <v>2020</v>
      </c>
      <c r="AB2" s="4">
        <f t="shared" si="1"/>
        <v>2020</v>
      </c>
      <c r="AC2" s="4">
        <f t="shared" si="1"/>
        <v>2020</v>
      </c>
      <c r="AD2" s="4">
        <f t="shared" si="1"/>
        <v>2020</v>
      </c>
      <c r="AE2" s="4">
        <f t="shared" si="1"/>
        <v>2020</v>
      </c>
      <c r="AF2" s="4">
        <f t="shared" si="1"/>
        <v>2020</v>
      </c>
      <c r="AG2" s="4">
        <f t="shared" si="1"/>
        <v>2020</v>
      </c>
      <c r="AH2" s="4">
        <f t="shared" si="1"/>
        <v>2020</v>
      </c>
      <c r="AI2" s="4">
        <f t="shared" si="1"/>
        <v>2020</v>
      </c>
      <c r="AJ2" s="4">
        <f t="shared" si="1"/>
        <v>2020</v>
      </c>
      <c r="AK2" s="4">
        <f t="shared" si="1"/>
        <v>2020</v>
      </c>
      <c r="AL2" s="4">
        <f t="shared" si="1"/>
        <v>2020</v>
      </c>
      <c r="AM2" s="4">
        <f t="shared" si="1"/>
        <v>2021</v>
      </c>
      <c r="AN2" s="4">
        <f t="shared" si="1"/>
        <v>2021</v>
      </c>
      <c r="AO2" s="4">
        <f t="shared" si="1"/>
        <v>2021</v>
      </c>
      <c r="AP2" s="4">
        <f t="shared" si="1"/>
        <v>2021</v>
      </c>
      <c r="AQ2" s="4">
        <f t="shared" si="1"/>
        <v>2021</v>
      </c>
      <c r="AR2" s="4">
        <f t="shared" si="1"/>
        <v>2021</v>
      </c>
      <c r="AS2" s="4">
        <f t="shared" si="1"/>
        <v>2021</v>
      </c>
      <c r="AT2" s="4">
        <f t="shared" si="1"/>
        <v>2021</v>
      </c>
      <c r="AU2" s="4">
        <f t="shared" si="1"/>
        <v>2021</v>
      </c>
      <c r="AV2" s="4">
        <f t="shared" si="1"/>
        <v>2021</v>
      </c>
      <c r="AW2" s="4">
        <f t="shared" si="1"/>
        <v>2021</v>
      </c>
      <c r="AX2" s="4">
        <f t="shared" si="1"/>
        <v>2021</v>
      </c>
    </row>
    <row r="3" spans="1:52" s="4" customFormat="1" x14ac:dyDescent="0.3">
      <c r="C3" s="4">
        <f>MONTH(C1)</f>
        <v>1</v>
      </c>
      <c r="D3" s="4">
        <f t="shared" ref="D3:AX3" si="2">MONTH(D1)</f>
        <v>2</v>
      </c>
      <c r="E3" s="4">
        <f t="shared" si="2"/>
        <v>3</v>
      </c>
      <c r="F3" s="4">
        <f t="shared" si="2"/>
        <v>4</v>
      </c>
      <c r="G3" s="4">
        <f t="shared" si="2"/>
        <v>5</v>
      </c>
      <c r="H3" s="4">
        <f t="shared" si="2"/>
        <v>6</v>
      </c>
      <c r="I3" s="4">
        <f t="shared" si="2"/>
        <v>7</v>
      </c>
      <c r="J3" s="4">
        <f t="shared" si="2"/>
        <v>8</v>
      </c>
      <c r="K3" s="4">
        <f t="shared" si="2"/>
        <v>9</v>
      </c>
      <c r="L3" s="4">
        <f t="shared" si="2"/>
        <v>10</v>
      </c>
      <c r="M3" s="4">
        <f t="shared" si="2"/>
        <v>11</v>
      </c>
      <c r="N3" s="4">
        <f t="shared" si="2"/>
        <v>12</v>
      </c>
      <c r="O3" s="4">
        <f t="shared" si="2"/>
        <v>1</v>
      </c>
      <c r="P3" s="4">
        <f t="shared" si="2"/>
        <v>2</v>
      </c>
      <c r="Q3" s="4">
        <f t="shared" si="2"/>
        <v>3</v>
      </c>
      <c r="R3" s="4">
        <f t="shared" si="2"/>
        <v>4</v>
      </c>
      <c r="S3" s="4">
        <f t="shared" si="2"/>
        <v>5</v>
      </c>
      <c r="T3" s="4">
        <f t="shared" si="2"/>
        <v>6</v>
      </c>
      <c r="U3" s="4">
        <f t="shared" si="2"/>
        <v>7</v>
      </c>
      <c r="V3" s="4">
        <f t="shared" si="2"/>
        <v>8</v>
      </c>
      <c r="W3" s="4">
        <f t="shared" si="2"/>
        <v>9</v>
      </c>
      <c r="X3" s="4">
        <f t="shared" si="2"/>
        <v>10</v>
      </c>
      <c r="Y3" s="4">
        <f t="shared" si="2"/>
        <v>11</v>
      </c>
      <c r="Z3" s="4">
        <f t="shared" si="2"/>
        <v>12</v>
      </c>
      <c r="AA3" s="4">
        <f t="shared" si="2"/>
        <v>1</v>
      </c>
      <c r="AB3" s="4">
        <f t="shared" si="2"/>
        <v>2</v>
      </c>
      <c r="AC3" s="4">
        <f t="shared" si="2"/>
        <v>3</v>
      </c>
      <c r="AD3" s="4">
        <f t="shared" si="2"/>
        <v>4</v>
      </c>
      <c r="AE3" s="4">
        <f t="shared" si="2"/>
        <v>5</v>
      </c>
      <c r="AF3" s="4">
        <f t="shared" si="2"/>
        <v>6</v>
      </c>
      <c r="AG3" s="4">
        <f t="shared" si="2"/>
        <v>7</v>
      </c>
      <c r="AH3" s="4">
        <f t="shared" si="2"/>
        <v>8</v>
      </c>
      <c r="AI3" s="4">
        <f t="shared" si="2"/>
        <v>9</v>
      </c>
      <c r="AJ3" s="4">
        <f t="shared" si="2"/>
        <v>10</v>
      </c>
      <c r="AK3" s="4">
        <f t="shared" si="2"/>
        <v>11</v>
      </c>
      <c r="AL3" s="4">
        <f t="shared" si="2"/>
        <v>12</v>
      </c>
      <c r="AM3" s="4">
        <f t="shared" si="2"/>
        <v>1</v>
      </c>
      <c r="AN3" s="4">
        <f t="shared" si="2"/>
        <v>2</v>
      </c>
      <c r="AO3" s="4">
        <f t="shared" si="2"/>
        <v>3</v>
      </c>
      <c r="AP3" s="4">
        <f t="shared" si="2"/>
        <v>4</v>
      </c>
      <c r="AQ3" s="4">
        <f t="shared" si="2"/>
        <v>5</v>
      </c>
      <c r="AR3" s="4">
        <f t="shared" si="2"/>
        <v>6</v>
      </c>
      <c r="AS3" s="4">
        <f t="shared" si="2"/>
        <v>7</v>
      </c>
      <c r="AT3" s="4">
        <f t="shared" si="2"/>
        <v>8</v>
      </c>
      <c r="AU3" s="4">
        <f t="shared" si="2"/>
        <v>9</v>
      </c>
      <c r="AV3" s="4">
        <f t="shared" si="2"/>
        <v>10</v>
      </c>
      <c r="AW3" s="4">
        <f t="shared" si="2"/>
        <v>11</v>
      </c>
      <c r="AX3" s="4">
        <f t="shared" si="2"/>
        <v>12</v>
      </c>
    </row>
    <row r="4" spans="1:52" x14ac:dyDescent="0.3">
      <c r="A4" t="s">
        <v>13</v>
      </c>
      <c r="B4" t="s">
        <v>14</v>
      </c>
      <c r="C4" s="3">
        <f>SUMIFS(Sheet1!$E:$E,Sheet1!$C:$C,'증가(월)'!$A4,Sheet1!$H:$H,'증가(월)'!C$2,Sheet1!$I:$I,'증가(월)'!C$3)</f>
        <v>215897650</v>
      </c>
      <c r="D4" s="3">
        <f>SUMIFS(Sheet1!$E:$E,Sheet1!$C:$C,'증가(월)'!$A4,Sheet1!$H:$H,'증가(월)'!D$2,Sheet1!$I:$I,'증가(월)'!D$3)</f>
        <v>128518775</v>
      </c>
      <c r="E4" s="3">
        <f>SUMIFS(Sheet1!$E:$E,Sheet1!$C:$C,'증가(월)'!$A4,Sheet1!$H:$H,'증가(월)'!E$2,Sheet1!$I:$I,'증가(월)'!E$3)</f>
        <v>243958880</v>
      </c>
      <c r="F4" s="3">
        <f>SUMIFS(Sheet1!$E:$E,Sheet1!$C:$C,'증가(월)'!$A4,Sheet1!$H:$H,'증가(월)'!F$2,Sheet1!$I:$I,'증가(월)'!F$3)</f>
        <v>111858450</v>
      </c>
      <c r="G4" s="3">
        <f>SUMIFS(Sheet1!$E:$E,Sheet1!$C:$C,'증가(월)'!$A4,Sheet1!$H:$H,'증가(월)'!G$2,Sheet1!$I:$I,'증가(월)'!G$3)</f>
        <v>180434430</v>
      </c>
      <c r="H4" s="3">
        <f>SUMIFS(Sheet1!$E:$E,Sheet1!$C:$C,'증가(월)'!$A4,Sheet1!$H:$H,'증가(월)'!H$2,Sheet1!$I:$I,'증가(월)'!H$3)</f>
        <v>37690180</v>
      </c>
      <c r="I4" s="3">
        <f>SUMIFS(Sheet1!$E:$E,Sheet1!$C:$C,'증가(월)'!$A4,Sheet1!$H:$H,'증가(월)'!I$2,Sheet1!$I:$I,'증가(월)'!I$3)</f>
        <v>60800520</v>
      </c>
      <c r="J4" s="3">
        <f>SUMIFS(Sheet1!$E:$E,Sheet1!$C:$C,'증가(월)'!$A4,Sheet1!$H:$H,'증가(월)'!J$2,Sheet1!$I:$I,'증가(월)'!J$3)</f>
        <v>47316720</v>
      </c>
      <c r="K4" s="3">
        <f>SUMIFS(Sheet1!$E:$E,Sheet1!$C:$C,'증가(월)'!$A4,Sheet1!$H:$H,'증가(월)'!K$2,Sheet1!$I:$I,'증가(월)'!K$3)</f>
        <v>43571418</v>
      </c>
      <c r="L4" s="3">
        <f>SUMIFS(Sheet1!$E:$E,Sheet1!$C:$C,'증가(월)'!$A4,Sheet1!$H:$H,'증가(월)'!L$2,Sheet1!$I:$I,'증가(월)'!L$3)</f>
        <v>135597528</v>
      </c>
      <c r="M4" s="3">
        <f>SUMIFS(Sheet1!$E:$E,Sheet1!$C:$C,'증가(월)'!$A4,Sheet1!$H:$H,'증가(월)'!M$2,Sheet1!$I:$I,'증가(월)'!M$3)</f>
        <v>241391095</v>
      </c>
      <c r="N4" s="3">
        <f>SUMIFS(Sheet1!$E:$E,Sheet1!$C:$C,'증가(월)'!$A4,Sheet1!$H:$H,'증가(월)'!N$2,Sheet1!$I:$I,'증가(월)'!N$3)</f>
        <v>376527030</v>
      </c>
      <c r="O4" s="3">
        <f>SUMIFS(Sheet1!$E:$E,Sheet1!$C:$C,'증가(월)'!$A4,Sheet1!$H:$H,'증가(월)'!O$2,Sheet1!$I:$I,'증가(월)'!O$3)</f>
        <v>1009750240</v>
      </c>
      <c r="P4" s="3">
        <f>SUMIFS(Sheet1!$E:$E,Sheet1!$C:$C,'증가(월)'!$A4,Sheet1!$H:$H,'증가(월)'!P$2,Sheet1!$I:$I,'증가(월)'!P$3)</f>
        <v>117184815</v>
      </c>
      <c r="Q4" s="3">
        <f>SUMIFS(Sheet1!$E:$E,Sheet1!$C:$C,'증가(월)'!$A4,Sheet1!$H:$H,'증가(월)'!Q$2,Sheet1!$I:$I,'증가(월)'!Q$3)</f>
        <v>455857292</v>
      </c>
      <c r="R4" s="3">
        <f>SUMIFS(Sheet1!$E:$E,Sheet1!$C:$C,'증가(월)'!$A4,Sheet1!$H:$H,'증가(월)'!R$2,Sheet1!$I:$I,'증가(월)'!R$3)</f>
        <v>88708730</v>
      </c>
      <c r="S4" s="3">
        <f>SUMIFS(Sheet1!$E:$E,Sheet1!$C:$C,'증가(월)'!$A4,Sheet1!$H:$H,'증가(월)'!S$2,Sheet1!$I:$I,'증가(월)'!S$3)</f>
        <v>45108250</v>
      </c>
      <c r="T4" s="3">
        <f>SUMIFS(Sheet1!$E:$E,Sheet1!$C:$C,'증가(월)'!$A4,Sheet1!$H:$H,'증가(월)'!T$2,Sheet1!$I:$I,'증가(월)'!T$3)</f>
        <v>95878090</v>
      </c>
      <c r="U4" s="3">
        <f>SUMIFS(Sheet1!$E:$E,Sheet1!$C:$C,'증가(월)'!$A4,Sheet1!$H:$H,'증가(월)'!U$2,Sheet1!$I:$I,'증가(월)'!U$3)</f>
        <v>154659010</v>
      </c>
      <c r="V4" s="3">
        <f>SUMIFS(Sheet1!$E:$E,Sheet1!$C:$C,'증가(월)'!$A4,Sheet1!$H:$H,'증가(월)'!V$2,Sheet1!$I:$I,'증가(월)'!V$3)</f>
        <v>241137160</v>
      </c>
      <c r="W4" s="3">
        <f>SUMIFS(Sheet1!$E:$E,Sheet1!$C:$C,'증가(월)'!$A4,Sheet1!$H:$H,'증가(월)'!W$2,Sheet1!$I:$I,'증가(월)'!W$3)</f>
        <v>222770845</v>
      </c>
      <c r="X4" s="3">
        <f>SUMIFS(Sheet1!$E:$E,Sheet1!$C:$C,'증가(월)'!$A4,Sheet1!$H:$H,'증가(월)'!X$2,Sheet1!$I:$I,'증가(월)'!X$3)</f>
        <v>520603710</v>
      </c>
      <c r="Y4" s="3">
        <f>SUMIFS(Sheet1!$E:$E,Sheet1!$C:$C,'증가(월)'!$A4,Sheet1!$H:$H,'증가(월)'!Y$2,Sheet1!$I:$I,'증가(월)'!Y$3)</f>
        <v>282623990</v>
      </c>
      <c r="Z4" s="3">
        <f>SUMIFS(Sheet1!$E:$E,Sheet1!$C:$C,'증가(월)'!$A4,Sheet1!$H:$H,'증가(월)'!Z$2,Sheet1!$I:$I,'증가(월)'!Z$3)</f>
        <v>369742010</v>
      </c>
      <c r="AA4" s="3">
        <f>SUMIFS(Sheet1!$E:$E,Sheet1!$C:$C,'증가(월)'!$A4,Sheet1!$H:$H,'증가(월)'!AA$2,Sheet1!$I:$I,'증가(월)'!AA$3)</f>
        <v>1029298108</v>
      </c>
      <c r="AB4" s="3">
        <f>SUMIFS(Sheet1!$E:$E,Sheet1!$C:$C,'증가(월)'!$A4,Sheet1!$H:$H,'증가(월)'!AB$2,Sheet1!$I:$I,'증가(월)'!AB$3)</f>
        <v>678280229</v>
      </c>
      <c r="AC4" s="3">
        <f>SUMIFS(Sheet1!$E:$E,Sheet1!$C:$C,'증가(월)'!$A4,Sheet1!$H:$H,'증가(월)'!AC$2,Sheet1!$I:$I,'증가(월)'!AC$3)</f>
        <v>888859015</v>
      </c>
      <c r="AD4" s="3">
        <f>SUMIFS(Sheet1!$E:$E,Sheet1!$C:$C,'증가(월)'!$A4,Sheet1!$H:$H,'증가(월)'!AD$2,Sheet1!$I:$I,'증가(월)'!AD$3)</f>
        <v>642798810</v>
      </c>
      <c r="AE4" s="3">
        <f>SUMIFS(Sheet1!$E:$E,Sheet1!$C:$C,'증가(월)'!$A4,Sheet1!$H:$H,'증가(월)'!AE$2,Sheet1!$I:$I,'증가(월)'!AE$3)</f>
        <v>656451191</v>
      </c>
      <c r="AF4" s="3">
        <f>SUMIFS(Sheet1!$E:$E,Sheet1!$C:$C,'증가(월)'!$A4,Sheet1!$H:$H,'증가(월)'!AF$2,Sheet1!$I:$I,'증가(월)'!AF$3)</f>
        <v>830428069</v>
      </c>
      <c r="AG4" s="3">
        <f>SUMIFS(Sheet1!$E:$E,Sheet1!$C:$C,'증가(월)'!$A4,Sheet1!$H:$H,'증가(월)'!AG$2,Sheet1!$I:$I,'증가(월)'!AG$3)</f>
        <v>724140210</v>
      </c>
      <c r="AH4" s="3">
        <f>SUMIFS(Sheet1!$E:$E,Sheet1!$C:$C,'증가(월)'!$A4,Sheet1!$H:$H,'증가(월)'!AH$2,Sheet1!$I:$I,'증가(월)'!AH$3)</f>
        <v>545595303</v>
      </c>
      <c r="AI4" s="3">
        <f>SUMIFS(Sheet1!$E:$E,Sheet1!$C:$C,'증가(월)'!$A4,Sheet1!$H:$H,'증가(월)'!AI$2,Sheet1!$I:$I,'증가(월)'!AI$3)</f>
        <v>517926310</v>
      </c>
      <c r="AJ4" s="3">
        <f>SUMIFS(Sheet1!$E:$E,Sheet1!$C:$C,'증가(월)'!$A4,Sheet1!$H:$H,'증가(월)'!AJ$2,Sheet1!$I:$I,'증가(월)'!AJ$3)</f>
        <v>79956063</v>
      </c>
      <c r="AK4" s="3">
        <f>SUMIFS(Sheet1!$E:$E,Sheet1!$C:$C,'증가(월)'!$A4,Sheet1!$H:$H,'증가(월)'!AK$2,Sheet1!$I:$I,'증가(월)'!AK$3)</f>
        <v>401283058</v>
      </c>
      <c r="AL4" s="3">
        <f>SUMIFS(Sheet1!$E:$E,Sheet1!$C:$C,'증가(월)'!$A4,Sheet1!$H:$H,'증가(월)'!AL$2,Sheet1!$I:$I,'증가(월)'!AL$3)</f>
        <v>80602885</v>
      </c>
      <c r="AM4" s="3">
        <f>SUMIFS(Sheet1!$E:$E,Sheet1!$C:$C,'증가(월)'!$A4,Sheet1!$H:$H,'증가(월)'!AM$2,Sheet1!$I:$I,'증가(월)'!AM$3)</f>
        <v>77428989</v>
      </c>
      <c r="AN4" s="3">
        <f>SUMIFS(Sheet1!$E:$E,Sheet1!$C:$C,'증가(월)'!$A4,Sheet1!$H:$H,'증가(월)'!AN$2,Sheet1!$I:$I,'증가(월)'!AN$3)</f>
        <v>388165635</v>
      </c>
      <c r="AO4" s="3">
        <f>SUMIFS(Sheet1!$E:$E,Sheet1!$C:$C,'증가(월)'!$A4,Sheet1!$H:$H,'증가(월)'!AO$2,Sheet1!$I:$I,'증가(월)'!AO$3)</f>
        <v>183773590</v>
      </c>
      <c r="AP4" s="3">
        <f>SUMIFS(Sheet1!$E:$E,Sheet1!$C:$C,'증가(월)'!$A4,Sheet1!$H:$H,'증가(월)'!AP$2,Sheet1!$I:$I,'증가(월)'!AP$3)</f>
        <v>640331459</v>
      </c>
      <c r="AQ4" s="3">
        <f>SUMIFS(Sheet1!$E:$E,Sheet1!$C:$C,'증가(월)'!$A4,Sheet1!$H:$H,'증가(월)'!AQ$2,Sheet1!$I:$I,'증가(월)'!AQ$3)</f>
        <v>607438359</v>
      </c>
      <c r="AR4" s="3">
        <f>SUMIFS(Sheet1!$E:$E,Sheet1!$C:$C,'증가(월)'!$A4,Sheet1!$H:$H,'증가(월)'!AR$2,Sheet1!$I:$I,'증가(월)'!AR$3)</f>
        <v>117679320</v>
      </c>
      <c r="AS4" s="3">
        <f>SUMIFS(Sheet1!$E:$E,Sheet1!$C:$C,'증가(월)'!$A4,Sheet1!$H:$H,'증가(월)'!AS$2,Sheet1!$I:$I,'증가(월)'!AS$3)</f>
        <v>158931674</v>
      </c>
      <c r="AT4" s="3">
        <f>SUMIFS(Sheet1!$E:$E,Sheet1!$C:$C,'증가(월)'!$A4,Sheet1!$H:$H,'증가(월)'!AT$2,Sheet1!$I:$I,'증가(월)'!AT$3)</f>
        <v>214255140</v>
      </c>
      <c r="AU4" s="3">
        <f>SUMIFS(Sheet1!$E:$E,Sheet1!$C:$C,'증가(월)'!$A4,Sheet1!$H:$H,'증가(월)'!AU$2,Sheet1!$I:$I,'증가(월)'!AU$3)</f>
        <v>266204972</v>
      </c>
      <c r="AV4" s="3">
        <f>SUMIFS(Sheet1!$E:$E,Sheet1!$C:$C,'증가(월)'!$A4,Sheet1!$H:$H,'증가(월)'!AV$2,Sheet1!$I:$I,'증가(월)'!AV$3)</f>
        <v>149688990</v>
      </c>
      <c r="AW4" s="3">
        <f>SUMIFS(Sheet1!$E:$E,Sheet1!$C:$C,'증가(월)'!$A4,Sheet1!$H:$H,'증가(월)'!AW$2,Sheet1!$I:$I,'증가(월)'!AW$3)</f>
        <v>202287030</v>
      </c>
      <c r="AX4" s="3">
        <f>SUMIFS(Sheet1!$E:$E,Sheet1!$C:$C,'증가(월)'!$A4,Sheet1!$H:$H,'증가(월)'!AX$2,Sheet1!$I:$I,'증가(월)'!AX$3)</f>
        <v>347221798</v>
      </c>
      <c r="AZ4" s="3">
        <f>SUM(C4:AX4)</f>
        <v>15856613025</v>
      </c>
    </row>
    <row r="5" spans="1:52" x14ac:dyDescent="0.3">
      <c r="A5" t="s">
        <v>15</v>
      </c>
      <c r="B5" t="s">
        <v>16</v>
      </c>
      <c r="C5" s="3">
        <f>SUMIFS(Sheet1!$E:$E,Sheet1!$C:$C,'증가(월)'!$A5,Sheet1!$H:$H,'증가(월)'!C$2,Sheet1!$I:$I,'증가(월)'!C$3)</f>
        <v>271395410</v>
      </c>
      <c r="D5" s="3">
        <f>SUMIFS(Sheet1!$E:$E,Sheet1!$C:$C,'증가(월)'!$A5,Sheet1!$H:$H,'증가(월)'!D$2,Sheet1!$I:$I,'증가(월)'!D$3)</f>
        <v>16011820</v>
      </c>
      <c r="E5" s="3">
        <f>SUMIFS(Sheet1!$E:$E,Sheet1!$C:$C,'증가(월)'!$A5,Sheet1!$H:$H,'증가(월)'!E$2,Sheet1!$I:$I,'증가(월)'!E$3)</f>
        <v>53862039</v>
      </c>
      <c r="F5" s="3">
        <f>SUMIFS(Sheet1!$E:$E,Sheet1!$C:$C,'증가(월)'!$A5,Sheet1!$H:$H,'증가(월)'!F$2,Sheet1!$I:$I,'증가(월)'!F$3)</f>
        <v>112405095</v>
      </c>
      <c r="G5" s="3">
        <f>SUMIFS(Sheet1!$E:$E,Sheet1!$C:$C,'증가(월)'!$A5,Sheet1!$H:$H,'증가(월)'!G$2,Sheet1!$I:$I,'증가(월)'!G$3)</f>
        <v>49946263</v>
      </c>
      <c r="H5" s="3">
        <f>SUMIFS(Sheet1!$E:$E,Sheet1!$C:$C,'증가(월)'!$A5,Sheet1!$H:$H,'증가(월)'!H$2,Sheet1!$I:$I,'증가(월)'!H$3)</f>
        <v>137595590</v>
      </c>
      <c r="I5" s="3">
        <f>SUMIFS(Sheet1!$E:$E,Sheet1!$C:$C,'증가(월)'!$A5,Sheet1!$H:$H,'증가(월)'!I$2,Sheet1!$I:$I,'증가(월)'!I$3)</f>
        <v>106067621</v>
      </c>
      <c r="J5" s="3">
        <f>SUMIFS(Sheet1!$E:$E,Sheet1!$C:$C,'증가(월)'!$A5,Sheet1!$H:$H,'증가(월)'!J$2,Sheet1!$I:$I,'증가(월)'!J$3)</f>
        <v>128087784</v>
      </c>
      <c r="K5" s="3">
        <f>SUMIFS(Sheet1!$E:$E,Sheet1!$C:$C,'증가(월)'!$A5,Sheet1!$H:$H,'증가(월)'!K$2,Sheet1!$I:$I,'증가(월)'!K$3)</f>
        <v>70502069</v>
      </c>
      <c r="L5" s="3">
        <f>SUMIFS(Sheet1!$E:$E,Sheet1!$C:$C,'증가(월)'!$A5,Sheet1!$H:$H,'증가(월)'!L$2,Sheet1!$I:$I,'증가(월)'!L$3)</f>
        <v>56869780</v>
      </c>
      <c r="M5" s="3">
        <f>SUMIFS(Sheet1!$E:$E,Sheet1!$C:$C,'증가(월)'!$A5,Sheet1!$H:$H,'증가(월)'!M$2,Sheet1!$I:$I,'증가(월)'!M$3)</f>
        <v>44598752</v>
      </c>
      <c r="N5" s="3">
        <f>SUMIFS(Sheet1!$E:$E,Sheet1!$C:$C,'증가(월)'!$A5,Sheet1!$H:$H,'증가(월)'!N$2,Sheet1!$I:$I,'증가(월)'!N$3)</f>
        <v>185777878</v>
      </c>
      <c r="O5" s="3">
        <f>SUMIFS(Sheet1!$E:$E,Sheet1!$C:$C,'증가(월)'!$A5,Sheet1!$H:$H,'증가(월)'!O$2,Sheet1!$I:$I,'증가(월)'!O$3)</f>
        <v>379422670</v>
      </c>
      <c r="P5" s="3">
        <f>SUMIFS(Sheet1!$E:$E,Sheet1!$C:$C,'증가(월)'!$A5,Sheet1!$H:$H,'증가(월)'!P$2,Sheet1!$I:$I,'증가(월)'!P$3)</f>
        <v>129006812</v>
      </c>
      <c r="Q5" s="3">
        <f>SUMIFS(Sheet1!$E:$E,Sheet1!$C:$C,'증가(월)'!$A5,Sheet1!$H:$H,'증가(월)'!Q$2,Sheet1!$I:$I,'증가(월)'!Q$3)</f>
        <v>44487454</v>
      </c>
      <c r="R5" s="3">
        <f>SUMIFS(Sheet1!$E:$E,Sheet1!$C:$C,'증가(월)'!$A5,Sheet1!$H:$H,'증가(월)'!R$2,Sheet1!$I:$I,'증가(월)'!R$3)</f>
        <v>286621555</v>
      </c>
      <c r="S5" s="3">
        <f>SUMIFS(Sheet1!$E:$E,Sheet1!$C:$C,'증가(월)'!$A5,Sheet1!$H:$H,'증가(월)'!S$2,Sheet1!$I:$I,'증가(월)'!S$3)</f>
        <v>166832308</v>
      </c>
      <c r="T5" s="3">
        <f>SUMIFS(Sheet1!$E:$E,Sheet1!$C:$C,'증가(월)'!$A5,Sheet1!$H:$H,'증가(월)'!T$2,Sheet1!$I:$I,'증가(월)'!T$3)</f>
        <v>252990771</v>
      </c>
      <c r="U5" s="3">
        <f>SUMIFS(Sheet1!$E:$E,Sheet1!$C:$C,'증가(월)'!$A5,Sheet1!$H:$H,'증가(월)'!U$2,Sheet1!$I:$I,'증가(월)'!U$3)</f>
        <v>293805930</v>
      </c>
      <c r="V5" s="3">
        <f>SUMIFS(Sheet1!$E:$E,Sheet1!$C:$C,'증가(월)'!$A5,Sheet1!$H:$H,'증가(월)'!V$2,Sheet1!$I:$I,'증가(월)'!V$3)</f>
        <v>395394670</v>
      </c>
      <c r="W5" s="3">
        <f>SUMIFS(Sheet1!$E:$E,Sheet1!$C:$C,'증가(월)'!$A5,Sheet1!$H:$H,'증가(월)'!W$2,Sheet1!$I:$I,'증가(월)'!W$3)</f>
        <v>125552405</v>
      </c>
      <c r="X5" s="3">
        <f>SUMIFS(Sheet1!$E:$E,Sheet1!$C:$C,'증가(월)'!$A5,Sheet1!$H:$H,'증가(월)'!X$2,Sheet1!$I:$I,'증가(월)'!X$3)</f>
        <v>115912225</v>
      </c>
      <c r="Y5" s="3">
        <f>SUMIFS(Sheet1!$E:$E,Sheet1!$C:$C,'증가(월)'!$A5,Sheet1!$H:$H,'증가(월)'!Y$2,Sheet1!$I:$I,'증가(월)'!Y$3)</f>
        <v>193164554</v>
      </c>
      <c r="Z5" s="3">
        <f>SUMIFS(Sheet1!$E:$E,Sheet1!$C:$C,'증가(월)'!$A5,Sheet1!$H:$H,'증가(월)'!Z$2,Sheet1!$I:$I,'증가(월)'!Z$3)</f>
        <v>307277355</v>
      </c>
      <c r="AA5" s="3">
        <f>SUMIFS(Sheet1!$E:$E,Sheet1!$C:$C,'증가(월)'!$A5,Sheet1!$H:$H,'증가(월)'!AA$2,Sheet1!$I:$I,'증가(월)'!AA$3)</f>
        <v>215429330</v>
      </c>
      <c r="AB5" s="3">
        <f>SUMIFS(Sheet1!$E:$E,Sheet1!$C:$C,'증가(월)'!$A5,Sheet1!$H:$H,'증가(월)'!AB$2,Sheet1!$I:$I,'증가(월)'!AB$3)</f>
        <v>64941404</v>
      </c>
      <c r="AC5" s="3">
        <f>SUMIFS(Sheet1!$E:$E,Sheet1!$C:$C,'증가(월)'!$A5,Sheet1!$H:$H,'증가(월)'!AC$2,Sheet1!$I:$I,'증가(월)'!AC$3)</f>
        <v>243897445</v>
      </c>
      <c r="AD5" s="3">
        <f>SUMIFS(Sheet1!$E:$E,Sheet1!$C:$C,'증가(월)'!$A5,Sheet1!$H:$H,'증가(월)'!AD$2,Sheet1!$I:$I,'증가(월)'!AD$3)</f>
        <v>250450453</v>
      </c>
      <c r="AE5" s="3">
        <f>SUMIFS(Sheet1!$E:$E,Sheet1!$C:$C,'증가(월)'!$A5,Sheet1!$H:$H,'증가(월)'!AE$2,Sheet1!$I:$I,'증가(월)'!AE$3)</f>
        <v>201011580</v>
      </c>
      <c r="AF5" s="3">
        <f>SUMIFS(Sheet1!$E:$E,Sheet1!$C:$C,'증가(월)'!$A5,Sheet1!$H:$H,'증가(월)'!AF$2,Sheet1!$I:$I,'증가(월)'!AF$3)</f>
        <v>180685032</v>
      </c>
      <c r="AG5" s="3">
        <f>SUMIFS(Sheet1!$E:$E,Sheet1!$C:$C,'증가(월)'!$A5,Sheet1!$H:$H,'증가(월)'!AG$2,Sheet1!$I:$I,'증가(월)'!AG$3)</f>
        <v>200302091</v>
      </c>
      <c r="AH5" s="3">
        <f>SUMIFS(Sheet1!$E:$E,Sheet1!$C:$C,'증가(월)'!$A5,Sheet1!$H:$H,'증가(월)'!AH$2,Sheet1!$I:$I,'증가(월)'!AH$3)</f>
        <v>131365740</v>
      </c>
      <c r="AI5" s="3">
        <f>SUMIFS(Sheet1!$E:$E,Sheet1!$C:$C,'증가(월)'!$A5,Sheet1!$H:$H,'증가(월)'!AI$2,Sheet1!$I:$I,'증가(월)'!AI$3)</f>
        <v>170166403</v>
      </c>
      <c r="AJ5" s="3">
        <f>SUMIFS(Sheet1!$E:$E,Sheet1!$C:$C,'증가(월)'!$A5,Sheet1!$H:$H,'증가(월)'!AJ$2,Sheet1!$I:$I,'증가(월)'!AJ$3)</f>
        <v>126879892</v>
      </c>
      <c r="AK5" s="3">
        <f>SUMIFS(Sheet1!$E:$E,Sheet1!$C:$C,'증가(월)'!$A5,Sheet1!$H:$H,'증가(월)'!AK$2,Sheet1!$I:$I,'증가(월)'!AK$3)</f>
        <v>144663420</v>
      </c>
      <c r="AL5" s="3">
        <f>SUMIFS(Sheet1!$E:$E,Sheet1!$C:$C,'증가(월)'!$A5,Sheet1!$H:$H,'증가(월)'!AL$2,Sheet1!$I:$I,'증가(월)'!AL$3)</f>
        <v>585104410</v>
      </c>
      <c r="AM5" s="3">
        <f>SUMIFS(Sheet1!$E:$E,Sheet1!$C:$C,'증가(월)'!$A5,Sheet1!$H:$H,'증가(월)'!AM$2,Sheet1!$I:$I,'증가(월)'!AM$3)</f>
        <v>186582550</v>
      </c>
      <c r="AN5" s="3">
        <f>SUMIFS(Sheet1!$E:$E,Sheet1!$C:$C,'증가(월)'!$A5,Sheet1!$H:$H,'증가(월)'!AN$2,Sheet1!$I:$I,'증가(월)'!AN$3)</f>
        <v>201497395</v>
      </c>
      <c r="AO5" s="3">
        <f>SUMIFS(Sheet1!$E:$E,Sheet1!$C:$C,'증가(월)'!$A5,Sheet1!$H:$H,'증가(월)'!AO$2,Sheet1!$I:$I,'증가(월)'!AO$3)</f>
        <v>367791479</v>
      </c>
      <c r="AP5" s="3">
        <f>SUMIFS(Sheet1!$E:$E,Sheet1!$C:$C,'증가(월)'!$A5,Sheet1!$H:$H,'증가(월)'!AP$2,Sheet1!$I:$I,'증가(월)'!AP$3)</f>
        <v>453045417</v>
      </c>
      <c r="AQ5" s="3">
        <f>SUMIFS(Sheet1!$E:$E,Sheet1!$C:$C,'증가(월)'!$A5,Sheet1!$H:$H,'증가(월)'!AQ$2,Sheet1!$I:$I,'증가(월)'!AQ$3)</f>
        <v>642230017</v>
      </c>
      <c r="AR5" s="3">
        <f>SUMIFS(Sheet1!$E:$E,Sheet1!$C:$C,'증가(월)'!$A5,Sheet1!$H:$H,'증가(월)'!AR$2,Sheet1!$I:$I,'증가(월)'!AR$3)</f>
        <v>946341660</v>
      </c>
      <c r="AS5" s="3">
        <f>SUMIFS(Sheet1!$E:$E,Sheet1!$C:$C,'증가(월)'!$A5,Sheet1!$H:$H,'증가(월)'!AS$2,Sheet1!$I:$I,'증가(월)'!AS$3)</f>
        <v>314934708</v>
      </c>
      <c r="AT5" s="3">
        <f>SUMIFS(Sheet1!$E:$E,Sheet1!$C:$C,'증가(월)'!$A5,Sheet1!$H:$H,'증가(월)'!AT$2,Sheet1!$I:$I,'증가(월)'!AT$3)</f>
        <v>557376545</v>
      </c>
      <c r="AU5" s="3">
        <f>SUMIFS(Sheet1!$E:$E,Sheet1!$C:$C,'증가(월)'!$A5,Sheet1!$H:$H,'증가(월)'!AU$2,Sheet1!$I:$I,'증가(월)'!AU$3)</f>
        <v>349646154</v>
      </c>
      <c r="AV5" s="3">
        <f>SUMIFS(Sheet1!$E:$E,Sheet1!$C:$C,'증가(월)'!$A5,Sheet1!$H:$H,'증가(월)'!AV$2,Sheet1!$I:$I,'증가(월)'!AV$3)</f>
        <v>423830602</v>
      </c>
      <c r="AW5" s="3">
        <f>SUMIFS(Sheet1!$E:$E,Sheet1!$C:$C,'증가(월)'!$A5,Sheet1!$H:$H,'증가(월)'!AW$2,Sheet1!$I:$I,'증가(월)'!AW$3)</f>
        <v>466411990</v>
      </c>
      <c r="AX5" s="3">
        <f>SUMIFS(Sheet1!$E:$E,Sheet1!$C:$C,'증가(월)'!$A5,Sheet1!$H:$H,'증가(월)'!AX$2,Sheet1!$I:$I,'증가(월)'!AX$3)</f>
        <v>594800140</v>
      </c>
      <c r="AZ5" s="3">
        <f t="shared" ref="AZ5:AZ68" si="3">SUM(C5:AX5)</f>
        <v>11942974667</v>
      </c>
    </row>
    <row r="6" spans="1:52" x14ac:dyDescent="0.3">
      <c r="A6" t="s">
        <v>17</v>
      </c>
      <c r="B6" t="s">
        <v>18</v>
      </c>
      <c r="C6" s="3">
        <f>SUMIFS(Sheet1!$E:$E,Sheet1!$C:$C,'증가(월)'!$A6,Sheet1!$H:$H,'증가(월)'!C$2,Sheet1!$I:$I,'증가(월)'!C$3)</f>
        <v>146468007</v>
      </c>
      <c r="D6" s="3">
        <f>SUMIFS(Sheet1!$E:$E,Sheet1!$C:$C,'증가(월)'!$A6,Sheet1!$H:$H,'증가(월)'!D$2,Sheet1!$I:$I,'증가(월)'!D$3)</f>
        <v>57740096</v>
      </c>
      <c r="E6" s="3">
        <f>SUMIFS(Sheet1!$E:$E,Sheet1!$C:$C,'증가(월)'!$A6,Sheet1!$H:$H,'증가(월)'!E$2,Sheet1!$I:$I,'증가(월)'!E$3)</f>
        <v>129348183</v>
      </c>
      <c r="F6" s="3">
        <f>SUMIFS(Sheet1!$E:$E,Sheet1!$C:$C,'증가(월)'!$A6,Sheet1!$H:$H,'증가(월)'!F$2,Sheet1!$I:$I,'증가(월)'!F$3)</f>
        <v>73117093</v>
      </c>
      <c r="G6" s="3">
        <f>SUMIFS(Sheet1!$E:$E,Sheet1!$C:$C,'증가(월)'!$A6,Sheet1!$H:$H,'증가(월)'!G$2,Sheet1!$I:$I,'증가(월)'!G$3)</f>
        <v>13312608</v>
      </c>
      <c r="H6" s="3">
        <f>SUMIFS(Sheet1!$E:$E,Sheet1!$C:$C,'증가(월)'!$A6,Sheet1!$H:$H,'증가(월)'!H$2,Sheet1!$I:$I,'증가(월)'!H$3)</f>
        <v>35920828</v>
      </c>
      <c r="I6" s="3">
        <f>SUMIFS(Sheet1!$E:$E,Sheet1!$C:$C,'증가(월)'!$A6,Sheet1!$H:$H,'증가(월)'!I$2,Sheet1!$I:$I,'증가(월)'!I$3)</f>
        <v>134482282</v>
      </c>
      <c r="J6" s="3">
        <f>SUMIFS(Sheet1!$E:$E,Sheet1!$C:$C,'증가(월)'!$A6,Sheet1!$H:$H,'증가(월)'!J$2,Sheet1!$I:$I,'증가(월)'!J$3)</f>
        <v>96652837</v>
      </c>
      <c r="K6" s="3">
        <f>SUMIFS(Sheet1!$E:$E,Sheet1!$C:$C,'증가(월)'!$A6,Sheet1!$H:$H,'증가(월)'!K$2,Sheet1!$I:$I,'증가(월)'!K$3)</f>
        <v>51410139</v>
      </c>
      <c r="L6" s="3">
        <f>SUMIFS(Sheet1!$E:$E,Sheet1!$C:$C,'증가(월)'!$A6,Sheet1!$H:$H,'증가(월)'!L$2,Sheet1!$I:$I,'증가(월)'!L$3)</f>
        <v>28672186</v>
      </c>
      <c r="M6" s="3">
        <f>SUMIFS(Sheet1!$E:$E,Sheet1!$C:$C,'증가(월)'!$A6,Sheet1!$H:$H,'증가(월)'!M$2,Sheet1!$I:$I,'증가(월)'!M$3)</f>
        <v>81395421</v>
      </c>
      <c r="N6" s="3">
        <f>SUMIFS(Sheet1!$E:$E,Sheet1!$C:$C,'증가(월)'!$A6,Sheet1!$H:$H,'증가(월)'!N$2,Sheet1!$I:$I,'증가(월)'!N$3)</f>
        <v>18662688</v>
      </c>
      <c r="O6" s="3">
        <f>SUMIFS(Sheet1!$E:$E,Sheet1!$C:$C,'증가(월)'!$A6,Sheet1!$H:$H,'증가(월)'!O$2,Sheet1!$I:$I,'증가(월)'!O$3)</f>
        <v>52656014</v>
      </c>
      <c r="P6" s="3">
        <f>SUMIFS(Sheet1!$E:$E,Sheet1!$C:$C,'증가(월)'!$A6,Sheet1!$H:$H,'증가(월)'!P$2,Sheet1!$I:$I,'증가(월)'!P$3)</f>
        <v>14963282</v>
      </c>
      <c r="Q6" s="3">
        <f>SUMIFS(Sheet1!$E:$E,Sheet1!$C:$C,'증가(월)'!$A6,Sheet1!$H:$H,'증가(월)'!Q$2,Sheet1!$I:$I,'증가(월)'!Q$3)</f>
        <v>33535835</v>
      </c>
      <c r="R6" s="3">
        <f>SUMIFS(Sheet1!$E:$E,Sheet1!$C:$C,'증가(월)'!$A6,Sheet1!$H:$H,'증가(월)'!R$2,Sheet1!$I:$I,'증가(월)'!R$3)</f>
        <v>97024127</v>
      </c>
      <c r="S6" s="3">
        <f>SUMIFS(Sheet1!$E:$E,Sheet1!$C:$C,'증가(월)'!$A6,Sheet1!$H:$H,'증가(월)'!S$2,Sheet1!$I:$I,'증가(월)'!S$3)</f>
        <v>179548367</v>
      </c>
      <c r="T6" s="3">
        <f>SUMIFS(Sheet1!$E:$E,Sheet1!$C:$C,'증가(월)'!$A6,Sheet1!$H:$H,'증가(월)'!T$2,Sheet1!$I:$I,'증가(월)'!T$3)</f>
        <v>189499887</v>
      </c>
      <c r="U6" s="3">
        <f>SUMIFS(Sheet1!$E:$E,Sheet1!$C:$C,'증가(월)'!$A6,Sheet1!$H:$H,'증가(월)'!U$2,Sheet1!$I:$I,'증가(월)'!U$3)</f>
        <v>267690547</v>
      </c>
      <c r="V6" s="3">
        <f>SUMIFS(Sheet1!$E:$E,Sheet1!$C:$C,'증가(월)'!$A6,Sheet1!$H:$H,'증가(월)'!V$2,Sheet1!$I:$I,'증가(월)'!V$3)</f>
        <v>178645516</v>
      </c>
      <c r="W6" s="3">
        <f>SUMIFS(Sheet1!$E:$E,Sheet1!$C:$C,'증가(월)'!$A6,Sheet1!$H:$H,'증가(월)'!W$2,Sheet1!$I:$I,'증가(월)'!W$3)</f>
        <v>132709604</v>
      </c>
      <c r="X6" s="3">
        <f>SUMIFS(Sheet1!$E:$E,Sheet1!$C:$C,'증가(월)'!$A6,Sheet1!$H:$H,'증가(월)'!X$2,Sheet1!$I:$I,'증가(월)'!X$3)</f>
        <v>176730281</v>
      </c>
      <c r="Y6" s="3">
        <f>SUMIFS(Sheet1!$E:$E,Sheet1!$C:$C,'증가(월)'!$A6,Sheet1!$H:$H,'증가(월)'!Y$2,Sheet1!$I:$I,'증가(월)'!Y$3)</f>
        <v>71279096</v>
      </c>
      <c r="Z6" s="3">
        <f>SUMIFS(Sheet1!$E:$E,Sheet1!$C:$C,'증가(월)'!$A6,Sheet1!$H:$H,'증가(월)'!Z$2,Sheet1!$I:$I,'증가(월)'!Z$3)</f>
        <v>3214464</v>
      </c>
      <c r="AA6" s="3">
        <f>SUMIFS(Sheet1!$E:$E,Sheet1!$C:$C,'증가(월)'!$A6,Sheet1!$H:$H,'증가(월)'!AA$2,Sheet1!$I:$I,'증가(월)'!AA$3)</f>
        <v>5212451</v>
      </c>
      <c r="AB6" s="3">
        <f>SUMIFS(Sheet1!$E:$E,Sheet1!$C:$C,'증가(월)'!$A6,Sheet1!$H:$H,'증가(월)'!AB$2,Sheet1!$I:$I,'증가(월)'!AB$3)</f>
        <v>1691245</v>
      </c>
      <c r="AC6" s="3">
        <f>SUMIFS(Sheet1!$E:$E,Sheet1!$C:$C,'증가(월)'!$A6,Sheet1!$H:$H,'증가(월)'!AC$2,Sheet1!$I:$I,'증가(월)'!AC$3)</f>
        <v>122684549</v>
      </c>
      <c r="AD6" s="3">
        <f>SUMIFS(Sheet1!$E:$E,Sheet1!$C:$C,'증가(월)'!$A6,Sheet1!$H:$H,'증가(월)'!AD$2,Sheet1!$I:$I,'증가(월)'!AD$3)</f>
        <v>78647976</v>
      </c>
      <c r="AE6" s="3">
        <f>SUMIFS(Sheet1!$E:$E,Sheet1!$C:$C,'증가(월)'!$A6,Sheet1!$H:$H,'증가(월)'!AE$2,Sheet1!$I:$I,'증가(월)'!AE$3)</f>
        <v>281291143</v>
      </c>
      <c r="AF6" s="3">
        <f>SUMIFS(Sheet1!$E:$E,Sheet1!$C:$C,'증가(월)'!$A6,Sheet1!$H:$H,'증가(월)'!AF$2,Sheet1!$I:$I,'증가(월)'!AF$3)</f>
        <v>157172901</v>
      </c>
      <c r="AG6" s="3">
        <f>SUMIFS(Sheet1!$E:$E,Sheet1!$C:$C,'증가(월)'!$A6,Sheet1!$H:$H,'증가(월)'!AG$2,Sheet1!$I:$I,'증가(월)'!AG$3)</f>
        <v>64773758</v>
      </c>
      <c r="AH6" s="3">
        <f>SUMIFS(Sheet1!$E:$E,Sheet1!$C:$C,'증가(월)'!$A6,Sheet1!$H:$H,'증가(월)'!AH$2,Sheet1!$I:$I,'증가(월)'!AH$3)</f>
        <v>86378612</v>
      </c>
      <c r="AI6" s="3">
        <f>SUMIFS(Sheet1!$E:$E,Sheet1!$C:$C,'증가(월)'!$A6,Sheet1!$H:$H,'증가(월)'!AI$2,Sheet1!$I:$I,'증가(월)'!AI$3)</f>
        <v>12940927</v>
      </c>
      <c r="AJ6" s="3">
        <f>SUMIFS(Sheet1!$E:$E,Sheet1!$C:$C,'증가(월)'!$A6,Sheet1!$H:$H,'증가(월)'!AJ$2,Sheet1!$I:$I,'증가(월)'!AJ$3)</f>
        <v>28101790</v>
      </c>
      <c r="AK6" s="3">
        <f>SUMIFS(Sheet1!$E:$E,Sheet1!$C:$C,'증가(월)'!$A6,Sheet1!$H:$H,'증가(월)'!AK$2,Sheet1!$I:$I,'증가(월)'!AK$3)</f>
        <v>114233081</v>
      </c>
      <c r="AL6" s="3">
        <f>SUMIFS(Sheet1!$E:$E,Sheet1!$C:$C,'증가(월)'!$A6,Sheet1!$H:$H,'증가(월)'!AL$2,Sheet1!$I:$I,'증가(월)'!AL$3)</f>
        <v>103456310</v>
      </c>
      <c r="AM6" s="3">
        <f>SUMIFS(Sheet1!$E:$E,Sheet1!$C:$C,'증가(월)'!$A6,Sheet1!$H:$H,'증가(월)'!AM$2,Sheet1!$I:$I,'증가(월)'!AM$3)</f>
        <v>356566838</v>
      </c>
      <c r="AN6" s="3">
        <f>SUMIFS(Sheet1!$E:$E,Sheet1!$C:$C,'증가(월)'!$A6,Sheet1!$H:$H,'증가(월)'!AN$2,Sheet1!$I:$I,'증가(월)'!AN$3)</f>
        <v>721818648</v>
      </c>
      <c r="AO6" s="3">
        <f>SUMIFS(Sheet1!$E:$E,Sheet1!$C:$C,'증가(월)'!$A6,Sheet1!$H:$H,'증가(월)'!AO$2,Sheet1!$I:$I,'증가(월)'!AO$3)</f>
        <v>275686940</v>
      </c>
      <c r="AP6" s="3">
        <f>SUMIFS(Sheet1!$E:$E,Sheet1!$C:$C,'증가(월)'!$A6,Sheet1!$H:$H,'증가(월)'!AP$2,Sheet1!$I:$I,'증가(월)'!AP$3)</f>
        <v>402078369</v>
      </c>
      <c r="AQ6" s="3">
        <f>SUMIFS(Sheet1!$E:$E,Sheet1!$C:$C,'증가(월)'!$A6,Sheet1!$H:$H,'증가(월)'!AQ$2,Sheet1!$I:$I,'증가(월)'!AQ$3)</f>
        <v>496110093</v>
      </c>
      <c r="AR6" s="3">
        <f>SUMIFS(Sheet1!$E:$E,Sheet1!$C:$C,'증가(월)'!$A6,Sheet1!$H:$H,'증가(월)'!AR$2,Sheet1!$I:$I,'증가(월)'!AR$3)</f>
        <v>520519806</v>
      </c>
      <c r="AS6" s="3">
        <f>SUMIFS(Sheet1!$E:$E,Sheet1!$C:$C,'증가(월)'!$A6,Sheet1!$H:$H,'증가(월)'!AS$2,Sheet1!$I:$I,'증가(월)'!AS$3)</f>
        <v>1227423</v>
      </c>
      <c r="AT6" s="3">
        <f>SUMIFS(Sheet1!$E:$E,Sheet1!$C:$C,'증가(월)'!$A6,Sheet1!$H:$H,'증가(월)'!AT$2,Sheet1!$I:$I,'증가(월)'!AT$3)</f>
        <v>896710360</v>
      </c>
      <c r="AU6" s="3">
        <f>SUMIFS(Sheet1!$E:$E,Sheet1!$C:$C,'증가(월)'!$A6,Sheet1!$H:$H,'증가(월)'!AU$2,Sheet1!$I:$I,'증가(월)'!AU$3)</f>
        <v>287630496</v>
      </c>
      <c r="AV6" s="3">
        <f>SUMIFS(Sheet1!$E:$E,Sheet1!$C:$C,'증가(월)'!$A6,Sheet1!$H:$H,'증가(월)'!AV$2,Sheet1!$I:$I,'증가(월)'!AV$3)</f>
        <v>554802118</v>
      </c>
      <c r="AW6" s="3">
        <f>SUMIFS(Sheet1!$E:$E,Sheet1!$C:$C,'증가(월)'!$A6,Sheet1!$H:$H,'증가(월)'!AW$2,Sheet1!$I:$I,'증가(월)'!AW$3)</f>
        <v>175422726</v>
      </c>
      <c r="AX6" s="3">
        <f>SUMIFS(Sheet1!$E:$E,Sheet1!$C:$C,'증가(월)'!$A6,Sheet1!$H:$H,'증가(월)'!AX$2,Sheet1!$I:$I,'증가(월)'!AX$3)</f>
        <v>178521066</v>
      </c>
      <c r="AZ6" s="3">
        <f t="shared" si="3"/>
        <v>8188359014</v>
      </c>
    </row>
    <row r="7" spans="1:52" x14ac:dyDescent="0.3">
      <c r="A7" t="s">
        <v>814</v>
      </c>
      <c r="B7" t="s">
        <v>20</v>
      </c>
      <c r="C7" s="3">
        <f>SUMIFS(Sheet1!$E:$E,Sheet1!$C:$C,'증가(월)'!$A7,Sheet1!$H:$H,'증가(월)'!C$2,Sheet1!$I:$I,'증가(월)'!C$3)</f>
        <v>0</v>
      </c>
      <c r="D7" s="3">
        <f>SUMIFS(Sheet1!$E:$E,Sheet1!$C:$C,'증가(월)'!$A7,Sheet1!$H:$H,'증가(월)'!D$2,Sheet1!$I:$I,'증가(월)'!D$3)</f>
        <v>0</v>
      </c>
      <c r="E7" s="3">
        <f>SUMIFS(Sheet1!$E:$E,Sheet1!$C:$C,'증가(월)'!$A7,Sheet1!$H:$H,'증가(월)'!E$2,Sheet1!$I:$I,'증가(월)'!E$3)</f>
        <v>0</v>
      </c>
      <c r="F7" s="3">
        <f>SUMIFS(Sheet1!$E:$E,Sheet1!$C:$C,'증가(월)'!$A7,Sheet1!$H:$H,'증가(월)'!F$2,Sheet1!$I:$I,'증가(월)'!F$3)</f>
        <v>0</v>
      </c>
      <c r="G7" s="3">
        <f>SUMIFS(Sheet1!$E:$E,Sheet1!$C:$C,'증가(월)'!$A7,Sheet1!$H:$H,'증가(월)'!G$2,Sheet1!$I:$I,'증가(월)'!G$3)</f>
        <v>0</v>
      </c>
      <c r="H7" s="3">
        <f>SUMIFS(Sheet1!$E:$E,Sheet1!$C:$C,'증가(월)'!$A7,Sheet1!$H:$H,'증가(월)'!H$2,Sheet1!$I:$I,'증가(월)'!H$3)</f>
        <v>0</v>
      </c>
      <c r="I7" s="3">
        <f>SUMIFS(Sheet1!$E:$E,Sheet1!$C:$C,'증가(월)'!$A7,Sheet1!$H:$H,'증가(월)'!I$2,Sheet1!$I:$I,'증가(월)'!I$3)</f>
        <v>0</v>
      </c>
      <c r="J7" s="3">
        <f>SUMIFS(Sheet1!$E:$E,Sheet1!$C:$C,'증가(월)'!$A7,Sheet1!$H:$H,'증가(월)'!J$2,Sheet1!$I:$I,'증가(월)'!J$3)</f>
        <v>0</v>
      </c>
      <c r="K7" s="3">
        <f>SUMIFS(Sheet1!$E:$E,Sheet1!$C:$C,'증가(월)'!$A7,Sheet1!$H:$H,'증가(월)'!K$2,Sheet1!$I:$I,'증가(월)'!K$3)</f>
        <v>0</v>
      </c>
      <c r="L7" s="3">
        <f>SUMIFS(Sheet1!$E:$E,Sheet1!$C:$C,'증가(월)'!$A7,Sheet1!$H:$H,'증가(월)'!L$2,Sheet1!$I:$I,'증가(월)'!L$3)</f>
        <v>0</v>
      </c>
      <c r="M7" s="3">
        <f>SUMIFS(Sheet1!$E:$E,Sheet1!$C:$C,'증가(월)'!$A7,Sheet1!$H:$H,'증가(월)'!M$2,Sheet1!$I:$I,'증가(월)'!M$3)</f>
        <v>0</v>
      </c>
      <c r="N7" s="3">
        <f>SUMIFS(Sheet1!$E:$E,Sheet1!$C:$C,'증가(월)'!$A7,Sheet1!$H:$H,'증가(월)'!N$2,Sheet1!$I:$I,'증가(월)'!N$3)</f>
        <v>0</v>
      </c>
      <c r="O7" s="3">
        <f>SUMIFS(Sheet1!$E:$E,Sheet1!$C:$C,'증가(월)'!$A7,Sheet1!$H:$H,'증가(월)'!O$2,Sheet1!$I:$I,'증가(월)'!O$3)</f>
        <v>0</v>
      </c>
      <c r="P7" s="3">
        <f>SUMIFS(Sheet1!$E:$E,Sheet1!$C:$C,'증가(월)'!$A7,Sheet1!$H:$H,'증가(월)'!P$2,Sheet1!$I:$I,'증가(월)'!P$3)</f>
        <v>0</v>
      </c>
      <c r="Q7" s="3">
        <f>SUMIFS(Sheet1!$E:$E,Sheet1!$C:$C,'증가(월)'!$A7,Sheet1!$H:$H,'증가(월)'!Q$2,Sheet1!$I:$I,'증가(월)'!Q$3)</f>
        <v>0</v>
      </c>
      <c r="R7" s="3">
        <f>SUMIFS(Sheet1!$E:$E,Sheet1!$C:$C,'증가(월)'!$A7,Sheet1!$H:$H,'증가(월)'!R$2,Sheet1!$I:$I,'증가(월)'!R$3)</f>
        <v>0</v>
      </c>
      <c r="S7" s="3">
        <f>SUMIFS(Sheet1!$E:$E,Sheet1!$C:$C,'증가(월)'!$A7,Sheet1!$H:$H,'증가(월)'!S$2,Sheet1!$I:$I,'증가(월)'!S$3)</f>
        <v>0</v>
      </c>
      <c r="T7" s="3">
        <f>SUMIFS(Sheet1!$E:$E,Sheet1!$C:$C,'증가(월)'!$A7,Sheet1!$H:$H,'증가(월)'!T$2,Sheet1!$I:$I,'증가(월)'!T$3)</f>
        <v>0</v>
      </c>
      <c r="U7" s="3">
        <f>SUMIFS(Sheet1!$E:$E,Sheet1!$C:$C,'증가(월)'!$A7,Sheet1!$H:$H,'증가(월)'!U$2,Sheet1!$I:$I,'증가(월)'!U$3)</f>
        <v>0</v>
      </c>
      <c r="V7" s="3">
        <f>SUMIFS(Sheet1!$E:$E,Sheet1!$C:$C,'증가(월)'!$A7,Sheet1!$H:$H,'증가(월)'!V$2,Sheet1!$I:$I,'증가(월)'!V$3)</f>
        <v>0</v>
      </c>
      <c r="W7" s="3">
        <f>SUMIFS(Sheet1!$E:$E,Sheet1!$C:$C,'증가(월)'!$A7,Sheet1!$H:$H,'증가(월)'!W$2,Sheet1!$I:$I,'증가(월)'!W$3)</f>
        <v>0</v>
      </c>
      <c r="X7" s="3">
        <f>SUMIFS(Sheet1!$E:$E,Sheet1!$C:$C,'증가(월)'!$A7,Sheet1!$H:$H,'증가(월)'!X$2,Sheet1!$I:$I,'증가(월)'!X$3)</f>
        <v>0</v>
      </c>
      <c r="Y7" s="3">
        <f>SUMIFS(Sheet1!$E:$E,Sheet1!$C:$C,'증가(월)'!$A7,Sheet1!$H:$H,'증가(월)'!Y$2,Sheet1!$I:$I,'증가(월)'!Y$3)</f>
        <v>0</v>
      </c>
      <c r="Z7" s="3">
        <f>SUMIFS(Sheet1!$E:$E,Sheet1!$C:$C,'증가(월)'!$A7,Sheet1!$H:$H,'증가(월)'!Z$2,Sheet1!$I:$I,'증가(월)'!Z$3)</f>
        <v>114860977</v>
      </c>
      <c r="AA7" s="3">
        <f>SUMIFS(Sheet1!$E:$E,Sheet1!$C:$C,'증가(월)'!$A7,Sheet1!$H:$H,'증가(월)'!AA$2,Sheet1!$I:$I,'증가(월)'!AA$3)</f>
        <v>75240660</v>
      </c>
      <c r="AB7" s="3">
        <f>SUMIFS(Sheet1!$E:$E,Sheet1!$C:$C,'증가(월)'!$A7,Sheet1!$H:$H,'증가(월)'!AB$2,Sheet1!$I:$I,'증가(월)'!AB$3)</f>
        <v>71249552</v>
      </c>
      <c r="AC7" s="3">
        <f>SUMIFS(Sheet1!$E:$E,Sheet1!$C:$C,'증가(월)'!$A7,Sheet1!$H:$H,'증가(월)'!AC$2,Sheet1!$I:$I,'증가(월)'!AC$3)</f>
        <v>306631424</v>
      </c>
      <c r="AD7" s="3">
        <f>SUMIFS(Sheet1!$E:$E,Sheet1!$C:$C,'증가(월)'!$A7,Sheet1!$H:$H,'증가(월)'!AD$2,Sheet1!$I:$I,'증가(월)'!AD$3)</f>
        <v>266377463</v>
      </c>
      <c r="AE7" s="3">
        <f>SUMIFS(Sheet1!$E:$E,Sheet1!$C:$C,'증가(월)'!$A7,Sheet1!$H:$H,'증가(월)'!AE$2,Sheet1!$I:$I,'증가(월)'!AE$3)</f>
        <v>475467839</v>
      </c>
      <c r="AF7" s="3">
        <f>SUMIFS(Sheet1!$E:$E,Sheet1!$C:$C,'증가(월)'!$A7,Sheet1!$H:$H,'증가(월)'!AF$2,Sheet1!$I:$I,'증가(월)'!AF$3)</f>
        <v>377065425</v>
      </c>
      <c r="AG7" s="3">
        <f>SUMIFS(Sheet1!$E:$E,Sheet1!$C:$C,'증가(월)'!$A7,Sheet1!$H:$H,'증가(월)'!AG$2,Sheet1!$I:$I,'증가(월)'!AG$3)</f>
        <v>444648930</v>
      </c>
      <c r="AH7" s="3">
        <f>SUMIFS(Sheet1!$E:$E,Sheet1!$C:$C,'증가(월)'!$A7,Sheet1!$H:$H,'증가(월)'!AH$2,Sheet1!$I:$I,'증가(월)'!AH$3)</f>
        <v>433631957</v>
      </c>
      <c r="AI7" s="3">
        <f>SUMIFS(Sheet1!$E:$E,Sheet1!$C:$C,'증가(월)'!$A7,Sheet1!$H:$H,'증가(월)'!AI$2,Sheet1!$I:$I,'증가(월)'!AI$3)</f>
        <v>431254274</v>
      </c>
      <c r="AJ7" s="3">
        <f>SUMIFS(Sheet1!$E:$E,Sheet1!$C:$C,'증가(월)'!$A7,Sheet1!$H:$H,'증가(월)'!AJ$2,Sheet1!$I:$I,'증가(월)'!AJ$3)</f>
        <v>360865208</v>
      </c>
      <c r="AK7" s="3">
        <f>SUMIFS(Sheet1!$E:$E,Sheet1!$C:$C,'증가(월)'!$A7,Sheet1!$H:$H,'증가(월)'!AK$2,Sheet1!$I:$I,'증가(월)'!AK$3)</f>
        <v>130353058</v>
      </c>
      <c r="AL7" s="3">
        <f>SUMIFS(Sheet1!$E:$E,Sheet1!$C:$C,'증가(월)'!$A7,Sheet1!$H:$H,'증가(월)'!AL$2,Sheet1!$I:$I,'증가(월)'!AL$3)</f>
        <v>82201317</v>
      </c>
      <c r="AM7" s="3">
        <f>SUMIFS(Sheet1!$E:$E,Sheet1!$C:$C,'증가(월)'!$A7,Sheet1!$H:$H,'증가(월)'!AM$2,Sheet1!$I:$I,'증가(월)'!AM$3)</f>
        <v>460602604</v>
      </c>
      <c r="AN7" s="3">
        <f>SUMIFS(Sheet1!$E:$E,Sheet1!$C:$C,'증가(월)'!$A7,Sheet1!$H:$H,'증가(월)'!AN$2,Sheet1!$I:$I,'증가(월)'!AN$3)</f>
        <v>183250562</v>
      </c>
      <c r="AO7" s="3">
        <f>SUMIFS(Sheet1!$E:$E,Sheet1!$C:$C,'증가(월)'!$A7,Sheet1!$H:$H,'증가(월)'!AO$2,Sheet1!$I:$I,'증가(월)'!AO$3)</f>
        <v>548722999</v>
      </c>
      <c r="AP7" s="3">
        <f>SUMIFS(Sheet1!$E:$E,Sheet1!$C:$C,'증가(월)'!$A7,Sheet1!$H:$H,'증가(월)'!AP$2,Sheet1!$I:$I,'증가(월)'!AP$3)</f>
        <v>461463926</v>
      </c>
      <c r="AQ7" s="3">
        <f>SUMIFS(Sheet1!$E:$E,Sheet1!$C:$C,'증가(월)'!$A7,Sheet1!$H:$H,'증가(월)'!AQ$2,Sheet1!$I:$I,'증가(월)'!AQ$3)</f>
        <v>364064635</v>
      </c>
      <c r="AR7" s="3">
        <f>SUMIFS(Sheet1!$E:$E,Sheet1!$C:$C,'증가(월)'!$A7,Sheet1!$H:$H,'증가(월)'!AR$2,Sheet1!$I:$I,'증가(월)'!AR$3)</f>
        <v>231080762</v>
      </c>
      <c r="AS7" s="3">
        <f>SUMIFS(Sheet1!$E:$E,Sheet1!$C:$C,'증가(월)'!$A7,Sheet1!$H:$H,'증가(월)'!AS$2,Sheet1!$I:$I,'증가(월)'!AS$3)</f>
        <v>195088608</v>
      </c>
      <c r="AT7" s="3">
        <f>SUMIFS(Sheet1!$E:$E,Sheet1!$C:$C,'증가(월)'!$A7,Sheet1!$H:$H,'증가(월)'!AT$2,Sheet1!$I:$I,'증가(월)'!AT$3)</f>
        <v>306327010</v>
      </c>
      <c r="AU7" s="3">
        <f>SUMIFS(Sheet1!$E:$E,Sheet1!$C:$C,'증가(월)'!$A7,Sheet1!$H:$H,'증가(월)'!AU$2,Sheet1!$I:$I,'증가(월)'!AU$3)</f>
        <v>161560850</v>
      </c>
      <c r="AV7" s="3">
        <f>SUMIFS(Sheet1!$E:$E,Sheet1!$C:$C,'증가(월)'!$A7,Sheet1!$H:$H,'증가(월)'!AV$2,Sheet1!$I:$I,'증가(월)'!AV$3)</f>
        <v>314605500</v>
      </c>
      <c r="AW7" s="3">
        <f>SUMIFS(Sheet1!$E:$E,Sheet1!$C:$C,'증가(월)'!$A7,Sheet1!$H:$H,'증가(월)'!AW$2,Sheet1!$I:$I,'증가(월)'!AW$3)</f>
        <v>446838260</v>
      </c>
      <c r="AX7" s="3">
        <f>SUMIFS(Sheet1!$E:$E,Sheet1!$C:$C,'증가(월)'!$A7,Sheet1!$H:$H,'증가(월)'!AX$2,Sheet1!$I:$I,'증가(월)'!AX$3)</f>
        <v>363287210</v>
      </c>
      <c r="AZ7" s="3">
        <f t="shared" si="3"/>
        <v>7606741010</v>
      </c>
    </row>
    <row r="8" spans="1:52" x14ac:dyDescent="0.3">
      <c r="A8" t="s">
        <v>19</v>
      </c>
      <c r="B8" t="s">
        <v>20</v>
      </c>
      <c r="C8" s="3">
        <f>SUMIFS(Sheet1!$E:$E,Sheet1!$C:$C,'증가(월)'!$A8,Sheet1!$H:$H,'증가(월)'!C$2,Sheet1!$I:$I,'증가(월)'!C$3)</f>
        <v>399222375</v>
      </c>
      <c r="D8" s="3">
        <f>SUMIFS(Sheet1!$E:$E,Sheet1!$C:$C,'증가(월)'!$A8,Sheet1!$H:$H,'증가(월)'!D$2,Sheet1!$I:$I,'증가(월)'!D$3)</f>
        <v>106114613</v>
      </c>
      <c r="E8" s="3">
        <f>SUMIFS(Sheet1!$E:$E,Sheet1!$C:$C,'증가(월)'!$A8,Sheet1!$H:$H,'증가(월)'!E$2,Sheet1!$I:$I,'증가(월)'!E$3)</f>
        <v>225544858</v>
      </c>
      <c r="F8" s="3">
        <f>SUMIFS(Sheet1!$E:$E,Sheet1!$C:$C,'증가(월)'!$A8,Sheet1!$H:$H,'증가(월)'!F$2,Sheet1!$I:$I,'증가(월)'!F$3)</f>
        <v>137245460</v>
      </c>
      <c r="G8" s="3">
        <f>SUMIFS(Sheet1!$E:$E,Sheet1!$C:$C,'증가(월)'!$A8,Sheet1!$H:$H,'증가(월)'!G$2,Sheet1!$I:$I,'증가(월)'!G$3)</f>
        <v>244432650</v>
      </c>
      <c r="H8" s="3">
        <f>SUMIFS(Sheet1!$E:$E,Sheet1!$C:$C,'증가(월)'!$A8,Sheet1!$H:$H,'증가(월)'!H$2,Sheet1!$I:$I,'증가(월)'!H$3)</f>
        <v>179461700</v>
      </c>
      <c r="I8" s="3">
        <f>SUMIFS(Sheet1!$E:$E,Sheet1!$C:$C,'증가(월)'!$A8,Sheet1!$H:$H,'증가(월)'!I$2,Sheet1!$I:$I,'증가(월)'!I$3)</f>
        <v>160758774</v>
      </c>
      <c r="J8" s="3">
        <f>SUMIFS(Sheet1!$E:$E,Sheet1!$C:$C,'증가(월)'!$A8,Sheet1!$H:$H,'증가(월)'!J$2,Sheet1!$I:$I,'증가(월)'!J$3)</f>
        <v>163842624</v>
      </c>
      <c r="K8" s="3">
        <f>SUMIFS(Sheet1!$E:$E,Sheet1!$C:$C,'증가(월)'!$A8,Sheet1!$H:$H,'증가(월)'!K$2,Sheet1!$I:$I,'증가(월)'!K$3)</f>
        <v>67655830</v>
      </c>
      <c r="L8" s="3">
        <f>SUMIFS(Sheet1!$E:$E,Sheet1!$C:$C,'증가(월)'!$A8,Sheet1!$H:$H,'증가(월)'!L$2,Sheet1!$I:$I,'증가(월)'!L$3)</f>
        <v>88543510</v>
      </c>
      <c r="M8" s="3">
        <f>SUMIFS(Sheet1!$E:$E,Sheet1!$C:$C,'증가(월)'!$A8,Sheet1!$H:$H,'증가(월)'!M$2,Sheet1!$I:$I,'증가(월)'!M$3)</f>
        <v>103247485</v>
      </c>
      <c r="N8" s="3">
        <f>SUMIFS(Sheet1!$E:$E,Sheet1!$C:$C,'증가(월)'!$A8,Sheet1!$H:$H,'증가(월)'!N$2,Sheet1!$I:$I,'증가(월)'!N$3)</f>
        <v>73012214</v>
      </c>
      <c r="O8" s="3">
        <f>SUMIFS(Sheet1!$E:$E,Sheet1!$C:$C,'증가(월)'!$A8,Sheet1!$H:$H,'증가(월)'!O$2,Sheet1!$I:$I,'증가(월)'!O$3)</f>
        <v>169143810</v>
      </c>
      <c r="P8" s="3">
        <f>SUMIFS(Sheet1!$E:$E,Sheet1!$C:$C,'증가(월)'!$A8,Sheet1!$H:$H,'증가(월)'!P$2,Sheet1!$I:$I,'증가(월)'!P$3)</f>
        <v>51083120</v>
      </c>
      <c r="Q8" s="3">
        <f>SUMIFS(Sheet1!$E:$E,Sheet1!$C:$C,'증가(월)'!$A8,Sheet1!$H:$H,'증가(월)'!Q$2,Sheet1!$I:$I,'증가(월)'!Q$3)</f>
        <v>67816716</v>
      </c>
      <c r="R8" s="3">
        <f>SUMIFS(Sheet1!$E:$E,Sheet1!$C:$C,'증가(월)'!$A8,Sheet1!$H:$H,'증가(월)'!R$2,Sheet1!$I:$I,'증가(월)'!R$3)</f>
        <v>77513018</v>
      </c>
      <c r="S8" s="3">
        <f>SUMIFS(Sheet1!$E:$E,Sheet1!$C:$C,'증가(월)'!$A8,Sheet1!$H:$H,'증가(월)'!S$2,Sheet1!$I:$I,'증가(월)'!S$3)</f>
        <v>162552610</v>
      </c>
      <c r="T8" s="3">
        <f>SUMIFS(Sheet1!$E:$E,Sheet1!$C:$C,'증가(월)'!$A8,Sheet1!$H:$H,'증가(월)'!T$2,Sheet1!$I:$I,'증가(월)'!T$3)</f>
        <v>227770664</v>
      </c>
      <c r="U8" s="3">
        <f>SUMIFS(Sheet1!$E:$E,Sheet1!$C:$C,'증가(월)'!$A8,Sheet1!$H:$H,'증가(월)'!U$2,Sheet1!$I:$I,'증가(월)'!U$3)</f>
        <v>255671680</v>
      </c>
      <c r="V8" s="3">
        <f>SUMIFS(Sheet1!$E:$E,Sheet1!$C:$C,'증가(월)'!$A8,Sheet1!$H:$H,'증가(월)'!V$2,Sheet1!$I:$I,'증가(월)'!V$3)</f>
        <v>149892457</v>
      </c>
      <c r="W8" s="3">
        <f>SUMIFS(Sheet1!$E:$E,Sheet1!$C:$C,'증가(월)'!$A8,Sheet1!$H:$H,'증가(월)'!W$2,Sheet1!$I:$I,'증가(월)'!W$3)</f>
        <v>212939166</v>
      </c>
      <c r="X8" s="3">
        <f>SUMIFS(Sheet1!$E:$E,Sheet1!$C:$C,'증가(월)'!$A8,Sheet1!$H:$H,'증가(월)'!X$2,Sheet1!$I:$I,'증가(월)'!X$3)</f>
        <v>354409924</v>
      </c>
      <c r="Y8" s="3">
        <f>SUMIFS(Sheet1!$E:$E,Sheet1!$C:$C,'증가(월)'!$A8,Sheet1!$H:$H,'증가(월)'!Y$2,Sheet1!$I:$I,'증가(월)'!Y$3)</f>
        <v>285497949</v>
      </c>
      <c r="Z8" s="3">
        <f>SUMIFS(Sheet1!$E:$E,Sheet1!$C:$C,'증가(월)'!$A8,Sheet1!$H:$H,'증가(월)'!Z$2,Sheet1!$I:$I,'증가(월)'!Z$3)</f>
        <v>121000000</v>
      </c>
      <c r="AA8" s="3">
        <f>SUMIFS(Sheet1!$E:$E,Sheet1!$C:$C,'증가(월)'!$A8,Sheet1!$H:$H,'증가(월)'!AA$2,Sheet1!$I:$I,'증가(월)'!AA$3)</f>
        <v>0</v>
      </c>
      <c r="AB8" s="3">
        <f>SUMIFS(Sheet1!$E:$E,Sheet1!$C:$C,'증가(월)'!$A8,Sheet1!$H:$H,'증가(월)'!AB$2,Sheet1!$I:$I,'증가(월)'!AB$3)</f>
        <v>0</v>
      </c>
      <c r="AC8" s="3">
        <f>SUMIFS(Sheet1!$E:$E,Sheet1!$C:$C,'증가(월)'!$A8,Sheet1!$H:$H,'증가(월)'!AC$2,Sheet1!$I:$I,'증가(월)'!AC$3)</f>
        <v>0</v>
      </c>
      <c r="AD8" s="3">
        <f>SUMIFS(Sheet1!$E:$E,Sheet1!$C:$C,'증가(월)'!$A8,Sheet1!$H:$H,'증가(월)'!AD$2,Sheet1!$I:$I,'증가(월)'!AD$3)</f>
        <v>0</v>
      </c>
      <c r="AE8" s="3">
        <f>SUMIFS(Sheet1!$E:$E,Sheet1!$C:$C,'증가(월)'!$A8,Sheet1!$H:$H,'증가(월)'!AE$2,Sheet1!$I:$I,'증가(월)'!AE$3)</f>
        <v>0</v>
      </c>
      <c r="AF8" s="3">
        <f>SUMIFS(Sheet1!$E:$E,Sheet1!$C:$C,'증가(월)'!$A8,Sheet1!$H:$H,'증가(월)'!AF$2,Sheet1!$I:$I,'증가(월)'!AF$3)</f>
        <v>0</v>
      </c>
      <c r="AG8" s="3">
        <f>SUMIFS(Sheet1!$E:$E,Sheet1!$C:$C,'증가(월)'!$A8,Sheet1!$H:$H,'증가(월)'!AG$2,Sheet1!$I:$I,'증가(월)'!AG$3)</f>
        <v>0</v>
      </c>
      <c r="AH8" s="3">
        <f>SUMIFS(Sheet1!$E:$E,Sheet1!$C:$C,'증가(월)'!$A8,Sheet1!$H:$H,'증가(월)'!AH$2,Sheet1!$I:$I,'증가(월)'!AH$3)</f>
        <v>0</v>
      </c>
      <c r="AI8" s="3">
        <f>SUMIFS(Sheet1!$E:$E,Sheet1!$C:$C,'증가(월)'!$A8,Sheet1!$H:$H,'증가(월)'!AI$2,Sheet1!$I:$I,'증가(월)'!AI$3)</f>
        <v>0</v>
      </c>
      <c r="AJ8" s="3">
        <f>SUMIFS(Sheet1!$E:$E,Sheet1!$C:$C,'증가(월)'!$A8,Sheet1!$H:$H,'증가(월)'!AJ$2,Sheet1!$I:$I,'증가(월)'!AJ$3)</f>
        <v>0</v>
      </c>
      <c r="AK8" s="3">
        <f>SUMIFS(Sheet1!$E:$E,Sheet1!$C:$C,'증가(월)'!$A8,Sheet1!$H:$H,'증가(월)'!AK$2,Sheet1!$I:$I,'증가(월)'!AK$3)</f>
        <v>0</v>
      </c>
      <c r="AL8" s="3">
        <f>SUMIFS(Sheet1!$E:$E,Sheet1!$C:$C,'증가(월)'!$A8,Sheet1!$H:$H,'증가(월)'!AL$2,Sheet1!$I:$I,'증가(월)'!AL$3)</f>
        <v>0</v>
      </c>
      <c r="AM8" s="3">
        <f>SUMIFS(Sheet1!$E:$E,Sheet1!$C:$C,'증가(월)'!$A8,Sheet1!$H:$H,'증가(월)'!AM$2,Sheet1!$I:$I,'증가(월)'!AM$3)</f>
        <v>0</v>
      </c>
      <c r="AN8" s="3">
        <f>SUMIFS(Sheet1!$E:$E,Sheet1!$C:$C,'증가(월)'!$A8,Sheet1!$H:$H,'증가(월)'!AN$2,Sheet1!$I:$I,'증가(월)'!AN$3)</f>
        <v>0</v>
      </c>
      <c r="AO8" s="3">
        <f>SUMIFS(Sheet1!$E:$E,Sheet1!$C:$C,'증가(월)'!$A8,Sheet1!$H:$H,'증가(월)'!AO$2,Sheet1!$I:$I,'증가(월)'!AO$3)</f>
        <v>0</v>
      </c>
      <c r="AP8" s="3">
        <f>SUMIFS(Sheet1!$E:$E,Sheet1!$C:$C,'증가(월)'!$A8,Sheet1!$H:$H,'증가(월)'!AP$2,Sheet1!$I:$I,'증가(월)'!AP$3)</f>
        <v>0</v>
      </c>
      <c r="AQ8" s="3">
        <f>SUMIFS(Sheet1!$E:$E,Sheet1!$C:$C,'증가(월)'!$A8,Sheet1!$H:$H,'증가(월)'!AQ$2,Sheet1!$I:$I,'증가(월)'!AQ$3)</f>
        <v>0</v>
      </c>
      <c r="AR8" s="3">
        <f>SUMIFS(Sheet1!$E:$E,Sheet1!$C:$C,'증가(월)'!$A8,Sheet1!$H:$H,'증가(월)'!AR$2,Sheet1!$I:$I,'증가(월)'!AR$3)</f>
        <v>0</v>
      </c>
      <c r="AS8" s="3">
        <f>SUMIFS(Sheet1!$E:$E,Sheet1!$C:$C,'증가(월)'!$A8,Sheet1!$H:$H,'증가(월)'!AS$2,Sheet1!$I:$I,'증가(월)'!AS$3)</f>
        <v>0</v>
      </c>
      <c r="AT8" s="3">
        <f>SUMIFS(Sheet1!$E:$E,Sheet1!$C:$C,'증가(월)'!$A8,Sheet1!$H:$H,'증가(월)'!AT$2,Sheet1!$I:$I,'증가(월)'!AT$3)</f>
        <v>0</v>
      </c>
      <c r="AU8" s="3">
        <f>SUMIFS(Sheet1!$E:$E,Sheet1!$C:$C,'증가(월)'!$A8,Sheet1!$H:$H,'증가(월)'!AU$2,Sheet1!$I:$I,'증가(월)'!AU$3)</f>
        <v>0</v>
      </c>
      <c r="AV8" s="3">
        <f>SUMIFS(Sheet1!$E:$E,Sheet1!$C:$C,'증가(월)'!$A8,Sheet1!$H:$H,'증가(월)'!AV$2,Sheet1!$I:$I,'증가(월)'!AV$3)</f>
        <v>0</v>
      </c>
      <c r="AW8" s="3">
        <f>SUMIFS(Sheet1!$E:$E,Sheet1!$C:$C,'증가(월)'!$A8,Sheet1!$H:$H,'증가(월)'!AW$2,Sheet1!$I:$I,'증가(월)'!AW$3)</f>
        <v>0</v>
      </c>
      <c r="AX8" s="3">
        <f>SUMIFS(Sheet1!$E:$E,Sheet1!$C:$C,'증가(월)'!$A8,Sheet1!$H:$H,'증가(월)'!AX$2,Sheet1!$I:$I,'증가(월)'!AX$3)</f>
        <v>0</v>
      </c>
      <c r="AZ8" s="3">
        <f t="shared" si="3"/>
        <v>4084373207</v>
      </c>
    </row>
    <row r="9" spans="1:52" x14ac:dyDescent="0.3">
      <c r="A9" t="s">
        <v>73</v>
      </c>
      <c r="B9" t="s">
        <v>74</v>
      </c>
      <c r="C9" s="3">
        <f>SUMIFS(Sheet1!$E:$E,Sheet1!$C:$C,'증가(월)'!$A9,Sheet1!$H:$H,'증가(월)'!C$2,Sheet1!$I:$I,'증가(월)'!C$3)</f>
        <v>45898416</v>
      </c>
      <c r="D9" s="3">
        <f>SUMIFS(Sheet1!$E:$E,Sheet1!$C:$C,'증가(월)'!$A9,Sheet1!$H:$H,'증가(월)'!D$2,Sheet1!$I:$I,'증가(월)'!D$3)</f>
        <v>19157</v>
      </c>
      <c r="E9" s="3">
        <f>SUMIFS(Sheet1!$E:$E,Sheet1!$C:$C,'증가(월)'!$A9,Sheet1!$H:$H,'증가(월)'!E$2,Sheet1!$I:$I,'증가(월)'!E$3)</f>
        <v>42312553</v>
      </c>
      <c r="F9" s="3">
        <f>SUMIFS(Sheet1!$E:$E,Sheet1!$C:$C,'증가(월)'!$A9,Sheet1!$H:$H,'증가(월)'!F$2,Sheet1!$I:$I,'증가(월)'!F$3)</f>
        <v>31270378</v>
      </c>
      <c r="G9" s="3">
        <f>SUMIFS(Sheet1!$E:$E,Sheet1!$C:$C,'증가(월)'!$A9,Sheet1!$H:$H,'증가(월)'!G$2,Sheet1!$I:$I,'증가(월)'!G$3)</f>
        <v>29661899</v>
      </c>
      <c r="H9" s="3">
        <f>SUMIFS(Sheet1!$E:$E,Sheet1!$C:$C,'증가(월)'!$A9,Sheet1!$H:$H,'증가(월)'!H$2,Sheet1!$I:$I,'증가(월)'!H$3)</f>
        <v>41843828</v>
      </c>
      <c r="I9" s="3">
        <f>SUMIFS(Sheet1!$E:$E,Sheet1!$C:$C,'증가(월)'!$A9,Sheet1!$H:$H,'증가(월)'!I$2,Sheet1!$I:$I,'증가(월)'!I$3)</f>
        <v>39582827</v>
      </c>
      <c r="J9" s="3">
        <f>SUMIFS(Sheet1!$E:$E,Sheet1!$C:$C,'증가(월)'!$A9,Sheet1!$H:$H,'증가(월)'!J$2,Sheet1!$I:$I,'증가(월)'!J$3)</f>
        <v>86714179</v>
      </c>
      <c r="K9" s="3">
        <f>SUMIFS(Sheet1!$E:$E,Sheet1!$C:$C,'증가(월)'!$A9,Sheet1!$H:$H,'증가(월)'!K$2,Sheet1!$I:$I,'증가(월)'!K$3)</f>
        <v>55712378</v>
      </c>
      <c r="L9" s="3">
        <f>SUMIFS(Sheet1!$E:$E,Sheet1!$C:$C,'증가(월)'!$A9,Sheet1!$H:$H,'증가(월)'!L$2,Sheet1!$I:$I,'증가(월)'!L$3)</f>
        <v>20207156</v>
      </c>
      <c r="M9" s="3">
        <f>SUMIFS(Sheet1!$E:$E,Sheet1!$C:$C,'증가(월)'!$A9,Sheet1!$H:$H,'증가(월)'!M$2,Sheet1!$I:$I,'증가(월)'!M$3)</f>
        <v>58179924</v>
      </c>
      <c r="N9" s="3">
        <f>SUMIFS(Sheet1!$E:$E,Sheet1!$C:$C,'증가(월)'!$A9,Sheet1!$H:$H,'증가(월)'!N$2,Sheet1!$I:$I,'증가(월)'!N$3)</f>
        <v>0</v>
      </c>
      <c r="O9" s="3">
        <f>SUMIFS(Sheet1!$E:$E,Sheet1!$C:$C,'증가(월)'!$A9,Sheet1!$H:$H,'증가(월)'!O$2,Sheet1!$I:$I,'증가(월)'!O$3)</f>
        <v>27682054</v>
      </c>
      <c r="P9" s="3">
        <f>SUMIFS(Sheet1!$E:$E,Sheet1!$C:$C,'증가(월)'!$A9,Sheet1!$H:$H,'증가(월)'!P$2,Sheet1!$I:$I,'증가(월)'!P$3)</f>
        <v>28284625</v>
      </c>
      <c r="Q9" s="3">
        <f>SUMIFS(Sheet1!$E:$E,Sheet1!$C:$C,'증가(월)'!$A9,Sheet1!$H:$H,'증가(월)'!Q$2,Sheet1!$I:$I,'증가(월)'!Q$3)</f>
        <v>4664266</v>
      </c>
      <c r="R9" s="3">
        <f>SUMIFS(Sheet1!$E:$E,Sheet1!$C:$C,'증가(월)'!$A9,Sheet1!$H:$H,'증가(월)'!R$2,Sheet1!$I:$I,'증가(월)'!R$3)</f>
        <v>87179620</v>
      </c>
      <c r="S9" s="3">
        <f>SUMIFS(Sheet1!$E:$E,Sheet1!$C:$C,'증가(월)'!$A9,Sheet1!$H:$H,'증가(월)'!S$2,Sheet1!$I:$I,'증가(월)'!S$3)</f>
        <v>28082890</v>
      </c>
      <c r="T9" s="3">
        <f>SUMIFS(Sheet1!$E:$E,Sheet1!$C:$C,'증가(월)'!$A9,Sheet1!$H:$H,'증가(월)'!T$2,Sheet1!$I:$I,'증가(월)'!T$3)</f>
        <v>144751587</v>
      </c>
      <c r="U9" s="3">
        <f>SUMIFS(Sheet1!$E:$E,Sheet1!$C:$C,'증가(월)'!$A9,Sheet1!$H:$H,'증가(월)'!U$2,Sheet1!$I:$I,'증가(월)'!U$3)</f>
        <v>120404966</v>
      </c>
      <c r="V9" s="3">
        <f>SUMIFS(Sheet1!$E:$E,Sheet1!$C:$C,'증가(월)'!$A9,Sheet1!$H:$H,'증가(월)'!V$2,Sheet1!$I:$I,'증가(월)'!V$3)</f>
        <v>125157153</v>
      </c>
      <c r="W9" s="3">
        <f>SUMIFS(Sheet1!$E:$E,Sheet1!$C:$C,'증가(월)'!$A9,Sheet1!$H:$H,'증가(월)'!W$2,Sheet1!$I:$I,'증가(월)'!W$3)</f>
        <v>52579560</v>
      </c>
      <c r="X9" s="3">
        <f>SUMIFS(Sheet1!$E:$E,Sheet1!$C:$C,'증가(월)'!$A9,Sheet1!$H:$H,'증가(월)'!X$2,Sheet1!$I:$I,'증가(월)'!X$3)</f>
        <v>177441132</v>
      </c>
      <c r="Y9" s="3">
        <f>SUMIFS(Sheet1!$E:$E,Sheet1!$C:$C,'증가(월)'!$A9,Sheet1!$H:$H,'증가(월)'!Y$2,Sheet1!$I:$I,'증가(월)'!Y$3)</f>
        <v>132003190</v>
      </c>
      <c r="Z9" s="3">
        <f>SUMIFS(Sheet1!$E:$E,Sheet1!$C:$C,'증가(월)'!$A9,Sheet1!$H:$H,'증가(월)'!Z$2,Sheet1!$I:$I,'증가(월)'!Z$3)</f>
        <v>0</v>
      </c>
      <c r="AA9" s="3">
        <f>SUMIFS(Sheet1!$E:$E,Sheet1!$C:$C,'증가(월)'!$A9,Sheet1!$H:$H,'증가(월)'!AA$2,Sheet1!$I:$I,'증가(월)'!AA$3)</f>
        <v>100575816</v>
      </c>
      <c r="AB9" s="3">
        <f>SUMIFS(Sheet1!$E:$E,Sheet1!$C:$C,'증가(월)'!$A9,Sheet1!$H:$H,'증가(월)'!AB$2,Sheet1!$I:$I,'증가(월)'!AB$3)</f>
        <v>31874788</v>
      </c>
      <c r="AC9" s="3">
        <f>SUMIFS(Sheet1!$E:$E,Sheet1!$C:$C,'증가(월)'!$A9,Sheet1!$H:$H,'증가(월)'!AC$2,Sheet1!$I:$I,'증가(월)'!AC$3)</f>
        <v>85307816</v>
      </c>
      <c r="AD9" s="3">
        <f>SUMIFS(Sheet1!$E:$E,Sheet1!$C:$C,'증가(월)'!$A9,Sheet1!$H:$H,'증가(월)'!AD$2,Sheet1!$I:$I,'증가(월)'!AD$3)</f>
        <v>84610163</v>
      </c>
      <c r="AE9" s="3">
        <f>SUMIFS(Sheet1!$E:$E,Sheet1!$C:$C,'증가(월)'!$A9,Sheet1!$H:$H,'증가(월)'!AE$2,Sheet1!$I:$I,'증가(월)'!AE$3)</f>
        <v>265451199</v>
      </c>
      <c r="AF9" s="3">
        <f>SUMIFS(Sheet1!$E:$E,Sheet1!$C:$C,'증가(월)'!$A9,Sheet1!$H:$H,'증가(월)'!AF$2,Sheet1!$I:$I,'증가(월)'!AF$3)</f>
        <v>201557660</v>
      </c>
      <c r="AG9" s="3">
        <f>SUMIFS(Sheet1!$E:$E,Sheet1!$C:$C,'증가(월)'!$A9,Sheet1!$H:$H,'증가(월)'!AG$2,Sheet1!$I:$I,'증가(월)'!AG$3)</f>
        <v>25440294</v>
      </c>
      <c r="AH9" s="3">
        <f>SUMIFS(Sheet1!$E:$E,Sheet1!$C:$C,'증가(월)'!$A9,Sheet1!$H:$H,'증가(월)'!AH$2,Sheet1!$I:$I,'증가(월)'!AH$3)</f>
        <v>38031752</v>
      </c>
      <c r="AI9" s="3">
        <f>SUMIFS(Sheet1!$E:$E,Sheet1!$C:$C,'증가(월)'!$A9,Sheet1!$H:$H,'증가(월)'!AI$2,Sheet1!$I:$I,'증가(월)'!AI$3)</f>
        <v>105799747</v>
      </c>
      <c r="AJ9" s="3">
        <f>SUMIFS(Sheet1!$E:$E,Sheet1!$C:$C,'증가(월)'!$A9,Sheet1!$H:$H,'증가(월)'!AJ$2,Sheet1!$I:$I,'증가(월)'!AJ$3)</f>
        <v>60334780</v>
      </c>
      <c r="AK9" s="3">
        <f>SUMIFS(Sheet1!$E:$E,Sheet1!$C:$C,'증가(월)'!$A9,Sheet1!$H:$H,'증가(월)'!AK$2,Sheet1!$I:$I,'증가(월)'!AK$3)</f>
        <v>147115533</v>
      </c>
      <c r="AL9" s="3">
        <f>SUMIFS(Sheet1!$E:$E,Sheet1!$C:$C,'증가(월)'!$A9,Sheet1!$H:$H,'증가(월)'!AL$2,Sheet1!$I:$I,'증가(월)'!AL$3)</f>
        <v>0</v>
      </c>
      <c r="AM9" s="3">
        <f>SUMIFS(Sheet1!$E:$E,Sheet1!$C:$C,'증가(월)'!$A9,Sheet1!$H:$H,'증가(월)'!AM$2,Sheet1!$I:$I,'증가(월)'!AM$3)</f>
        <v>50276028</v>
      </c>
      <c r="AN9" s="3">
        <f>SUMIFS(Sheet1!$E:$E,Sheet1!$C:$C,'증가(월)'!$A9,Sheet1!$H:$H,'증가(월)'!AN$2,Sheet1!$I:$I,'증가(월)'!AN$3)</f>
        <v>66220</v>
      </c>
      <c r="AO9" s="3">
        <f>SUMIFS(Sheet1!$E:$E,Sheet1!$C:$C,'증가(월)'!$A9,Sheet1!$H:$H,'증가(월)'!AO$2,Sheet1!$I:$I,'증가(월)'!AO$3)</f>
        <v>46339062</v>
      </c>
      <c r="AP9" s="3">
        <f>SUMIFS(Sheet1!$E:$E,Sheet1!$C:$C,'증가(월)'!$A9,Sheet1!$H:$H,'증가(월)'!AP$2,Sheet1!$I:$I,'증가(월)'!AP$3)</f>
        <v>36873815</v>
      </c>
      <c r="AQ9" s="3">
        <f>SUMIFS(Sheet1!$E:$E,Sheet1!$C:$C,'증가(월)'!$A9,Sheet1!$H:$H,'증가(월)'!AQ$2,Sheet1!$I:$I,'증가(월)'!AQ$3)</f>
        <v>172205198</v>
      </c>
      <c r="AR9" s="3">
        <f>SUMIFS(Sheet1!$E:$E,Sheet1!$C:$C,'증가(월)'!$A9,Sheet1!$H:$H,'증가(월)'!AR$2,Sheet1!$I:$I,'증가(월)'!AR$3)</f>
        <v>54957430</v>
      </c>
      <c r="AS9" s="3">
        <f>SUMIFS(Sheet1!$E:$E,Sheet1!$C:$C,'증가(월)'!$A9,Sheet1!$H:$H,'증가(월)'!AS$2,Sheet1!$I:$I,'증가(월)'!AS$3)</f>
        <v>326403</v>
      </c>
      <c r="AT9" s="3">
        <f>SUMIFS(Sheet1!$E:$E,Sheet1!$C:$C,'증가(월)'!$A9,Sheet1!$H:$H,'증가(월)'!AT$2,Sheet1!$I:$I,'증가(월)'!AT$3)</f>
        <v>147597888</v>
      </c>
      <c r="AU9" s="3">
        <f>SUMIFS(Sheet1!$E:$E,Sheet1!$C:$C,'증가(월)'!$A9,Sheet1!$H:$H,'증가(월)'!AU$2,Sheet1!$I:$I,'증가(월)'!AU$3)</f>
        <v>96184223</v>
      </c>
      <c r="AV9" s="3">
        <f>SUMIFS(Sheet1!$E:$E,Sheet1!$C:$C,'증가(월)'!$A9,Sheet1!$H:$H,'증가(월)'!AV$2,Sheet1!$I:$I,'증가(월)'!AV$3)</f>
        <v>270556</v>
      </c>
      <c r="AW9" s="3">
        <f>SUMIFS(Sheet1!$E:$E,Sheet1!$C:$C,'증가(월)'!$A9,Sheet1!$H:$H,'증가(월)'!AW$2,Sheet1!$I:$I,'증가(월)'!AW$3)</f>
        <v>76449573</v>
      </c>
      <c r="AX9" s="3">
        <f>SUMIFS(Sheet1!$E:$E,Sheet1!$C:$C,'증가(월)'!$A9,Sheet1!$H:$H,'증가(월)'!AX$2,Sheet1!$I:$I,'증가(월)'!AX$3)</f>
        <v>291060</v>
      </c>
      <c r="AZ9" s="3">
        <f t="shared" si="3"/>
        <v>3207570742</v>
      </c>
    </row>
    <row r="10" spans="1:52" x14ac:dyDescent="0.3">
      <c r="A10" t="s">
        <v>125</v>
      </c>
      <c r="B10" t="s">
        <v>126</v>
      </c>
      <c r="C10" s="3">
        <f>SUMIFS(Sheet1!$E:$E,Sheet1!$C:$C,'증가(월)'!$A10,Sheet1!$H:$H,'증가(월)'!C$2,Sheet1!$I:$I,'증가(월)'!C$3)</f>
        <v>0</v>
      </c>
      <c r="D10" s="3">
        <f>SUMIFS(Sheet1!$E:$E,Sheet1!$C:$C,'증가(월)'!$A10,Sheet1!$H:$H,'증가(월)'!D$2,Sheet1!$I:$I,'증가(월)'!D$3)</f>
        <v>990938508</v>
      </c>
      <c r="E10" s="3">
        <f>SUMIFS(Sheet1!$E:$E,Sheet1!$C:$C,'증가(월)'!$A10,Sheet1!$H:$H,'증가(월)'!E$2,Sheet1!$I:$I,'증가(월)'!E$3)</f>
        <v>108456416</v>
      </c>
      <c r="F10" s="3">
        <f>SUMIFS(Sheet1!$E:$E,Sheet1!$C:$C,'증가(월)'!$A10,Sheet1!$H:$H,'증가(월)'!F$2,Sheet1!$I:$I,'증가(월)'!F$3)</f>
        <v>187035460</v>
      </c>
      <c r="G10" s="3">
        <f>SUMIFS(Sheet1!$E:$E,Sheet1!$C:$C,'증가(월)'!$A10,Sheet1!$H:$H,'증가(월)'!G$2,Sheet1!$I:$I,'증가(월)'!G$3)</f>
        <v>924416415</v>
      </c>
      <c r="H10" s="3">
        <f>SUMIFS(Sheet1!$E:$E,Sheet1!$C:$C,'증가(월)'!$A10,Sheet1!$H:$H,'증가(월)'!H$2,Sheet1!$I:$I,'증가(월)'!H$3)</f>
        <v>97091335</v>
      </c>
      <c r="I10" s="3">
        <f>SUMIFS(Sheet1!$E:$E,Sheet1!$C:$C,'증가(월)'!$A10,Sheet1!$H:$H,'증가(월)'!I$2,Sheet1!$I:$I,'증가(월)'!I$3)</f>
        <v>0</v>
      </c>
      <c r="J10" s="3">
        <f>SUMIFS(Sheet1!$E:$E,Sheet1!$C:$C,'증가(월)'!$A10,Sheet1!$H:$H,'증가(월)'!J$2,Sheet1!$I:$I,'증가(월)'!J$3)</f>
        <v>0</v>
      </c>
      <c r="K10" s="3">
        <f>SUMIFS(Sheet1!$E:$E,Sheet1!$C:$C,'증가(월)'!$A10,Sheet1!$H:$H,'증가(월)'!K$2,Sheet1!$I:$I,'증가(월)'!K$3)</f>
        <v>0</v>
      </c>
      <c r="L10" s="3">
        <f>SUMIFS(Sheet1!$E:$E,Sheet1!$C:$C,'증가(월)'!$A10,Sheet1!$H:$H,'증가(월)'!L$2,Sheet1!$I:$I,'증가(월)'!L$3)</f>
        <v>0</v>
      </c>
      <c r="M10" s="3">
        <f>SUMIFS(Sheet1!$E:$E,Sheet1!$C:$C,'증가(월)'!$A10,Sheet1!$H:$H,'증가(월)'!M$2,Sheet1!$I:$I,'증가(월)'!M$3)</f>
        <v>0</v>
      </c>
      <c r="N10" s="3">
        <f>SUMIFS(Sheet1!$E:$E,Sheet1!$C:$C,'증가(월)'!$A10,Sheet1!$H:$H,'증가(월)'!N$2,Sheet1!$I:$I,'증가(월)'!N$3)</f>
        <v>0</v>
      </c>
      <c r="O10" s="3">
        <f>SUMIFS(Sheet1!$E:$E,Sheet1!$C:$C,'증가(월)'!$A10,Sheet1!$H:$H,'증가(월)'!O$2,Sheet1!$I:$I,'증가(월)'!O$3)</f>
        <v>300000000</v>
      </c>
      <c r="P10" s="3">
        <f>SUMIFS(Sheet1!$E:$E,Sheet1!$C:$C,'증가(월)'!$A10,Sheet1!$H:$H,'증가(월)'!P$2,Sheet1!$I:$I,'증가(월)'!P$3)</f>
        <v>0</v>
      </c>
      <c r="Q10" s="3">
        <f>SUMIFS(Sheet1!$E:$E,Sheet1!$C:$C,'증가(월)'!$A10,Sheet1!$H:$H,'증가(월)'!Q$2,Sheet1!$I:$I,'증가(월)'!Q$3)</f>
        <v>0</v>
      </c>
      <c r="R10" s="3">
        <f>SUMIFS(Sheet1!$E:$E,Sheet1!$C:$C,'증가(월)'!$A10,Sheet1!$H:$H,'증가(월)'!R$2,Sheet1!$I:$I,'증가(월)'!R$3)</f>
        <v>0</v>
      </c>
      <c r="S10" s="3">
        <f>SUMIFS(Sheet1!$E:$E,Sheet1!$C:$C,'증가(월)'!$A10,Sheet1!$H:$H,'증가(월)'!S$2,Sheet1!$I:$I,'증가(월)'!S$3)</f>
        <v>0</v>
      </c>
      <c r="T10" s="3">
        <f>SUMIFS(Sheet1!$E:$E,Sheet1!$C:$C,'증가(월)'!$A10,Sheet1!$H:$H,'증가(월)'!T$2,Sheet1!$I:$I,'증가(월)'!T$3)</f>
        <v>0</v>
      </c>
      <c r="U10" s="3">
        <f>SUMIFS(Sheet1!$E:$E,Sheet1!$C:$C,'증가(월)'!$A10,Sheet1!$H:$H,'증가(월)'!U$2,Sheet1!$I:$I,'증가(월)'!U$3)</f>
        <v>0</v>
      </c>
      <c r="V10" s="3">
        <f>SUMIFS(Sheet1!$E:$E,Sheet1!$C:$C,'증가(월)'!$A10,Sheet1!$H:$H,'증가(월)'!V$2,Sheet1!$I:$I,'증가(월)'!V$3)</f>
        <v>0</v>
      </c>
      <c r="W10" s="3">
        <f>SUMIFS(Sheet1!$E:$E,Sheet1!$C:$C,'증가(월)'!$A10,Sheet1!$H:$H,'증가(월)'!W$2,Sheet1!$I:$I,'증가(월)'!W$3)</f>
        <v>0</v>
      </c>
      <c r="X10" s="3">
        <f>SUMIFS(Sheet1!$E:$E,Sheet1!$C:$C,'증가(월)'!$A10,Sheet1!$H:$H,'증가(월)'!X$2,Sheet1!$I:$I,'증가(월)'!X$3)</f>
        <v>0</v>
      </c>
      <c r="Y10" s="3">
        <f>SUMIFS(Sheet1!$E:$E,Sheet1!$C:$C,'증가(월)'!$A10,Sheet1!$H:$H,'증가(월)'!Y$2,Sheet1!$I:$I,'증가(월)'!Y$3)</f>
        <v>0</v>
      </c>
      <c r="Z10" s="3">
        <f>SUMIFS(Sheet1!$E:$E,Sheet1!$C:$C,'증가(월)'!$A10,Sheet1!$H:$H,'증가(월)'!Z$2,Sheet1!$I:$I,'증가(월)'!Z$3)</f>
        <v>0</v>
      </c>
      <c r="AA10" s="3">
        <f>SUMIFS(Sheet1!$E:$E,Sheet1!$C:$C,'증가(월)'!$A10,Sheet1!$H:$H,'증가(월)'!AA$2,Sheet1!$I:$I,'증가(월)'!AA$3)</f>
        <v>0</v>
      </c>
      <c r="AB10" s="3">
        <f>SUMIFS(Sheet1!$E:$E,Sheet1!$C:$C,'증가(월)'!$A10,Sheet1!$H:$H,'증가(월)'!AB$2,Sheet1!$I:$I,'증가(월)'!AB$3)</f>
        <v>0</v>
      </c>
      <c r="AC10" s="3">
        <f>SUMIFS(Sheet1!$E:$E,Sheet1!$C:$C,'증가(월)'!$A10,Sheet1!$H:$H,'증가(월)'!AC$2,Sheet1!$I:$I,'증가(월)'!AC$3)</f>
        <v>0</v>
      </c>
      <c r="AD10" s="3">
        <f>SUMIFS(Sheet1!$E:$E,Sheet1!$C:$C,'증가(월)'!$A10,Sheet1!$H:$H,'증가(월)'!AD$2,Sheet1!$I:$I,'증가(월)'!AD$3)</f>
        <v>0</v>
      </c>
      <c r="AE10" s="3">
        <f>SUMIFS(Sheet1!$E:$E,Sheet1!$C:$C,'증가(월)'!$A10,Sheet1!$H:$H,'증가(월)'!AE$2,Sheet1!$I:$I,'증가(월)'!AE$3)</f>
        <v>0</v>
      </c>
      <c r="AF10" s="3">
        <f>SUMIFS(Sheet1!$E:$E,Sheet1!$C:$C,'증가(월)'!$A10,Sheet1!$H:$H,'증가(월)'!AF$2,Sheet1!$I:$I,'증가(월)'!AF$3)</f>
        <v>0</v>
      </c>
      <c r="AG10" s="3">
        <f>SUMIFS(Sheet1!$E:$E,Sheet1!$C:$C,'증가(월)'!$A10,Sheet1!$H:$H,'증가(월)'!AG$2,Sheet1!$I:$I,'증가(월)'!AG$3)</f>
        <v>0</v>
      </c>
      <c r="AH10" s="3">
        <f>SUMIFS(Sheet1!$E:$E,Sheet1!$C:$C,'증가(월)'!$A10,Sheet1!$H:$H,'증가(월)'!AH$2,Sheet1!$I:$I,'증가(월)'!AH$3)</f>
        <v>0</v>
      </c>
      <c r="AI10" s="3">
        <f>SUMIFS(Sheet1!$E:$E,Sheet1!$C:$C,'증가(월)'!$A10,Sheet1!$H:$H,'증가(월)'!AI$2,Sheet1!$I:$I,'증가(월)'!AI$3)</f>
        <v>0</v>
      </c>
      <c r="AJ10" s="3">
        <f>SUMIFS(Sheet1!$E:$E,Sheet1!$C:$C,'증가(월)'!$A10,Sheet1!$H:$H,'증가(월)'!AJ$2,Sheet1!$I:$I,'증가(월)'!AJ$3)</f>
        <v>0</v>
      </c>
      <c r="AK10" s="3">
        <f>SUMIFS(Sheet1!$E:$E,Sheet1!$C:$C,'증가(월)'!$A10,Sheet1!$H:$H,'증가(월)'!AK$2,Sheet1!$I:$I,'증가(월)'!AK$3)</f>
        <v>0</v>
      </c>
      <c r="AL10" s="3">
        <f>SUMIFS(Sheet1!$E:$E,Sheet1!$C:$C,'증가(월)'!$A10,Sheet1!$H:$H,'증가(월)'!AL$2,Sheet1!$I:$I,'증가(월)'!AL$3)</f>
        <v>0</v>
      </c>
      <c r="AM10" s="3">
        <f>SUMIFS(Sheet1!$E:$E,Sheet1!$C:$C,'증가(월)'!$A10,Sheet1!$H:$H,'증가(월)'!AM$2,Sheet1!$I:$I,'증가(월)'!AM$3)</f>
        <v>0</v>
      </c>
      <c r="AN10" s="3">
        <f>SUMIFS(Sheet1!$E:$E,Sheet1!$C:$C,'증가(월)'!$A10,Sheet1!$H:$H,'증가(월)'!AN$2,Sheet1!$I:$I,'증가(월)'!AN$3)</f>
        <v>0</v>
      </c>
      <c r="AO10" s="3">
        <f>SUMIFS(Sheet1!$E:$E,Sheet1!$C:$C,'증가(월)'!$A10,Sheet1!$H:$H,'증가(월)'!AO$2,Sheet1!$I:$I,'증가(월)'!AO$3)</f>
        <v>0</v>
      </c>
      <c r="AP10" s="3">
        <f>SUMIFS(Sheet1!$E:$E,Sheet1!$C:$C,'증가(월)'!$A10,Sheet1!$H:$H,'증가(월)'!AP$2,Sheet1!$I:$I,'증가(월)'!AP$3)</f>
        <v>0</v>
      </c>
      <c r="AQ10" s="3">
        <f>SUMIFS(Sheet1!$E:$E,Sheet1!$C:$C,'증가(월)'!$A10,Sheet1!$H:$H,'증가(월)'!AQ$2,Sheet1!$I:$I,'증가(월)'!AQ$3)</f>
        <v>0</v>
      </c>
      <c r="AR10" s="3">
        <f>SUMIFS(Sheet1!$E:$E,Sheet1!$C:$C,'증가(월)'!$A10,Sheet1!$H:$H,'증가(월)'!AR$2,Sheet1!$I:$I,'증가(월)'!AR$3)</f>
        <v>0</v>
      </c>
      <c r="AS10" s="3">
        <f>SUMIFS(Sheet1!$E:$E,Sheet1!$C:$C,'증가(월)'!$A10,Sheet1!$H:$H,'증가(월)'!AS$2,Sheet1!$I:$I,'증가(월)'!AS$3)</f>
        <v>0</v>
      </c>
      <c r="AT10" s="3">
        <f>SUMIFS(Sheet1!$E:$E,Sheet1!$C:$C,'증가(월)'!$A10,Sheet1!$H:$H,'증가(월)'!AT$2,Sheet1!$I:$I,'증가(월)'!AT$3)</f>
        <v>0</v>
      </c>
      <c r="AU10" s="3">
        <f>SUMIFS(Sheet1!$E:$E,Sheet1!$C:$C,'증가(월)'!$A10,Sheet1!$H:$H,'증가(월)'!AU$2,Sheet1!$I:$I,'증가(월)'!AU$3)</f>
        <v>0</v>
      </c>
      <c r="AV10" s="3">
        <f>SUMIFS(Sheet1!$E:$E,Sheet1!$C:$C,'증가(월)'!$A10,Sheet1!$H:$H,'증가(월)'!AV$2,Sheet1!$I:$I,'증가(월)'!AV$3)</f>
        <v>0</v>
      </c>
      <c r="AW10" s="3">
        <f>SUMIFS(Sheet1!$E:$E,Sheet1!$C:$C,'증가(월)'!$A10,Sheet1!$H:$H,'증가(월)'!AW$2,Sheet1!$I:$I,'증가(월)'!AW$3)</f>
        <v>0</v>
      </c>
      <c r="AX10" s="3">
        <f>SUMIFS(Sheet1!$E:$E,Sheet1!$C:$C,'증가(월)'!$A10,Sheet1!$H:$H,'증가(월)'!AX$2,Sheet1!$I:$I,'증가(월)'!AX$3)</f>
        <v>0</v>
      </c>
      <c r="AZ10" s="3">
        <f t="shared" si="3"/>
        <v>2607938134</v>
      </c>
    </row>
    <row r="11" spans="1:52" x14ac:dyDescent="0.3">
      <c r="A11" t="s">
        <v>34</v>
      </c>
      <c r="B11" t="s">
        <v>35</v>
      </c>
      <c r="C11" s="3">
        <f>SUMIFS(Sheet1!$E:$E,Sheet1!$C:$C,'증가(월)'!$A11,Sheet1!$H:$H,'증가(월)'!C$2,Sheet1!$I:$I,'증가(월)'!C$3)</f>
        <v>1914000</v>
      </c>
      <c r="D11" s="3">
        <f>SUMIFS(Sheet1!$E:$E,Sheet1!$C:$C,'증가(월)'!$A11,Sheet1!$H:$H,'증가(월)'!D$2,Sheet1!$I:$I,'증가(월)'!D$3)</f>
        <v>66183315</v>
      </c>
      <c r="E11" s="3">
        <f>SUMIFS(Sheet1!$E:$E,Sheet1!$C:$C,'증가(월)'!$A11,Sheet1!$H:$H,'증가(월)'!E$2,Sheet1!$I:$I,'증가(월)'!E$3)</f>
        <v>157368376</v>
      </c>
      <c r="F11" s="3">
        <f>SUMIFS(Sheet1!$E:$E,Sheet1!$C:$C,'증가(월)'!$A11,Sheet1!$H:$H,'증가(월)'!F$2,Sheet1!$I:$I,'증가(월)'!F$3)</f>
        <v>100320264</v>
      </c>
      <c r="G11" s="3">
        <f>SUMIFS(Sheet1!$E:$E,Sheet1!$C:$C,'증가(월)'!$A11,Sheet1!$H:$H,'증가(월)'!G$2,Sheet1!$I:$I,'증가(월)'!G$3)</f>
        <v>9863700</v>
      </c>
      <c r="H11" s="3">
        <f>SUMIFS(Sheet1!$E:$E,Sheet1!$C:$C,'증가(월)'!$A11,Sheet1!$H:$H,'증가(월)'!H$2,Sheet1!$I:$I,'증가(월)'!H$3)</f>
        <v>47175810</v>
      </c>
      <c r="I11" s="3">
        <f>SUMIFS(Sheet1!$E:$E,Sheet1!$C:$C,'증가(월)'!$A11,Sheet1!$H:$H,'증가(월)'!I$2,Sheet1!$I:$I,'증가(월)'!I$3)</f>
        <v>50824400</v>
      </c>
      <c r="J11" s="3">
        <f>SUMIFS(Sheet1!$E:$E,Sheet1!$C:$C,'증가(월)'!$A11,Sheet1!$H:$H,'증가(월)'!J$2,Sheet1!$I:$I,'증가(월)'!J$3)</f>
        <v>46088900</v>
      </c>
      <c r="K11" s="3">
        <f>SUMIFS(Sheet1!$E:$E,Sheet1!$C:$C,'증가(월)'!$A11,Sheet1!$H:$H,'증가(월)'!K$2,Sheet1!$I:$I,'증가(월)'!K$3)</f>
        <v>73039450</v>
      </c>
      <c r="L11" s="3">
        <f>SUMIFS(Sheet1!$E:$E,Sheet1!$C:$C,'증가(월)'!$A11,Sheet1!$H:$H,'증가(월)'!L$2,Sheet1!$I:$I,'증가(월)'!L$3)</f>
        <v>4721750</v>
      </c>
      <c r="M11" s="3">
        <f>SUMIFS(Sheet1!$E:$E,Sheet1!$C:$C,'증가(월)'!$A11,Sheet1!$H:$H,'증가(월)'!M$2,Sheet1!$I:$I,'증가(월)'!M$3)</f>
        <v>0</v>
      </c>
      <c r="N11" s="3">
        <f>SUMIFS(Sheet1!$E:$E,Sheet1!$C:$C,'증가(월)'!$A11,Sheet1!$H:$H,'증가(월)'!N$2,Sheet1!$I:$I,'증가(월)'!N$3)</f>
        <v>0</v>
      </c>
      <c r="O11" s="3">
        <f>SUMIFS(Sheet1!$E:$E,Sheet1!$C:$C,'증가(월)'!$A11,Sheet1!$H:$H,'증가(월)'!O$2,Sheet1!$I:$I,'증가(월)'!O$3)</f>
        <v>946000</v>
      </c>
      <c r="P11" s="3">
        <f>SUMIFS(Sheet1!$E:$E,Sheet1!$C:$C,'증가(월)'!$A11,Sheet1!$H:$H,'증가(월)'!P$2,Sheet1!$I:$I,'증가(월)'!P$3)</f>
        <v>1247400</v>
      </c>
      <c r="Q11" s="3">
        <f>SUMIFS(Sheet1!$E:$E,Sheet1!$C:$C,'증가(월)'!$A11,Sheet1!$H:$H,'증가(월)'!Q$2,Sheet1!$I:$I,'증가(월)'!Q$3)</f>
        <v>2156000</v>
      </c>
      <c r="R11" s="3">
        <f>SUMIFS(Sheet1!$E:$E,Sheet1!$C:$C,'증가(월)'!$A11,Sheet1!$H:$H,'증가(월)'!R$2,Sheet1!$I:$I,'증가(월)'!R$3)</f>
        <v>84180800</v>
      </c>
      <c r="S11" s="3">
        <f>SUMIFS(Sheet1!$E:$E,Sheet1!$C:$C,'증가(월)'!$A11,Sheet1!$H:$H,'증가(월)'!S$2,Sheet1!$I:$I,'증가(월)'!S$3)</f>
        <v>48302650</v>
      </c>
      <c r="T11" s="3">
        <f>SUMIFS(Sheet1!$E:$E,Sheet1!$C:$C,'증가(월)'!$A11,Sheet1!$H:$H,'증가(월)'!T$2,Sheet1!$I:$I,'증가(월)'!T$3)</f>
        <v>24107050</v>
      </c>
      <c r="U11" s="3">
        <f>SUMIFS(Sheet1!$E:$E,Sheet1!$C:$C,'증가(월)'!$A11,Sheet1!$H:$H,'증가(월)'!U$2,Sheet1!$I:$I,'증가(월)'!U$3)</f>
        <v>43225820</v>
      </c>
      <c r="V11" s="3">
        <f>SUMIFS(Sheet1!$E:$E,Sheet1!$C:$C,'증가(월)'!$A11,Sheet1!$H:$H,'증가(월)'!V$2,Sheet1!$I:$I,'증가(월)'!V$3)</f>
        <v>78042580</v>
      </c>
      <c r="W11" s="3">
        <f>SUMIFS(Sheet1!$E:$E,Sheet1!$C:$C,'증가(월)'!$A11,Sheet1!$H:$H,'증가(월)'!W$2,Sheet1!$I:$I,'증가(월)'!W$3)</f>
        <v>35389090</v>
      </c>
      <c r="X11" s="3">
        <f>SUMIFS(Sheet1!$E:$E,Sheet1!$C:$C,'증가(월)'!$A11,Sheet1!$H:$H,'증가(월)'!X$2,Sheet1!$I:$I,'증가(월)'!X$3)</f>
        <v>18146480</v>
      </c>
      <c r="Y11" s="3">
        <f>SUMIFS(Sheet1!$E:$E,Sheet1!$C:$C,'증가(월)'!$A11,Sheet1!$H:$H,'증가(월)'!Y$2,Sheet1!$I:$I,'증가(월)'!Y$3)</f>
        <v>29592310</v>
      </c>
      <c r="Z11" s="3">
        <f>SUMIFS(Sheet1!$E:$E,Sheet1!$C:$C,'증가(월)'!$A11,Sheet1!$H:$H,'증가(월)'!Z$2,Sheet1!$I:$I,'증가(월)'!Z$3)</f>
        <v>96195880</v>
      </c>
      <c r="AA11" s="3">
        <f>SUMIFS(Sheet1!$E:$E,Sheet1!$C:$C,'증가(월)'!$A11,Sheet1!$H:$H,'증가(월)'!AA$2,Sheet1!$I:$I,'증가(월)'!AA$3)</f>
        <v>5436750</v>
      </c>
      <c r="AB11" s="3">
        <f>SUMIFS(Sheet1!$E:$E,Sheet1!$C:$C,'증가(월)'!$A11,Sheet1!$H:$H,'증가(월)'!AB$2,Sheet1!$I:$I,'증가(월)'!AB$3)</f>
        <v>50123832</v>
      </c>
      <c r="AC11" s="3">
        <f>SUMIFS(Sheet1!$E:$E,Sheet1!$C:$C,'증가(월)'!$A11,Sheet1!$H:$H,'증가(월)'!AC$2,Sheet1!$I:$I,'증가(월)'!AC$3)</f>
        <v>70587440</v>
      </c>
      <c r="AD11" s="3">
        <f>SUMIFS(Sheet1!$E:$E,Sheet1!$C:$C,'증가(월)'!$A11,Sheet1!$H:$H,'증가(월)'!AD$2,Sheet1!$I:$I,'증가(월)'!AD$3)</f>
        <v>78585166</v>
      </c>
      <c r="AE11" s="3">
        <f>SUMIFS(Sheet1!$E:$E,Sheet1!$C:$C,'증가(월)'!$A11,Sheet1!$H:$H,'증가(월)'!AE$2,Sheet1!$I:$I,'증가(월)'!AE$3)</f>
        <v>8812540</v>
      </c>
      <c r="AF11" s="3">
        <f>SUMIFS(Sheet1!$E:$E,Sheet1!$C:$C,'증가(월)'!$A11,Sheet1!$H:$H,'증가(월)'!AF$2,Sheet1!$I:$I,'증가(월)'!AF$3)</f>
        <v>25980988</v>
      </c>
      <c r="AG11" s="3">
        <f>SUMIFS(Sheet1!$E:$E,Sheet1!$C:$C,'증가(월)'!$A11,Sheet1!$H:$H,'증가(월)'!AG$2,Sheet1!$I:$I,'증가(월)'!AG$3)</f>
        <v>73412075</v>
      </c>
      <c r="AH11" s="3">
        <f>SUMIFS(Sheet1!$E:$E,Sheet1!$C:$C,'증가(월)'!$A11,Sheet1!$H:$H,'증가(월)'!AH$2,Sheet1!$I:$I,'증가(월)'!AH$3)</f>
        <v>31461650</v>
      </c>
      <c r="AI11" s="3">
        <f>SUMIFS(Sheet1!$E:$E,Sheet1!$C:$C,'증가(월)'!$A11,Sheet1!$H:$H,'증가(월)'!AI$2,Sheet1!$I:$I,'증가(월)'!AI$3)</f>
        <v>47376450</v>
      </c>
      <c r="AJ11" s="3">
        <f>SUMIFS(Sheet1!$E:$E,Sheet1!$C:$C,'증가(월)'!$A11,Sheet1!$H:$H,'증가(월)'!AJ$2,Sheet1!$I:$I,'증가(월)'!AJ$3)</f>
        <v>69497670</v>
      </c>
      <c r="AK11" s="3">
        <f>SUMIFS(Sheet1!$E:$E,Sheet1!$C:$C,'증가(월)'!$A11,Sheet1!$H:$H,'증가(월)'!AK$2,Sheet1!$I:$I,'증가(월)'!AK$3)</f>
        <v>27214000</v>
      </c>
      <c r="AL11" s="3">
        <f>SUMIFS(Sheet1!$E:$E,Sheet1!$C:$C,'증가(월)'!$A11,Sheet1!$H:$H,'증가(월)'!AL$2,Sheet1!$I:$I,'증가(월)'!AL$3)</f>
        <v>121904200</v>
      </c>
      <c r="AM11" s="3">
        <f>SUMIFS(Sheet1!$E:$E,Sheet1!$C:$C,'증가(월)'!$A11,Sheet1!$H:$H,'증가(월)'!AM$2,Sheet1!$I:$I,'증가(월)'!AM$3)</f>
        <v>91830200</v>
      </c>
      <c r="AN11" s="3">
        <f>SUMIFS(Sheet1!$E:$E,Sheet1!$C:$C,'증가(월)'!$A11,Sheet1!$H:$H,'증가(월)'!AN$2,Sheet1!$I:$I,'증가(월)'!AN$3)</f>
        <v>19918030</v>
      </c>
      <c r="AO11" s="3">
        <f>SUMIFS(Sheet1!$E:$E,Sheet1!$C:$C,'증가(월)'!$A11,Sheet1!$H:$H,'증가(월)'!AO$2,Sheet1!$I:$I,'증가(월)'!AO$3)</f>
        <v>86659320</v>
      </c>
      <c r="AP11" s="3">
        <f>SUMIFS(Sheet1!$E:$E,Sheet1!$C:$C,'증가(월)'!$A11,Sheet1!$H:$H,'증가(월)'!AP$2,Sheet1!$I:$I,'증가(월)'!AP$3)</f>
        <v>33906620</v>
      </c>
      <c r="AQ11" s="3">
        <f>SUMIFS(Sheet1!$E:$E,Sheet1!$C:$C,'증가(월)'!$A11,Sheet1!$H:$H,'증가(월)'!AQ$2,Sheet1!$I:$I,'증가(월)'!AQ$3)</f>
        <v>50601760</v>
      </c>
      <c r="AR11" s="3">
        <f>SUMIFS(Sheet1!$E:$E,Sheet1!$C:$C,'증가(월)'!$A11,Sheet1!$H:$H,'증가(월)'!AR$2,Sheet1!$I:$I,'증가(월)'!AR$3)</f>
        <v>83603850</v>
      </c>
      <c r="AS11" s="3">
        <f>SUMIFS(Sheet1!$E:$E,Sheet1!$C:$C,'증가(월)'!$A11,Sheet1!$H:$H,'증가(월)'!AS$2,Sheet1!$I:$I,'증가(월)'!AS$3)</f>
        <v>33858000</v>
      </c>
      <c r="AT11" s="3">
        <f>SUMIFS(Sheet1!$E:$E,Sheet1!$C:$C,'증가(월)'!$A11,Sheet1!$H:$H,'증가(월)'!AT$2,Sheet1!$I:$I,'증가(월)'!AT$3)</f>
        <v>38986200</v>
      </c>
      <c r="AU11" s="3">
        <f>SUMIFS(Sheet1!$E:$E,Sheet1!$C:$C,'증가(월)'!$A11,Sheet1!$H:$H,'증가(월)'!AU$2,Sheet1!$I:$I,'증가(월)'!AU$3)</f>
        <v>38164720</v>
      </c>
      <c r="AV11" s="3">
        <f>SUMIFS(Sheet1!$E:$E,Sheet1!$C:$C,'증가(월)'!$A11,Sheet1!$H:$H,'증가(월)'!AV$2,Sheet1!$I:$I,'증가(월)'!AV$3)</f>
        <v>92491300</v>
      </c>
      <c r="AW11" s="3">
        <f>SUMIFS(Sheet1!$E:$E,Sheet1!$C:$C,'증가(월)'!$A11,Sheet1!$H:$H,'증가(월)'!AW$2,Sheet1!$I:$I,'증가(월)'!AW$3)</f>
        <v>69561800</v>
      </c>
      <c r="AX11" s="3">
        <f>SUMIFS(Sheet1!$E:$E,Sheet1!$C:$C,'증가(월)'!$A11,Sheet1!$H:$H,'증가(월)'!AX$2,Sheet1!$I:$I,'증가(월)'!AX$3)</f>
        <v>39691300</v>
      </c>
      <c r="AZ11" s="3">
        <f t="shared" si="3"/>
        <v>2308697886</v>
      </c>
    </row>
    <row r="12" spans="1:52" x14ac:dyDescent="0.3">
      <c r="A12" t="s">
        <v>963</v>
      </c>
      <c r="B12" t="s">
        <v>964</v>
      </c>
      <c r="C12" s="3">
        <f>SUMIFS(Sheet1!$E:$E,Sheet1!$C:$C,'증가(월)'!$A12,Sheet1!$H:$H,'증가(월)'!C$2,Sheet1!$I:$I,'증가(월)'!C$3)</f>
        <v>0</v>
      </c>
      <c r="D12" s="3">
        <f>SUMIFS(Sheet1!$E:$E,Sheet1!$C:$C,'증가(월)'!$A12,Sheet1!$H:$H,'증가(월)'!D$2,Sheet1!$I:$I,'증가(월)'!D$3)</f>
        <v>0</v>
      </c>
      <c r="E12" s="3">
        <f>SUMIFS(Sheet1!$E:$E,Sheet1!$C:$C,'증가(월)'!$A12,Sheet1!$H:$H,'증가(월)'!E$2,Sheet1!$I:$I,'증가(월)'!E$3)</f>
        <v>0</v>
      </c>
      <c r="F12" s="3">
        <f>SUMIFS(Sheet1!$E:$E,Sheet1!$C:$C,'증가(월)'!$A12,Sheet1!$H:$H,'증가(월)'!F$2,Sheet1!$I:$I,'증가(월)'!F$3)</f>
        <v>0</v>
      </c>
      <c r="G12" s="3">
        <f>SUMIFS(Sheet1!$E:$E,Sheet1!$C:$C,'증가(월)'!$A12,Sheet1!$H:$H,'증가(월)'!G$2,Sheet1!$I:$I,'증가(월)'!G$3)</f>
        <v>0</v>
      </c>
      <c r="H12" s="3">
        <f>SUMIFS(Sheet1!$E:$E,Sheet1!$C:$C,'증가(월)'!$A12,Sheet1!$H:$H,'증가(월)'!H$2,Sheet1!$I:$I,'증가(월)'!H$3)</f>
        <v>0</v>
      </c>
      <c r="I12" s="3">
        <f>SUMIFS(Sheet1!$E:$E,Sheet1!$C:$C,'증가(월)'!$A12,Sheet1!$H:$H,'증가(월)'!I$2,Sheet1!$I:$I,'증가(월)'!I$3)</f>
        <v>0</v>
      </c>
      <c r="J12" s="3">
        <f>SUMIFS(Sheet1!$E:$E,Sheet1!$C:$C,'증가(월)'!$A12,Sheet1!$H:$H,'증가(월)'!J$2,Sheet1!$I:$I,'증가(월)'!J$3)</f>
        <v>0</v>
      </c>
      <c r="K12" s="3">
        <f>SUMIFS(Sheet1!$E:$E,Sheet1!$C:$C,'증가(월)'!$A12,Sheet1!$H:$H,'증가(월)'!K$2,Sheet1!$I:$I,'증가(월)'!K$3)</f>
        <v>0</v>
      </c>
      <c r="L12" s="3">
        <f>SUMIFS(Sheet1!$E:$E,Sheet1!$C:$C,'증가(월)'!$A12,Sheet1!$H:$H,'증가(월)'!L$2,Sheet1!$I:$I,'증가(월)'!L$3)</f>
        <v>0</v>
      </c>
      <c r="M12" s="3">
        <f>SUMIFS(Sheet1!$E:$E,Sheet1!$C:$C,'증가(월)'!$A12,Sheet1!$H:$H,'증가(월)'!M$2,Sheet1!$I:$I,'증가(월)'!M$3)</f>
        <v>0</v>
      </c>
      <c r="N12" s="3">
        <f>SUMIFS(Sheet1!$E:$E,Sheet1!$C:$C,'증가(월)'!$A12,Sheet1!$H:$H,'증가(월)'!N$2,Sheet1!$I:$I,'증가(월)'!N$3)</f>
        <v>0</v>
      </c>
      <c r="O12" s="3">
        <f>SUMIFS(Sheet1!$E:$E,Sheet1!$C:$C,'증가(월)'!$A12,Sheet1!$H:$H,'증가(월)'!O$2,Sheet1!$I:$I,'증가(월)'!O$3)</f>
        <v>0</v>
      </c>
      <c r="P12" s="3">
        <f>SUMIFS(Sheet1!$E:$E,Sheet1!$C:$C,'증가(월)'!$A12,Sheet1!$H:$H,'증가(월)'!P$2,Sheet1!$I:$I,'증가(월)'!P$3)</f>
        <v>0</v>
      </c>
      <c r="Q12" s="3">
        <f>SUMIFS(Sheet1!$E:$E,Sheet1!$C:$C,'증가(월)'!$A12,Sheet1!$H:$H,'증가(월)'!Q$2,Sheet1!$I:$I,'증가(월)'!Q$3)</f>
        <v>0</v>
      </c>
      <c r="R12" s="3">
        <f>SUMIFS(Sheet1!$E:$E,Sheet1!$C:$C,'증가(월)'!$A12,Sheet1!$H:$H,'증가(월)'!R$2,Sheet1!$I:$I,'증가(월)'!R$3)</f>
        <v>0</v>
      </c>
      <c r="S12" s="3">
        <f>SUMIFS(Sheet1!$E:$E,Sheet1!$C:$C,'증가(월)'!$A12,Sheet1!$H:$H,'증가(월)'!S$2,Sheet1!$I:$I,'증가(월)'!S$3)</f>
        <v>0</v>
      </c>
      <c r="T12" s="3">
        <f>SUMIFS(Sheet1!$E:$E,Sheet1!$C:$C,'증가(월)'!$A12,Sheet1!$H:$H,'증가(월)'!T$2,Sheet1!$I:$I,'증가(월)'!T$3)</f>
        <v>0</v>
      </c>
      <c r="U12" s="3">
        <f>SUMIFS(Sheet1!$E:$E,Sheet1!$C:$C,'증가(월)'!$A12,Sheet1!$H:$H,'증가(월)'!U$2,Sheet1!$I:$I,'증가(월)'!U$3)</f>
        <v>0</v>
      </c>
      <c r="V12" s="3">
        <f>SUMIFS(Sheet1!$E:$E,Sheet1!$C:$C,'증가(월)'!$A12,Sheet1!$H:$H,'증가(월)'!V$2,Sheet1!$I:$I,'증가(월)'!V$3)</f>
        <v>0</v>
      </c>
      <c r="W12" s="3">
        <f>SUMIFS(Sheet1!$E:$E,Sheet1!$C:$C,'증가(월)'!$A12,Sheet1!$H:$H,'증가(월)'!W$2,Sheet1!$I:$I,'증가(월)'!W$3)</f>
        <v>0</v>
      </c>
      <c r="X12" s="3">
        <f>SUMIFS(Sheet1!$E:$E,Sheet1!$C:$C,'증가(월)'!$A12,Sheet1!$H:$H,'증가(월)'!X$2,Sheet1!$I:$I,'증가(월)'!X$3)</f>
        <v>0</v>
      </c>
      <c r="Y12" s="3">
        <f>SUMIFS(Sheet1!$E:$E,Sheet1!$C:$C,'증가(월)'!$A12,Sheet1!$H:$H,'증가(월)'!Y$2,Sheet1!$I:$I,'증가(월)'!Y$3)</f>
        <v>0</v>
      </c>
      <c r="Z12" s="3">
        <f>SUMIFS(Sheet1!$E:$E,Sheet1!$C:$C,'증가(월)'!$A12,Sheet1!$H:$H,'증가(월)'!Z$2,Sheet1!$I:$I,'증가(월)'!Z$3)</f>
        <v>0</v>
      </c>
      <c r="AA12" s="3">
        <f>SUMIFS(Sheet1!$E:$E,Sheet1!$C:$C,'증가(월)'!$A12,Sheet1!$H:$H,'증가(월)'!AA$2,Sheet1!$I:$I,'증가(월)'!AA$3)</f>
        <v>0</v>
      </c>
      <c r="AB12" s="3">
        <f>SUMIFS(Sheet1!$E:$E,Sheet1!$C:$C,'증가(월)'!$A12,Sheet1!$H:$H,'증가(월)'!AB$2,Sheet1!$I:$I,'증가(월)'!AB$3)</f>
        <v>0</v>
      </c>
      <c r="AC12" s="3">
        <f>SUMIFS(Sheet1!$E:$E,Sheet1!$C:$C,'증가(월)'!$A12,Sheet1!$H:$H,'증가(월)'!AC$2,Sheet1!$I:$I,'증가(월)'!AC$3)</f>
        <v>0</v>
      </c>
      <c r="AD12" s="3">
        <f>SUMIFS(Sheet1!$E:$E,Sheet1!$C:$C,'증가(월)'!$A12,Sheet1!$H:$H,'증가(월)'!AD$2,Sheet1!$I:$I,'증가(월)'!AD$3)</f>
        <v>0</v>
      </c>
      <c r="AE12" s="3">
        <f>SUMIFS(Sheet1!$E:$E,Sheet1!$C:$C,'증가(월)'!$A12,Sheet1!$H:$H,'증가(월)'!AE$2,Sheet1!$I:$I,'증가(월)'!AE$3)</f>
        <v>0</v>
      </c>
      <c r="AF12" s="3">
        <f>SUMIFS(Sheet1!$E:$E,Sheet1!$C:$C,'증가(월)'!$A12,Sheet1!$H:$H,'증가(월)'!AF$2,Sheet1!$I:$I,'증가(월)'!AF$3)</f>
        <v>0</v>
      </c>
      <c r="AG12" s="3">
        <f>SUMIFS(Sheet1!$E:$E,Sheet1!$C:$C,'증가(월)'!$A12,Sheet1!$H:$H,'증가(월)'!AG$2,Sheet1!$I:$I,'증가(월)'!AG$3)</f>
        <v>0</v>
      </c>
      <c r="AH12" s="3">
        <f>SUMIFS(Sheet1!$E:$E,Sheet1!$C:$C,'증가(월)'!$A12,Sheet1!$H:$H,'증가(월)'!AH$2,Sheet1!$I:$I,'증가(월)'!AH$3)</f>
        <v>0</v>
      </c>
      <c r="AI12" s="3">
        <f>SUMIFS(Sheet1!$E:$E,Sheet1!$C:$C,'증가(월)'!$A12,Sheet1!$H:$H,'증가(월)'!AI$2,Sheet1!$I:$I,'증가(월)'!AI$3)</f>
        <v>40830600</v>
      </c>
      <c r="AJ12" s="3">
        <f>SUMIFS(Sheet1!$E:$E,Sheet1!$C:$C,'증가(월)'!$A12,Sheet1!$H:$H,'증가(월)'!AJ$2,Sheet1!$I:$I,'증가(월)'!AJ$3)</f>
        <v>22877400</v>
      </c>
      <c r="AK12" s="3">
        <f>SUMIFS(Sheet1!$E:$E,Sheet1!$C:$C,'증가(월)'!$A12,Sheet1!$H:$H,'증가(월)'!AK$2,Sheet1!$I:$I,'증가(월)'!AK$3)</f>
        <v>6975000</v>
      </c>
      <c r="AL12" s="3">
        <f>SUMIFS(Sheet1!$E:$E,Sheet1!$C:$C,'증가(월)'!$A12,Sheet1!$H:$H,'증가(월)'!AL$2,Sheet1!$I:$I,'증가(월)'!AL$3)</f>
        <v>9219500</v>
      </c>
      <c r="AM12" s="3">
        <f>SUMIFS(Sheet1!$E:$E,Sheet1!$C:$C,'증가(월)'!$A12,Sheet1!$H:$H,'증가(월)'!AM$2,Sheet1!$I:$I,'증가(월)'!AM$3)</f>
        <v>155041600</v>
      </c>
      <c r="AN12" s="3">
        <f>SUMIFS(Sheet1!$E:$E,Sheet1!$C:$C,'증가(월)'!$A12,Sheet1!$H:$H,'증가(월)'!AN$2,Sheet1!$I:$I,'증가(월)'!AN$3)</f>
        <v>105455000</v>
      </c>
      <c r="AO12" s="3">
        <f>SUMIFS(Sheet1!$E:$E,Sheet1!$C:$C,'증가(월)'!$A12,Sheet1!$H:$H,'증가(월)'!AO$2,Sheet1!$I:$I,'증가(월)'!AO$3)</f>
        <v>21218800</v>
      </c>
      <c r="AP12" s="3">
        <f>SUMIFS(Sheet1!$E:$E,Sheet1!$C:$C,'증가(월)'!$A12,Sheet1!$H:$H,'증가(월)'!AP$2,Sheet1!$I:$I,'증가(월)'!AP$3)</f>
        <v>259080700</v>
      </c>
      <c r="AQ12" s="3">
        <f>SUMIFS(Sheet1!$E:$E,Sheet1!$C:$C,'증가(월)'!$A12,Sheet1!$H:$H,'증가(월)'!AQ$2,Sheet1!$I:$I,'증가(월)'!AQ$3)</f>
        <v>36084000</v>
      </c>
      <c r="AR12" s="3">
        <f>SUMIFS(Sheet1!$E:$E,Sheet1!$C:$C,'증가(월)'!$A12,Sheet1!$H:$H,'증가(월)'!AR$2,Sheet1!$I:$I,'증가(월)'!AR$3)</f>
        <v>16769500</v>
      </c>
      <c r="AS12" s="3">
        <f>SUMIFS(Sheet1!$E:$E,Sheet1!$C:$C,'증가(월)'!$A12,Sheet1!$H:$H,'증가(월)'!AS$2,Sheet1!$I:$I,'증가(월)'!AS$3)</f>
        <v>91949500</v>
      </c>
      <c r="AT12" s="3">
        <f>SUMIFS(Sheet1!$E:$E,Sheet1!$C:$C,'증가(월)'!$A12,Sheet1!$H:$H,'증가(월)'!AT$2,Sheet1!$I:$I,'증가(월)'!AT$3)</f>
        <v>27198000</v>
      </c>
      <c r="AU12" s="3">
        <f>SUMIFS(Sheet1!$E:$E,Sheet1!$C:$C,'증가(월)'!$A12,Sheet1!$H:$H,'증가(월)'!AU$2,Sheet1!$I:$I,'증가(월)'!AU$3)</f>
        <v>60098500</v>
      </c>
      <c r="AV12" s="3">
        <f>SUMIFS(Sheet1!$E:$E,Sheet1!$C:$C,'증가(월)'!$A12,Sheet1!$H:$H,'증가(월)'!AV$2,Sheet1!$I:$I,'증가(월)'!AV$3)</f>
        <v>49557500</v>
      </c>
      <c r="AW12" s="3">
        <f>SUMIFS(Sheet1!$E:$E,Sheet1!$C:$C,'증가(월)'!$A12,Sheet1!$H:$H,'증가(월)'!AW$2,Sheet1!$I:$I,'증가(월)'!AW$3)</f>
        <v>82820300</v>
      </c>
      <c r="AX12" s="3">
        <f>SUMIFS(Sheet1!$E:$E,Sheet1!$C:$C,'증가(월)'!$A12,Sheet1!$H:$H,'증가(월)'!AX$2,Sheet1!$I:$I,'증가(월)'!AX$3)</f>
        <v>114483500</v>
      </c>
      <c r="AZ12" s="3">
        <f t="shared" si="3"/>
        <v>1099659400</v>
      </c>
    </row>
    <row r="13" spans="1:52" x14ac:dyDescent="0.3">
      <c r="A13" t="s">
        <v>66</v>
      </c>
      <c r="B13" t="s">
        <v>67</v>
      </c>
      <c r="C13" s="3">
        <f>SUMIFS(Sheet1!$E:$E,Sheet1!$C:$C,'증가(월)'!$A13,Sheet1!$H:$H,'증가(월)'!C$2,Sheet1!$I:$I,'증가(월)'!C$3)</f>
        <v>14111480</v>
      </c>
      <c r="D13" s="3">
        <f>SUMIFS(Sheet1!$E:$E,Sheet1!$C:$C,'증가(월)'!$A13,Sheet1!$H:$H,'증가(월)'!D$2,Sheet1!$I:$I,'증가(월)'!D$3)</f>
        <v>52921578</v>
      </c>
      <c r="E13" s="3">
        <f>SUMIFS(Sheet1!$E:$E,Sheet1!$C:$C,'증가(월)'!$A13,Sheet1!$H:$H,'증가(월)'!E$2,Sheet1!$I:$I,'증가(월)'!E$3)</f>
        <v>41487985</v>
      </c>
      <c r="F13" s="3">
        <f>SUMIFS(Sheet1!$E:$E,Sheet1!$C:$C,'증가(월)'!$A13,Sheet1!$H:$H,'증가(월)'!F$2,Sheet1!$I:$I,'증가(월)'!F$3)</f>
        <v>22998503</v>
      </c>
      <c r="G13" s="3">
        <f>SUMIFS(Sheet1!$E:$E,Sheet1!$C:$C,'증가(월)'!$A13,Sheet1!$H:$H,'증가(월)'!G$2,Sheet1!$I:$I,'증가(월)'!G$3)</f>
        <v>48245230</v>
      </c>
      <c r="H13" s="3">
        <f>SUMIFS(Sheet1!$E:$E,Sheet1!$C:$C,'증가(월)'!$A13,Sheet1!$H:$H,'증가(월)'!H$2,Sheet1!$I:$I,'증가(월)'!H$3)</f>
        <v>23643290</v>
      </c>
      <c r="I13" s="3">
        <f>SUMIFS(Sheet1!$E:$E,Sheet1!$C:$C,'증가(월)'!$A13,Sheet1!$H:$H,'증가(월)'!I$2,Sheet1!$I:$I,'증가(월)'!I$3)</f>
        <v>21793090</v>
      </c>
      <c r="J13" s="3">
        <f>SUMIFS(Sheet1!$E:$E,Sheet1!$C:$C,'증가(월)'!$A13,Sheet1!$H:$H,'증가(월)'!J$2,Sheet1!$I:$I,'증가(월)'!J$3)</f>
        <v>14203640</v>
      </c>
      <c r="K13" s="3">
        <f>SUMIFS(Sheet1!$E:$E,Sheet1!$C:$C,'증가(월)'!$A13,Sheet1!$H:$H,'증가(월)'!K$2,Sheet1!$I:$I,'증가(월)'!K$3)</f>
        <v>21010550</v>
      </c>
      <c r="L13" s="3">
        <f>SUMIFS(Sheet1!$E:$E,Sheet1!$C:$C,'증가(월)'!$A13,Sheet1!$H:$H,'증가(월)'!L$2,Sheet1!$I:$I,'증가(월)'!L$3)</f>
        <v>42285925</v>
      </c>
      <c r="M13" s="3">
        <f>SUMIFS(Sheet1!$E:$E,Sheet1!$C:$C,'증가(월)'!$A13,Sheet1!$H:$H,'증가(월)'!M$2,Sheet1!$I:$I,'증가(월)'!M$3)</f>
        <v>16012370</v>
      </c>
      <c r="N13" s="3">
        <f>SUMIFS(Sheet1!$E:$E,Sheet1!$C:$C,'증가(월)'!$A13,Sheet1!$H:$H,'증가(월)'!N$2,Sheet1!$I:$I,'증가(월)'!N$3)</f>
        <v>12076680</v>
      </c>
      <c r="O13" s="3">
        <f>SUMIFS(Sheet1!$E:$E,Sheet1!$C:$C,'증가(월)'!$A13,Sheet1!$H:$H,'증가(월)'!O$2,Sheet1!$I:$I,'증가(월)'!O$3)</f>
        <v>20297420</v>
      </c>
      <c r="P13" s="3">
        <f>SUMIFS(Sheet1!$E:$E,Sheet1!$C:$C,'증가(월)'!$A13,Sheet1!$H:$H,'증가(월)'!P$2,Sheet1!$I:$I,'증가(월)'!P$3)</f>
        <v>22865260</v>
      </c>
      <c r="Q13" s="3">
        <f>SUMIFS(Sheet1!$E:$E,Sheet1!$C:$C,'증가(월)'!$A13,Sheet1!$H:$H,'증가(월)'!Q$2,Sheet1!$I:$I,'증가(월)'!Q$3)</f>
        <v>19192470</v>
      </c>
      <c r="R13" s="3">
        <f>SUMIFS(Sheet1!$E:$E,Sheet1!$C:$C,'증가(월)'!$A13,Sheet1!$H:$H,'증가(월)'!R$2,Sheet1!$I:$I,'증가(월)'!R$3)</f>
        <v>21753600</v>
      </c>
      <c r="S13" s="3">
        <f>SUMIFS(Sheet1!$E:$E,Sheet1!$C:$C,'증가(월)'!$A13,Sheet1!$H:$H,'증가(월)'!S$2,Sheet1!$I:$I,'증가(월)'!S$3)</f>
        <v>26639250</v>
      </c>
      <c r="T13" s="3">
        <f>SUMIFS(Sheet1!$E:$E,Sheet1!$C:$C,'증가(월)'!$A13,Sheet1!$H:$H,'증가(월)'!T$2,Sheet1!$I:$I,'증가(월)'!T$3)</f>
        <v>31192150</v>
      </c>
      <c r="U13" s="3">
        <f>SUMIFS(Sheet1!$E:$E,Sheet1!$C:$C,'증가(월)'!$A13,Sheet1!$H:$H,'증가(월)'!U$2,Sheet1!$I:$I,'증가(월)'!U$3)</f>
        <v>24348500</v>
      </c>
      <c r="V13" s="3">
        <f>SUMIFS(Sheet1!$E:$E,Sheet1!$C:$C,'증가(월)'!$A13,Sheet1!$H:$H,'증가(월)'!V$2,Sheet1!$I:$I,'증가(월)'!V$3)</f>
        <v>27152840</v>
      </c>
      <c r="W13" s="3">
        <f>SUMIFS(Sheet1!$E:$E,Sheet1!$C:$C,'증가(월)'!$A13,Sheet1!$H:$H,'증가(월)'!W$2,Sheet1!$I:$I,'증가(월)'!W$3)</f>
        <v>14609320</v>
      </c>
      <c r="X13" s="3">
        <f>SUMIFS(Sheet1!$E:$E,Sheet1!$C:$C,'증가(월)'!$A13,Sheet1!$H:$H,'증가(월)'!X$2,Sheet1!$I:$I,'증가(월)'!X$3)</f>
        <v>20048600</v>
      </c>
      <c r="Y13" s="3">
        <f>SUMIFS(Sheet1!$E:$E,Sheet1!$C:$C,'증가(월)'!$A13,Sheet1!$H:$H,'증가(월)'!Y$2,Sheet1!$I:$I,'증가(월)'!Y$3)</f>
        <v>20431950</v>
      </c>
      <c r="Z13" s="3">
        <f>SUMIFS(Sheet1!$E:$E,Sheet1!$C:$C,'증가(월)'!$A13,Sheet1!$H:$H,'증가(월)'!Z$2,Sheet1!$I:$I,'증가(월)'!Z$3)</f>
        <v>14433650</v>
      </c>
      <c r="AA13" s="3">
        <f>SUMIFS(Sheet1!$E:$E,Sheet1!$C:$C,'증가(월)'!$A13,Sheet1!$H:$H,'증가(월)'!AA$2,Sheet1!$I:$I,'증가(월)'!AA$3)</f>
        <v>18372200</v>
      </c>
      <c r="AB13" s="3">
        <f>SUMIFS(Sheet1!$E:$E,Sheet1!$C:$C,'증가(월)'!$A13,Sheet1!$H:$H,'증가(월)'!AB$2,Sheet1!$I:$I,'증가(월)'!AB$3)</f>
        <v>18290250</v>
      </c>
      <c r="AC13" s="3">
        <f>SUMIFS(Sheet1!$E:$E,Sheet1!$C:$C,'증가(월)'!$A13,Sheet1!$H:$H,'증가(월)'!AC$2,Sheet1!$I:$I,'증가(월)'!AC$3)</f>
        <v>26412100</v>
      </c>
      <c r="AD13" s="3">
        <f>SUMIFS(Sheet1!$E:$E,Sheet1!$C:$C,'증가(월)'!$A13,Sheet1!$H:$H,'증가(월)'!AD$2,Sheet1!$I:$I,'증가(월)'!AD$3)</f>
        <v>29154950</v>
      </c>
      <c r="AE13" s="3">
        <f>SUMIFS(Sheet1!$E:$E,Sheet1!$C:$C,'증가(월)'!$A13,Sheet1!$H:$H,'증가(월)'!AE$2,Sheet1!$I:$I,'증가(월)'!AE$3)</f>
        <v>32080928</v>
      </c>
      <c r="AF13" s="3">
        <f>SUMIFS(Sheet1!$E:$E,Sheet1!$C:$C,'증가(월)'!$A13,Sheet1!$H:$H,'증가(월)'!AF$2,Sheet1!$I:$I,'증가(월)'!AF$3)</f>
        <v>24741200</v>
      </c>
      <c r="AG13" s="3">
        <f>SUMIFS(Sheet1!$E:$E,Sheet1!$C:$C,'증가(월)'!$A13,Sheet1!$H:$H,'증가(월)'!AG$2,Sheet1!$I:$I,'증가(월)'!AG$3)</f>
        <v>16166700</v>
      </c>
      <c r="AH13" s="3">
        <f>SUMIFS(Sheet1!$E:$E,Sheet1!$C:$C,'증가(월)'!$A13,Sheet1!$H:$H,'증가(월)'!AH$2,Sheet1!$I:$I,'증가(월)'!AH$3)</f>
        <v>4931850</v>
      </c>
      <c r="AI13" s="3">
        <f>SUMIFS(Sheet1!$E:$E,Sheet1!$C:$C,'증가(월)'!$A13,Sheet1!$H:$H,'증가(월)'!AI$2,Sheet1!$I:$I,'증가(월)'!AI$3)</f>
        <v>15961000</v>
      </c>
      <c r="AJ13" s="3">
        <f>SUMIFS(Sheet1!$E:$E,Sheet1!$C:$C,'증가(월)'!$A13,Sheet1!$H:$H,'증가(월)'!AJ$2,Sheet1!$I:$I,'증가(월)'!AJ$3)</f>
        <v>12309000</v>
      </c>
      <c r="AK13" s="3">
        <f>SUMIFS(Sheet1!$E:$E,Sheet1!$C:$C,'증가(월)'!$A13,Sheet1!$H:$H,'증가(월)'!AK$2,Sheet1!$I:$I,'증가(월)'!AK$3)</f>
        <v>14881900</v>
      </c>
      <c r="AL13" s="3">
        <f>SUMIFS(Sheet1!$E:$E,Sheet1!$C:$C,'증가(월)'!$A13,Sheet1!$H:$H,'증가(월)'!AL$2,Sheet1!$I:$I,'증가(월)'!AL$3)</f>
        <v>20413800</v>
      </c>
      <c r="AM13" s="3">
        <f>SUMIFS(Sheet1!$E:$E,Sheet1!$C:$C,'증가(월)'!$A13,Sheet1!$H:$H,'증가(월)'!AM$2,Sheet1!$I:$I,'증가(월)'!AM$3)</f>
        <v>11460900</v>
      </c>
      <c r="AN13" s="3">
        <f>SUMIFS(Sheet1!$E:$E,Sheet1!$C:$C,'증가(월)'!$A13,Sheet1!$H:$H,'증가(월)'!AN$2,Sheet1!$I:$I,'증가(월)'!AN$3)</f>
        <v>10751400</v>
      </c>
      <c r="AO13" s="3">
        <f>SUMIFS(Sheet1!$E:$E,Sheet1!$C:$C,'증가(월)'!$A13,Sheet1!$H:$H,'증가(월)'!AO$2,Sheet1!$I:$I,'증가(월)'!AO$3)</f>
        <v>11084810</v>
      </c>
      <c r="AP13" s="3">
        <f>SUMIFS(Sheet1!$E:$E,Sheet1!$C:$C,'증가(월)'!$A13,Sheet1!$H:$H,'증가(월)'!AP$2,Sheet1!$I:$I,'증가(월)'!AP$3)</f>
        <v>16177260</v>
      </c>
      <c r="AQ13" s="3">
        <f>SUMIFS(Sheet1!$E:$E,Sheet1!$C:$C,'증가(월)'!$A13,Sheet1!$H:$H,'증가(월)'!AQ$2,Sheet1!$I:$I,'증가(월)'!AQ$3)</f>
        <v>9094800</v>
      </c>
      <c r="AR13" s="3">
        <f>SUMIFS(Sheet1!$E:$E,Sheet1!$C:$C,'증가(월)'!$A13,Sheet1!$H:$H,'증가(월)'!AR$2,Sheet1!$I:$I,'증가(월)'!AR$3)</f>
        <v>10140900</v>
      </c>
      <c r="AS13" s="3">
        <f>SUMIFS(Sheet1!$E:$E,Sheet1!$C:$C,'증가(월)'!$A13,Sheet1!$H:$H,'증가(월)'!AS$2,Sheet1!$I:$I,'증가(월)'!AS$3)</f>
        <v>7933200</v>
      </c>
      <c r="AT13" s="3">
        <f>SUMIFS(Sheet1!$E:$E,Sheet1!$C:$C,'증가(월)'!$A13,Sheet1!$H:$H,'증가(월)'!AT$2,Sheet1!$I:$I,'증가(월)'!AT$3)</f>
        <v>8347900</v>
      </c>
      <c r="AU13" s="3">
        <f>SUMIFS(Sheet1!$E:$E,Sheet1!$C:$C,'증가(월)'!$A13,Sheet1!$H:$H,'증가(월)'!AU$2,Sheet1!$I:$I,'증가(월)'!AU$3)</f>
        <v>8283000</v>
      </c>
      <c r="AV13" s="3">
        <f>SUMIFS(Sheet1!$E:$E,Sheet1!$C:$C,'증가(월)'!$A13,Sheet1!$H:$H,'증가(월)'!AV$2,Sheet1!$I:$I,'증가(월)'!AV$3)</f>
        <v>7923300</v>
      </c>
      <c r="AW13" s="3">
        <f>SUMIFS(Sheet1!$E:$E,Sheet1!$C:$C,'증가(월)'!$A13,Sheet1!$H:$H,'증가(월)'!AW$2,Sheet1!$I:$I,'증가(월)'!AW$3)</f>
        <v>5915800</v>
      </c>
      <c r="AX13" s="3">
        <f>SUMIFS(Sheet1!$E:$E,Sheet1!$C:$C,'증가(월)'!$A13,Sheet1!$H:$H,'증가(월)'!AX$2,Sheet1!$I:$I,'증가(월)'!AX$3)</f>
        <v>8795600</v>
      </c>
      <c r="AZ13" s="3">
        <f t="shared" si="3"/>
        <v>943380079</v>
      </c>
    </row>
    <row r="14" spans="1:52" x14ac:dyDescent="0.3">
      <c r="A14" t="s">
        <v>21</v>
      </c>
      <c r="B14" t="s">
        <v>22</v>
      </c>
      <c r="C14" s="3">
        <f>SUMIFS(Sheet1!$E:$E,Sheet1!$C:$C,'증가(월)'!$A14,Sheet1!$H:$H,'증가(월)'!C$2,Sheet1!$I:$I,'증가(월)'!C$3)</f>
        <v>531846838</v>
      </c>
      <c r="D14" s="3">
        <f>SUMIFS(Sheet1!$E:$E,Sheet1!$C:$C,'증가(월)'!$A14,Sheet1!$H:$H,'증가(월)'!D$2,Sheet1!$I:$I,'증가(월)'!D$3)</f>
        <v>0</v>
      </c>
      <c r="E14" s="3">
        <f>SUMIFS(Sheet1!$E:$E,Sheet1!$C:$C,'증가(월)'!$A14,Sheet1!$H:$H,'증가(월)'!E$2,Sheet1!$I:$I,'증가(월)'!E$3)</f>
        <v>309660920</v>
      </c>
      <c r="F14" s="3">
        <f>SUMIFS(Sheet1!$E:$E,Sheet1!$C:$C,'증가(월)'!$A14,Sheet1!$H:$H,'증가(월)'!F$2,Sheet1!$I:$I,'증가(월)'!F$3)</f>
        <v>0</v>
      </c>
      <c r="G14" s="3">
        <f>SUMIFS(Sheet1!$E:$E,Sheet1!$C:$C,'증가(월)'!$A14,Sheet1!$H:$H,'증가(월)'!G$2,Sheet1!$I:$I,'증가(월)'!G$3)</f>
        <v>0</v>
      </c>
      <c r="H14" s="3">
        <f>SUMIFS(Sheet1!$E:$E,Sheet1!$C:$C,'증가(월)'!$A14,Sheet1!$H:$H,'증가(월)'!H$2,Sheet1!$I:$I,'증가(월)'!H$3)</f>
        <v>0</v>
      </c>
      <c r="I14" s="3">
        <f>SUMIFS(Sheet1!$E:$E,Sheet1!$C:$C,'증가(월)'!$A14,Sheet1!$H:$H,'증가(월)'!I$2,Sheet1!$I:$I,'증가(월)'!I$3)</f>
        <v>0</v>
      </c>
      <c r="J14" s="3">
        <f>SUMIFS(Sheet1!$E:$E,Sheet1!$C:$C,'증가(월)'!$A14,Sheet1!$H:$H,'증가(월)'!J$2,Sheet1!$I:$I,'증가(월)'!J$3)</f>
        <v>0</v>
      </c>
      <c r="K14" s="3">
        <f>SUMIFS(Sheet1!$E:$E,Sheet1!$C:$C,'증가(월)'!$A14,Sheet1!$H:$H,'증가(월)'!K$2,Sheet1!$I:$I,'증가(월)'!K$3)</f>
        <v>0</v>
      </c>
      <c r="L14" s="3">
        <f>SUMIFS(Sheet1!$E:$E,Sheet1!$C:$C,'증가(월)'!$A14,Sheet1!$H:$H,'증가(월)'!L$2,Sheet1!$I:$I,'증가(월)'!L$3)</f>
        <v>0</v>
      </c>
      <c r="M14" s="3">
        <f>SUMIFS(Sheet1!$E:$E,Sheet1!$C:$C,'증가(월)'!$A14,Sheet1!$H:$H,'증가(월)'!M$2,Sheet1!$I:$I,'증가(월)'!M$3)</f>
        <v>0</v>
      </c>
      <c r="N14" s="3">
        <f>SUMIFS(Sheet1!$E:$E,Sheet1!$C:$C,'증가(월)'!$A14,Sheet1!$H:$H,'증가(월)'!N$2,Sheet1!$I:$I,'증가(월)'!N$3)</f>
        <v>0</v>
      </c>
      <c r="O14" s="3">
        <f>SUMIFS(Sheet1!$E:$E,Sheet1!$C:$C,'증가(월)'!$A14,Sheet1!$H:$H,'증가(월)'!O$2,Sheet1!$I:$I,'증가(월)'!O$3)</f>
        <v>100000000</v>
      </c>
      <c r="P14" s="3">
        <f>SUMIFS(Sheet1!$E:$E,Sheet1!$C:$C,'증가(월)'!$A14,Sheet1!$H:$H,'증가(월)'!P$2,Sheet1!$I:$I,'증가(월)'!P$3)</f>
        <v>0</v>
      </c>
      <c r="Q14" s="3">
        <f>SUMIFS(Sheet1!$E:$E,Sheet1!$C:$C,'증가(월)'!$A14,Sheet1!$H:$H,'증가(월)'!Q$2,Sheet1!$I:$I,'증가(월)'!Q$3)</f>
        <v>0</v>
      </c>
      <c r="R14" s="3">
        <f>SUMIFS(Sheet1!$E:$E,Sheet1!$C:$C,'증가(월)'!$A14,Sheet1!$H:$H,'증가(월)'!R$2,Sheet1!$I:$I,'증가(월)'!R$3)</f>
        <v>0</v>
      </c>
      <c r="S14" s="3">
        <f>SUMIFS(Sheet1!$E:$E,Sheet1!$C:$C,'증가(월)'!$A14,Sheet1!$H:$H,'증가(월)'!S$2,Sheet1!$I:$I,'증가(월)'!S$3)</f>
        <v>0</v>
      </c>
      <c r="T14" s="3">
        <f>SUMIFS(Sheet1!$E:$E,Sheet1!$C:$C,'증가(월)'!$A14,Sheet1!$H:$H,'증가(월)'!T$2,Sheet1!$I:$I,'증가(월)'!T$3)</f>
        <v>0</v>
      </c>
      <c r="U14" s="3">
        <f>SUMIFS(Sheet1!$E:$E,Sheet1!$C:$C,'증가(월)'!$A14,Sheet1!$H:$H,'증가(월)'!U$2,Sheet1!$I:$I,'증가(월)'!U$3)</f>
        <v>0</v>
      </c>
      <c r="V14" s="3">
        <f>SUMIFS(Sheet1!$E:$E,Sheet1!$C:$C,'증가(월)'!$A14,Sheet1!$H:$H,'증가(월)'!V$2,Sheet1!$I:$I,'증가(월)'!V$3)</f>
        <v>0</v>
      </c>
      <c r="W14" s="3">
        <f>SUMIFS(Sheet1!$E:$E,Sheet1!$C:$C,'증가(월)'!$A14,Sheet1!$H:$H,'증가(월)'!W$2,Sheet1!$I:$I,'증가(월)'!W$3)</f>
        <v>0</v>
      </c>
      <c r="X14" s="3">
        <f>SUMIFS(Sheet1!$E:$E,Sheet1!$C:$C,'증가(월)'!$A14,Sheet1!$H:$H,'증가(월)'!X$2,Sheet1!$I:$I,'증가(월)'!X$3)</f>
        <v>0</v>
      </c>
      <c r="Y14" s="3">
        <f>SUMIFS(Sheet1!$E:$E,Sheet1!$C:$C,'증가(월)'!$A14,Sheet1!$H:$H,'증가(월)'!Y$2,Sheet1!$I:$I,'증가(월)'!Y$3)</f>
        <v>0</v>
      </c>
      <c r="Z14" s="3">
        <f>SUMIFS(Sheet1!$E:$E,Sheet1!$C:$C,'증가(월)'!$A14,Sheet1!$H:$H,'증가(월)'!Z$2,Sheet1!$I:$I,'증가(월)'!Z$3)</f>
        <v>0</v>
      </c>
      <c r="AA14" s="3">
        <f>SUMIFS(Sheet1!$E:$E,Sheet1!$C:$C,'증가(월)'!$A14,Sheet1!$H:$H,'증가(월)'!AA$2,Sheet1!$I:$I,'증가(월)'!AA$3)</f>
        <v>0</v>
      </c>
      <c r="AB14" s="3">
        <f>SUMIFS(Sheet1!$E:$E,Sheet1!$C:$C,'증가(월)'!$A14,Sheet1!$H:$H,'증가(월)'!AB$2,Sheet1!$I:$I,'증가(월)'!AB$3)</f>
        <v>0</v>
      </c>
      <c r="AC14" s="3">
        <f>SUMIFS(Sheet1!$E:$E,Sheet1!$C:$C,'증가(월)'!$A14,Sheet1!$H:$H,'증가(월)'!AC$2,Sheet1!$I:$I,'증가(월)'!AC$3)</f>
        <v>0</v>
      </c>
      <c r="AD14" s="3">
        <f>SUMIFS(Sheet1!$E:$E,Sheet1!$C:$C,'증가(월)'!$A14,Sheet1!$H:$H,'증가(월)'!AD$2,Sheet1!$I:$I,'증가(월)'!AD$3)</f>
        <v>0</v>
      </c>
      <c r="AE14" s="3">
        <f>SUMIFS(Sheet1!$E:$E,Sheet1!$C:$C,'증가(월)'!$A14,Sheet1!$H:$H,'증가(월)'!AE$2,Sheet1!$I:$I,'증가(월)'!AE$3)</f>
        <v>0</v>
      </c>
      <c r="AF14" s="3">
        <f>SUMIFS(Sheet1!$E:$E,Sheet1!$C:$C,'증가(월)'!$A14,Sheet1!$H:$H,'증가(월)'!AF$2,Sheet1!$I:$I,'증가(월)'!AF$3)</f>
        <v>0</v>
      </c>
      <c r="AG14" s="3">
        <f>SUMIFS(Sheet1!$E:$E,Sheet1!$C:$C,'증가(월)'!$A14,Sheet1!$H:$H,'증가(월)'!AG$2,Sheet1!$I:$I,'증가(월)'!AG$3)</f>
        <v>0</v>
      </c>
      <c r="AH14" s="3">
        <f>SUMIFS(Sheet1!$E:$E,Sheet1!$C:$C,'증가(월)'!$A14,Sheet1!$H:$H,'증가(월)'!AH$2,Sheet1!$I:$I,'증가(월)'!AH$3)</f>
        <v>0</v>
      </c>
      <c r="AI14" s="3">
        <f>SUMIFS(Sheet1!$E:$E,Sheet1!$C:$C,'증가(월)'!$A14,Sheet1!$H:$H,'증가(월)'!AI$2,Sheet1!$I:$I,'증가(월)'!AI$3)</f>
        <v>0</v>
      </c>
      <c r="AJ14" s="3">
        <f>SUMIFS(Sheet1!$E:$E,Sheet1!$C:$C,'증가(월)'!$A14,Sheet1!$H:$H,'증가(월)'!AJ$2,Sheet1!$I:$I,'증가(월)'!AJ$3)</f>
        <v>0</v>
      </c>
      <c r="AK14" s="3">
        <f>SUMIFS(Sheet1!$E:$E,Sheet1!$C:$C,'증가(월)'!$A14,Sheet1!$H:$H,'증가(월)'!AK$2,Sheet1!$I:$I,'증가(월)'!AK$3)</f>
        <v>0</v>
      </c>
      <c r="AL14" s="3">
        <f>SUMIFS(Sheet1!$E:$E,Sheet1!$C:$C,'증가(월)'!$A14,Sheet1!$H:$H,'증가(월)'!AL$2,Sheet1!$I:$I,'증가(월)'!AL$3)</f>
        <v>0</v>
      </c>
      <c r="AM14" s="3">
        <f>SUMIFS(Sheet1!$E:$E,Sheet1!$C:$C,'증가(월)'!$A14,Sheet1!$H:$H,'증가(월)'!AM$2,Sheet1!$I:$I,'증가(월)'!AM$3)</f>
        <v>0</v>
      </c>
      <c r="AN14" s="3">
        <f>SUMIFS(Sheet1!$E:$E,Sheet1!$C:$C,'증가(월)'!$A14,Sheet1!$H:$H,'증가(월)'!AN$2,Sheet1!$I:$I,'증가(월)'!AN$3)</f>
        <v>0</v>
      </c>
      <c r="AO14" s="3">
        <f>SUMIFS(Sheet1!$E:$E,Sheet1!$C:$C,'증가(월)'!$A14,Sheet1!$H:$H,'증가(월)'!AO$2,Sheet1!$I:$I,'증가(월)'!AO$3)</f>
        <v>0</v>
      </c>
      <c r="AP14" s="3">
        <f>SUMIFS(Sheet1!$E:$E,Sheet1!$C:$C,'증가(월)'!$A14,Sheet1!$H:$H,'증가(월)'!AP$2,Sheet1!$I:$I,'증가(월)'!AP$3)</f>
        <v>0</v>
      </c>
      <c r="AQ14" s="3">
        <f>SUMIFS(Sheet1!$E:$E,Sheet1!$C:$C,'증가(월)'!$A14,Sheet1!$H:$H,'증가(월)'!AQ$2,Sheet1!$I:$I,'증가(월)'!AQ$3)</f>
        <v>0</v>
      </c>
      <c r="AR14" s="3">
        <f>SUMIFS(Sheet1!$E:$E,Sheet1!$C:$C,'증가(월)'!$A14,Sheet1!$H:$H,'증가(월)'!AR$2,Sheet1!$I:$I,'증가(월)'!AR$3)</f>
        <v>0</v>
      </c>
      <c r="AS14" s="3">
        <f>SUMIFS(Sheet1!$E:$E,Sheet1!$C:$C,'증가(월)'!$A14,Sheet1!$H:$H,'증가(월)'!AS$2,Sheet1!$I:$I,'증가(월)'!AS$3)</f>
        <v>0</v>
      </c>
      <c r="AT14" s="3">
        <f>SUMIFS(Sheet1!$E:$E,Sheet1!$C:$C,'증가(월)'!$A14,Sheet1!$H:$H,'증가(월)'!AT$2,Sheet1!$I:$I,'증가(월)'!AT$3)</f>
        <v>0</v>
      </c>
      <c r="AU14" s="3">
        <f>SUMIFS(Sheet1!$E:$E,Sheet1!$C:$C,'증가(월)'!$A14,Sheet1!$H:$H,'증가(월)'!AU$2,Sheet1!$I:$I,'증가(월)'!AU$3)</f>
        <v>0</v>
      </c>
      <c r="AV14" s="3">
        <f>SUMIFS(Sheet1!$E:$E,Sheet1!$C:$C,'증가(월)'!$A14,Sheet1!$H:$H,'증가(월)'!AV$2,Sheet1!$I:$I,'증가(월)'!AV$3)</f>
        <v>0</v>
      </c>
      <c r="AW14" s="3">
        <f>SUMIFS(Sheet1!$E:$E,Sheet1!$C:$C,'증가(월)'!$A14,Sheet1!$H:$H,'증가(월)'!AW$2,Sheet1!$I:$I,'증가(월)'!AW$3)</f>
        <v>0</v>
      </c>
      <c r="AX14" s="3">
        <f>SUMIFS(Sheet1!$E:$E,Sheet1!$C:$C,'증가(월)'!$A14,Sheet1!$H:$H,'증가(월)'!AX$2,Sheet1!$I:$I,'증가(월)'!AX$3)</f>
        <v>0</v>
      </c>
      <c r="AZ14" s="3">
        <f t="shared" si="3"/>
        <v>941507758</v>
      </c>
    </row>
    <row r="15" spans="1:52" x14ac:dyDescent="0.3">
      <c r="A15" t="s">
        <v>80</v>
      </c>
      <c r="B15" t="s">
        <v>81</v>
      </c>
      <c r="C15" s="3">
        <f>SUMIFS(Sheet1!$E:$E,Sheet1!$C:$C,'증가(월)'!$A15,Sheet1!$H:$H,'증가(월)'!C$2,Sheet1!$I:$I,'증가(월)'!C$3)</f>
        <v>4999940</v>
      </c>
      <c r="D15" s="3">
        <f>SUMIFS(Sheet1!$E:$E,Sheet1!$C:$C,'증가(월)'!$A15,Sheet1!$H:$H,'증가(월)'!D$2,Sheet1!$I:$I,'증가(월)'!D$3)</f>
        <v>6191911</v>
      </c>
      <c r="E15" s="3">
        <f>SUMIFS(Sheet1!$E:$E,Sheet1!$C:$C,'증가(월)'!$A15,Sheet1!$H:$H,'증가(월)'!E$2,Sheet1!$I:$I,'증가(월)'!E$3)</f>
        <v>23092300</v>
      </c>
      <c r="F15" s="3">
        <f>SUMIFS(Sheet1!$E:$E,Sheet1!$C:$C,'증가(월)'!$A15,Sheet1!$H:$H,'증가(월)'!F$2,Sheet1!$I:$I,'증가(월)'!F$3)</f>
        <v>10895500</v>
      </c>
      <c r="G15" s="3">
        <f>SUMIFS(Sheet1!$E:$E,Sheet1!$C:$C,'증가(월)'!$A15,Sheet1!$H:$H,'증가(월)'!G$2,Sheet1!$I:$I,'증가(월)'!G$3)</f>
        <v>0</v>
      </c>
      <c r="H15" s="3">
        <f>SUMIFS(Sheet1!$E:$E,Sheet1!$C:$C,'증가(월)'!$A15,Sheet1!$H:$H,'증가(월)'!H$2,Sheet1!$I:$I,'증가(월)'!H$3)</f>
        <v>9684112</v>
      </c>
      <c r="I15" s="3">
        <f>SUMIFS(Sheet1!$E:$E,Sheet1!$C:$C,'증가(월)'!$A15,Sheet1!$H:$H,'증가(월)'!I$2,Sheet1!$I:$I,'증가(월)'!I$3)</f>
        <v>5067150</v>
      </c>
      <c r="J15" s="3">
        <f>SUMIFS(Sheet1!$E:$E,Sheet1!$C:$C,'증가(월)'!$A15,Sheet1!$H:$H,'증가(월)'!J$2,Sheet1!$I:$I,'증가(월)'!J$3)</f>
        <v>16015560</v>
      </c>
      <c r="K15" s="3">
        <f>SUMIFS(Sheet1!$E:$E,Sheet1!$C:$C,'증가(월)'!$A15,Sheet1!$H:$H,'증가(월)'!K$2,Sheet1!$I:$I,'증가(월)'!K$3)</f>
        <v>6035700</v>
      </c>
      <c r="L15" s="3">
        <f>SUMIFS(Sheet1!$E:$E,Sheet1!$C:$C,'증가(월)'!$A15,Sheet1!$H:$H,'증가(월)'!L$2,Sheet1!$I:$I,'증가(월)'!L$3)</f>
        <v>1122000</v>
      </c>
      <c r="M15" s="3">
        <f>SUMIFS(Sheet1!$E:$E,Sheet1!$C:$C,'증가(월)'!$A15,Sheet1!$H:$H,'증가(월)'!M$2,Sheet1!$I:$I,'증가(월)'!M$3)</f>
        <v>550000</v>
      </c>
      <c r="N15" s="3">
        <f>SUMIFS(Sheet1!$E:$E,Sheet1!$C:$C,'증가(월)'!$A15,Sheet1!$H:$H,'증가(월)'!N$2,Sheet1!$I:$I,'증가(월)'!N$3)</f>
        <v>4251544</v>
      </c>
      <c r="O15" s="3">
        <f>SUMIFS(Sheet1!$E:$E,Sheet1!$C:$C,'증가(월)'!$A15,Sheet1!$H:$H,'증가(월)'!O$2,Sheet1!$I:$I,'증가(월)'!O$3)</f>
        <v>396000</v>
      </c>
      <c r="P15" s="3">
        <f>SUMIFS(Sheet1!$E:$E,Sheet1!$C:$C,'증가(월)'!$A15,Sheet1!$H:$H,'증가(월)'!P$2,Sheet1!$I:$I,'증가(월)'!P$3)</f>
        <v>36572085</v>
      </c>
      <c r="Q15" s="3">
        <f>SUMIFS(Sheet1!$E:$E,Sheet1!$C:$C,'증가(월)'!$A15,Sheet1!$H:$H,'증가(월)'!Q$2,Sheet1!$I:$I,'증가(월)'!Q$3)</f>
        <v>36518350</v>
      </c>
      <c r="R15" s="3">
        <f>SUMIFS(Sheet1!$E:$E,Sheet1!$C:$C,'증가(월)'!$A15,Sheet1!$H:$H,'증가(월)'!R$2,Sheet1!$I:$I,'증가(월)'!R$3)</f>
        <v>2879250</v>
      </c>
      <c r="S15" s="3">
        <f>SUMIFS(Sheet1!$E:$E,Sheet1!$C:$C,'증가(월)'!$A15,Sheet1!$H:$H,'증가(월)'!S$2,Sheet1!$I:$I,'증가(월)'!S$3)</f>
        <v>5875320</v>
      </c>
      <c r="T15" s="3">
        <f>SUMIFS(Sheet1!$E:$E,Sheet1!$C:$C,'증가(월)'!$A15,Sheet1!$H:$H,'증가(월)'!T$2,Sheet1!$I:$I,'증가(월)'!T$3)</f>
        <v>82500</v>
      </c>
      <c r="U15" s="3">
        <f>SUMIFS(Sheet1!$E:$E,Sheet1!$C:$C,'증가(월)'!$A15,Sheet1!$H:$H,'증가(월)'!U$2,Sheet1!$I:$I,'증가(월)'!U$3)</f>
        <v>15527050</v>
      </c>
      <c r="V15" s="3">
        <f>SUMIFS(Sheet1!$E:$E,Sheet1!$C:$C,'증가(월)'!$A15,Sheet1!$H:$H,'증가(월)'!V$2,Sheet1!$I:$I,'증가(월)'!V$3)</f>
        <v>9141000</v>
      </c>
      <c r="W15" s="3">
        <f>SUMIFS(Sheet1!$E:$E,Sheet1!$C:$C,'증가(월)'!$A15,Sheet1!$H:$H,'증가(월)'!W$2,Sheet1!$I:$I,'증가(월)'!W$3)</f>
        <v>5028760</v>
      </c>
      <c r="X15" s="3">
        <f>SUMIFS(Sheet1!$E:$E,Sheet1!$C:$C,'증가(월)'!$A15,Sheet1!$H:$H,'증가(월)'!X$2,Sheet1!$I:$I,'증가(월)'!X$3)</f>
        <v>52800000</v>
      </c>
      <c r="Y15" s="3">
        <f>SUMIFS(Sheet1!$E:$E,Sheet1!$C:$C,'증가(월)'!$A15,Sheet1!$H:$H,'증가(월)'!Y$2,Sheet1!$I:$I,'증가(월)'!Y$3)</f>
        <v>1757140</v>
      </c>
      <c r="Z15" s="3">
        <f>SUMIFS(Sheet1!$E:$E,Sheet1!$C:$C,'증가(월)'!$A15,Sheet1!$H:$H,'증가(월)'!Z$2,Sheet1!$I:$I,'증가(월)'!Z$3)</f>
        <v>3168000</v>
      </c>
      <c r="AA15" s="3">
        <f>SUMIFS(Sheet1!$E:$E,Sheet1!$C:$C,'증가(월)'!$A15,Sheet1!$H:$H,'증가(월)'!AA$2,Sheet1!$I:$I,'증가(월)'!AA$3)</f>
        <v>34360920</v>
      </c>
      <c r="AB15" s="3">
        <f>SUMIFS(Sheet1!$E:$E,Sheet1!$C:$C,'증가(월)'!$A15,Sheet1!$H:$H,'증가(월)'!AB$2,Sheet1!$I:$I,'증가(월)'!AB$3)</f>
        <v>19811000</v>
      </c>
      <c r="AC15" s="3">
        <f>SUMIFS(Sheet1!$E:$E,Sheet1!$C:$C,'증가(월)'!$A15,Sheet1!$H:$H,'증가(월)'!AC$2,Sheet1!$I:$I,'증가(월)'!AC$3)</f>
        <v>5110820</v>
      </c>
      <c r="AD15" s="3">
        <f>SUMIFS(Sheet1!$E:$E,Sheet1!$C:$C,'증가(월)'!$A15,Sheet1!$H:$H,'증가(월)'!AD$2,Sheet1!$I:$I,'증가(월)'!AD$3)</f>
        <v>1584000</v>
      </c>
      <c r="AE15" s="3">
        <f>SUMIFS(Sheet1!$E:$E,Sheet1!$C:$C,'증가(월)'!$A15,Sheet1!$H:$H,'증가(월)'!AE$2,Sheet1!$I:$I,'증가(월)'!AE$3)</f>
        <v>34925000</v>
      </c>
      <c r="AF15" s="3">
        <f>SUMIFS(Sheet1!$E:$E,Sheet1!$C:$C,'증가(월)'!$A15,Sheet1!$H:$H,'증가(월)'!AF$2,Sheet1!$I:$I,'증가(월)'!AF$3)</f>
        <v>29756100</v>
      </c>
      <c r="AG15" s="3">
        <f>SUMIFS(Sheet1!$E:$E,Sheet1!$C:$C,'증가(월)'!$A15,Sheet1!$H:$H,'증가(월)'!AG$2,Sheet1!$I:$I,'증가(월)'!AG$3)</f>
        <v>19800000</v>
      </c>
      <c r="AH15" s="3">
        <f>SUMIFS(Sheet1!$E:$E,Sheet1!$C:$C,'증가(월)'!$A15,Sheet1!$H:$H,'증가(월)'!AH$2,Sheet1!$I:$I,'증가(월)'!AH$3)</f>
        <v>10092500</v>
      </c>
      <c r="AI15" s="3">
        <f>SUMIFS(Sheet1!$E:$E,Sheet1!$C:$C,'증가(월)'!$A15,Sheet1!$H:$H,'증가(월)'!AI$2,Sheet1!$I:$I,'증가(월)'!AI$3)</f>
        <v>1188000</v>
      </c>
      <c r="AJ15" s="3">
        <f>SUMIFS(Sheet1!$E:$E,Sheet1!$C:$C,'증가(월)'!$A15,Sheet1!$H:$H,'증가(월)'!AJ$2,Sheet1!$I:$I,'증가(월)'!AJ$3)</f>
        <v>4059000</v>
      </c>
      <c r="AK15" s="3">
        <f>SUMIFS(Sheet1!$E:$E,Sheet1!$C:$C,'증가(월)'!$A15,Sheet1!$H:$H,'증가(월)'!AK$2,Sheet1!$I:$I,'증가(월)'!AK$3)</f>
        <v>11856240</v>
      </c>
      <c r="AL15" s="3">
        <f>SUMIFS(Sheet1!$E:$E,Sheet1!$C:$C,'증가(월)'!$A15,Sheet1!$H:$H,'증가(월)'!AL$2,Sheet1!$I:$I,'증가(월)'!AL$3)</f>
        <v>28740800</v>
      </c>
      <c r="AM15" s="3">
        <f>SUMIFS(Sheet1!$E:$E,Sheet1!$C:$C,'증가(월)'!$A15,Sheet1!$H:$H,'증가(월)'!AM$2,Sheet1!$I:$I,'증가(월)'!AM$3)</f>
        <v>1947000</v>
      </c>
      <c r="AN15" s="3">
        <f>SUMIFS(Sheet1!$E:$E,Sheet1!$C:$C,'증가(월)'!$A15,Sheet1!$H:$H,'증가(월)'!AN$2,Sheet1!$I:$I,'증가(월)'!AN$3)</f>
        <v>3938000</v>
      </c>
      <c r="AO15" s="3">
        <f>SUMIFS(Sheet1!$E:$E,Sheet1!$C:$C,'증가(월)'!$A15,Sheet1!$H:$H,'증가(월)'!AO$2,Sheet1!$I:$I,'증가(월)'!AO$3)</f>
        <v>12493140</v>
      </c>
      <c r="AP15" s="3">
        <f>SUMIFS(Sheet1!$E:$E,Sheet1!$C:$C,'증가(월)'!$A15,Sheet1!$H:$H,'증가(월)'!AP$2,Sheet1!$I:$I,'증가(월)'!AP$3)</f>
        <v>39145700</v>
      </c>
      <c r="AQ15" s="3">
        <f>SUMIFS(Sheet1!$E:$E,Sheet1!$C:$C,'증가(월)'!$A15,Sheet1!$H:$H,'증가(월)'!AQ$2,Sheet1!$I:$I,'증가(월)'!AQ$3)</f>
        <v>39270000</v>
      </c>
      <c r="AR15" s="3">
        <f>SUMIFS(Sheet1!$E:$E,Sheet1!$C:$C,'증가(월)'!$A15,Sheet1!$H:$H,'증가(월)'!AR$2,Sheet1!$I:$I,'증가(월)'!AR$3)</f>
        <v>10309882</v>
      </c>
      <c r="AS15" s="3">
        <f>SUMIFS(Sheet1!$E:$E,Sheet1!$C:$C,'증가(월)'!$A15,Sheet1!$H:$H,'증가(월)'!AS$2,Sheet1!$I:$I,'증가(월)'!AS$3)</f>
        <v>2156000</v>
      </c>
      <c r="AT15" s="3">
        <f>SUMIFS(Sheet1!$E:$E,Sheet1!$C:$C,'증가(월)'!$A15,Sheet1!$H:$H,'증가(월)'!AT$2,Sheet1!$I:$I,'증가(월)'!AT$3)</f>
        <v>39908000</v>
      </c>
      <c r="AU15" s="3">
        <f>SUMIFS(Sheet1!$E:$E,Sheet1!$C:$C,'증가(월)'!$A15,Sheet1!$H:$H,'증가(월)'!AU$2,Sheet1!$I:$I,'증가(월)'!AU$3)</f>
        <v>21182150</v>
      </c>
      <c r="AV15" s="3">
        <f>SUMIFS(Sheet1!$E:$E,Sheet1!$C:$C,'증가(월)'!$A15,Sheet1!$H:$H,'증가(월)'!AV$2,Sheet1!$I:$I,'증가(월)'!AV$3)</f>
        <v>31724000</v>
      </c>
      <c r="AW15" s="3">
        <f>SUMIFS(Sheet1!$E:$E,Sheet1!$C:$C,'증가(월)'!$A15,Sheet1!$H:$H,'증가(월)'!AW$2,Sheet1!$I:$I,'증가(월)'!AW$3)</f>
        <v>66354200</v>
      </c>
      <c r="AX15" s="3">
        <f>SUMIFS(Sheet1!$E:$E,Sheet1!$C:$C,'증가(월)'!$A15,Sheet1!$H:$H,'증가(월)'!AX$2,Sheet1!$I:$I,'증가(월)'!AX$3)</f>
        <v>106660785</v>
      </c>
      <c r="AZ15" s="3">
        <f t="shared" si="3"/>
        <v>834024409</v>
      </c>
    </row>
    <row r="16" spans="1:52" x14ac:dyDescent="0.3">
      <c r="A16" t="s">
        <v>237</v>
      </c>
      <c r="B16" t="s">
        <v>238</v>
      </c>
      <c r="C16" s="3">
        <f>SUMIFS(Sheet1!$E:$E,Sheet1!$C:$C,'증가(월)'!$A16,Sheet1!$H:$H,'증가(월)'!C$2,Sheet1!$I:$I,'증가(월)'!C$3)</f>
        <v>0</v>
      </c>
      <c r="D16" s="3">
        <f>SUMIFS(Sheet1!$E:$E,Sheet1!$C:$C,'증가(월)'!$A16,Sheet1!$H:$H,'증가(월)'!D$2,Sheet1!$I:$I,'증가(월)'!D$3)</f>
        <v>0</v>
      </c>
      <c r="E16" s="3">
        <f>SUMIFS(Sheet1!$E:$E,Sheet1!$C:$C,'증가(월)'!$A16,Sheet1!$H:$H,'증가(월)'!E$2,Sheet1!$I:$I,'증가(월)'!E$3)</f>
        <v>0</v>
      </c>
      <c r="F16" s="3">
        <f>SUMIFS(Sheet1!$E:$E,Sheet1!$C:$C,'증가(월)'!$A16,Sheet1!$H:$H,'증가(월)'!F$2,Sheet1!$I:$I,'증가(월)'!F$3)</f>
        <v>0</v>
      </c>
      <c r="G16" s="3">
        <f>SUMIFS(Sheet1!$E:$E,Sheet1!$C:$C,'증가(월)'!$A16,Sheet1!$H:$H,'증가(월)'!G$2,Sheet1!$I:$I,'증가(월)'!G$3)</f>
        <v>6385904</v>
      </c>
      <c r="H16" s="3">
        <f>SUMIFS(Sheet1!$E:$E,Sheet1!$C:$C,'증가(월)'!$A16,Sheet1!$H:$H,'증가(월)'!H$2,Sheet1!$I:$I,'증가(월)'!H$3)</f>
        <v>0</v>
      </c>
      <c r="I16" s="3">
        <f>SUMIFS(Sheet1!$E:$E,Sheet1!$C:$C,'증가(월)'!$A16,Sheet1!$H:$H,'증가(월)'!I$2,Sheet1!$I:$I,'증가(월)'!I$3)</f>
        <v>0</v>
      </c>
      <c r="J16" s="3">
        <f>SUMIFS(Sheet1!$E:$E,Sheet1!$C:$C,'증가(월)'!$A16,Sheet1!$H:$H,'증가(월)'!J$2,Sheet1!$I:$I,'증가(월)'!J$3)</f>
        <v>5572089</v>
      </c>
      <c r="K16" s="3">
        <f>SUMIFS(Sheet1!$E:$E,Sheet1!$C:$C,'증가(월)'!$A16,Sheet1!$H:$H,'증가(월)'!K$2,Sheet1!$I:$I,'증가(월)'!K$3)</f>
        <v>0</v>
      </c>
      <c r="L16" s="3">
        <f>SUMIFS(Sheet1!$E:$E,Sheet1!$C:$C,'증가(월)'!$A16,Sheet1!$H:$H,'증가(월)'!L$2,Sheet1!$I:$I,'증가(월)'!L$3)</f>
        <v>15603660</v>
      </c>
      <c r="M16" s="3">
        <f>SUMIFS(Sheet1!$E:$E,Sheet1!$C:$C,'증가(월)'!$A16,Sheet1!$H:$H,'증가(월)'!M$2,Sheet1!$I:$I,'증가(월)'!M$3)</f>
        <v>0</v>
      </c>
      <c r="N16" s="3">
        <f>SUMIFS(Sheet1!$E:$E,Sheet1!$C:$C,'증가(월)'!$A16,Sheet1!$H:$H,'증가(월)'!N$2,Sheet1!$I:$I,'증가(월)'!N$3)</f>
        <v>6930360</v>
      </c>
      <c r="O16" s="3">
        <f>SUMIFS(Sheet1!$E:$E,Sheet1!$C:$C,'증가(월)'!$A16,Sheet1!$H:$H,'증가(월)'!O$2,Sheet1!$I:$I,'증가(월)'!O$3)</f>
        <v>22809240</v>
      </c>
      <c r="P16" s="3">
        <f>SUMIFS(Sheet1!$E:$E,Sheet1!$C:$C,'증가(월)'!$A16,Sheet1!$H:$H,'증가(월)'!P$2,Sheet1!$I:$I,'증가(월)'!P$3)</f>
        <v>38250000</v>
      </c>
      <c r="Q16" s="3">
        <f>SUMIFS(Sheet1!$E:$E,Sheet1!$C:$C,'증가(월)'!$A16,Sheet1!$H:$H,'증가(월)'!Q$2,Sheet1!$I:$I,'증가(월)'!Q$3)</f>
        <v>22966320</v>
      </c>
      <c r="R16" s="3">
        <f>SUMIFS(Sheet1!$E:$E,Sheet1!$C:$C,'증가(월)'!$A16,Sheet1!$H:$H,'증가(월)'!R$2,Sheet1!$I:$I,'증가(월)'!R$3)</f>
        <v>59457830</v>
      </c>
      <c r="S16" s="3">
        <f>SUMIFS(Sheet1!$E:$E,Sheet1!$C:$C,'증가(월)'!$A16,Sheet1!$H:$H,'증가(월)'!S$2,Sheet1!$I:$I,'증가(월)'!S$3)</f>
        <v>40460000</v>
      </c>
      <c r="T16" s="3">
        <f>SUMIFS(Sheet1!$E:$E,Sheet1!$C:$C,'증가(월)'!$A16,Sheet1!$H:$H,'증가(월)'!T$2,Sheet1!$I:$I,'증가(월)'!T$3)</f>
        <v>40875424</v>
      </c>
      <c r="U16" s="3">
        <f>SUMIFS(Sheet1!$E:$E,Sheet1!$C:$C,'증가(월)'!$A16,Sheet1!$H:$H,'증가(월)'!U$2,Sheet1!$I:$I,'증가(월)'!U$3)</f>
        <v>3580283</v>
      </c>
      <c r="V16" s="3">
        <f>SUMIFS(Sheet1!$E:$E,Sheet1!$C:$C,'증가(월)'!$A16,Sheet1!$H:$H,'증가(월)'!V$2,Sheet1!$I:$I,'증가(월)'!V$3)</f>
        <v>0</v>
      </c>
      <c r="W16" s="3">
        <f>SUMIFS(Sheet1!$E:$E,Sheet1!$C:$C,'증가(월)'!$A16,Sheet1!$H:$H,'증가(월)'!W$2,Sheet1!$I:$I,'증가(월)'!W$3)</f>
        <v>42010492</v>
      </c>
      <c r="X16" s="3">
        <f>SUMIFS(Sheet1!$E:$E,Sheet1!$C:$C,'증가(월)'!$A16,Sheet1!$H:$H,'증가(월)'!X$2,Sheet1!$I:$I,'증가(월)'!X$3)</f>
        <v>89983328</v>
      </c>
      <c r="Y16" s="3">
        <f>SUMIFS(Sheet1!$E:$E,Sheet1!$C:$C,'증가(월)'!$A16,Sheet1!$H:$H,'증가(월)'!Y$2,Sheet1!$I:$I,'증가(월)'!Y$3)</f>
        <v>41275500</v>
      </c>
      <c r="Z16" s="3">
        <f>SUMIFS(Sheet1!$E:$E,Sheet1!$C:$C,'증가(월)'!$A16,Sheet1!$H:$H,'증가(월)'!Z$2,Sheet1!$I:$I,'증가(월)'!Z$3)</f>
        <v>48305920</v>
      </c>
      <c r="AA16" s="3">
        <f>SUMIFS(Sheet1!$E:$E,Sheet1!$C:$C,'증가(월)'!$A16,Sheet1!$H:$H,'증가(월)'!AA$2,Sheet1!$I:$I,'증가(월)'!AA$3)</f>
        <v>0</v>
      </c>
      <c r="AB16" s="3">
        <f>SUMIFS(Sheet1!$E:$E,Sheet1!$C:$C,'증가(월)'!$A16,Sheet1!$H:$H,'증가(월)'!AB$2,Sheet1!$I:$I,'증가(월)'!AB$3)</f>
        <v>50338260</v>
      </c>
      <c r="AC16" s="3">
        <f>SUMIFS(Sheet1!$E:$E,Sheet1!$C:$C,'증가(월)'!$A16,Sheet1!$H:$H,'증가(월)'!AC$2,Sheet1!$I:$I,'증가(월)'!AC$3)</f>
        <v>53915160</v>
      </c>
      <c r="AD16" s="3">
        <f>SUMIFS(Sheet1!$E:$E,Sheet1!$C:$C,'증가(월)'!$A16,Sheet1!$H:$H,'증가(월)'!AD$2,Sheet1!$I:$I,'증가(월)'!AD$3)</f>
        <v>88042872</v>
      </c>
      <c r="AE16" s="3">
        <f>SUMIFS(Sheet1!$E:$E,Sheet1!$C:$C,'증가(월)'!$A16,Sheet1!$H:$H,'증가(월)'!AE$2,Sheet1!$I:$I,'증가(월)'!AE$3)</f>
        <v>82899795</v>
      </c>
      <c r="AF16" s="3">
        <f>SUMIFS(Sheet1!$E:$E,Sheet1!$C:$C,'증가(월)'!$A16,Sheet1!$H:$H,'증가(월)'!AF$2,Sheet1!$I:$I,'증가(월)'!AF$3)</f>
        <v>0</v>
      </c>
      <c r="AG16" s="3">
        <f>SUMIFS(Sheet1!$E:$E,Sheet1!$C:$C,'증가(월)'!$A16,Sheet1!$H:$H,'증가(월)'!AG$2,Sheet1!$I:$I,'증가(월)'!AG$3)</f>
        <v>0</v>
      </c>
      <c r="AH16" s="3">
        <f>SUMIFS(Sheet1!$E:$E,Sheet1!$C:$C,'증가(월)'!$A16,Sheet1!$H:$H,'증가(월)'!AH$2,Sheet1!$I:$I,'증가(월)'!AH$3)</f>
        <v>0</v>
      </c>
      <c r="AI16" s="3">
        <f>SUMIFS(Sheet1!$E:$E,Sheet1!$C:$C,'증가(월)'!$A16,Sheet1!$H:$H,'증가(월)'!AI$2,Sheet1!$I:$I,'증가(월)'!AI$3)</f>
        <v>0</v>
      </c>
      <c r="AJ16" s="3">
        <f>SUMIFS(Sheet1!$E:$E,Sheet1!$C:$C,'증가(월)'!$A16,Sheet1!$H:$H,'증가(월)'!AJ$2,Sheet1!$I:$I,'증가(월)'!AJ$3)</f>
        <v>0</v>
      </c>
      <c r="AK16" s="3">
        <f>SUMIFS(Sheet1!$E:$E,Sheet1!$C:$C,'증가(월)'!$A16,Sheet1!$H:$H,'증가(월)'!AK$2,Sheet1!$I:$I,'증가(월)'!AK$3)</f>
        <v>0</v>
      </c>
      <c r="AL16" s="3">
        <f>SUMIFS(Sheet1!$E:$E,Sheet1!$C:$C,'증가(월)'!$A16,Sheet1!$H:$H,'증가(월)'!AL$2,Sheet1!$I:$I,'증가(월)'!AL$3)</f>
        <v>0</v>
      </c>
      <c r="AM16" s="3">
        <f>SUMIFS(Sheet1!$E:$E,Sheet1!$C:$C,'증가(월)'!$A16,Sheet1!$H:$H,'증가(월)'!AM$2,Sheet1!$I:$I,'증가(월)'!AM$3)</f>
        <v>0</v>
      </c>
      <c r="AN16" s="3">
        <f>SUMIFS(Sheet1!$E:$E,Sheet1!$C:$C,'증가(월)'!$A16,Sheet1!$H:$H,'증가(월)'!AN$2,Sheet1!$I:$I,'증가(월)'!AN$3)</f>
        <v>0</v>
      </c>
      <c r="AO16" s="3">
        <f>SUMIFS(Sheet1!$E:$E,Sheet1!$C:$C,'증가(월)'!$A16,Sheet1!$H:$H,'증가(월)'!AO$2,Sheet1!$I:$I,'증가(월)'!AO$3)</f>
        <v>0</v>
      </c>
      <c r="AP16" s="3">
        <f>SUMIFS(Sheet1!$E:$E,Sheet1!$C:$C,'증가(월)'!$A16,Sheet1!$H:$H,'증가(월)'!AP$2,Sheet1!$I:$I,'증가(월)'!AP$3)</f>
        <v>0</v>
      </c>
      <c r="AQ16" s="3">
        <f>SUMIFS(Sheet1!$E:$E,Sheet1!$C:$C,'증가(월)'!$A16,Sheet1!$H:$H,'증가(월)'!AQ$2,Sheet1!$I:$I,'증가(월)'!AQ$3)</f>
        <v>0</v>
      </c>
      <c r="AR16" s="3">
        <f>SUMIFS(Sheet1!$E:$E,Sheet1!$C:$C,'증가(월)'!$A16,Sheet1!$H:$H,'증가(월)'!AR$2,Sheet1!$I:$I,'증가(월)'!AR$3)</f>
        <v>0</v>
      </c>
      <c r="AS16" s="3">
        <f>SUMIFS(Sheet1!$E:$E,Sheet1!$C:$C,'증가(월)'!$A16,Sheet1!$H:$H,'증가(월)'!AS$2,Sheet1!$I:$I,'증가(월)'!AS$3)</f>
        <v>0</v>
      </c>
      <c r="AT16" s="3">
        <f>SUMIFS(Sheet1!$E:$E,Sheet1!$C:$C,'증가(월)'!$A16,Sheet1!$H:$H,'증가(월)'!AT$2,Sheet1!$I:$I,'증가(월)'!AT$3)</f>
        <v>0</v>
      </c>
      <c r="AU16" s="3">
        <f>SUMIFS(Sheet1!$E:$E,Sheet1!$C:$C,'증가(월)'!$A16,Sheet1!$H:$H,'증가(월)'!AU$2,Sheet1!$I:$I,'증가(월)'!AU$3)</f>
        <v>0</v>
      </c>
      <c r="AV16" s="3">
        <f>SUMIFS(Sheet1!$E:$E,Sheet1!$C:$C,'증가(월)'!$A16,Sheet1!$H:$H,'증가(월)'!AV$2,Sheet1!$I:$I,'증가(월)'!AV$3)</f>
        <v>0</v>
      </c>
      <c r="AW16" s="3">
        <f>SUMIFS(Sheet1!$E:$E,Sheet1!$C:$C,'증가(월)'!$A16,Sheet1!$H:$H,'증가(월)'!AW$2,Sheet1!$I:$I,'증가(월)'!AW$3)</f>
        <v>0</v>
      </c>
      <c r="AX16" s="3">
        <f>SUMIFS(Sheet1!$E:$E,Sheet1!$C:$C,'증가(월)'!$A16,Sheet1!$H:$H,'증가(월)'!AX$2,Sheet1!$I:$I,'증가(월)'!AX$3)</f>
        <v>0</v>
      </c>
      <c r="AZ16" s="3">
        <f t="shared" si="3"/>
        <v>759662437</v>
      </c>
    </row>
    <row r="17" spans="1:52" x14ac:dyDescent="0.3">
      <c r="A17" t="s">
        <v>999</v>
      </c>
      <c r="B17" t="s">
        <v>1000</v>
      </c>
      <c r="C17" s="3">
        <f>SUMIFS(Sheet1!$E:$E,Sheet1!$C:$C,'증가(월)'!$A17,Sheet1!$H:$H,'증가(월)'!C$2,Sheet1!$I:$I,'증가(월)'!C$3)</f>
        <v>0</v>
      </c>
      <c r="D17" s="3">
        <f>SUMIFS(Sheet1!$E:$E,Sheet1!$C:$C,'증가(월)'!$A17,Sheet1!$H:$H,'증가(월)'!D$2,Sheet1!$I:$I,'증가(월)'!D$3)</f>
        <v>0</v>
      </c>
      <c r="E17" s="3">
        <f>SUMIFS(Sheet1!$E:$E,Sheet1!$C:$C,'증가(월)'!$A17,Sheet1!$H:$H,'증가(월)'!E$2,Sheet1!$I:$I,'증가(월)'!E$3)</f>
        <v>0</v>
      </c>
      <c r="F17" s="3">
        <f>SUMIFS(Sheet1!$E:$E,Sheet1!$C:$C,'증가(월)'!$A17,Sheet1!$H:$H,'증가(월)'!F$2,Sheet1!$I:$I,'증가(월)'!F$3)</f>
        <v>0</v>
      </c>
      <c r="G17" s="3">
        <f>SUMIFS(Sheet1!$E:$E,Sheet1!$C:$C,'증가(월)'!$A17,Sheet1!$H:$H,'증가(월)'!G$2,Sheet1!$I:$I,'증가(월)'!G$3)</f>
        <v>0</v>
      </c>
      <c r="H17" s="3">
        <f>SUMIFS(Sheet1!$E:$E,Sheet1!$C:$C,'증가(월)'!$A17,Sheet1!$H:$H,'증가(월)'!H$2,Sheet1!$I:$I,'증가(월)'!H$3)</f>
        <v>0</v>
      </c>
      <c r="I17" s="3">
        <f>SUMIFS(Sheet1!$E:$E,Sheet1!$C:$C,'증가(월)'!$A17,Sheet1!$H:$H,'증가(월)'!I$2,Sheet1!$I:$I,'증가(월)'!I$3)</f>
        <v>0</v>
      </c>
      <c r="J17" s="3">
        <f>SUMIFS(Sheet1!$E:$E,Sheet1!$C:$C,'증가(월)'!$A17,Sheet1!$H:$H,'증가(월)'!J$2,Sheet1!$I:$I,'증가(월)'!J$3)</f>
        <v>0</v>
      </c>
      <c r="K17" s="3">
        <f>SUMIFS(Sheet1!$E:$E,Sheet1!$C:$C,'증가(월)'!$A17,Sheet1!$H:$H,'증가(월)'!K$2,Sheet1!$I:$I,'증가(월)'!K$3)</f>
        <v>0</v>
      </c>
      <c r="L17" s="3">
        <f>SUMIFS(Sheet1!$E:$E,Sheet1!$C:$C,'증가(월)'!$A17,Sheet1!$H:$H,'증가(월)'!L$2,Sheet1!$I:$I,'증가(월)'!L$3)</f>
        <v>0</v>
      </c>
      <c r="M17" s="3">
        <f>SUMIFS(Sheet1!$E:$E,Sheet1!$C:$C,'증가(월)'!$A17,Sheet1!$H:$H,'증가(월)'!M$2,Sheet1!$I:$I,'증가(월)'!M$3)</f>
        <v>0</v>
      </c>
      <c r="N17" s="3">
        <f>SUMIFS(Sheet1!$E:$E,Sheet1!$C:$C,'증가(월)'!$A17,Sheet1!$H:$H,'증가(월)'!N$2,Sheet1!$I:$I,'증가(월)'!N$3)</f>
        <v>0</v>
      </c>
      <c r="O17" s="3">
        <f>SUMIFS(Sheet1!$E:$E,Sheet1!$C:$C,'증가(월)'!$A17,Sheet1!$H:$H,'증가(월)'!O$2,Sheet1!$I:$I,'증가(월)'!O$3)</f>
        <v>0</v>
      </c>
      <c r="P17" s="3">
        <f>SUMIFS(Sheet1!$E:$E,Sheet1!$C:$C,'증가(월)'!$A17,Sheet1!$H:$H,'증가(월)'!P$2,Sheet1!$I:$I,'증가(월)'!P$3)</f>
        <v>0</v>
      </c>
      <c r="Q17" s="3">
        <f>SUMIFS(Sheet1!$E:$E,Sheet1!$C:$C,'증가(월)'!$A17,Sheet1!$H:$H,'증가(월)'!Q$2,Sheet1!$I:$I,'증가(월)'!Q$3)</f>
        <v>0</v>
      </c>
      <c r="R17" s="3">
        <f>SUMIFS(Sheet1!$E:$E,Sheet1!$C:$C,'증가(월)'!$A17,Sheet1!$H:$H,'증가(월)'!R$2,Sheet1!$I:$I,'증가(월)'!R$3)</f>
        <v>0</v>
      </c>
      <c r="S17" s="3">
        <f>SUMIFS(Sheet1!$E:$E,Sheet1!$C:$C,'증가(월)'!$A17,Sheet1!$H:$H,'증가(월)'!S$2,Sheet1!$I:$I,'증가(월)'!S$3)</f>
        <v>0</v>
      </c>
      <c r="T17" s="3">
        <f>SUMIFS(Sheet1!$E:$E,Sheet1!$C:$C,'증가(월)'!$A17,Sheet1!$H:$H,'증가(월)'!T$2,Sheet1!$I:$I,'증가(월)'!T$3)</f>
        <v>0</v>
      </c>
      <c r="U17" s="3">
        <f>SUMIFS(Sheet1!$E:$E,Sheet1!$C:$C,'증가(월)'!$A17,Sheet1!$H:$H,'증가(월)'!U$2,Sheet1!$I:$I,'증가(월)'!U$3)</f>
        <v>0</v>
      </c>
      <c r="V17" s="3">
        <f>SUMIFS(Sheet1!$E:$E,Sheet1!$C:$C,'증가(월)'!$A17,Sheet1!$H:$H,'증가(월)'!V$2,Sheet1!$I:$I,'증가(월)'!V$3)</f>
        <v>0</v>
      </c>
      <c r="W17" s="3">
        <f>SUMIFS(Sheet1!$E:$E,Sheet1!$C:$C,'증가(월)'!$A17,Sheet1!$H:$H,'증가(월)'!W$2,Sheet1!$I:$I,'증가(월)'!W$3)</f>
        <v>0</v>
      </c>
      <c r="X17" s="3">
        <f>SUMIFS(Sheet1!$E:$E,Sheet1!$C:$C,'증가(월)'!$A17,Sheet1!$H:$H,'증가(월)'!X$2,Sheet1!$I:$I,'증가(월)'!X$3)</f>
        <v>0</v>
      </c>
      <c r="Y17" s="3">
        <f>SUMIFS(Sheet1!$E:$E,Sheet1!$C:$C,'증가(월)'!$A17,Sheet1!$H:$H,'증가(월)'!Y$2,Sheet1!$I:$I,'증가(월)'!Y$3)</f>
        <v>0</v>
      </c>
      <c r="Z17" s="3">
        <f>SUMIFS(Sheet1!$E:$E,Sheet1!$C:$C,'증가(월)'!$A17,Sheet1!$H:$H,'증가(월)'!Z$2,Sheet1!$I:$I,'증가(월)'!Z$3)</f>
        <v>0</v>
      </c>
      <c r="AA17" s="3">
        <f>SUMIFS(Sheet1!$E:$E,Sheet1!$C:$C,'증가(월)'!$A17,Sheet1!$H:$H,'증가(월)'!AA$2,Sheet1!$I:$I,'증가(월)'!AA$3)</f>
        <v>0</v>
      </c>
      <c r="AB17" s="3">
        <f>SUMIFS(Sheet1!$E:$E,Sheet1!$C:$C,'증가(월)'!$A17,Sheet1!$H:$H,'증가(월)'!AB$2,Sheet1!$I:$I,'증가(월)'!AB$3)</f>
        <v>0</v>
      </c>
      <c r="AC17" s="3">
        <f>SUMIFS(Sheet1!$E:$E,Sheet1!$C:$C,'증가(월)'!$A17,Sheet1!$H:$H,'증가(월)'!AC$2,Sheet1!$I:$I,'증가(월)'!AC$3)</f>
        <v>0</v>
      </c>
      <c r="AD17" s="3">
        <f>SUMIFS(Sheet1!$E:$E,Sheet1!$C:$C,'증가(월)'!$A17,Sheet1!$H:$H,'증가(월)'!AD$2,Sheet1!$I:$I,'증가(월)'!AD$3)</f>
        <v>0</v>
      </c>
      <c r="AE17" s="3">
        <f>SUMIFS(Sheet1!$E:$E,Sheet1!$C:$C,'증가(월)'!$A17,Sheet1!$H:$H,'증가(월)'!AE$2,Sheet1!$I:$I,'증가(월)'!AE$3)</f>
        <v>0</v>
      </c>
      <c r="AF17" s="3">
        <f>SUMIFS(Sheet1!$E:$E,Sheet1!$C:$C,'증가(월)'!$A17,Sheet1!$H:$H,'증가(월)'!AF$2,Sheet1!$I:$I,'증가(월)'!AF$3)</f>
        <v>0</v>
      </c>
      <c r="AG17" s="3">
        <f>SUMIFS(Sheet1!$E:$E,Sheet1!$C:$C,'증가(월)'!$A17,Sheet1!$H:$H,'증가(월)'!AG$2,Sheet1!$I:$I,'증가(월)'!AG$3)</f>
        <v>0</v>
      </c>
      <c r="AH17" s="3">
        <f>SUMIFS(Sheet1!$E:$E,Sheet1!$C:$C,'증가(월)'!$A17,Sheet1!$H:$H,'증가(월)'!AH$2,Sheet1!$I:$I,'증가(월)'!AH$3)</f>
        <v>0</v>
      </c>
      <c r="AI17" s="3">
        <f>SUMIFS(Sheet1!$E:$E,Sheet1!$C:$C,'증가(월)'!$A17,Sheet1!$H:$H,'증가(월)'!AI$2,Sheet1!$I:$I,'증가(월)'!AI$3)</f>
        <v>0</v>
      </c>
      <c r="AJ17" s="3">
        <f>SUMIFS(Sheet1!$E:$E,Sheet1!$C:$C,'증가(월)'!$A17,Sheet1!$H:$H,'증가(월)'!AJ$2,Sheet1!$I:$I,'증가(월)'!AJ$3)</f>
        <v>18480000</v>
      </c>
      <c r="AK17" s="3">
        <f>SUMIFS(Sheet1!$E:$E,Sheet1!$C:$C,'증가(월)'!$A17,Sheet1!$H:$H,'증가(월)'!AK$2,Sheet1!$I:$I,'증가(월)'!AK$3)</f>
        <v>6050000</v>
      </c>
      <c r="AL17" s="3">
        <f>SUMIFS(Sheet1!$E:$E,Sheet1!$C:$C,'증가(월)'!$A17,Sheet1!$H:$H,'증가(월)'!AL$2,Sheet1!$I:$I,'증가(월)'!AL$3)</f>
        <v>58905000</v>
      </c>
      <c r="AM17" s="3">
        <f>SUMIFS(Sheet1!$E:$E,Sheet1!$C:$C,'증가(월)'!$A17,Sheet1!$H:$H,'증가(월)'!AM$2,Sheet1!$I:$I,'증가(월)'!AM$3)</f>
        <v>0</v>
      </c>
      <c r="AN17" s="3">
        <f>SUMIFS(Sheet1!$E:$E,Sheet1!$C:$C,'증가(월)'!$A17,Sheet1!$H:$H,'증가(월)'!AN$2,Sheet1!$I:$I,'증가(월)'!AN$3)</f>
        <v>0</v>
      </c>
      <c r="AO17" s="3">
        <f>SUMIFS(Sheet1!$E:$E,Sheet1!$C:$C,'증가(월)'!$A17,Sheet1!$H:$H,'증가(월)'!AO$2,Sheet1!$I:$I,'증가(월)'!AO$3)</f>
        <v>11000000</v>
      </c>
      <c r="AP17" s="3">
        <f>SUMIFS(Sheet1!$E:$E,Sheet1!$C:$C,'증가(월)'!$A17,Sheet1!$H:$H,'증가(월)'!AP$2,Sheet1!$I:$I,'증가(월)'!AP$3)</f>
        <v>23100000</v>
      </c>
      <c r="AQ17" s="3">
        <f>SUMIFS(Sheet1!$E:$E,Sheet1!$C:$C,'증가(월)'!$A17,Sheet1!$H:$H,'증가(월)'!AQ$2,Sheet1!$I:$I,'증가(월)'!AQ$3)</f>
        <v>52800000</v>
      </c>
      <c r="AR17" s="3">
        <f>SUMIFS(Sheet1!$E:$E,Sheet1!$C:$C,'증가(월)'!$A17,Sheet1!$H:$H,'증가(월)'!AR$2,Sheet1!$I:$I,'증가(월)'!AR$3)</f>
        <v>76230000</v>
      </c>
      <c r="AS17" s="3">
        <f>SUMIFS(Sheet1!$E:$E,Sheet1!$C:$C,'증가(월)'!$A17,Sheet1!$H:$H,'증가(월)'!AS$2,Sheet1!$I:$I,'증가(월)'!AS$3)</f>
        <v>30800000</v>
      </c>
      <c r="AT17" s="3">
        <f>SUMIFS(Sheet1!$E:$E,Sheet1!$C:$C,'증가(월)'!$A17,Sheet1!$H:$H,'증가(월)'!AT$2,Sheet1!$I:$I,'증가(월)'!AT$3)</f>
        <v>125400000</v>
      </c>
      <c r="AU17" s="3">
        <f>SUMIFS(Sheet1!$E:$E,Sheet1!$C:$C,'증가(월)'!$A17,Sheet1!$H:$H,'증가(월)'!AU$2,Sheet1!$I:$I,'증가(월)'!AU$3)</f>
        <v>125400000</v>
      </c>
      <c r="AV17" s="3">
        <f>SUMIFS(Sheet1!$E:$E,Sheet1!$C:$C,'증가(월)'!$A17,Sheet1!$H:$H,'증가(월)'!AV$2,Sheet1!$I:$I,'증가(월)'!AV$3)</f>
        <v>49500000</v>
      </c>
      <c r="AW17" s="3">
        <f>SUMIFS(Sheet1!$E:$E,Sheet1!$C:$C,'증가(월)'!$A17,Sheet1!$H:$H,'증가(월)'!AW$2,Sheet1!$I:$I,'증가(월)'!AW$3)</f>
        <v>101640000</v>
      </c>
      <c r="AX17" s="3">
        <f>SUMIFS(Sheet1!$E:$E,Sheet1!$C:$C,'증가(월)'!$A17,Sheet1!$H:$H,'증가(월)'!AX$2,Sheet1!$I:$I,'증가(월)'!AX$3)</f>
        <v>24200000</v>
      </c>
      <c r="AZ17" s="3">
        <f t="shared" si="3"/>
        <v>703505000</v>
      </c>
    </row>
    <row r="18" spans="1:52" x14ac:dyDescent="0.3">
      <c r="A18" t="s">
        <v>84</v>
      </c>
      <c r="B18" t="s">
        <v>83</v>
      </c>
      <c r="C18" s="3">
        <f>SUMIFS(Sheet1!$E:$E,Sheet1!$C:$C,'증가(월)'!$A18,Sheet1!$H:$H,'증가(월)'!C$2,Sheet1!$I:$I,'증가(월)'!C$3)</f>
        <v>0</v>
      </c>
      <c r="D18" s="3">
        <f>SUMIFS(Sheet1!$E:$E,Sheet1!$C:$C,'증가(월)'!$A18,Sheet1!$H:$H,'증가(월)'!D$2,Sheet1!$I:$I,'증가(월)'!D$3)</f>
        <v>550000</v>
      </c>
      <c r="E18" s="3">
        <f>SUMIFS(Sheet1!$E:$E,Sheet1!$C:$C,'증가(월)'!$A18,Sheet1!$H:$H,'증가(월)'!E$2,Sheet1!$I:$I,'증가(월)'!E$3)</f>
        <v>0</v>
      </c>
      <c r="F18" s="3">
        <f>SUMIFS(Sheet1!$E:$E,Sheet1!$C:$C,'증가(월)'!$A18,Sheet1!$H:$H,'증가(월)'!F$2,Sheet1!$I:$I,'증가(월)'!F$3)</f>
        <v>1815000</v>
      </c>
      <c r="G18" s="3">
        <f>SUMIFS(Sheet1!$E:$E,Sheet1!$C:$C,'증가(월)'!$A18,Sheet1!$H:$H,'증가(월)'!G$2,Sheet1!$I:$I,'증가(월)'!G$3)</f>
        <v>990000</v>
      </c>
      <c r="H18" s="3">
        <f>SUMIFS(Sheet1!$E:$E,Sheet1!$C:$C,'증가(월)'!$A18,Sheet1!$H:$H,'증가(월)'!H$2,Sheet1!$I:$I,'증가(월)'!H$3)</f>
        <v>1650000</v>
      </c>
      <c r="I18" s="3">
        <f>SUMIFS(Sheet1!$E:$E,Sheet1!$C:$C,'증가(월)'!$A18,Sheet1!$H:$H,'증가(월)'!I$2,Sheet1!$I:$I,'증가(월)'!I$3)</f>
        <v>3300000</v>
      </c>
      <c r="J18" s="3">
        <f>SUMIFS(Sheet1!$E:$E,Sheet1!$C:$C,'증가(월)'!$A18,Sheet1!$H:$H,'증가(월)'!J$2,Sheet1!$I:$I,'증가(월)'!J$3)</f>
        <v>0</v>
      </c>
      <c r="K18" s="3">
        <f>SUMIFS(Sheet1!$E:$E,Sheet1!$C:$C,'증가(월)'!$A18,Sheet1!$H:$H,'증가(월)'!K$2,Sheet1!$I:$I,'증가(월)'!K$3)</f>
        <v>0</v>
      </c>
      <c r="L18" s="3">
        <f>SUMIFS(Sheet1!$E:$E,Sheet1!$C:$C,'증가(월)'!$A18,Sheet1!$H:$H,'증가(월)'!L$2,Sheet1!$I:$I,'증가(월)'!L$3)</f>
        <v>1650000</v>
      </c>
      <c r="M18" s="3">
        <f>SUMIFS(Sheet1!$E:$E,Sheet1!$C:$C,'증가(월)'!$A18,Sheet1!$H:$H,'증가(월)'!M$2,Sheet1!$I:$I,'증가(월)'!M$3)</f>
        <v>0</v>
      </c>
      <c r="N18" s="3">
        <f>SUMIFS(Sheet1!$E:$E,Sheet1!$C:$C,'증가(월)'!$A18,Sheet1!$H:$H,'증가(월)'!N$2,Sheet1!$I:$I,'증가(월)'!N$3)</f>
        <v>3520000</v>
      </c>
      <c r="O18" s="3">
        <f>SUMIFS(Sheet1!$E:$E,Sheet1!$C:$C,'증가(월)'!$A18,Sheet1!$H:$H,'증가(월)'!O$2,Sheet1!$I:$I,'증가(월)'!O$3)</f>
        <v>0</v>
      </c>
      <c r="P18" s="3">
        <f>SUMIFS(Sheet1!$E:$E,Sheet1!$C:$C,'증가(월)'!$A18,Sheet1!$H:$H,'증가(월)'!P$2,Sheet1!$I:$I,'증가(월)'!P$3)</f>
        <v>0</v>
      </c>
      <c r="Q18" s="3">
        <f>SUMIFS(Sheet1!$E:$E,Sheet1!$C:$C,'증가(월)'!$A18,Sheet1!$H:$H,'증가(월)'!Q$2,Sheet1!$I:$I,'증가(월)'!Q$3)</f>
        <v>0</v>
      </c>
      <c r="R18" s="3">
        <f>SUMIFS(Sheet1!$E:$E,Sheet1!$C:$C,'증가(월)'!$A18,Sheet1!$H:$H,'증가(월)'!R$2,Sheet1!$I:$I,'증가(월)'!R$3)</f>
        <v>52800000</v>
      </c>
      <c r="S18" s="3">
        <f>SUMIFS(Sheet1!$E:$E,Sheet1!$C:$C,'증가(월)'!$A18,Sheet1!$H:$H,'증가(월)'!S$2,Sheet1!$I:$I,'증가(월)'!S$3)</f>
        <v>146338500</v>
      </c>
      <c r="T18" s="3">
        <f>SUMIFS(Sheet1!$E:$E,Sheet1!$C:$C,'증가(월)'!$A18,Sheet1!$H:$H,'증가(월)'!T$2,Sheet1!$I:$I,'증가(월)'!T$3)</f>
        <v>65535223</v>
      </c>
      <c r="U18" s="3">
        <f>SUMIFS(Sheet1!$E:$E,Sheet1!$C:$C,'증가(월)'!$A18,Sheet1!$H:$H,'증가(월)'!U$2,Sheet1!$I:$I,'증가(월)'!U$3)</f>
        <v>31815960</v>
      </c>
      <c r="V18" s="3">
        <f>SUMIFS(Sheet1!$E:$E,Sheet1!$C:$C,'증가(월)'!$A18,Sheet1!$H:$H,'증가(월)'!V$2,Sheet1!$I:$I,'증가(월)'!V$3)</f>
        <v>6175400</v>
      </c>
      <c r="W18" s="3">
        <f>SUMIFS(Sheet1!$E:$E,Sheet1!$C:$C,'증가(월)'!$A18,Sheet1!$H:$H,'증가(월)'!W$2,Sheet1!$I:$I,'증가(월)'!W$3)</f>
        <v>5541800</v>
      </c>
      <c r="X18" s="3">
        <f>SUMIFS(Sheet1!$E:$E,Sheet1!$C:$C,'증가(월)'!$A18,Sheet1!$H:$H,'증가(월)'!X$2,Sheet1!$I:$I,'증가(월)'!X$3)</f>
        <v>9220200</v>
      </c>
      <c r="Y18" s="3">
        <f>SUMIFS(Sheet1!$E:$E,Sheet1!$C:$C,'증가(월)'!$A18,Sheet1!$H:$H,'증가(월)'!Y$2,Sheet1!$I:$I,'증가(월)'!Y$3)</f>
        <v>0</v>
      </c>
      <c r="Z18" s="3">
        <f>SUMIFS(Sheet1!$E:$E,Sheet1!$C:$C,'증가(월)'!$A18,Sheet1!$H:$H,'증가(월)'!Z$2,Sheet1!$I:$I,'증가(월)'!Z$3)</f>
        <v>0</v>
      </c>
      <c r="AA18" s="3">
        <f>SUMIFS(Sheet1!$E:$E,Sheet1!$C:$C,'증가(월)'!$A18,Sheet1!$H:$H,'증가(월)'!AA$2,Sheet1!$I:$I,'증가(월)'!AA$3)</f>
        <v>0</v>
      </c>
      <c r="AB18" s="3">
        <f>SUMIFS(Sheet1!$E:$E,Sheet1!$C:$C,'증가(월)'!$A18,Sheet1!$H:$H,'증가(월)'!AB$2,Sheet1!$I:$I,'증가(월)'!AB$3)</f>
        <v>0</v>
      </c>
      <c r="AC18" s="3">
        <f>SUMIFS(Sheet1!$E:$E,Sheet1!$C:$C,'증가(월)'!$A18,Sheet1!$H:$H,'증가(월)'!AC$2,Sheet1!$I:$I,'증가(월)'!AC$3)</f>
        <v>25300000</v>
      </c>
      <c r="AD18" s="3">
        <f>SUMIFS(Sheet1!$E:$E,Sheet1!$C:$C,'증가(월)'!$A18,Sheet1!$H:$H,'증가(월)'!AD$2,Sheet1!$I:$I,'증가(월)'!AD$3)</f>
        <v>32032000</v>
      </c>
      <c r="AE18" s="3">
        <f>SUMIFS(Sheet1!$E:$E,Sheet1!$C:$C,'증가(월)'!$A18,Sheet1!$H:$H,'증가(월)'!AE$2,Sheet1!$I:$I,'증가(월)'!AE$3)</f>
        <v>25300000</v>
      </c>
      <c r="AF18" s="3">
        <f>SUMIFS(Sheet1!$E:$E,Sheet1!$C:$C,'증가(월)'!$A18,Sheet1!$H:$H,'증가(월)'!AF$2,Sheet1!$I:$I,'증가(월)'!AF$3)</f>
        <v>3300000</v>
      </c>
      <c r="AG18" s="3">
        <f>SUMIFS(Sheet1!$E:$E,Sheet1!$C:$C,'증가(월)'!$A18,Sheet1!$H:$H,'증가(월)'!AG$2,Sheet1!$I:$I,'증가(월)'!AG$3)</f>
        <v>880000</v>
      </c>
      <c r="AH18" s="3">
        <f>SUMIFS(Sheet1!$E:$E,Sheet1!$C:$C,'증가(월)'!$A18,Sheet1!$H:$H,'증가(월)'!AH$2,Sheet1!$I:$I,'증가(월)'!AH$3)</f>
        <v>0</v>
      </c>
      <c r="AI18" s="3">
        <f>SUMIFS(Sheet1!$E:$E,Sheet1!$C:$C,'증가(월)'!$A18,Sheet1!$H:$H,'증가(월)'!AI$2,Sheet1!$I:$I,'증가(월)'!AI$3)</f>
        <v>0</v>
      </c>
      <c r="AJ18" s="3">
        <f>SUMIFS(Sheet1!$E:$E,Sheet1!$C:$C,'증가(월)'!$A18,Sheet1!$H:$H,'증가(월)'!AJ$2,Sheet1!$I:$I,'증가(월)'!AJ$3)</f>
        <v>1760000</v>
      </c>
      <c r="AK18" s="3">
        <f>SUMIFS(Sheet1!$E:$E,Sheet1!$C:$C,'증가(월)'!$A18,Sheet1!$H:$H,'증가(월)'!AK$2,Sheet1!$I:$I,'증가(월)'!AK$3)</f>
        <v>0</v>
      </c>
      <c r="AL18" s="3">
        <f>SUMIFS(Sheet1!$E:$E,Sheet1!$C:$C,'증가(월)'!$A18,Sheet1!$H:$H,'증가(월)'!AL$2,Sheet1!$I:$I,'증가(월)'!AL$3)</f>
        <v>0</v>
      </c>
      <c r="AM18" s="3">
        <f>SUMIFS(Sheet1!$E:$E,Sheet1!$C:$C,'증가(월)'!$A18,Sheet1!$H:$H,'증가(월)'!AM$2,Sheet1!$I:$I,'증가(월)'!AM$3)</f>
        <v>0</v>
      </c>
      <c r="AN18" s="3">
        <f>SUMIFS(Sheet1!$E:$E,Sheet1!$C:$C,'증가(월)'!$A18,Sheet1!$H:$H,'증가(월)'!AN$2,Sheet1!$I:$I,'증가(월)'!AN$3)</f>
        <v>3520000</v>
      </c>
      <c r="AO18" s="3">
        <f>SUMIFS(Sheet1!$E:$E,Sheet1!$C:$C,'증가(월)'!$A18,Sheet1!$H:$H,'증가(월)'!AO$2,Sheet1!$I:$I,'증가(월)'!AO$3)</f>
        <v>24640000</v>
      </c>
      <c r="AP18" s="3">
        <f>SUMIFS(Sheet1!$E:$E,Sheet1!$C:$C,'증가(월)'!$A18,Sheet1!$H:$H,'증가(월)'!AP$2,Sheet1!$I:$I,'증가(월)'!AP$3)</f>
        <v>25300000</v>
      </c>
      <c r="AQ18" s="3">
        <f>SUMIFS(Sheet1!$E:$E,Sheet1!$C:$C,'증가(월)'!$A18,Sheet1!$H:$H,'증가(월)'!AQ$2,Sheet1!$I:$I,'증가(월)'!AQ$3)</f>
        <v>0</v>
      </c>
      <c r="AR18" s="3">
        <f>SUMIFS(Sheet1!$E:$E,Sheet1!$C:$C,'증가(월)'!$A18,Sheet1!$H:$H,'증가(월)'!AR$2,Sheet1!$I:$I,'증가(월)'!AR$3)</f>
        <v>29216000</v>
      </c>
      <c r="AS18" s="3">
        <f>SUMIFS(Sheet1!$E:$E,Sheet1!$C:$C,'증가(월)'!$A18,Sheet1!$H:$H,'증가(월)'!AS$2,Sheet1!$I:$I,'증가(월)'!AS$3)</f>
        <v>2640000</v>
      </c>
      <c r="AT18" s="3">
        <f>SUMIFS(Sheet1!$E:$E,Sheet1!$C:$C,'증가(월)'!$A18,Sheet1!$H:$H,'증가(월)'!AT$2,Sheet1!$I:$I,'증가(월)'!AT$3)</f>
        <v>0</v>
      </c>
      <c r="AU18" s="3">
        <f>SUMIFS(Sheet1!$E:$E,Sheet1!$C:$C,'증가(월)'!$A18,Sheet1!$H:$H,'증가(월)'!AU$2,Sheet1!$I:$I,'증가(월)'!AU$3)</f>
        <v>0</v>
      </c>
      <c r="AV18" s="3">
        <f>SUMIFS(Sheet1!$E:$E,Sheet1!$C:$C,'증가(월)'!$A18,Sheet1!$H:$H,'증가(월)'!AV$2,Sheet1!$I:$I,'증가(월)'!AV$3)</f>
        <v>0</v>
      </c>
      <c r="AW18" s="3">
        <f>SUMIFS(Sheet1!$E:$E,Sheet1!$C:$C,'증가(월)'!$A18,Sheet1!$H:$H,'증가(월)'!AW$2,Sheet1!$I:$I,'증가(월)'!AW$3)</f>
        <v>0</v>
      </c>
      <c r="AX18" s="3">
        <f>SUMIFS(Sheet1!$E:$E,Sheet1!$C:$C,'증가(월)'!$A18,Sheet1!$H:$H,'증가(월)'!AX$2,Sheet1!$I:$I,'증가(월)'!AX$3)</f>
        <v>0</v>
      </c>
      <c r="AZ18" s="3">
        <f t="shared" si="3"/>
        <v>504790083</v>
      </c>
    </row>
    <row r="19" spans="1:52" x14ac:dyDescent="0.3">
      <c r="A19" t="s">
        <v>258</v>
      </c>
      <c r="B19" t="s">
        <v>259</v>
      </c>
      <c r="C19" s="3">
        <f>SUMIFS(Sheet1!$E:$E,Sheet1!$C:$C,'증가(월)'!$A19,Sheet1!$H:$H,'증가(월)'!C$2,Sheet1!$I:$I,'증가(월)'!C$3)</f>
        <v>0</v>
      </c>
      <c r="D19" s="3">
        <f>SUMIFS(Sheet1!$E:$E,Sheet1!$C:$C,'증가(월)'!$A19,Sheet1!$H:$H,'증가(월)'!D$2,Sheet1!$I:$I,'증가(월)'!D$3)</f>
        <v>0</v>
      </c>
      <c r="E19" s="3">
        <f>SUMIFS(Sheet1!$E:$E,Sheet1!$C:$C,'증가(월)'!$A19,Sheet1!$H:$H,'증가(월)'!E$2,Sheet1!$I:$I,'증가(월)'!E$3)</f>
        <v>0</v>
      </c>
      <c r="F19" s="3">
        <f>SUMIFS(Sheet1!$E:$E,Sheet1!$C:$C,'증가(월)'!$A19,Sheet1!$H:$H,'증가(월)'!F$2,Sheet1!$I:$I,'증가(월)'!F$3)</f>
        <v>0</v>
      </c>
      <c r="G19" s="3">
        <f>SUMIFS(Sheet1!$E:$E,Sheet1!$C:$C,'증가(월)'!$A19,Sheet1!$H:$H,'증가(월)'!G$2,Sheet1!$I:$I,'증가(월)'!G$3)</f>
        <v>325269483</v>
      </c>
      <c r="H19" s="3">
        <f>SUMIFS(Sheet1!$E:$E,Sheet1!$C:$C,'증가(월)'!$A19,Sheet1!$H:$H,'증가(월)'!H$2,Sheet1!$I:$I,'증가(월)'!H$3)</f>
        <v>0</v>
      </c>
      <c r="I19" s="3">
        <f>SUMIFS(Sheet1!$E:$E,Sheet1!$C:$C,'증가(월)'!$A19,Sheet1!$H:$H,'증가(월)'!I$2,Sheet1!$I:$I,'증가(월)'!I$3)</f>
        <v>0</v>
      </c>
      <c r="J19" s="3">
        <f>SUMIFS(Sheet1!$E:$E,Sheet1!$C:$C,'증가(월)'!$A19,Sheet1!$H:$H,'증가(월)'!J$2,Sheet1!$I:$I,'증가(월)'!J$3)</f>
        <v>0</v>
      </c>
      <c r="K19" s="3">
        <f>SUMIFS(Sheet1!$E:$E,Sheet1!$C:$C,'증가(월)'!$A19,Sheet1!$H:$H,'증가(월)'!K$2,Sheet1!$I:$I,'증가(월)'!K$3)</f>
        <v>156999810</v>
      </c>
      <c r="L19" s="3">
        <f>SUMIFS(Sheet1!$E:$E,Sheet1!$C:$C,'증가(월)'!$A19,Sheet1!$H:$H,'증가(월)'!L$2,Sheet1!$I:$I,'증가(월)'!L$3)</f>
        <v>0</v>
      </c>
      <c r="M19" s="3">
        <f>SUMIFS(Sheet1!$E:$E,Sheet1!$C:$C,'증가(월)'!$A19,Sheet1!$H:$H,'증가(월)'!M$2,Sheet1!$I:$I,'증가(월)'!M$3)</f>
        <v>0</v>
      </c>
      <c r="N19" s="3">
        <f>SUMIFS(Sheet1!$E:$E,Sheet1!$C:$C,'증가(월)'!$A19,Sheet1!$H:$H,'증가(월)'!N$2,Sheet1!$I:$I,'증가(월)'!N$3)</f>
        <v>0</v>
      </c>
      <c r="O19" s="3">
        <f>SUMIFS(Sheet1!$E:$E,Sheet1!$C:$C,'증가(월)'!$A19,Sheet1!$H:$H,'증가(월)'!O$2,Sheet1!$I:$I,'증가(월)'!O$3)</f>
        <v>0</v>
      </c>
      <c r="P19" s="3">
        <f>SUMIFS(Sheet1!$E:$E,Sheet1!$C:$C,'증가(월)'!$A19,Sheet1!$H:$H,'증가(월)'!P$2,Sheet1!$I:$I,'증가(월)'!P$3)</f>
        <v>0</v>
      </c>
      <c r="Q19" s="3">
        <f>SUMIFS(Sheet1!$E:$E,Sheet1!$C:$C,'증가(월)'!$A19,Sheet1!$H:$H,'증가(월)'!Q$2,Sheet1!$I:$I,'증가(월)'!Q$3)</f>
        <v>0</v>
      </c>
      <c r="R19" s="3">
        <f>SUMIFS(Sheet1!$E:$E,Sheet1!$C:$C,'증가(월)'!$A19,Sheet1!$H:$H,'증가(월)'!R$2,Sheet1!$I:$I,'증가(월)'!R$3)</f>
        <v>0</v>
      </c>
      <c r="S19" s="3">
        <f>SUMIFS(Sheet1!$E:$E,Sheet1!$C:$C,'증가(월)'!$A19,Sheet1!$H:$H,'증가(월)'!S$2,Sheet1!$I:$I,'증가(월)'!S$3)</f>
        <v>0</v>
      </c>
      <c r="T19" s="3">
        <f>SUMIFS(Sheet1!$E:$E,Sheet1!$C:$C,'증가(월)'!$A19,Sheet1!$H:$H,'증가(월)'!T$2,Sheet1!$I:$I,'증가(월)'!T$3)</f>
        <v>0</v>
      </c>
      <c r="U19" s="3">
        <f>SUMIFS(Sheet1!$E:$E,Sheet1!$C:$C,'증가(월)'!$A19,Sheet1!$H:$H,'증가(월)'!U$2,Sheet1!$I:$I,'증가(월)'!U$3)</f>
        <v>0</v>
      </c>
      <c r="V19" s="3">
        <f>SUMIFS(Sheet1!$E:$E,Sheet1!$C:$C,'증가(월)'!$A19,Sheet1!$H:$H,'증가(월)'!V$2,Sheet1!$I:$I,'증가(월)'!V$3)</f>
        <v>0</v>
      </c>
      <c r="W19" s="3">
        <f>SUMIFS(Sheet1!$E:$E,Sheet1!$C:$C,'증가(월)'!$A19,Sheet1!$H:$H,'증가(월)'!W$2,Sheet1!$I:$I,'증가(월)'!W$3)</f>
        <v>0</v>
      </c>
      <c r="X19" s="3">
        <f>SUMIFS(Sheet1!$E:$E,Sheet1!$C:$C,'증가(월)'!$A19,Sheet1!$H:$H,'증가(월)'!X$2,Sheet1!$I:$I,'증가(월)'!X$3)</f>
        <v>0</v>
      </c>
      <c r="Y19" s="3">
        <f>SUMIFS(Sheet1!$E:$E,Sheet1!$C:$C,'증가(월)'!$A19,Sheet1!$H:$H,'증가(월)'!Y$2,Sheet1!$I:$I,'증가(월)'!Y$3)</f>
        <v>0</v>
      </c>
      <c r="Z19" s="3">
        <f>SUMIFS(Sheet1!$E:$E,Sheet1!$C:$C,'증가(월)'!$A19,Sheet1!$H:$H,'증가(월)'!Z$2,Sheet1!$I:$I,'증가(월)'!Z$3)</f>
        <v>0</v>
      </c>
      <c r="AA19" s="3">
        <f>SUMIFS(Sheet1!$E:$E,Sheet1!$C:$C,'증가(월)'!$A19,Sheet1!$H:$H,'증가(월)'!AA$2,Sheet1!$I:$I,'증가(월)'!AA$3)</f>
        <v>0</v>
      </c>
      <c r="AB19" s="3">
        <f>SUMIFS(Sheet1!$E:$E,Sheet1!$C:$C,'증가(월)'!$A19,Sheet1!$H:$H,'증가(월)'!AB$2,Sheet1!$I:$I,'증가(월)'!AB$3)</f>
        <v>0</v>
      </c>
      <c r="AC19" s="3">
        <f>SUMIFS(Sheet1!$E:$E,Sheet1!$C:$C,'증가(월)'!$A19,Sheet1!$H:$H,'증가(월)'!AC$2,Sheet1!$I:$I,'증가(월)'!AC$3)</f>
        <v>0</v>
      </c>
      <c r="AD19" s="3">
        <f>SUMIFS(Sheet1!$E:$E,Sheet1!$C:$C,'증가(월)'!$A19,Sheet1!$H:$H,'증가(월)'!AD$2,Sheet1!$I:$I,'증가(월)'!AD$3)</f>
        <v>0</v>
      </c>
      <c r="AE19" s="3">
        <f>SUMIFS(Sheet1!$E:$E,Sheet1!$C:$C,'증가(월)'!$A19,Sheet1!$H:$H,'증가(월)'!AE$2,Sheet1!$I:$I,'증가(월)'!AE$3)</f>
        <v>0</v>
      </c>
      <c r="AF19" s="3">
        <f>SUMIFS(Sheet1!$E:$E,Sheet1!$C:$C,'증가(월)'!$A19,Sheet1!$H:$H,'증가(월)'!AF$2,Sheet1!$I:$I,'증가(월)'!AF$3)</f>
        <v>0</v>
      </c>
      <c r="AG19" s="3">
        <f>SUMIFS(Sheet1!$E:$E,Sheet1!$C:$C,'증가(월)'!$A19,Sheet1!$H:$H,'증가(월)'!AG$2,Sheet1!$I:$I,'증가(월)'!AG$3)</f>
        <v>0</v>
      </c>
      <c r="AH19" s="3">
        <f>SUMIFS(Sheet1!$E:$E,Sheet1!$C:$C,'증가(월)'!$A19,Sheet1!$H:$H,'증가(월)'!AH$2,Sheet1!$I:$I,'증가(월)'!AH$3)</f>
        <v>0</v>
      </c>
      <c r="AI19" s="3">
        <f>SUMIFS(Sheet1!$E:$E,Sheet1!$C:$C,'증가(월)'!$A19,Sheet1!$H:$H,'증가(월)'!AI$2,Sheet1!$I:$I,'증가(월)'!AI$3)</f>
        <v>0</v>
      </c>
      <c r="AJ19" s="3">
        <f>SUMIFS(Sheet1!$E:$E,Sheet1!$C:$C,'증가(월)'!$A19,Sheet1!$H:$H,'증가(월)'!AJ$2,Sheet1!$I:$I,'증가(월)'!AJ$3)</f>
        <v>0</v>
      </c>
      <c r="AK19" s="3">
        <f>SUMIFS(Sheet1!$E:$E,Sheet1!$C:$C,'증가(월)'!$A19,Sheet1!$H:$H,'증가(월)'!AK$2,Sheet1!$I:$I,'증가(월)'!AK$3)</f>
        <v>0</v>
      </c>
      <c r="AL19" s="3">
        <f>SUMIFS(Sheet1!$E:$E,Sheet1!$C:$C,'증가(월)'!$A19,Sheet1!$H:$H,'증가(월)'!AL$2,Sheet1!$I:$I,'증가(월)'!AL$3)</f>
        <v>0</v>
      </c>
      <c r="AM19" s="3">
        <f>SUMIFS(Sheet1!$E:$E,Sheet1!$C:$C,'증가(월)'!$A19,Sheet1!$H:$H,'증가(월)'!AM$2,Sheet1!$I:$I,'증가(월)'!AM$3)</f>
        <v>0</v>
      </c>
      <c r="AN19" s="3">
        <f>SUMIFS(Sheet1!$E:$E,Sheet1!$C:$C,'증가(월)'!$A19,Sheet1!$H:$H,'증가(월)'!AN$2,Sheet1!$I:$I,'증가(월)'!AN$3)</f>
        <v>0</v>
      </c>
      <c r="AO19" s="3">
        <f>SUMIFS(Sheet1!$E:$E,Sheet1!$C:$C,'증가(월)'!$A19,Sheet1!$H:$H,'증가(월)'!AO$2,Sheet1!$I:$I,'증가(월)'!AO$3)</f>
        <v>0</v>
      </c>
      <c r="AP19" s="3">
        <f>SUMIFS(Sheet1!$E:$E,Sheet1!$C:$C,'증가(월)'!$A19,Sheet1!$H:$H,'증가(월)'!AP$2,Sheet1!$I:$I,'증가(월)'!AP$3)</f>
        <v>0</v>
      </c>
      <c r="AQ19" s="3">
        <f>SUMIFS(Sheet1!$E:$E,Sheet1!$C:$C,'증가(월)'!$A19,Sheet1!$H:$H,'증가(월)'!AQ$2,Sheet1!$I:$I,'증가(월)'!AQ$3)</f>
        <v>0</v>
      </c>
      <c r="AR19" s="3">
        <f>SUMIFS(Sheet1!$E:$E,Sheet1!$C:$C,'증가(월)'!$A19,Sheet1!$H:$H,'증가(월)'!AR$2,Sheet1!$I:$I,'증가(월)'!AR$3)</f>
        <v>0</v>
      </c>
      <c r="AS19" s="3">
        <f>SUMIFS(Sheet1!$E:$E,Sheet1!$C:$C,'증가(월)'!$A19,Sheet1!$H:$H,'증가(월)'!AS$2,Sheet1!$I:$I,'증가(월)'!AS$3)</f>
        <v>0</v>
      </c>
      <c r="AT19" s="3">
        <f>SUMIFS(Sheet1!$E:$E,Sheet1!$C:$C,'증가(월)'!$A19,Sheet1!$H:$H,'증가(월)'!AT$2,Sheet1!$I:$I,'증가(월)'!AT$3)</f>
        <v>0</v>
      </c>
      <c r="AU19" s="3">
        <f>SUMIFS(Sheet1!$E:$E,Sheet1!$C:$C,'증가(월)'!$A19,Sheet1!$H:$H,'증가(월)'!AU$2,Sheet1!$I:$I,'증가(월)'!AU$3)</f>
        <v>0</v>
      </c>
      <c r="AV19" s="3">
        <f>SUMIFS(Sheet1!$E:$E,Sheet1!$C:$C,'증가(월)'!$A19,Sheet1!$H:$H,'증가(월)'!AV$2,Sheet1!$I:$I,'증가(월)'!AV$3)</f>
        <v>0</v>
      </c>
      <c r="AW19" s="3">
        <f>SUMIFS(Sheet1!$E:$E,Sheet1!$C:$C,'증가(월)'!$A19,Sheet1!$H:$H,'증가(월)'!AW$2,Sheet1!$I:$I,'증가(월)'!AW$3)</f>
        <v>0</v>
      </c>
      <c r="AX19" s="3">
        <f>SUMIFS(Sheet1!$E:$E,Sheet1!$C:$C,'증가(월)'!$A19,Sheet1!$H:$H,'증가(월)'!AX$2,Sheet1!$I:$I,'증가(월)'!AX$3)</f>
        <v>0</v>
      </c>
      <c r="AZ19" s="3">
        <f t="shared" si="3"/>
        <v>482269293</v>
      </c>
    </row>
    <row r="20" spans="1:52" x14ac:dyDescent="0.3">
      <c r="A20" t="s">
        <v>76</v>
      </c>
      <c r="B20" t="s">
        <v>77</v>
      </c>
      <c r="C20" s="3">
        <f>SUMIFS(Sheet1!$E:$E,Sheet1!$C:$C,'증가(월)'!$A20,Sheet1!$H:$H,'증가(월)'!C$2,Sheet1!$I:$I,'증가(월)'!C$3)</f>
        <v>22275000</v>
      </c>
      <c r="D20" s="3">
        <f>SUMIFS(Sheet1!$E:$E,Sheet1!$C:$C,'증가(월)'!$A20,Sheet1!$H:$H,'증가(월)'!D$2,Sheet1!$I:$I,'증가(월)'!D$3)</f>
        <v>1386000</v>
      </c>
      <c r="E20" s="3">
        <f>SUMIFS(Sheet1!$E:$E,Sheet1!$C:$C,'증가(월)'!$A20,Sheet1!$H:$H,'증가(월)'!E$2,Sheet1!$I:$I,'증가(월)'!E$3)</f>
        <v>0</v>
      </c>
      <c r="F20" s="3">
        <f>SUMIFS(Sheet1!$E:$E,Sheet1!$C:$C,'증가(월)'!$A20,Sheet1!$H:$H,'증가(월)'!F$2,Sheet1!$I:$I,'증가(월)'!F$3)</f>
        <v>3415500</v>
      </c>
      <c r="G20" s="3">
        <f>SUMIFS(Sheet1!$E:$E,Sheet1!$C:$C,'증가(월)'!$A20,Sheet1!$H:$H,'증가(월)'!G$2,Sheet1!$I:$I,'증가(월)'!G$3)</f>
        <v>0</v>
      </c>
      <c r="H20" s="3">
        <f>SUMIFS(Sheet1!$E:$E,Sheet1!$C:$C,'증가(월)'!$A20,Sheet1!$H:$H,'증가(월)'!H$2,Sheet1!$I:$I,'증가(월)'!H$3)</f>
        <v>6633000</v>
      </c>
      <c r="I20" s="3">
        <f>SUMIFS(Sheet1!$E:$E,Sheet1!$C:$C,'증가(월)'!$A20,Sheet1!$H:$H,'증가(월)'!I$2,Sheet1!$I:$I,'증가(월)'!I$3)</f>
        <v>10593000</v>
      </c>
      <c r="J20" s="3">
        <f>SUMIFS(Sheet1!$E:$E,Sheet1!$C:$C,'증가(월)'!$A20,Sheet1!$H:$H,'증가(월)'!J$2,Sheet1!$I:$I,'증가(월)'!J$3)</f>
        <v>0</v>
      </c>
      <c r="K20" s="3">
        <f>SUMIFS(Sheet1!$E:$E,Sheet1!$C:$C,'증가(월)'!$A20,Sheet1!$H:$H,'증가(월)'!K$2,Sheet1!$I:$I,'증가(월)'!K$3)</f>
        <v>22364100</v>
      </c>
      <c r="L20" s="3">
        <f>SUMIFS(Sheet1!$E:$E,Sheet1!$C:$C,'증가(월)'!$A20,Sheet1!$H:$H,'증가(월)'!L$2,Sheet1!$I:$I,'증가(월)'!L$3)</f>
        <v>15864750</v>
      </c>
      <c r="M20" s="3">
        <f>SUMIFS(Sheet1!$E:$E,Sheet1!$C:$C,'증가(월)'!$A20,Sheet1!$H:$H,'증가(월)'!M$2,Sheet1!$I:$I,'증가(월)'!M$3)</f>
        <v>0</v>
      </c>
      <c r="N20" s="3">
        <f>SUMIFS(Sheet1!$E:$E,Sheet1!$C:$C,'증가(월)'!$A20,Sheet1!$H:$H,'증가(월)'!N$2,Sheet1!$I:$I,'증가(월)'!N$3)</f>
        <v>2880900</v>
      </c>
      <c r="O20" s="3">
        <f>SUMIFS(Sheet1!$E:$E,Sheet1!$C:$C,'증가(월)'!$A20,Sheet1!$H:$H,'증가(월)'!O$2,Sheet1!$I:$I,'증가(월)'!O$3)</f>
        <v>0</v>
      </c>
      <c r="P20" s="3">
        <f>SUMIFS(Sheet1!$E:$E,Sheet1!$C:$C,'증가(월)'!$A20,Sheet1!$H:$H,'증가(월)'!P$2,Sheet1!$I:$I,'증가(월)'!P$3)</f>
        <v>0</v>
      </c>
      <c r="Q20" s="3">
        <f>SUMIFS(Sheet1!$E:$E,Sheet1!$C:$C,'증가(월)'!$A20,Sheet1!$H:$H,'증가(월)'!Q$2,Sheet1!$I:$I,'증가(월)'!Q$3)</f>
        <v>12870000</v>
      </c>
      <c r="R20" s="3">
        <f>SUMIFS(Sheet1!$E:$E,Sheet1!$C:$C,'증가(월)'!$A20,Sheet1!$H:$H,'증가(월)'!R$2,Sheet1!$I:$I,'증가(월)'!R$3)</f>
        <v>15444000</v>
      </c>
      <c r="S20" s="3">
        <f>SUMIFS(Sheet1!$E:$E,Sheet1!$C:$C,'증가(월)'!$A20,Sheet1!$H:$H,'증가(월)'!S$2,Sheet1!$I:$I,'증가(월)'!S$3)</f>
        <v>9207000</v>
      </c>
      <c r="T20" s="3">
        <f>SUMIFS(Sheet1!$E:$E,Sheet1!$C:$C,'증가(월)'!$A20,Sheet1!$H:$H,'증가(월)'!T$2,Sheet1!$I:$I,'증가(월)'!T$3)</f>
        <v>0</v>
      </c>
      <c r="U20" s="3">
        <f>SUMIFS(Sheet1!$E:$E,Sheet1!$C:$C,'증가(월)'!$A20,Sheet1!$H:$H,'증가(월)'!U$2,Sheet1!$I:$I,'증가(월)'!U$3)</f>
        <v>0</v>
      </c>
      <c r="V20" s="3">
        <f>SUMIFS(Sheet1!$E:$E,Sheet1!$C:$C,'증가(월)'!$A20,Sheet1!$H:$H,'증가(월)'!V$2,Sheet1!$I:$I,'증가(월)'!V$3)</f>
        <v>0</v>
      </c>
      <c r="W20" s="3">
        <f>SUMIFS(Sheet1!$E:$E,Sheet1!$C:$C,'증가(월)'!$A20,Sheet1!$H:$H,'증가(월)'!W$2,Sheet1!$I:$I,'증가(월)'!W$3)</f>
        <v>1881000</v>
      </c>
      <c r="X20" s="3">
        <f>SUMIFS(Sheet1!$E:$E,Sheet1!$C:$C,'증가(월)'!$A20,Sheet1!$H:$H,'증가(월)'!X$2,Sheet1!$I:$I,'증가(월)'!X$3)</f>
        <v>18562500</v>
      </c>
      <c r="Y20" s="3">
        <f>SUMIFS(Sheet1!$E:$E,Sheet1!$C:$C,'증가(월)'!$A20,Sheet1!$H:$H,'증가(월)'!Y$2,Sheet1!$I:$I,'증가(월)'!Y$3)</f>
        <v>148500</v>
      </c>
      <c r="Z20" s="3">
        <f>SUMIFS(Sheet1!$E:$E,Sheet1!$C:$C,'증가(월)'!$A20,Sheet1!$H:$H,'증가(월)'!Z$2,Sheet1!$I:$I,'증가(월)'!Z$3)</f>
        <v>20295000</v>
      </c>
      <c r="AA20" s="3">
        <f>SUMIFS(Sheet1!$E:$E,Sheet1!$C:$C,'증가(월)'!$A20,Sheet1!$H:$H,'증가(월)'!AA$2,Sheet1!$I:$I,'증가(월)'!AA$3)</f>
        <v>11484000</v>
      </c>
      <c r="AB20" s="3">
        <f>SUMIFS(Sheet1!$E:$E,Sheet1!$C:$C,'증가(월)'!$A20,Sheet1!$H:$H,'증가(월)'!AB$2,Sheet1!$I:$I,'증가(월)'!AB$3)</f>
        <v>26037000</v>
      </c>
      <c r="AC20" s="3">
        <f>SUMIFS(Sheet1!$E:$E,Sheet1!$C:$C,'증가(월)'!$A20,Sheet1!$H:$H,'증가(월)'!AC$2,Sheet1!$I:$I,'증가(월)'!AC$3)</f>
        <v>11088000</v>
      </c>
      <c r="AD20" s="3">
        <f>SUMIFS(Sheet1!$E:$E,Sheet1!$C:$C,'증가(월)'!$A20,Sheet1!$H:$H,'증가(월)'!AD$2,Sheet1!$I:$I,'증가(월)'!AD$3)</f>
        <v>29551500</v>
      </c>
      <c r="AE20" s="3">
        <f>SUMIFS(Sheet1!$E:$E,Sheet1!$C:$C,'증가(월)'!$A20,Sheet1!$H:$H,'증가(월)'!AE$2,Sheet1!$I:$I,'증가(월)'!AE$3)</f>
        <v>10494000</v>
      </c>
      <c r="AF20" s="3">
        <f>SUMIFS(Sheet1!$E:$E,Sheet1!$C:$C,'증가(월)'!$A20,Sheet1!$H:$H,'증가(월)'!AF$2,Sheet1!$I:$I,'증가(월)'!AF$3)</f>
        <v>0</v>
      </c>
      <c r="AG20" s="3">
        <f>SUMIFS(Sheet1!$E:$E,Sheet1!$C:$C,'증가(월)'!$A20,Sheet1!$H:$H,'증가(월)'!AG$2,Sheet1!$I:$I,'증가(월)'!AG$3)</f>
        <v>41827500</v>
      </c>
      <c r="AH20" s="3">
        <f>SUMIFS(Sheet1!$E:$E,Sheet1!$C:$C,'증가(월)'!$A20,Sheet1!$H:$H,'증가(월)'!AH$2,Sheet1!$I:$I,'증가(월)'!AH$3)</f>
        <v>0</v>
      </c>
      <c r="AI20" s="3">
        <f>SUMIFS(Sheet1!$E:$E,Sheet1!$C:$C,'증가(월)'!$A20,Sheet1!$H:$H,'증가(월)'!AI$2,Sheet1!$I:$I,'증가(월)'!AI$3)</f>
        <v>33808500</v>
      </c>
      <c r="AJ20" s="3">
        <f>SUMIFS(Sheet1!$E:$E,Sheet1!$C:$C,'증가(월)'!$A20,Sheet1!$H:$H,'증가(월)'!AJ$2,Sheet1!$I:$I,'증가(월)'!AJ$3)</f>
        <v>8019000</v>
      </c>
      <c r="AK20" s="3">
        <f>SUMIFS(Sheet1!$E:$E,Sheet1!$C:$C,'증가(월)'!$A20,Sheet1!$H:$H,'증가(월)'!AK$2,Sheet1!$I:$I,'증가(월)'!AK$3)</f>
        <v>0</v>
      </c>
      <c r="AL20" s="3">
        <f>SUMIFS(Sheet1!$E:$E,Sheet1!$C:$C,'증가(월)'!$A20,Sheet1!$H:$H,'증가(월)'!AL$2,Sheet1!$I:$I,'증가(월)'!AL$3)</f>
        <v>0</v>
      </c>
      <c r="AM20" s="3">
        <f>SUMIFS(Sheet1!$E:$E,Sheet1!$C:$C,'증가(월)'!$A20,Sheet1!$H:$H,'증가(월)'!AM$2,Sheet1!$I:$I,'증가(월)'!AM$3)</f>
        <v>1485000</v>
      </c>
      <c r="AN20" s="3">
        <f>SUMIFS(Sheet1!$E:$E,Sheet1!$C:$C,'증가(월)'!$A20,Sheet1!$H:$H,'증가(월)'!AN$2,Sheet1!$I:$I,'증가(월)'!AN$3)</f>
        <v>1485000</v>
      </c>
      <c r="AO20" s="3">
        <f>SUMIFS(Sheet1!$E:$E,Sheet1!$C:$C,'증가(월)'!$A20,Sheet1!$H:$H,'증가(월)'!AO$2,Sheet1!$I:$I,'증가(월)'!AO$3)</f>
        <v>1485000</v>
      </c>
      <c r="AP20" s="3">
        <f>SUMIFS(Sheet1!$E:$E,Sheet1!$C:$C,'증가(월)'!$A20,Sheet1!$H:$H,'증가(월)'!AP$2,Sheet1!$I:$I,'증가(월)'!AP$3)</f>
        <v>29799000</v>
      </c>
      <c r="AQ20" s="3">
        <f>SUMIFS(Sheet1!$E:$E,Sheet1!$C:$C,'증가(월)'!$A20,Sheet1!$H:$H,'증가(월)'!AQ$2,Sheet1!$I:$I,'증가(월)'!AQ$3)</f>
        <v>10593000</v>
      </c>
      <c r="AR20" s="3">
        <f>SUMIFS(Sheet1!$E:$E,Sheet1!$C:$C,'증가(월)'!$A20,Sheet1!$H:$H,'증가(월)'!AR$2,Sheet1!$I:$I,'증가(월)'!AR$3)</f>
        <v>17127000</v>
      </c>
      <c r="AS20" s="3">
        <f>SUMIFS(Sheet1!$E:$E,Sheet1!$C:$C,'증가(월)'!$A20,Sheet1!$H:$H,'증가(월)'!AS$2,Sheet1!$I:$I,'증가(월)'!AS$3)</f>
        <v>3960000</v>
      </c>
      <c r="AT20" s="3">
        <f>SUMIFS(Sheet1!$E:$E,Sheet1!$C:$C,'증가(월)'!$A20,Sheet1!$H:$H,'증가(월)'!AT$2,Sheet1!$I:$I,'증가(월)'!AT$3)</f>
        <v>0</v>
      </c>
      <c r="AU20" s="3">
        <f>SUMIFS(Sheet1!$E:$E,Sheet1!$C:$C,'증가(월)'!$A20,Sheet1!$H:$H,'증가(월)'!AU$2,Sheet1!$I:$I,'증가(월)'!AU$3)</f>
        <v>0</v>
      </c>
      <c r="AV20" s="3">
        <f>SUMIFS(Sheet1!$E:$E,Sheet1!$C:$C,'증가(월)'!$A20,Sheet1!$H:$H,'증가(월)'!AV$2,Sheet1!$I:$I,'증가(월)'!AV$3)</f>
        <v>0</v>
      </c>
      <c r="AW20" s="3">
        <f>SUMIFS(Sheet1!$E:$E,Sheet1!$C:$C,'증가(월)'!$A20,Sheet1!$H:$H,'증가(월)'!AW$2,Sheet1!$I:$I,'증가(월)'!AW$3)</f>
        <v>0</v>
      </c>
      <c r="AX20" s="3">
        <f>SUMIFS(Sheet1!$E:$E,Sheet1!$C:$C,'증가(월)'!$A20,Sheet1!$H:$H,'증가(월)'!AX$2,Sheet1!$I:$I,'증가(월)'!AX$3)</f>
        <v>44055000</v>
      </c>
      <c r="AZ20" s="3">
        <f t="shared" si="3"/>
        <v>446118750</v>
      </c>
    </row>
    <row r="21" spans="1:52" x14ac:dyDescent="0.3">
      <c r="A21" t="s">
        <v>332</v>
      </c>
      <c r="B21" t="s">
        <v>333</v>
      </c>
      <c r="C21" s="3">
        <f>SUMIFS(Sheet1!$E:$E,Sheet1!$C:$C,'증가(월)'!$A21,Sheet1!$H:$H,'증가(월)'!C$2,Sheet1!$I:$I,'증가(월)'!C$3)</f>
        <v>0</v>
      </c>
      <c r="D21" s="3">
        <f>SUMIFS(Sheet1!$E:$E,Sheet1!$C:$C,'증가(월)'!$A21,Sheet1!$H:$H,'증가(월)'!D$2,Sheet1!$I:$I,'증가(월)'!D$3)</f>
        <v>0</v>
      </c>
      <c r="E21" s="3">
        <f>SUMIFS(Sheet1!$E:$E,Sheet1!$C:$C,'증가(월)'!$A21,Sheet1!$H:$H,'증가(월)'!E$2,Sheet1!$I:$I,'증가(월)'!E$3)</f>
        <v>0</v>
      </c>
      <c r="F21" s="3">
        <f>SUMIFS(Sheet1!$E:$E,Sheet1!$C:$C,'증가(월)'!$A21,Sheet1!$H:$H,'증가(월)'!F$2,Sheet1!$I:$I,'증가(월)'!F$3)</f>
        <v>0</v>
      </c>
      <c r="G21" s="3">
        <f>SUMIFS(Sheet1!$E:$E,Sheet1!$C:$C,'증가(월)'!$A21,Sheet1!$H:$H,'증가(월)'!G$2,Sheet1!$I:$I,'증가(월)'!G$3)</f>
        <v>0</v>
      </c>
      <c r="H21" s="3">
        <f>SUMIFS(Sheet1!$E:$E,Sheet1!$C:$C,'증가(월)'!$A21,Sheet1!$H:$H,'증가(월)'!H$2,Sheet1!$I:$I,'증가(월)'!H$3)</f>
        <v>0</v>
      </c>
      <c r="I21" s="3">
        <f>SUMIFS(Sheet1!$E:$E,Sheet1!$C:$C,'증가(월)'!$A21,Sheet1!$H:$H,'증가(월)'!I$2,Sheet1!$I:$I,'증가(월)'!I$3)</f>
        <v>0</v>
      </c>
      <c r="J21" s="3">
        <f>SUMIFS(Sheet1!$E:$E,Sheet1!$C:$C,'증가(월)'!$A21,Sheet1!$H:$H,'증가(월)'!J$2,Sheet1!$I:$I,'증가(월)'!J$3)</f>
        <v>171634936</v>
      </c>
      <c r="K21" s="3">
        <f>SUMIFS(Sheet1!$E:$E,Sheet1!$C:$C,'증가(월)'!$A21,Sheet1!$H:$H,'증가(월)'!K$2,Sheet1!$I:$I,'증가(월)'!K$3)</f>
        <v>217330171</v>
      </c>
      <c r="L21" s="3">
        <f>SUMIFS(Sheet1!$E:$E,Sheet1!$C:$C,'증가(월)'!$A21,Sheet1!$H:$H,'증가(월)'!L$2,Sheet1!$I:$I,'증가(월)'!L$3)</f>
        <v>0</v>
      </c>
      <c r="M21" s="3">
        <f>SUMIFS(Sheet1!$E:$E,Sheet1!$C:$C,'증가(월)'!$A21,Sheet1!$H:$H,'증가(월)'!M$2,Sheet1!$I:$I,'증가(월)'!M$3)</f>
        <v>0</v>
      </c>
      <c r="N21" s="3">
        <f>SUMIFS(Sheet1!$E:$E,Sheet1!$C:$C,'증가(월)'!$A21,Sheet1!$H:$H,'증가(월)'!N$2,Sheet1!$I:$I,'증가(월)'!N$3)</f>
        <v>0</v>
      </c>
      <c r="O21" s="3">
        <f>SUMIFS(Sheet1!$E:$E,Sheet1!$C:$C,'증가(월)'!$A21,Sheet1!$H:$H,'증가(월)'!O$2,Sheet1!$I:$I,'증가(월)'!O$3)</f>
        <v>0</v>
      </c>
      <c r="P21" s="3">
        <f>SUMIFS(Sheet1!$E:$E,Sheet1!$C:$C,'증가(월)'!$A21,Sheet1!$H:$H,'증가(월)'!P$2,Sheet1!$I:$I,'증가(월)'!P$3)</f>
        <v>0</v>
      </c>
      <c r="Q21" s="3">
        <f>SUMIFS(Sheet1!$E:$E,Sheet1!$C:$C,'증가(월)'!$A21,Sheet1!$H:$H,'증가(월)'!Q$2,Sheet1!$I:$I,'증가(월)'!Q$3)</f>
        <v>0</v>
      </c>
      <c r="R21" s="3">
        <f>SUMIFS(Sheet1!$E:$E,Sheet1!$C:$C,'증가(월)'!$A21,Sheet1!$H:$H,'증가(월)'!R$2,Sheet1!$I:$I,'증가(월)'!R$3)</f>
        <v>0</v>
      </c>
      <c r="S21" s="3">
        <f>SUMIFS(Sheet1!$E:$E,Sheet1!$C:$C,'증가(월)'!$A21,Sheet1!$H:$H,'증가(월)'!S$2,Sheet1!$I:$I,'증가(월)'!S$3)</f>
        <v>0</v>
      </c>
      <c r="T21" s="3">
        <f>SUMIFS(Sheet1!$E:$E,Sheet1!$C:$C,'증가(월)'!$A21,Sheet1!$H:$H,'증가(월)'!T$2,Sheet1!$I:$I,'증가(월)'!T$3)</f>
        <v>0</v>
      </c>
      <c r="U21" s="3">
        <f>SUMIFS(Sheet1!$E:$E,Sheet1!$C:$C,'증가(월)'!$A21,Sheet1!$H:$H,'증가(월)'!U$2,Sheet1!$I:$I,'증가(월)'!U$3)</f>
        <v>0</v>
      </c>
      <c r="V21" s="3">
        <f>SUMIFS(Sheet1!$E:$E,Sheet1!$C:$C,'증가(월)'!$A21,Sheet1!$H:$H,'증가(월)'!V$2,Sheet1!$I:$I,'증가(월)'!V$3)</f>
        <v>0</v>
      </c>
      <c r="W21" s="3">
        <f>SUMIFS(Sheet1!$E:$E,Sheet1!$C:$C,'증가(월)'!$A21,Sheet1!$H:$H,'증가(월)'!W$2,Sheet1!$I:$I,'증가(월)'!W$3)</f>
        <v>0</v>
      </c>
      <c r="X21" s="3">
        <f>SUMIFS(Sheet1!$E:$E,Sheet1!$C:$C,'증가(월)'!$A21,Sheet1!$H:$H,'증가(월)'!X$2,Sheet1!$I:$I,'증가(월)'!X$3)</f>
        <v>0</v>
      </c>
      <c r="Y21" s="3">
        <f>SUMIFS(Sheet1!$E:$E,Sheet1!$C:$C,'증가(월)'!$A21,Sheet1!$H:$H,'증가(월)'!Y$2,Sheet1!$I:$I,'증가(월)'!Y$3)</f>
        <v>0</v>
      </c>
      <c r="Z21" s="3">
        <f>SUMIFS(Sheet1!$E:$E,Sheet1!$C:$C,'증가(월)'!$A21,Sheet1!$H:$H,'증가(월)'!Z$2,Sheet1!$I:$I,'증가(월)'!Z$3)</f>
        <v>0</v>
      </c>
      <c r="AA21" s="3">
        <f>SUMIFS(Sheet1!$E:$E,Sheet1!$C:$C,'증가(월)'!$A21,Sheet1!$H:$H,'증가(월)'!AA$2,Sheet1!$I:$I,'증가(월)'!AA$3)</f>
        <v>0</v>
      </c>
      <c r="AB21" s="3">
        <f>SUMIFS(Sheet1!$E:$E,Sheet1!$C:$C,'증가(월)'!$A21,Sheet1!$H:$H,'증가(월)'!AB$2,Sheet1!$I:$I,'증가(월)'!AB$3)</f>
        <v>0</v>
      </c>
      <c r="AC21" s="3">
        <f>SUMIFS(Sheet1!$E:$E,Sheet1!$C:$C,'증가(월)'!$A21,Sheet1!$H:$H,'증가(월)'!AC$2,Sheet1!$I:$I,'증가(월)'!AC$3)</f>
        <v>0</v>
      </c>
      <c r="AD21" s="3">
        <f>SUMIFS(Sheet1!$E:$E,Sheet1!$C:$C,'증가(월)'!$A21,Sheet1!$H:$H,'증가(월)'!AD$2,Sheet1!$I:$I,'증가(월)'!AD$3)</f>
        <v>0</v>
      </c>
      <c r="AE21" s="3">
        <f>SUMIFS(Sheet1!$E:$E,Sheet1!$C:$C,'증가(월)'!$A21,Sheet1!$H:$H,'증가(월)'!AE$2,Sheet1!$I:$I,'증가(월)'!AE$3)</f>
        <v>0</v>
      </c>
      <c r="AF21" s="3">
        <f>SUMIFS(Sheet1!$E:$E,Sheet1!$C:$C,'증가(월)'!$A21,Sheet1!$H:$H,'증가(월)'!AF$2,Sheet1!$I:$I,'증가(월)'!AF$3)</f>
        <v>0</v>
      </c>
      <c r="AG21" s="3">
        <f>SUMIFS(Sheet1!$E:$E,Sheet1!$C:$C,'증가(월)'!$A21,Sheet1!$H:$H,'증가(월)'!AG$2,Sheet1!$I:$I,'증가(월)'!AG$3)</f>
        <v>0</v>
      </c>
      <c r="AH21" s="3">
        <f>SUMIFS(Sheet1!$E:$E,Sheet1!$C:$C,'증가(월)'!$A21,Sheet1!$H:$H,'증가(월)'!AH$2,Sheet1!$I:$I,'증가(월)'!AH$3)</f>
        <v>0</v>
      </c>
      <c r="AI21" s="3">
        <f>SUMIFS(Sheet1!$E:$E,Sheet1!$C:$C,'증가(월)'!$A21,Sheet1!$H:$H,'증가(월)'!AI$2,Sheet1!$I:$I,'증가(월)'!AI$3)</f>
        <v>0</v>
      </c>
      <c r="AJ21" s="3">
        <f>SUMIFS(Sheet1!$E:$E,Sheet1!$C:$C,'증가(월)'!$A21,Sheet1!$H:$H,'증가(월)'!AJ$2,Sheet1!$I:$I,'증가(월)'!AJ$3)</f>
        <v>0</v>
      </c>
      <c r="AK21" s="3">
        <f>SUMIFS(Sheet1!$E:$E,Sheet1!$C:$C,'증가(월)'!$A21,Sheet1!$H:$H,'증가(월)'!AK$2,Sheet1!$I:$I,'증가(월)'!AK$3)</f>
        <v>0</v>
      </c>
      <c r="AL21" s="3">
        <f>SUMIFS(Sheet1!$E:$E,Sheet1!$C:$C,'증가(월)'!$A21,Sheet1!$H:$H,'증가(월)'!AL$2,Sheet1!$I:$I,'증가(월)'!AL$3)</f>
        <v>0</v>
      </c>
      <c r="AM21" s="3">
        <f>SUMIFS(Sheet1!$E:$E,Sheet1!$C:$C,'증가(월)'!$A21,Sheet1!$H:$H,'증가(월)'!AM$2,Sheet1!$I:$I,'증가(월)'!AM$3)</f>
        <v>0</v>
      </c>
      <c r="AN21" s="3">
        <f>SUMIFS(Sheet1!$E:$E,Sheet1!$C:$C,'증가(월)'!$A21,Sheet1!$H:$H,'증가(월)'!AN$2,Sheet1!$I:$I,'증가(월)'!AN$3)</f>
        <v>0</v>
      </c>
      <c r="AO21" s="3">
        <f>SUMIFS(Sheet1!$E:$E,Sheet1!$C:$C,'증가(월)'!$A21,Sheet1!$H:$H,'증가(월)'!AO$2,Sheet1!$I:$I,'증가(월)'!AO$3)</f>
        <v>0</v>
      </c>
      <c r="AP21" s="3">
        <f>SUMIFS(Sheet1!$E:$E,Sheet1!$C:$C,'증가(월)'!$A21,Sheet1!$H:$H,'증가(월)'!AP$2,Sheet1!$I:$I,'증가(월)'!AP$3)</f>
        <v>0</v>
      </c>
      <c r="AQ21" s="3">
        <f>SUMIFS(Sheet1!$E:$E,Sheet1!$C:$C,'증가(월)'!$A21,Sheet1!$H:$H,'증가(월)'!AQ$2,Sheet1!$I:$I,'증가(월)'!AQ$3)</f>
        <v>0</v>
      </c>
      <c r="AR21" s="3">
        <f>SUMIFS(Sheet1!$E:$E,Sheet1!$C:$C,'증가(월)'!$A21,Sheet1!$H:$H,'증가(월)'!AR$2,Sheet1!$I:$I,'증가(월)'!AR$3)</f>
        <v>0</v>
      </c>
      <c r="AS21" s="3">
        <f>SUMIFS(Sheet1!$E:$E,Sheet1!$C:$C,'증가(월)'!$A21,Sheet1!$H:$H,'증가(월)'!AS$2,Sheet1!$I:$I,'증가(월)'!AS$3)</f>
        <v>0</v>
      </c>
      <c r="AT21" s="3">
        <f>SUMIFS(Sheet1!$E:$E,Sheet1!$C:$C,'증가(월)'!$A21,Sheet1!$H:$H,'증가(월)'!AT$2,Sheet1!$I:$I,'증가(월)'!AT$3)</f>
        <v>0</v>
      </c>
      <c r="AU21" s="3">
        <f>SUMIFS(Sheet1!$E:$E,Sheet1!$C:$C,'증가(월)'!$A21,Sheet1!$H:$H,'증가(월)'!AU$2,Sheet1!$I:$I,'증가(월)'!AU$3)</f>
        <v>0</v>
      </c>
      <c r="AV21" s="3">
        <f>SUMIFS(Sheet1!$E:$E,Sheet1!$C:$C,'증가(월)'!$A21,Sheet1!$H:$H,'증가(월)'!AV$2,Sheet1!$I:$I,'증가(월)'!AV$3)</f>
        <v>0</v>
      </c>
      <c r="AW21" s="3">
        <f>SUMIFS(Sheet1!$E:$E,Sheet1!$C:$C,'증가(월)'!$A21,Sheet1!$H:$H,'증가(월)'!AW$2,Sheet1!$I:$I,'증가(월)'!AW$3)</f>
        <v>0</v>
      </c>
      <c r="AX21" s="3">
        <f>SUMIFS(Sheet1!$E:$E,Sheet1!$C:$C,'증가(월)'!$A21,Sheet1!$H:$H,'증가(월)'!AX$2,Sheet1!$I:$I,'증가(월)'!AX$3)</f>
        <v>0</v>
      </c>
      <c r="AZ21" s="3">
        <f t="shared" si="3"/>
        <v>388965107</v>
      </c>
    </row>
    <row r="22" spans="1:52" x14ac:dyDescent="0.3">
      <c r="A22" t="s">
        <v>502</v>
      </c>
      <c r="B22" t="s">
        <v>503</v>
      </c>
      <c r="C22" s="3">
        <f>SUMIFS(Sheet1!$E:$E,Sheet1!$C:$C,'증가(월)'!$A22,Sheet1!$H:$H,'증가(월)'!C$2,Sheet1!$I:$I,'증가(월)'!C$3)</f>
        <v>0</v>
      </c>
      <c r="D22" s="3">
        <f>SUMIFS(Sheet1!$E:$E,Sheet1!$C:$C,'증가(월)'!$A22,Sheet1!$H:$H,'증가(월)'!D$2,Sheet1!$I:$I,'증가(월)'!D$3)</f>
        <v>0</v>
      </c>
      <c r="E22" s="3">
        <f>SUMIFS(Sheet1!$E:$E,Sheet1!$C:$C,'증가(월)'!$A22,Sheet1!$H:$H,'증가(월)'!E$2,Sheet1!$I:$I,'증가(월)'!E$3)</f>
        <v>0</v>
      </c>
      <c r="F22" s="3">
        <f>SUMIFS(Sheet1!$E:$E,Sheet1!$C:$C,'증가(월)'!$A22,Sheet1!$H:$H,'증가(월)'!F$2,Sheet1!$I:$I,'증가(월)'!F$3)</f>
        <v>0</v>
      </c>
      <c r="G22" s="3">
        <f>SUMIFS(Sheet1!$E:$E,Sheet1!$C:$C,'증가(월)'!$A22,Sheet1!$H:$H,'증가(월)'!G$2,Sheet1!$I:$I,'증가(월)'!G$3)</f>
        <v>0</v>
      </c>
      <c r="H22" s="3">
        <f>SUMIFS(Sheet1!$E:$E,Sheet1!$C:$C,'증가(월)'!$A22,Sheet1!$H:$H,'증가(월)'!H$2,Sheet1!$I:$I,'증가(월)'!H$3)</f>
        <v>0</v>
      </c>
      <c r="I22" s="3">
        <f>SUMIFS(Sheet1!$E:$E,Sheet1!$C:$C,'증가(월)'!$A22,Sheet1!$H:$H,'증가(월)'!I$2,Sheet1!$I:$I,'증가(월)'!I$3)</f>
        <v>0</v>
      </c>
      <c r="J22" s="3">
        <f>SUMIFS(Sheet1!$E:$E,Sheet1!$C:$C,'증가(월)'!$A22,Sheet1!$H:$H,'증가(월)'!J$2,Sheet1!$I:$I,'증가(월)'!J$3)</f>
        <v>0</v>
      </c>
      <c r="K22" s="3">
        <f>SUMIFS(Sheet1!$E:$E,Sheet1!$C:$C,'증가(월)'!$A22,Sheet1!$H:$H,'증가(월)'!K$2,Sheet1!$I:$I,'증가(월)'!K$3)</f>
        <v>0</v>
      </c>
      <c r="L22" s="3">
        <f>SUMIFS(Sheet1!$E:$E,Sheet1!$C:$C,'증가(월)'!$A22,Sheet1!$H:$H,'증가(월)'!L$2,Sheet1!$I:$I,'증가(월)'!L$3)</f>
        <v>0</v>
      </c>
      <c r="M22" s="3">
        <f>SUMIFS(Sheet1!$E:$E,Sheet1!$C:$C,'증가(월)'!$A22,Sheet1!$H:$H,'증가(월)'!M$2,Sheet1!$I:$I,'증가(월)'!M$3)</f>
        <v>0</v>
      </c>
      <c r="N22" s="3">
        <f>SUMIFS(Sheet1!$E:$E,Sheet1!$C:$C,'증가(월)'!$A22,Sheet1!$H:$H,'증가(월)'!N$2,Sheet1!$I:$I,'증가(월)'!N$3)</f>
        <v>220000000</v>
      </c>
      <c r="O22" s="3">
        <f>SUMIFS(Sheet1!$E:$E,Sheet1!$C:$C,'증가(월)'!$A22,Sheet1!$H:$H,'증가(월)'!O$2,Sheet1!$I:$I,'증가(월)'!O$3)</f>
        <v>100000000</v>
      </c>
      <c r="P22" s="3">
        <f>SUMIFS(Sheet1!$E:$E,Sheet1!$C:$C,'증가(월)'!$A22,Sheet1!$H:$H,'증가(월)'!P$2,Sheet1!$I:$I,'증가(월)'!P$3)</f>
        <v>0</v>
      </c>
      <c r="Q22" s="3">
        <f>SUMIFS(Sheet1!$E:$E,Sheet1!$C:$C,'증가(월)'!$A22,Sheet1!$H:$H,'증가(월)'!Q$2,Sheet1!$I:$I,'증가(월)'!Q$3)</f>
        <v>0</v>
      </c>
      <c r="R22" s="3">
        <f>SUMIFS(Sheet1!$E:$E,Sheet1!$C:$C,'증가(월)'!$A22,Sheet1!$H:$H,'증가(월)'!R$2,Sheet1!$I:$I,'증가(월)'!R$3)</f>
        <v>0</v>
      </c>
      <c r="S22" s="3">
        <f>SUMIFS(Sheet1!$E:$E,Sheet1!$C:$C,'증가(월)'!$A22,Sheet1!$H:$H,'증가(월)'!S$2,Sheet1!$I:$I,'증가(월)'!S$3)</f>
        <v>0</v>
      </c>
      <c r="T22" s="3">
        <f>SUMIFS(Sheet1!$E:$E,Sheet1!$C:$C,'증가(월)'!$A22,Sheet1!$H:$H,'증가(월)'!T$2,Sheet1!$I:$I,'증가(월)'!T$3)</f>
        <v>0</v>
      </c>
      <c r="U22" s="3">
        <f>SUMIFS(Sheet1!$E:$E,Sheet1!$C:$C,'증가(월)'!$A22,Sheet1!$H:$H,'증가(월)'!U$2,Sheet1!$I:$I,'증가(월)'!U$3)</f>
        <v>0</v>
      </c>
      <c r="V22" s="3">
        <f>SUMIFS(Sheet1!$E:$E,Sheet1!$C:$C,'증가(월)'!$A22,Sheet1!$H:$H,'증가(월)'!V$2,Sheet1!$I:$I,'증가(월)'!V$3)</f>
        <v>0</v>
      </c>
      <c r="W22" s="3">
        <f>SUMIFS(Sheet1!$E:$E,Sheet1!$C:$C,'증가(월)'!$A22,Sheet1!$H:$H,'증가(월)'!W$2,Sheet1!$I:$I,'증가(월)'!W$3)</f>
        <v>0</v>
      </c>
      <c r="X22" s="3">
        <f>SUMIFS(Sheet1!$E:$E,Sheet1!$C:$C,'증가(월)'!$A22,Sheet1!$H:$H,'증가(월)'!X$2,Sheet1!$I:$I,'증가(월)'!X$3)</f>
        <v>0</v>
      </c>
      <c r="Y22" s="3">
        <f>SUMIFS(Sheet1!$E:$E,Sheet1!$C:$C,'증가(월)'!$A22,Sheet1!$H:$H,'증가(월)'!Y$2,Sheet1!$I:$I,'증가(월)'!Y$3)</f>
        <v>0</v>
      </c>
      <c r="Z22" s="3">
        <f>SUMIFS(Sheet1!$E:$E,Sheet1!$C:$C,'증가(월)'!$A22,Sheet1!$H:$H,'증가(월)'!Z$2,Sheet1!$I:$I,'증가(월)'!Z$3)</f>
        <v>9460000</v>
      </c>
      <c r="AA22" s="3">
        <f>SUMIFS(Sheet1!$E:$E,Sheet1!$C:$C,'증가(월)'!$A22,Sheet1!$H:$H,'증가(월)'!AA$2,Sheet1!$I:$I,'증가(월)'!AA$3)</f>
        <v>0</v>
      </c>
      <c r="AB22" s="3">
        <f>SUMIFS(Sheet1!$E:$E,Sheet1!$C:$C,'증가(월)'!$A22,Sheet1!$H:$H,'증가(월)'!AB$2,Sheet1!$I:$I,'증가(월)'!AB$3)</f>
        <v>0</v>
      </c>
      <c r="AC22" s="3">
        <f>SUMIFS(Sheet1!$E:$E,Sheet1!$C:$C,'증가(월)'!$A22,Sheet1!$H:$H,'증가(월)'!AC$2,Sheet1!$I:$I,'증가(월)'!AC$3)</f>
        <v>0</v>
      </c>
      <c r="AD22" s="3">
        <f>SUMIFS(Sheet1!$E:$E,Sheet1!$C:$C,'증가(월)'!$A22,Sheet1!$H:$H,'증가(월)'!AD$2,Sheet1!$I:$I,'증가(월)'!AD$3)</f>
        <v>0</v>
      </c>
      <c r="AE22" s="3">
        <f>SUMIFS(Sheet1!$E:$E,Sheet1!$C:$C,'증가(월)'!$A22,Sheet1!$H:$H,'증가(월)'!AE$2,Sheet1!$I:$I,'증가(월)'!AE$3)</f>
        <v>0</v>
      </c>
      <c r="AF22" s="3">
        <f>SUMIFS(Sheet1!$E:$E,Sheet1!$C:$C,'증가(월)'!$A22,Sheet1!$H:$H,'증가(월)'!AF$2,Sheet1!$I:$I,'증가(월)'!AF$3)</f>
        <v>0</v>
      </c>
      <c r="AG22" s="3">
        <f>SUMIFS(Sheet1!$E:$E,Sheet1!$C:$C,'증가(월)'!$A22,Sheet1!$H:$H,'증가(월)'!AG$2,Sheet1!$I:$I,'증가(월)'!AG$3)</f>
        <v>0</v>
      </c>
      <c r="AH22" s="3">
        <f>SUMIFS(Sheet1!$E:$E,Sheet1!$C:$C,'증가(월)'!$A22,Sheet1!$H:$H,'증가(월)'!AH$2,Sheet1!$I:$I,'증가(월)'!AH$3)</f>
        <v>0</v>
      </c>
      <c r="AI22" s="3">
        <f>SUMIFS(Sheet1!$E:$E,Sheet1!$C:$C,'증가(월)'!$A22,Sheet1!$H:$H,'증가(월)'!AI$2,Sheet1!$I:$I,'증가(월)'!AI$3)</f>
        <v>0</v>
      </c>
      <c r="AJ22" s="3">
        <f>SUMIFS(Sheet1!$E:$E,Sheet1!$C:$C,'증가(월)'!$A22,Sheet1!$H:$H,'증가(월)'!AJ$2,Sheet1!$I:$I,'증가(월)'!AJ$3)</f>
        <v>0</v>
      </c>
      <c r="AK22" s="3">
        <f>SUMIFS(Sheet1!$E:$E,Sheet1!$C:$C,'증가(월)'!$A22,Sheet1!$H:$H,'증가(월)'!AK$2,Sheet1!$I:$I,'증가(월)'!AK$3)</f>
        <v>0</v>
      </c>
      <c r="AL22" s="3">
        <f>SUMIFS(Sheet1!$E:$E,Sheet1!$C:$C,'증가(월)'!$A22,Sheet1!$H:$H,'증가(월)'!AL$2,Sheet1!$I:$I,'증가(월)'!AL$3)</f>
        <v>0</v>
      </c>
      <c r="AM22" s="3">
        <f>SUMIFS(Sheet1!$E:$E,Sheet1!$C:$C,'증가(월)'!$A22,Sheet1!$H:$H,'증가(월)'!AM$2,Sheet1!$I:$I,'증가(월)'!AM$3)</f>
        <v>0</v>
      </c>
      <c r="AN22" s="3">
        <f>SUMIFS(Sheet1!$E:$E,Sheet1!$C:$C,'증가(월)'!$A22,Sheet1!$H:$H,'증가(월)'!AN$2,Sheet1!$I:$I,'증가(월)'!AN$3)</f>
        <v>0</v>
      </c>
      <c r="AO22" s="3">
        <f>SUMIFS(Sheet1!$E:$E,Sheet1!$C:$C,'증가(월)'!$A22,Sheet1!$H:$H,'증가(월)'!AO$2,Sheet1!$I:$I,'증가(월)'!AO$3)</f>
        <v>0</v>
      </c>
      <c r="AP22" s="3">
        <f>SUMIFS(Sheet1!$E:$E,Sheet1!$C:$C,'증가(월)'!$A22,Sheet1!$H:$H,'증가(월)'!AP$2,Sheet1!$I:$I,'증가(월)'!AP$3)</f>
        <v>0</v>
      </c>
      <c r="AQ22" s="3">
        <f>SUMIFS(Sheet1!$E:$E,Sheet1!$C:$C,'증가(월)'!$A22,Sheet1!$H:$H,'증가(월)'!AQ$2,Sheet1!$I:$I,'증가(월)'!AQ$3)</f>
        <v>0</v>
      </c>
      <c r="AR22" s="3">
        <f>SUMIFS(Sheet1!$E:$E,Sheet1!$C:$C,'증가(월)'!$A22,Sheet1!$H:$H,'증가(월)'!AR$2,Sheet1!$I:$I,'증가(월)'!AR$3)</f>
        <v>0</v>
      </c>
      <c r="AS22" s="3">
        <f>SUMIFS(Sheet1!$E:$E,Sheet1!$C:$C,'증가(월)'!$A22,Sheet1!$H:$H,'증가(월)'!AS$2,Sheet1!$I:$I,'증가(월)'!AS$3)</f>
        <v>0</v>
      </c>
      <c r="AT22" s="3">
        <f>SUMIFS(Sheet1!$E:$E,Sheet1!$C:$C,'증가(월)'!$A22,Sheet1!$H:$H,'증가(월)'!AT$2,Sheet1!$I:$I,'증가(월)'!AT$3)</f>
        <v>0</v>
      </c>
      <c r="AU22" s="3">
        <f>SUMIFS(Sheet1!$E:$E,Sheet1!$C:$C,'증가(월)'!$A22,Sheet1!$H:$H,'증가(월)'!AU$2,Sheet1!$I:$I,'증가(월)'!AU$3)</f>
        <v>0</v>
      </c>
      <c r="AV22" s="3">
        <f>SUMIFS(Sheet1!$E:$E,Sheet1!$C:$C,'증가(월)'!$A22,Sheet1!$H:$H,'증가(월)'!AV$2,Sheet1!$I:$I,'증가(월)'!AV$3)</f>
        <v>0</v>
      </c>
      <c r="AW22" s="3">
        <f>SUMIFS(Sheet1!$E:$E,Sheet1!$C:$C,'증가(월)'!$A22,Sheet1!$H:$H,'증가(월)'!AW$2,Sheet1!$I:$I,'증가(월)'!AW$3)</f>
        <v>0</v>
      </c>
      <c r="AX22" s="3">
        <f>SUMIFS(Sheet1!$E:$E,Sheet1!$C:$C,'증가(월)'!$A22,Sheet1!$H:$H,'증가(월)'!AX$2,Sheet1!$I:$I,'증가(월)'!AX$3)</f>
        <v>0</v>
      </c>
      <c r="AZ22" s="3">
        <f t="shared" si="3"/>
        <v>329460000</v>
      </c>
    </row>
    <row r="23" spans="1:52" x14ac:dyDescent="0.3">
      <c r="A23" t="s">
        <v>70</v>
      </c>
      <c r="B23" t="s">
        <v>71</v>
      </c>
      <c r="C23" s="3">
        <f>SUMIFS(Sheet1!$E:$E,Sheet1!$C:$C,'증가(월)'!$A23,Sheet1!$H:$H,'증가(월)'!C$2,Sheet1!$I:$I,'증가(월)'!C$3)</f>
        <v>1064800</v>
      </c>
      <c r="D23" s="3">
        <f>SUMIFS(Sheet1!$E:$E,Sheet1!$C:$C,'증가(월)'!$A23,Sheet1!$H:$H,'증가(월)'!D$2,Sheet1!$I:$I,'증가(월)'!D$3)</f>
        <v>0</v>
      </c>
      <c r="E23" s="3">
        <f>SUMIFS(Sheet1!$E:$E,Sheet1!$C:$C,'증가(월)'!$A23,Sheet1!$H:$H,'증가(월)'!E$2,Sheet1!$I:$I,'증가(월)'!E$3)</f>
        <v>29106000</v>
      </c>
      <c r="F23" s="3">
        <f>SUMIFS(Sheet1!$E:$E,Sheet1!$C:$C,'증가(월)'!$A23,Sheet1!$H:$H,'증가(월)'!F$2,Sheet1!$I:$I,'증가(월)'!F$3)</f>
        <v>0</v>
      </c>
      <c r="G23" s="3">
        <f>SUMIFS(Sheet1!$E:$E,Sheet1!$C:$C,'증가(월)'!$A23,Sheet1!$H:$H,'증가(월)'!G$2,Sheet1!$I:$I,'증가(월)'!G$3)</f>
        <v>0</v>
      </c>
      <c r="H23" s="3">
        <f>SUMIFS(Sheet1!$E:$E,Sheet1!$C:$C,'증가(월)'!$A23,Sheet1!$H:$H,'증가(월)'!H$2,Sheet1!$I:$I,'증가(월)'!H$3)</f>
        <v>0</v>
      </c>
      <c r="I23" s="3">
        <f>SUMIFS(Sheet1!$E:$E,Sheet1!$C:$C,'증가(월)'!$A23,Sheet1!$H:$H,'증가(월)'!I$2,Sheet1!$I:$I,'증가(월)'!I$3)</f>
        <v>0</v>
      </c>
      <c r="J23" s="3">
        <f>SUMIFS(Sheet1!$E:$E,Sheet1!$C:$C,'증가(월)'!$A23,Sheet1!$H:$H,'증가(월)'!J$2,Sheet1!$I:$I,'증가(월)'!J$3)</f>
        <v>0</v>
      </c>
      <c r="K23" s="3">
        <f>SUMIFS(Sheet1!$E:$E,Sheet1!$C:$C,'증가(월)'!$A23,Sheet1!$H:$H,'증가(월)'!K$2,Sheet1!$I:$I,'증가(월)'!K$3)</f>
        <v>-29106000</v>
      </c>
      <c r="L23" s="3">
        <f>SUMIFS(Sheet1!$E:$E,Sheet1!$C:$C,'증가(월)'!$A23,Sheet1!$H:$H,'증가(월)'!L$2,Sheet1!$I:$I,'증가(월)'!L$3)</f>
        <v>0</v>
      </c>
      <c r="M23" s="3">
        <f>SUMIFS(Sheet1!$E:$E,Sheet1!$C:$C,'증가(월)'!$A23,Sheet1!$H:$H,'증가(월)'!M$2,Sheet1!$I:$I,'증가(월)'!M$3)</f>
        <v>29931000</v>
      </c>
      <c r="N23" s="3">
        <f>SUMIFS(Sheet1!$E:$E,Sheet1!$C:$C,'증가(월)'!$A23,Sheet1!$H:$H,'증가(월)'!N$2,Sheet1!$I:$I,'증가(월)'!N$3)</f>
        <v>54351000</v>
      </c>
      <c r="O23" s="3">
        <f>SUMIFS(Sheet1!$E:$E,Sheet1!$C:$C,'증가(월)'!$A23,Sheet1!$H:$H,'증가(월)'!O$2,Sheet1!$I:$I,'증가(월)'!O$3)</f>
        <v>10890000</v>
      </c>
      <c r="P23" s="3">
        <f>SUMIFS(Sheet1!$E:$E,Sheet1!$C:$C,'증가(월)'!$A23,Sheet1!$H:$H,'증가(월)'!P$2,Sheet1!$I:$I,'증가(월)'!P$3)</f>
        <v>0</v>
      </c>
      <c r="Q23" s="3">
        <f>SUMIFS(Sheet1!$E:$E,Sheet1!$C:$C,'증가(월)'!$A23,Sheet1!$H:$H,'증가(월)'!Q$2,Sheet1!$I:$I,'증가(월)'!Q$3)</f>
        <v>32670000</v>
      </c>
      <c r="R23" s="3">
        <f>SUMIFS(Sheet1!$E:$E,Sheet1!$C:$C,'증가(월)'!$A23,Sheet1!$H:$H,'증가(월)'!R$2,Sheet1!$I:$I,'증가(월)'!R$3)</f>
        <v>0</v>
      </c>
      <c r="S23" s="3">
        <f>SUMIFS(Sheet1!$E:$E,Sheet1!$C:$C,'증가(월)'!$A23,Sheet1!$H:$H,'증가(월)'!S$2,Sheet1!$I:$I,'증가(월)'!S$3)</f>
        <v>0</v>
      </c>
      <c r="T23" s="3">
        <f>SUMIFS(Sheet1!$E:$E,Sheet1!$C:$C,'증가(월)'!$A23,Sheet1!$H:$H,'증가(월)'!T$2,Sheet1!$I:$I,'증가(월)'!T$3)</f>
        <v>0</v>
      </c>
      <c r="U23" s="3">
        <f>SUMIFS(Sheet1!$E:$E,Sheet1!$C:$C,'증가(월)'!$A23,Sheet1!$H:$H,'증가(월)'!U$2,Sheet1!$I:$I,'증가(월)'!U$3)</f>
        <v>0</v>
      </c>
      <c r="V23" s="3">
        <f>SUMIFS(Sheet1!$E:$E,Sheet1!$C:$C,'증가(월)'!$A23,Sheet1!$H:$H,'증가(월)'!V$2,Sheet1!$I:$I,'증가(월)'!V$3)</f>
        <v>0</v>
      </c>
      <c r="W23" s="3">
        <f>SUMIFS(Sheet1!$E:$E,Sheet1!$C:$C,'증가(월)'!$A23,Sheet1!$H:$H,'증가(월)'!W$2,Sheet1!$I:$I,'증가(월)'!W$3)</f>
        <v>0</v>
      </c>
      <c r="X23" s="3">
        <f>SUMIFS(Sheet1!$E:$E,Sheet1!$C:$C,'증가(월)'!$A23,Sheet1!$H:$H,'증가(월)'!X$2,Sheet1!$I:$I,'증가(월)'!X$3)</f>
        <v>43560000</v>
      </c>
      <c r="Y23" s="3">
        <f>SUMIFS(Sheet1!$E:$E,Sheet1!$C:$C,'증가(월)'!$A23,Sheet1!$H:$H,'증가(월)'!Y$2,Sheet1!$I:$I,'증가(월)'!Y$3)</f>
        <v>55407000</v>
      </c>
      <c r="Z23" s="3">
        <f>SUMIFS(Sheet1!$E:$E,Sheet1!$C:$C,'증가(월)'!$A23,Sheet1!$H:$H,'증가(월)'!Z$2,Sheet1!$I:$I,'증가(월)'!Z$3)</f>
        <v>32967000</v>
      </c>
      <c r="AA23" s="3">
        <f>SUMIFS(Sheet1!$E:$E,Sheet1!$C:$C,'증가(월)'!$A23,Sheet1!$H:$H,'증가(월)'!AA$2,Sheet1!$I:$I,'증가(월)'!AA$3)</f>
        <v>32934000</v>
      </c>
      <c r="AB23" s="3">
        <f>SUMIFS(Sheet1!$E:$E,Sheet1!$C:$C,'증가(월)'!$A23,Sheet1!$H:$H,'증가(월)'!AB$2,Sheet1!$I:$I,'증가(월)'!AB$3)</f>
        <v>0</v>
      </c>
      <c r="AC23" s="3">
        <f>SUMIFS(Sheet1!$E:$E,Sheet1!$C:$C,'증가(월)'!$A23,Sheet1!$H:$H,'증가(월)'!AC$2,Sheet1!$I:$I,'증가(월)'!AC$3)</f>
        <v>0</v>
      </c>
      <c r="AD23" s="3">
        <f>SUMIFS(Sheet1!$E:$E,Sheet1!$C:$C,'증가(월)'!$A23,Sheet1!$H:$H,'증가(월)'!AD$2,Sheet1!$I:$I,'증가(월)'!AD$3)</f>
        <v>0</v>
      </c>
      <c r="AE23" s="3">
        <f>SUMIFS(Sheet1!$E:$E,Sheet1!$C:$C,'증가(월)'!$A23,Sheet1!$H:$H,'증가(월)'!AE$2,Sheet1!$I:$I,'증가(월)'!AE$3)</f>
        <v>0</v>
      </c>
      <c r="AF23" s="3">
        <f>SUMIFS(Sheet1!$E:$E,Sheet1!$C:$C,'증가(월)'!$A23,Sheet1!$H:$H,'증가(월)'!AF$2,Sheet1!$I:$I,'증가(월)'!AF$3)</f>
        <v>0</v>
      </c>
      <c r="AG23" s="3">
        <f>SUMIFS(Sheet1!$E:$E,Sheet1!$C:$C,'증가(월)'!$A23,Sheet1!$H:$H,'증가(월)'!AG$2,Sheet1!$I:$I,'증가(월)'!AG$3)</f>
        <v>0</v>
      </c>
      <c r="AH23" s="3">
        <f>SUMIFS(Sheet1!$E:$E,Sheet1!$C:$C,'증가(월)'!$A23,Sheet1!$H:$H,'증가(월)'!AH$2,Sheet1!$I:$I,'증가(월)'!AH$3)</f>
        <v>0</v>
      </c>
      <c r="AI23" s="3">
        <f>SUMIFS(Sheet1!$E:$E,Sheet1!$C:$C,'증가(월)'!$A23,Sheet1!$H:$H,'증가(월)'!AI$2,Sheet1!$I:$I,'증가(월)'!AI$3)</f>
        <v>0</v>
      </c>
      <c r="AJ23" s="3">
        <f>SUMIFS(Sheet1!$E:$E,Sheet1!$C:$C,'증가(월)'!$A23,Sheet1!$H:$H,'증가(월)'!AJ$2,Sheet1!$I:$I,'증가(월)'!AJ$3)</f>
        <v>0</v>
      </c>
      <c r="AK23" s="3">
        <f>SUMIFS(Sheet1!$E:$E,Sheet1!$C:$C,'증가(월)'!$A23,Sheet1!$H:$H,'증가(월)'!AK$2,Sheet1!$I:$I,'증가(월)'!AK$3)</f>
        <v>0</v>
      </c>
      <c r="AL23" s="3">
        <f>SUMIFS(Sheet1!$E:$E,Sheet1!$C:$C,'증가(월)'!$A23,Sheet1!$H:$H,'증가(월)'!AL$2,Sheet1!$I:$I,'증가(월)'!AL$3)</f>
        <v>0</v>
      </c>
      <c r="AM23" s="3">
        <f>SUMIFS(Sheet1!$E:$E,Sheet1!$C:$C,'증가(월)'!$A23,Sheet1!$H:$H,'증가(월)'!AM$2,Sheet1!$I:$I,'증가(월)'!AM$3)</f>
        <v>0</v>
      </c>
      <c r="AN23" s="3">
        <f>SUMIFS(Sheet1!$E:$E,Sheet1!$C:$C,'증가(월)'!$A23,Sheet1!$H:$H,'증가(월)'!AN$2,Sheet1!$I:$I,'증가(월)'!AN$3)</f>
        <v>0</v>
      </c>
      <c r="AO23" s="3">
        <f>SUMIFS(Sheet1!$E:$E,Sheet1!$C:$C,'증가(월)'!$A23,Sheet1!$H:$H,'증가(월)'!AO$2,Sheet1!$I:$I,'증가(월)'!AO$3)</f>
        <v>0</v>
      </c>
      <c r="AP23" s="3">
        <f>SUMIFS(Sheet1!$E:$E,Sheet1!$C:$C,'증가(월)'!$A23,Sheet1!$H:$H,'증가(월)'!AP$2,Sheet1!$I:$I,'증가(월)'!AP$3)</f>
        <v>0</v>
      </c>
      <c r="AQ23" s="3">
        <f>SUMIFS(Sheet1!$E:$E,Sheet1!$C:$C,'증가(월)'!$A23,Sheet1!$H:$H,'증가(월)'!AQ$2,Sheet1!$I:$I,'증가(월)'!AQ$3)</f>
        <v>0</v>
      </c>
      <c r="AR23" s="3">
        <f>SUMIFS(Sheet1!$E:$E,Sheet1!$C:$C,'증가(월)'!$A23,Sheet1!$H:$H,'증가(월)'!AR$2,Sheet1!$I:$I,'증가(월)'!AR$3)</f>
        <v>0</v>
      </c>
      <c r="AS23" s="3">
        <f>SUMIFS(Sheet1!$E:$E,Sheet1!$C:$C,'증가(월)'!$A23,Sheet1!$H:$H,'증가(월)'!AS$2,Sheet1!$I:$I,'증가(월)'!AS$3)</f>
        <v>0</v>
      </c>
      <c r="AT23" s="3">
        <f>SUMIFS(Sheet1!$E:$E,Sheet1!$C:$C,'증가(월)'!$A23,Sheet1!$H:$H,'증가(월)'!AT$2,Sheet1!$I:$I,'증가(월)'!AT$3)</f>
        <v>0</v>
      </c>
      <c r="AU23" s="3">
        <f>SUMIFS(Sheet1!$E:$E,Sheet1!$C:$C,'증가(월)'!$A23,Sheet1!$H:$H,'증가(월)'!AU$2,Sheet1!$I:$I,'증가(월)'!AU$3)</f>
        <v>0</v>
      </c>
      <c r="AV23" s="3">
        <f>SUMIFS(Sheet1!$E:$E,Sheet1!$C:$C,'증가(월)'!$A23,Sheet1!$H:$H,'증가(월)'!AV$2,Sheet1!$I:$I,'증가(월)'!AV$3)</f>
        <v>0</v>
      </c>
      <c r="AW23" s="3">
        <f>SUMIFS(Sheet1!$E:$E,Sheet1!$C:$C,'증가(월)'!$A23,Sheet1!$H:$H,'증가(월)'!AW$2,Sheet1!$I:$I,'증가(월)'!AW$3)</f>
        <v>0</v>
      </c>
      <c r="AX23" s="3">
        <f>SUMIFS(Sheet1!$E:$E,Sheet1!$C:$C,'증가(월)'!$A23,Sheet1!$H:$H,'증가(월)'!AX$2,Sheet1!$I:$I,'증가(월)'!AX$3)</f>
        <v>0</v>
      </c>
      <c r="AZ23" s="3">
        <f t="shared" si="3"/>
        <v>293774800</v>
      </c>
    </row>
    <row r="24" spans="1:52" x14ac:dyDescent="0.3">
      <c r="A24" t="s">
        <v>43</v>
      </c>
      <c r="B24" t="s">
        <v>44</v>
      </c>
      <c r="C24" s="3">
        <f>SUMIFS(Sheet1!$E:$E,Sheet1!$C:$C,'증가(월)'!$A24,Sheet1!$H:$H,'증가(월)'!C$2,Sheet1!$I:$I,'증가(월)'!C$3)</f>
        <v>21670000</v>
      </c>
      <c r="D24" s="3">
        <f>SUMIFS(Sheet1!$E:$E,Sheet1!$C:$C,'증가(월)'!$A24,Sheet1!$H:$H,'증가(월)'!D$2,Sheet1!$I:$I,'증가(월)'!D$3)</f>
        <v>21670000</v>
      </c>
      <c r="E24" s="3">
        <f>SUMIFS(Sheet1!$E:$E,Sheet1!$C:$C,'증가(월)'!$A24,Sheet1!$H:$H,'증가(월)'!E$2,Sheet1!$I:$I,'증가(월)'!E$3)</f>
        <v>21670000</v>
      </c>
      <c r="F24" s="3">
        <f>SUMIFS(Sheet1!$E:$E,Sheet1!$C:$C,'증가(월)'!$A24,Sheet1!$H:$H,'증가(월)'!F$2,Sheet1!$I:$I,'증가(월)'!F$3)</f>
        <v>41173000</v>
      </c>
      <c r="G24" s="3">
        <f>SUMIFS(Sheet1!$E:$E,Sheet1!$C:$C,'증가(월)'!$A24,Sheet1!$H:$H,'증가(월)'!G$2,Sheet1!$I:$I,'증가(월)'!G$3)</f>
        <v>30338000</v>
      </c>
      <c r="H24" s="3">
        <f>SUMIFS(Sheet1!$E:$E,Sheet1!$C:$C,'증가(월)'!$A24,Sheet1!$H:$H,'증가(월)'!H$2,Sheet1!$I:$I,'증가(월)'!H$3)</f>
        <v>21670000</v>
      </c>
      <c r="I24" s="3">
        <f>SUMIFS(Sheet1!$E:$E,Sheet1!$C:$C,'증가(월)'!$A24,Sheet1!$H:$H,'증가(월)'!I$2,Sheet1!$I:$I,'증가(월)'!I$3)</f>
        <v>21670000</v>
      </c>
      <c r="J24" s="3">
        <f>SUMIFS(Sheet1!$E:$E,Sheet1!$C:$C,'증가(월)'!$A24,Sheet1!$H:$H,'증가(월)'!J$2,Sheet1!$I:$I,'증가(월)'!J$3)</f>
        <v>21670000</v>
      </c>
      <c r="K24" s="3">
        <f>SUMIFS(Sheet1!$E:$E,Sheet1!$C:$C,'증가(월)'!$A24,Sheet1!$H:$H,'증가(월)'!K$2,Sheet1!$I:$I,'증가(월)'!K$3)</f>
        <v>21670000</v>
      </c>
      <c r="L24" s="3">
        <f>SUMIFS(Sheet1!$E:$E,Sheet1!$C:$C,'증가(월)'!$A24,Sheet1!$H:$H,'증가(월)'!L$2,Sheet1!$I:$I,'증가(월)'!L$3)</f>
        <v>13002000</v>
      </c>
      <c r="M24" s="3">
        <f>SUMIFS(Sheet1!$E:$E,Sheet1!$C:$C,'증가(월)'!$A24,Sheet1!$H:$H,'증가(월)'!M$2,Sheet1!$I:$I,'증가(월)'!M$3)</f>
        <v>0</v>
      </c>
      <c r="N24" s="3">
        <f>SUMIFS(Sheet1!$E:$E,Sheet1!$C:$C,'증가(월)'!$A24,Sheet1!$H:$H,'증가(월)'!N$2,Sheet1!$I:$I,'증가(월)'!N$3)</f>
        <v>0</v>
      </c>
      <c r="O24" s="3">
        <f>SUMIFS(Sheet1!$E:$E,Sheet1!$C:$C,'증가(월)'!$A24,Sheet1!$H:$H,'증가(월)'!O$2,Sheet1!$I:$I,'증가(월)'!O$3)</f>
        <v>0</v>
      </c>
      <c r="P24" s="3">
        <f>SUMIFS(Sheet1!$E:$E,Sheet1!$C:$C,'증가(월)'!$A24,Sheet1!$H:$H,'증가(월)'!P$2,Sheet1!$I:$I,'증가(월)'!P$3)</f>
        <v>0</v>
      </c>
      <c r="Q24" s="3">
        <f>SUMIFS(Sheet1!$E:$E,Sheet1!$C:$C,'증가(월)'!$A24,Sheet1!$H:$H,'증가(월)'!Q$2,Sheet1!$I:$I,'증가(월)'!Q$3)</f>
        <v>0</v>
      </c>
      <c r="R24" s="3">
        <f>SUMIFS(Sheet1!$E:$E,Sheet1!$C:$C,'증가(월)'!$A24,Sheet1!$H:$H,'증가(월)'!R$2,Sheet1!$I:$I,'증가(월)'!R$3)</f>
        <v>0</v>
      </c>
      <c r="S24" s="3">
        <f>SUMIFS(Sheet1!$E:$E,Sheet1!$C:$C,'증가(월)'!$A24,Sheet1!$H:$H,'증가(월)'!S$2,Sheet1!$I:$I,'증가(월)'!S$3)</f>
        <v>0</v>
      </c>
      <c r="T24" s="3">
        <f>SUMIFS(Sheet1!$E:$E,Sheet1!$C:$C,'증가(월)'!$A24,Sheet1!$H:$H,'증가(월)'!T$2,Sheet1!$I:$I,'증가(월)'!T$3)</f>
        <v>0</v>
      </c>
      <c r="U24" s="3">
        <f>SUMIFS(Sheet1!$E:$E,Sheet1!$C:$C,'증가(월)'!$A24,Sheet1!$H:$H,'증가(월)'!U$2,Sheet1!$I:$I,'증가(월)'!U$3)</f>
        <v>0</v>
      </c>
      <c r="V24" s="3">
        <f>SUMIFS(Sheet1!$E:$E,Sheet1!$C:$C,'증가(월)'!$A24,Sheet1!$H:$H,'증가(월)'!V$2,Sheet1!$I:$I,'증가(월)'!V$3)</f>
        <v>0</v>
      </c>
      <c r="W24" s="3">
        <f>SUMIFS(Sheet1!$E:$E,Sheet1!$C:$C,'증가(월)'!$A24,Sheet1!$H:$H,'증가(월)'!W$2,Sheet1!$I:$I,'증가(월)'!W$3)</f>
        <v>0</v>
      </c>
      <c r="X24" s="3">
        <f>SUMIFS(Sheet1!$E:$E,Sheet1!$C:$C,'증가(월)'!$A24,Sheet1!$H:$H,'증가(월)'!X$2,Sheet1!$I:$I,'증가(월)'!X$3)</f>
        <v>0</v>
      </c>
      <c r="Y24" s="3">
        <f>SUMIFS(Sheet1!$E:$E,Sheet1!$C:$C,'증가(월)'!$A24,Sheet1!$H:$H,'증가(월)'!Y$2,Sheet1!$I:$I,'증가(월)'!Y$3)</f>
        <v>0</v>
      </c>
      <c r="Z24" s="3">
        <f>SUMIFS(Sheet1!$E:$E,Sheet1!$C:$C,'증가(월)'!$A24,Sheet1!$H:$H,'증가(월)'!Z$2,Sheet1!$I:$I,'증가(월)'!Z$3)</f>
        <v>0</v>
      </c>
      <c r="AA24" s="3">
        <f>SUMIFS(Sheet1!$E:$E,Sheet1!$C:$C,'증가(월)'!$A24,Sheet1!$H:$H,'증가(월)'!AA$2,Sheet1!$I:$I,'증가(월)'!AA$3)</f>
        <v>14300000</v>
      </c>
      <c r="AB24" s="3">
        <f>SUMIFS(Sheet1!$E:$E,Sheet1!$C:$C,'증가(월)'!$A24,Sheet1!$H:$H,'증가(월)'!AB$2,Sheet1!$I:$I,'증가(월)'!AB$3)</f>
        <v>0</v>
      </c>
      <c r="AC24" s="3">
        <f>SUMIFS(Sheet1!$E:$E,Sheet1!$C:$C,'증가(월)'!$A24,Sheet1!$H:$H,'증가(월)'!AC$2,Sheet1!$I:$I,'증가(월)'!AC$3)</f>
        <v>0</v>
      </c>
      <c r="AD24" s="3">
        <f>SUMIFS(Sheet1!$E:$E,Sheet1!$C:$C,'증가(월)'!$A24,Sheet1!$H:$H,'증가(월)'!AD$2,Sheet1!$I:$I,'증가(월)'!AD$3)</f>
        <v>0</v>
      </c>
      <c r="AE24" s="3">
        <f>SUMIFS(Sheet1!$E:$E,Sheet1!$C:$C,'증가(월)'!$A24,Sheet1!$H:$H,'증가(월)'!AE$2,Sheet1!$I:$I,'증가(월)'!AE$3)</f>
        <v>0</v>
      </c>
      <c r="AF24" s="3">
        <f>SUMIFS(Sheet1!$E:$E,Sheet1!$C:$C,'증가(월)'!$A24,Sheet1!$H:$H,'증가(월)'!AF$2,Sheet1!$I:$I,'증가(월)'!AF$3)</f>
        <v>0</v>
      </c>
      <c r="AG24" s="3">
        <f>SUMIFS(Sheet1!$E:$E,Sheet1!$C:$C,'증가(월)'!$A24,Sheet1!$H:$H,'증가(월)'!AG$2,Sheet1!$I:$I,'증가(월)'!AG$3)</f>
        <v>0</v>
      </c>
      <c r="AH24" s="3">
        <f>SUMIFS(Sheet1!$E:$E,Sheet1!$C:$C,'증가(월)'!$A24,Sheet1!$H:$H,'증가(월)'!AH$2,Sheet1!$I:$I,'증가(월)'!AH$3)</f>
        <v>0</v>
      </c>
      <c r="AI24" s="3">
        <f>SUMIFS(Sheet1!$E:$E,Sheet1!$C:$C,'증가(월)'!$A24,Sheet1!$H:$H,'증가(월)'!AI$2,Sheet1!$I:$I,'증가(월)'!AI$3)</f>
        <v>0</v>
      </c>
      <c r="AJ24" s="3">
        <f>SUMIFS(Sheet1!$E:$E,Sheet1!$C:$C,'증가(월)'!$A24,Sheet1!$H:$H,'증가(월)'!AJ$2,Sheet1!$I:$I,'증가(월)'!AJ$3)</f>
        <v>0</v>
      </c>
      <c r="AK24" s="3">
        <f>SUMIFS(Sheet1!$E:$E,Sheet1!$C:$C,'증가(월)'!$A24,Sheet1!$H:$H,'증가(월)'!AK$2,Sheet1!$I:$I,'증가(월)'!AK$3)</f>
        <v>0</v>
      </c>
      <c r="AL24" s="3">
        <f>SUMIFS(Sheet1!$E:$E,Sheet1!$C:$C,'증가(월)'!$A24,Sheet1!$H:$H,'증가(월)'!AL$2,Sheet1!$I:$I,'증가(월)'!AL$3)</f>
        <v>0</v>
      </c>
      <c r="AM24" s="3">
        <f>SUMIFS(Sheet1!$E:$E,Sheet1!$C:$C,'증가(월)'!$A24,Sheet1!$H:$H,'증가(월)'!AM$2,Sheet1!$I:$I,'증가(월)'!AM$3)</f>
        <v>0</v>
      </c>
      <c r="AN24" s="3">
        <f>SUMIFS(Sheet1!$E:$E,Sheet1!$C:$C,'증가(월)'!$A24,Sheet1!$H:$H,'증가(월)'!AN$2,Sheet1!$I:$I,'증가(월)'!AN$3)</f>
        <v>0</v>
      </c>
      <c r="AO24" s="3">
        <f>SUMIFS(Sheet1!$E:$E,Sheet1!$C:$C,'증가(월)'!$A24,Sheet1!$H:$H,'증가(월)'!AO$2,Sheet1!$I:$I,'증가(월)'!AO$3)</f>
        <v>0</v>
      </c>
      <c r="AP24" s="3">
        <f>SUMIFS(Sheet1!$E:$E,Sheet1!$C:$C,'증가(월)'!$A24,Sheet1!$H:$H,'증가(월)'!AP$2,Sheet1!$I:$I,'증가(월)'!AP$3)</f>
        <v>0</v>
      </c>
      <c r="AQ24" s="3">
        <f>SUMIFS(Sheet1!$E:$E,Sheet1!$C:$C,'증가(월)'!$A24,Sheet1!$H:$H,'증가(월)'!AQ$2,Sheet1!$I:$I,'증가(월)'!AQ$3)</f>
        <v>0</v>
      </c>
      <c r="AR24" s="3">
        <f>SUMIFS(Sheet1!$E:$E,Sheet1!$C:$C,'증가(월)'!$A24,Sheet1!$H:$H,'증가(월)'!AR$2,Sheet1!$I:$I,'증가(월)'!AR$3)</f>
        <v>0</v>
      </c>
      <c r="AS24" s="3">
        <f>SUMIFS(Sheet1!$E:$E,Sheet1!$C:$C,'증가(월)'!$A24,Sheet1!$H:$H,'증가(월)'!AS$2,Sheet1!$I:$I,'증가(월)'!AS$3)</f>
        <v>0</v>
      </c>
      <c r="AT24" s="3">
        <f>SUMIFS(Sheet1!$E:$E,Sheet1!$C:$C,'증가(월)'!$A24,Sheet1!$H:$H,'증가(월)'!AT$2,Sheet1!$I:$I,'증가(월)'!AT$3)</f>
        <v>0</v>
      </c>
      <c r="AU24" s="3">
        <f>SUMIFS(Sheet1!$E:$E,Sheet1!$C:$C,'증가(월)'!$A24,Sheet1!$H:$H,'증가(월)'!AU$2,Sheet1!$I:$I,'증가(월)'!AU$3)</f>
        <v>0</v>
      </c>
      <c r="AV24" s="3">
        <f>SUMIFS(Sheet1!$E:$E,Sheet1!$C:$C,'증가(월)'!$A24,Sheet1!$H:$H,'증가(월)'!AV$2,Sheet1!$I:$I,'증가(월)'!AV$3)</f>
        <v>0</v>
      </c>
      <c r="AW24" s="3">
        <f>SUMIFS(Sheet1!$E:$E,Sheet1!$C:$C,'증가(월)'!$A24,Sheet1!$H:$H,'증가(월)'!AW$2,Sheet1!$I:$I,'증가(월)'!AW$3)</f>
        <v>0</v>
      </c>
      <c r="AX24" s="3">
        <f>SUMIFS(Sheet1!$E:$E,Sheet1!$C:$C,'증가(월)'!$A24,Sheet1!$H:$H,'증가(월)'!AX$2,Sheet1!$I:$I,'증가(월)'!AX$3)</f>
        <v>0</v>
      </c>
      <c r="AZ24" s="3">
        <f t="shared" si="3"/>
        <v>250503000</v>
      </c>
    </row>
    <row r="25" spans="1:52" x14ac:dyDescent="0.3">
      <c r="A25" t="s">
        <v>106</v>
      </c>
      <c r="B25" t="s">
        <v>107</v>
      </c>
      <c r="C25" s="3">
        <f>SUMIFS(Sheet1!$E:$E,Sheet1!$C:$C,'증가(월)'!$A25,Sheet1!$H:$H,'증가(월)'!C$2,Sheet1!$I:$I,'증가(월)'!C$3)</f>
        <v>0</v>
      </c>
      <c r="D25" s="3">
        <f>SUMIFS(Sheet1!$E:$E,Sheet1!$C:$C,'증가(월)'!$A25,Sheet1!$H:$H,'증가(월)'!D$2,Sheet1!$I:$I,'증가(월)'!D$3)</f>
        <v>0</v>
      </c>
      <c r="E25" s="3">
        <f>SUMIFS(Sheet1!$E:$E,Sheet1!$C:$C,'증가(월)'!$A25,Sheet1!$H:$H,'증가(월)'!E$2,Sheet1!$I:$I,'증가(월)'!E$3)</f>
        <v>13908226</v>
      </c>
      <c r="F25" s="3">
        <f>SUMIFS(Sheet1!$E:$E,Sheet1!$C:$C,'증가(월)'!$A25,Sheet1!$H:$H,'증가(월)'!F$2,Sheet1!$I:$I,'증가(월)'!F$3)</f>
        <v>20796750</v>
      </c>
      <c r="G25" s="3">
        <f>SUMIFS(Sheet1!$E:$E,Sheet1!$C:$C,'증가(월)'!$A25,Sheet1!$H:$H,'증가(월)'!G$2,Sheet1!$I:$I,'증가(월)'!G$3)</f>
        <v>0</v>
      </c>
      <c r="H25" s="3">
        <f>SUMIFS(Sheet1!$E:$E,Sheet1!$C:$C,'증가(월)'!$A25,Sheet1!$H:$H,'증가(월)'!H$2,Sheet1!$I:$I,'증가(월)'!H$3)</f>
        <v>0</v>
      </c>
      <c r="I25" s="3">
        <f>SUMIFS(Sheet1!$E:$E,Sheet1!$C:$C,'증가(월)'!$A25,Sheet1!$H:$H,'증가(월)'!I$2,Sheet1!$I:$I,'증가(월)'!I$3)</f>
        <v>0</v>
      </c>
      <c r="J25" s="3">
        <f>SUMIFS(Sheet1!$E:$E,Sheet1!$C:$C,'증가(월)'!$A25,Sheet1!$H:$H,'증가(월)'!J$2,Sheet1!$I:$I,'증가(월)'!J$3)</f>
        <v>0</v>
      </c>
      <c r="K25" s="3">
        <f>SUMIFS(Sheet1!$E:$E,Sheet1!$C:$C,'증가(월)'!$A25,Sheet1!$H:$H,'증가(월)'!K$2,Sheet1!$I:$I,'증가(월)'!K$3)</f>
        <v>44413830</v>
      </c>
      <c r="L25" s="3">
        <f>SUMIFS(Sheet1!$E:$E,Sheet1!$C:$C,'증가(월)'!$A25,Sheet1!$H:$H,'증가(월)'!L$2,Sheet1!$I:$I,'증가(월)'!L$3)</f>
        <v>0</v>
      </c>
      <c r="M25" s="3">
        <f>SUMIFS(Sheet1!$E:$E,Sheet1!$C:$C,'증가(월)'!$A25,Sheet1!$H:$H,'증가(월)'!M$2,Sheet1!$I:$I,'증가(월)'!M$3)</f>
        <v>19194750</v>
      </c>
      <c r="N25" s="3">
        <f>SUMIFS(Sheet1!$E:$E,Sheet1!$C:$C,'증가(월)'!$A25,Sheet1!$H:$H,'증가(월)'!N$2,Sheet1!$I:$I,'증가(월)'!N$3)</f>
        <v>36647000</v>
      </c>
      <c r="O25" s="3">
        <f>SUMIFS(Sheet1!$E:$E,Sheet1!$C:$C,'증가(월)'!$A25,Sheet1!$H:$H,'증가(월)'!O$2,Sheet1!$I:$I,'증가(월)'!O$3)</f>
        <v>14757600</v>
      </c>
      <c r="P25" s="3">
        <f>SUMIFS(Sheet1!$E:$E,Sheet1!$C:$C,'증가(월)'!$A25,Sheet1!$H:$H,'증가(월)'!P$2,Sheet1!$I:$I,'증가(월)'!P$3)</f>
        <v>24750000</v>
      </c>
      <c r="Q25" s="3">
        <f>SUMIFS(Sheet1!$E:$E,Sheet1!$C:$C,'증가(월)'!$A25,Sheet1!$H:$H,'증가(월)'!Q$2,Sheet1!$I:$I,'증가(월)'!Q$3)</f>
        <v>34428240</v>
      </c>
      <c r="R25" s="3">
        <f>SUMIFS(Sheet1!$E:$E,Sheet1!$C:$C,'증가(월)'!$A25,Sheet1!$H:$H,'증가(월)'!R$2,Sheet1!$I:$I,'증가(월)'!R$3)</f>
        <v>0</v>
      </c>
      <c r="S25" s="3">
        <f>SUMIFS(Sheet1!$E:$E,Sheet1!$C:$C,'증가(월)'!$A25,Sheet1!$H:$H,'증가(월)'!S$2,Sheet1!$I:$I,'증가(월)'!S$3)</f>
        <v>0</v>
      </c>
      <c r="T25" s="3">
        <f>SUMIFS(Sheet1!$E:$E,Sheet1!$C:$C,'증가(월)'!$A25,Sheet1!$H:$H,'증가(월)'!T$2,Sheet1!$I:$I,'증가(월)'!T$3)</f>
        <v>0</v>
      </c>
      <c r="U25" s="3">
        <f>SUMIFS(Sheet1!$E:$E,Sheet1!$C:$C,'증가(월)'!$A25,Sheet1!$H:$H,'증가(월)'!U$2,Sheet1!$I:$I,'증가(월)'!U$3)</f>
        <v>0</v>
      </c>
      <c r="V25" s="3">
        <f>SUMIFS(Sheet1!$E:$E,Sheet1!$C:$C,'증가(월)'!$A25,Sheet1!$H:$H,'증가(월)'!V$2,Sheet1!$I:$I,'증가(월)'!V$3)</f>
        <v>0</v>
      </c>
      <c r="W25" s="3">
        <f>SUMIFS(Sheet1!$E:$E,Sheet1!$C:$C,'증가(월)'!$A25,Sheet1!$H:$H,'증가(월)'!W$2,Sheet1!$I:$I,'증가(월)'!W$3)</f>
        <v>0</v>
      </c>
      <c r="X25" s="3">
        <f>SUMIFS(Sheet1!$E:$E,Sheet1!$C:$C,'증가(월)'!$A25,Sheet1!$H:$H,'증가(월)'!X$2,Sheet1!$I:$I,'증가(월)'!X$3)</f>
        <v>25126500</v>
      </c>
      <c r="Y25" s="3">
        <f>SUMIFS(Sheet1!$E:$E,Sheet1!$C:$C,'증가(월)'!$A25,Sheet1!$H:$H,'증가(월)'!Y$2,Sheet1!$I:$I,'증가(월)'!Y$3)</f>
        <v>2925250</v>
      </c>
      <c r="Z25" s="3">
        <f>SUMIFS(Sheet1!$E:$E,Sheet1!$C:$C,'증가(월)'!$A25,Sheet1!$H:$H,'증가(월)'!Z$2,Sheet1!$I:$I,'증가(월)'!Z$3)</f>
        <v>0</v>
      </c>
      <c r="AA25" s="3">
        <f>SUMIFS(Sheet1!$E:$E,Sheet1!$C:$C,'증가(월)'!$A25,Sheet1!$H:$H,'증가(월)'!AA$2,Sheet1!$I:$I,'증가(월)'!AA$3)</f>
        <v>0</v>
      </c>
      <c r="AB25" s="3">
        <f>SUMIFS(Sheet1!$E:$E,Sheet1!$C:$C,'증가(월)'!$A25,Sheet1!$H:$H,'증가(월)'!AB$2,Sheet1!$I:$I,'증가(월)'!AB$3)</f>
        <v>0</v>
      </c>
      <c r="AC25" s="3">
        <f>SUMIFS(Sheet1!$E:$E,Sheet1!$C:$C,'증가(월)'!$A25,Sheet1!$H:$H,'증가(월)'!AC$2,Sheet1!$I:$I,'증가(월)'!AC$3)</f>
        <v>0</v>
      </c>
      <c r="AD25" s="3">
        <f>SUMIFS(Sheet1!$E:$E,Sheet1!$C:$C,'증가(월)'!$A25,Sheet1!$H:$H,'증가(월)'!AD$2,Sheet1!$I:$I,'증가(월)'!AD$3)</f>
        <v>0</v>
      </c>
      <c r="AE25" s="3">
        <f>SUMIFS(Sheet1!$E:$E,Sheet1!$C:$C,'증가(월)'!$A25,Sheet1!$H:$H,'증가(월)'!AE$2,Sheet1!$I:$I,'증가(월)'!AE$3)</f>
        <v>0</v>
      </c>
      <c r="AF25" s="3">
        <f>SUMIFS(Sheet1!$E:$E,Sheet1!$C:$C,'증가(월)'!$A25,Sheet1!$H:$H,'증가(월)'!AF$2,Sheet1!$I:$I,'증가(월)'!AF$3)</f>
        <v>0</v>
      </c>
      <c r="AG25" s="3">
        <f>SUMIFS(Sheet1!$E:$E,Sheet1!$C:$C,'증가(월)'!$A25,Sheet1!$H:$H,'증가(월)'!AG$2,Sheet1!$I:$I,'증가(월)'!AG$3)</f>
        <v>0</v>
      </c>
      <c r="AH25" s="3">
        <f>SUMIFS(Sheet1!$E:$E,Sheet1!$C:$C,'증가(월)'!$A25,Sheet1!$H:$H,'증가(월)'!AH$2,Sheet1!$I:$I,'증가(월)'!AH$3)</f>
        <v>0</v>
      </c>
      <c r="AI25" s="3">
        <f>SUMIFS(Sheet1!$E:$E,Sheet1!$C:$C,'증가(월)'!$A25,Sheet1!$H:$H,'증가(월)'!AI$2,Sheet1!$I:$I,'증가(월)'!AI$3)</f>
        <v>0</v>
      </c>
      <c r="AJ25" s="3">
        <f>SUMIFS(Sheet1!$E:$E,Sheet1!$C:$C,'증가(월)'!$A25,Sheet1!$H:$H,'증가(월)'!AJ$2,Sheet1!$I:$I,'증가(월)'!AJ$3)</f>
        <v>0</v>
      </c>
      <c r="AK25" s="3">
        <f>SUMIFS(Sheet1!$E:$E,Sheet1!$C:$C,'증가(월)'!$A25,Sheet1!$H:$H,'증가(월)'!AK$2,Sheet1!$I:$I,'증가(월)'!AK$3)</f>
        <v>0</v>
      </c>
      <c r="AL25" s="3">
        <f>SUMIFS(Sheet1!$E:$E,Sheet1!$C:$C,'증가(월)'!$A25,Sheet1!$H:$H,'증가(월)'!AL$2,Sheet1!$I:$I,'증가(월)'!AL$3)</f>
        <v>0</v>
      </c>
      <c r="AM25" s="3">
        <f>SUMIFS(Sheet1!$E:$E,Sheet1!$C:$C,'증가(월)'!$A25,Sheet1!$H:$H,'증가(월)'!AM$2,Sheet1!$I:$I,'증가(월)'!AM$3)</f>
        <v>0</v>
      </c>
      <c r="AN25" s="3">
        <f>SUMIFS(Sheet1!$E:$E,Sheet1!$C:$C,'증가(월)'!$A25,Sheet1!$H:$H,'증가(월)'!AN$2,Sheet1!$I:$I,'증가(월)'!AN$3)</f>
        <v>0</v>
      </c>
      <c r="AO25" s="3">
        <f>SUMIFS(Sheet1!$E:$E,Sheet1!$C:$C,'증가(월)'!$A25,Sheet1!$H:$H,'증가(월)'!AO$2,Sheet1!$I:$I,'증가(월)'!AO$3)</f>
        <v>0</v>
      </c>
      <c r="AP25" s="3">
        <f>SUMIFS(Sheet1!$E:$E,Sheet1!$C:$C,'증가(월)'!$A25,Sheet1!$H:$H,'증가(월)'!AP$2,Sheet1!$I:$I,'증가(월)'!AP$3)</f>
        <v>0</v>
      </c>
      <c r="AQ25" s="3">
        <f>SUMIFS(Sheet1!$E:$E,Sheet1!$C:$C,'증가(월)'!$A25,Sheet1!$H:$H,'증가(월)'!AQ$2,Sheet1!$I:$I,'증가(월)'!AQ$3)</f>
        <v>0</v>
      </c>
      <c r="AR25" s="3">
        <f>SUMIFS(Sheet1!$E:$E,Sheet1!$C:$C,'증가(월)'!$A25,Sheet1!$H:$H,'증가(월)'!AR$2,Sheet1!$I:$I,'증가(월)'!AR$3)</f>
        <v>0</v>
      </c>
      <c r="AS25" s="3">
        <f>SUMIFS(Sheet1!$E:$E,Sheet1!$C:$C,'증가(월)'!$A25,Sheet1!$H:$H,'증가(월)'!AS$2,Sheet1!$I:$I,'증가(월)'!AS$3)</f>
        <v>0</v>
      </c>
      <c r="AT25" s="3">
        <f>SUMIFS(Sheet1!$E:$E,Sheet1!$C:$C,'증가(월)'!$A25,Sheet1!$H:$H,'증가(월)'!AT$2,Sheet1!$I:$I,'증가(월)'!AT$3)</f>
        <v>0</v>
      </c>
      <c r="AU25" s="3">
        <f>SUMIFS(Sheet1!$E:$E,Sheet1!$C:$C,'증가(월)'!$A25,Sheet1!$H:$H,'증가(월)'!AU$2,Sheet1!$I:$I,'증가(월)'!AU$3)</f>
        <v>0</v>
      </c>
      <c r="AV25" s="3">
        <f>SUMIFS(Sheet1!$E:$E,Sheet1!$C:$C,'증가(월)'!$A25,Sheet1!$H:$H,'증가(월)'!AV$2,Sheet1!$I:$I,'증가(월)'!AV$3)</f>
        <v>0</v>
      </c>
      <c r="AW25" s="3">
        <f>SUMIFS(Sheet1!$E:$E,Sheet1!$C:$C,'증가(월)'!$A25,Sheet1!$H:$H,'증가(월)'!AW$2,Sheet1!$I:$I,'증가(월)'!AW$3)</f>
        <v>0</v>
      </c>
      <c r="AX25" s="3">
        <f>SUMIFS(Sheet1!$E:$E,Sheet1!$C:$C,'증가(월)'!$A25,Sheet1!$H:$H,'증가(월)'!AX$2,Sheet1!$I:$I,'증가(월)'!AX$3)</f>
        <v>0</v>
      </c>
      <c r="AZ25" s="3">
        <f t="shared" si="3"/>
        <v>236948146</v>
      </c>
    </row>
    <row r="26" spans="1:52" x14ac:dyDescent="0.3">
      <c r="A26" t="s">
        <v>404</v>
      </c>
      <c r="B26" t="s">
        <v>405</v>
      </c>
      <c r="C26" s="3">
        <f>SUMIFS(Sheet1!$E:$E,Sheet1!$C:$C,'증가(월)'!$A26,Sheet1!$H:$H,'증가(월)'!C$2,Sheet1!$I:$I,'증가(월)'!C$3)</f>
        <v>0</v>
      </c>
      <c r="D26" s="3">
        <f>SUMIFS(Sheet1!$E:$E,Sheet1!$C:$C,'증가(월)'!$A26,Sheet1!$H:$H,'증가(월)'!D$2,Sheet1!$I:$I,'증가(월)'!D$3)</f>
        <v>0</v>
      </c>
      <c r="E26" s="3">
        <f>SUMIFS(Sheet1!$E:$E,Sheet1!$C:$C,'증가(월)'!$A26,Sheet1!$H:$H,'증가(월)'!E$2,Sheet1!$I:$I,'증가(월)'!E$3)</f>
        <v>0</v>
      </c>
      <c r="F26" s="3">
        <f>SUMIFS(Sheet1!$E:$E,Sheet1!$C:$C,'증가(월)'!$A26,Sheet1!$H:$H,'증가(월)'!F$2,Sheet1!$I:$I,'증가(월)'!F$3)</f>
        <v>0</v>
      </c>
      <c r="G26" s="3">
        <f>SUMIFS(Sheet1!$E:$E,Sheet1!$C:$C,'증가(월)'!$A26,Sheet1!$H:$H,'증가(월)'!G$2,Sheet1!$I:$I,'증가(월)'!G$3)</f>
        <v>0</v>
      </c>
      <c r="H26" s="3">
        <f>SUMIFS(Sheet1!$E:$E,Sheet1!$C:$C,'증가(월)'!$A26,Sheet1!$H:$H,'증가(월)'!H$2,Sheet1!$I:$I,'증가(월)'!H$3)</f>
        <v>0</v>
      </c>
      <c r="I26" s="3">
        <f>SUMIFS(Sheet1!$E:$E,Sheet1!$C:$C,'증가(월)'!$A26,Sheet1!$H:$H,'증가(월)'!I$2,Sheet1!$I:$I,'증가(월)'!I$3)</f>
        <v>0</v>
      </c>
      <c r="J26" s="3">
        <f>SUMIFS(Sheet1!$E:$E,Sheet1!$C:$C,'증가(월)'!$A26,Sheet1!$H:$H,'증가(월)'!J$2,Sheet1!$I:$I,'증가(월)'!J$3)</f>
        <v>0</v>
      </c>
      <c r="K26" s="3">
        <f>SUMIFS(Sheet1!$E:$E,Sheet1!$C:$C,'증가(월)'!$A26,Sheet1!$H:$H,'증가(월)'!K$2,Sheet1!$I:$I,'증가(월)'!K$3)</f>
        <v>0</v>
      </c>
      <c r="L26" s="3">
        <f>SUMIFS(Sheet1!$E:$E,Sheet1!$C:$C,'증가(월)'!$A26,Sheet1!$H:$H,'증가(월)'!L$2,Sheet1!$I:$I,'증가(월)'!L$3)</f>
        <v>223955850</v>
      </c>
      <c r="M26" s="3">
        <f>SUMIFS(Sheet1!$E:$E,Sheet1!$C:$C,'증가(월)'!$A26,Sheet1!$H:$H,'증가(월)'!M$2,Sheet1!$I:$I,'증가(월)'!M$3)</f>
        <v>0</v>
      </c>
      <c r="N26" s="3">
        <f>SUMIFS(Sheet1!$E:$E,Sheet1!$C:$C,'증가(월)'!$A26,Sheet1!$H:$H,'증가(월)'!N$2,Sheet1!$I:$I,'증가(월)'!N$3)</f>
        <v>0</v>
      </c>
      <c r="O26" s="3">
        <f>SUMIFS(Sheet1!$E:$E,Sheet1!$C:$C,'증가(월)'!$A26,Sheet1!$H:$H,'증가(월)'!O$2,Sheet1!$I:$I,'증가(월)'!O$3)</f>
        <v>0</v>
      </c>
      <c r="P26" s="3">
        <f>SUMIFS(Sheet1!$E:$E,Sheet1!$C:$C,'증가(월)'!$A26,Sheet1!$H:$H,'증가(월)'!P$2,Sheet1!$I:$I,'증가(월)'!P$3)</f>
        <v>0</v>
      </c>
      <c r="Q26" s="3">
        <f>SUMIFS(Sheet1!$E:$E,Sheet1!$C:$C,'증가(월)'!$A26,Sheet1!$H:$H,'증가(월)'!Q$2,Sheet1!$I:$I,'증가(월)'!Q$3)</f>
        <v>0</v>
      </c>
      <c r="R26" s="3">
        <f>SUMIFS(Sheet1!$E:$E,Sheet1!$C:$C,'증가(월)'!$A26,Sheet1!$H:$H,'증가(월)'!R$2,Sheet1!$I:$I,'증가(월)'!R$3)</f>
        <v>0</v>
      </c>
      <c r="S26" s="3">
        <f>SUMIFS(Sheet1!$E:$E,Sheet1!$C:$C,'증가(월)'!$A26,Sheet1!$H:$H,'증가(월)'!S$2,Sheet1!$I:$I,'증가(월)'!S$3)</f>
        <v>0</v>
      </c>
      <c r="T26" s="3">
        <f>SUMIFS(Sheet1!$E:$E,Sheet1!$C:$C,'증가(월)'!$A26,Sheet1!$H:$H,'증가(월)'!T$2,Sheet1!$I:$I,'증가(월)'!T$3)</f>
        <v>0</v>
      </c>
      <c r="U26" s="3">
        <f>SUMIFS(Sheet1!$E:$E,Sheet1!$C:$C,'증가(월)'!$A26,Sheet1!$H:$H,'증가(월)'!U$2,Sheet1!$I:$I,'증가(월)'!U$3)</f>
        <v>0</v>
      </c>
      <c r="V26" s="3">
        <f>SUMIFS(Sheet1!$E:$E,Sheet1!$C:$C,'증가(월)'!$A26,Sheet1!$H:$H,'증가(월)'!V$2,Sheet1!$I:$I,'증가(월)'!V$3)</f>
        <v>0</v>
      </c>
      <c r="W26" s="3">
        <f>SUMIFS(Sheet1!$E:$E,Sheet1!$C:$C,'증가(월)'!$A26,Sheet1!$H:$H,'증가(월)'!W$2,Sheet1!$I:$I,'증가(월)'!W$3)</f>
        <v>0</v>
      </c>
      <c r="X26" s="3">
        <f>SUMIFS(Sheet1!$E:$E,Sheet1!$C:$C,'증가(월)'!$A26,Sheet1!$H:$H,'증가(월)'!X$2,Sheet1!$I:$I,'증가(월)'!X$3)</f>
        <v>0</v>
      </c>
      <c r="Y26" s="3">
        <f>SUMIFS(Sheet1!$E:$E,Sheet1!$C:$C,'증가(월)'!$A26,Sheet1!$H:$H,'증가(월)'!Y$2,Sheet1!$I:$I,'증가(월)'!Y$3)</f>
        <v>0</v>
      </c>
      <c r="Z26" s="3">
        <f>SUMIFS(Sheet1!$E:$E,Sheet1!$C:$C,'증가(월)'!$A26,Sheet1!$H:$H,'증가(월)'!Z$2,Sheet1!$I:$I,'증가(월)'!Z$3)</f>
        <v>0</v>
      </c>
      <c r="AA26" s="3">
        <f>SUMIFS(Sheet1!$E:$E,Sheet1!$C:$C,'증가(월)'!$A26,Sheet1!$H:$H,'증가(월)'!AA$2,Sheet1!$I:$I,'증가(월)'!AA$3)</f>
        <v>0</v>
      </c>
      <c r="AB26" s="3">
        <f>SUMIFS(Sheet1!$E:$E,Sheet1!$C:$C,'증가(월)'!$A26,Sheet1!$H:$H,'증가(월)'!AB$2,Sheet1!$I:$I,'증가(월)'!AB$3)</f>
        <v>0</v>
      </c>
      <c r="AC26" s="3">
        <f>SUMIFS(Sheet1!$E:$E,Sheet1!$C:$C,'증가(월)'!$A26,Sheet1!$H:$H,'증가(월)'!AC$2,Sheet1!$I:$I,'증가(월)'!AC$3)</f>
        <v>0</v>
      </c>
      <c r="AD26" s="3">
        <f>SUMIFS(Sheet1!$E:$E,Sheet1!$C:$C,'증가(월)'!$A26,Sheet1!$H:$H,'증가(월)'!AD$2,Sheet1!$I:$I,'증가(월)'!AD$3)</f>
        <v>0</v>
      </c>
      <c r="AE26" s="3">
        <f>SUMIFS(Sheet1!$E:$E,Sheet1!$C:$C,'증가(월)'!$A26,Sheet1!$H:$H,'증가(월)'!AE$2,Sheet1!$I:$I,'증가(월)'!AE$3)</f>
        <v>0</v>
      </c>
      <c r="AF26" s="3">
        <f>SUMIFS(Sheet1!$E:$E,Sheet1!$C:$C,'증가(월)'!$A26,Sheet1!$H:$H,'증가(월)'!AF$2,Sheet1!$I:$I,'증가(월)'!AF$3)</f>
        <v>0</v>
      </c>
      <c r="AG26" s="3">
        <f>SUMIFS(Sheet1!$E:$E,Sheet1!$C:$C,'증가(월)'!$A26,Sheet1!$H:$H,'증가(월)'!AG$2,Sheet1!$I:$I,'증가(월)'!AG$3)</f>
        <v>0</v>
      </c>
      <c r="AH26" s="3">
        <f>SUMIFS(Sheet1!$E:$E,Sheet1!$C:$C,'증가(월)'!$A26,Sheet1!$H:$H,'증가(월)'!AH$2,Sheet1!$I:$I,'증가(월)'!AH$3)</f>
        <v>0</v>
      </c>
      <c r="AI26" s="3">
        <f>SUMIFS(Sheet1!$E:$E,Sheet1!$C:$C,'증가(월)'!$A26,Sheet1!$H:$H,'증가(월)'!AI$2,Sheet1!$I:$I,'증가(월)'!AI$3)</f>
        <v>0</v>
      </c>
      <c r="AJ26" s="3">
        <f>SUMIFS(Sheet1!$E:$E,Sheet1!$C:$C,'증가(월)'!$A26,Sheet1!$H:$H,'증가(월)'!AJ$2,Sheet1!$I:$I,'증가(월)'!AJ$3)</f>
        <v>0</v>
      </c>
      <c r="AK26" s="3">
        <f>SUMIFS(Sheet1!$E:$E,Sheet1!$C:$C,'증가(월)'!$A26,Sheet1!$H:$H,'증가(월)'!AK$2,Sheet1!$I:$I,'증가(월)'!AK$3)</f>
        <v>0</v>
      </c>
      <c r="AL26" s="3">
        <f>SUMIFS(Sheet1!$E:$E,Sheet1!$C:$C,'증가(월)'!$A26,Sheet1!$H:$H,'증가(월)'!AL$2,Sheet1!$I:$I,'증가(월)'!AL$3)</f>
        <v>0</v>
      </c>
      <c r="AM26" s="3">
        <f>SUMIFS(Sheet1!$E:$E,Sheet1!$C:$C,'증가(월)'!$A26,Sheet1!$H:$H,'증가(월)'!AM$2,Sheet1!$I:$I,'증가(월)'!AM$3)</f>
        <v>0</v>
      </c>
      <c r="AN26" s="3">
        <f>SUMIFS(Sheet1!$E:$E,Sheet1!$C:$C,'증가(월)'!$A26,Sheet1!$H:$H,'증가(월)'!AN$2,Sheet1!$I:$I,'증가(월)'!AN$3)</f>
        <v>0</v>
      </c>
      <c r="AO26" s="3">
        <f>SUMIFS(Sheet1!$E:$E,Sheet1!$C:$C,'증가(월)'!$A26,Sheet1!$H:$H,'증가(월)'!AO$2,Sheet1!$I:$I,'증가(월)'!AO$3)</f>
        <v>0</v>
      </c>
      <c r="AP26" s="3">
        <f>SUMIFS(Sheet1!$E:$E,Sheet1!$C:$C,'증가(월)'!$A26,Sheet1!$H:$H,'증가(월)'!AP$2,Sheet1!$I:$I,'증가(월)'!AP$3)</f>
        <v>0</v>
      </c>
      <c r="AQ26" s="3">
        <f>SUMIFS(Sheet1!$E:$E,Sheet1!$C:$C,'증가(월)'!$A26,Sheet1!$H:$H,'증가(월)'!AQ$2,Sheet1!$I:$I,'증가(월)'!AQ$3)</f>
        <v>0</v>
      </c>
      <c r="AR26" s="3">
        <f>SUMIFS(Sheet1!$E:$E,Sheet1!$C:$C,'증가(월)'!$A26,Sheet1!$H:$H,'증가(월)'!AR$2,Sheet1!$I:$I,'증가(월)'!AR$3)</f>
        <v>0</v>
      </c>
      <c r="AS26" s="3">
        <f>SUMIFS(Sheet1!$E:$E,Sheet1!$C:$C,'증가(월)'!$A26,Sheet1!$H:$H,'증가(월)'!AS$2,Sheet1!$I:$I,'증가(월)'!AS$3)</f>
        <v>0</v>
      </c>
      <c r="AT26" s="3">
        <f>SUMIFS(Sheet1!$E:$E,Sheet1!$C:$C,'증가(월)'!$A26,Sheet1!$H:$H,'증가(월)'!AT$2,Sheet1!$I:$I,'증가(월)'!AT$3)</f>
        <v>0</v>
      </c>
      <c r="AU26" s="3">
        <f>SUMIFS(Sheet1!$E:$E,Sheet1!$C:$C,'증가(월)'!$A26,Sheet1!$H:$H,'증가(월)'!AU$2,Sheet1!$I:$I,'증가(월)'!AU$3)</f>
        <v>0</v>
      </c>
      <c r="AV26" s="3">
        <f>SUMIFS(Sheet1!$E:$E,Sheet1!$C:$C,'증가(월)'!$A26,Sheet1!$H:$H,'증가(월)'!AV$2,Sheet1!$I:$I,'증가(월)'!AV$3)</f>
        <v>0</v>
      </c>
      <c r="AW26" s="3">
        <f>SUMIFS(Sheet1!$E:$E,Sheet1!$C:$C,'증가(월)'!$A26,Sheet1!$H:$H,'증가(월)'!AW$2,Sheet1!$I:$I,'증가(월)'!AW$3)</f>
        <v>0</v>
      </c>
      <c r="AX26" s="3">
        <f>SUMIFS(Sheet1!$E:$E,Sheet1!$C:$C,'증가(월)'!$A26,Sheet1!$H:$H,'증가(월)'!AX$2,Sheet1!$I:$I,'증가(월)'!AX$3)</f>
        <v>0</v>
      </c>
      <c r="AZ26" s="3">
        <f t="shared" si="3"/>
        <v>223955850</v>
      </c>
    </row>
    <row r="27" spans="1:52" x14ac:dyDescent="0.3">
      <c r="A27" t="s">
        <v>46</v>
      </c>
      <c r="B27" t="s">
        <v>47</v>
      </c>
      <c r="C27" s="3">
        <f>SUMIFS(Sheet1!$E:$E,Sheet1!$C:$C,'증가(월)'!$A27,Sheet1!$H:$H,'증가(월)'!C$2,Sheet1!$I:$I,'증가(월)'!C$3)</f>
        <v>13290684</v>
      </c>
      <c r="D27" s="3">
        <f>SUMIFS(Sheet1!$E:$E,Sheet1!$C:$C,'증가(월)'!$A27,Sheet1!$H:$H,'증가(월)'!D$2,Sheet1!$I:$I,'증가(월)'!D$3)</f>
        <v>42324040</v>
      </c>
      <c r="E27" s="3">
        <f>SUMIFS(Sheet1!$E:$E,Sheet1!$C:$C,'증가(월)'!$A27,Sheet1!$H:$H,'증가(월)'!E$2,Sheet1!$I:$I,'증가(월)'!E$3)</f>
        <v>57064480</v>
      </c>
      <c r="F27" s="3">
        <f>SUMIFS(Sheet1!$E:$E,Sheet1!$C:$C,'증가(월)'!$A27,Sheet1!$H:$H,'증가(월)'!F$2,Sheet1!$I:$I,'증가(월)'!F$3)</f>
        <v>26995144</v>
      </c>
      <c r="G27" s="3">
        <f>SUMIFS(Sheet1!$E:$E,Sheet1!$C:$C,'증가(월)'!$A27,Sheet1!$H:$H,'증가(월)'!G$2,Sheet1!$I:$I,'증가(월)'!G$3)</f>
        <v>16540524</v>
      </c>
      <c r="H27" s="3">
        <f>SUMIFS(Sheet1!$E:$E,Sheet1!$C:$C,'증가(월)'!$A27,Sheet1!$H:$H,'증가(월)'!H$2,Sheet1!$I:$I,'증가(월)'!H$3)</f>
        <v>19078576</v>
      </c>
      <c r="I27" s="3">
        <f>SUMIFS(Sheet1!$E:$E,Sheet1!$C:$C,'증가(월)'!$A27,Sheet1!$H:$H,'증가(월)'!I$2,Sheet1!$I:$I,'증가(월)'!I$3)</f>
        <v>12616947</v>
      </c>
      <c r="J27" s="3">
        <f>SUMIFS(Sheet1!$E:$E,Sheet1!$C:$C,'증가(월)'!$A27,Sheet1!$H:$H,'증가(월)'!J$2,Sheet1!$I:$I,'증가(월)'!J$3)</f>
        <v>15862757</v>
      </c>
      <c r="K27" s="3">
        <f>SUMIFS(Sheet1!$E:$E,Sheet1!$C:$C,'증가(월)'!$A27,Sheet1!$H:$H,'증가(월)'!K$2,Sheet1!$I:$I,'증가(월)'!K$3)</f>
        <v>6513900</v>
      </c>
      <c r="L27" s="3">
        <f>SUMIFS(Sheet1!$E:$E,Sheet1!$C:$C,'증가(월)'!$A27,Sheet1!$H:$H,'증가(월)'!L$2,Sheet1!$I:$I,'증가(월)'!L$3)</f>
        <v>4511232</v>
      </c>
      <c r="M27" s="3">
        <f>SUMIFS(Sheet1!$E:$E,Sheet1!$C:$C,'증가(월)'!$A27,Sheet1!$H:$H,'증가(월)'!M$2,Sheet1!$I:$I,'증가(월)'!M$3)</f>
        <v>4016602</v>
      </c>
      <c r="N27" s="3">
        <f>SUMIFS(Sheet1!$E:$E,Sheet1!$C:$C,'증가(월)'!$A27,Sheet1!$H:$H,'증가(월)'!N$2,Sheet1!$I:$I,'증가(월)'!N$3)</f>
        <v>0</v>
      </c>
      <c r="O27" s="3">
        <f>SUMIFS(Sheet1!$E:$E,Sheet1!$C:$C,'증가(월)'!$A27,Sheet1!$H:$H,'증가(월)'!O$2,Sheet1!$I:$I,'증가(월)'!O$3)</f>
        <v>0</v>
      </c>
      <c r="P27" s="3">
        <f>SUMIFS(Sheet1!$E:$E,Sheet1!$C:$C,'증가(월)'!$A27,Sheet1!$H:$H,'증가(월)'!P$2,Sheet1!$I:$I,'증가(월)'!P$3)</f>
        <v>0</v>
      </c>
      <c r="Q27" s="3">
        <f>SUMIFS(Sheet1!$E:$E,Sheet1!$C:$C,'증가(월)'!$A27,Sheet1!$H:$H,'증가(월)'!Q$2,Sheet1!$I:$I,'증가(월)'!Q$3)</f>
        <v>0</v>
      </c>
      <c r="R27" s="3">
        <f>SUMIFS(Sheet1!$E:$E,Sheet1!$C:$C,'증가(월)'!$A27,Sheet1!$H:$H,'증가(월)'!R$2,Sheet1!$I:$I,'증가(월)'!R$3)</f>
        <v>0</v>
      </c>
      <c r="S27" s="3">
        <f>SUMIFS(Sheet1!$E:$E,Sheet1!$C:$C,'증가(월)'!$A27,Sheet1!$H:$H,'증가(월)'!S$2,Sheet1!$I:$I,'증가(월)'!S$3)</f>
        <v>0</v>
      </c>
      <c r="T27" s="3">
        <f>SUMIFS(Sheet1!$E:$E,Sheet1!$C:$C,'증가(월)'!$A27,Sheet1!$H:$H,'증가(월)'!T$2,Sheet1!$I:$I,'증가(월)'!T$3)</f>
        <v>364954</v>
      </c>
      <c r="U27" s="3">
        <f>SUMIFS(Sheet1!$E:$E,Sheet1!$C:$C,'증가(월)'!$A27,Sheet1!$H:$H,'증가(월)'!U$2,Sheet1!$I:$I,'증가(월)'!U$3)</f>
        <v>0</v>
      </c>
      <c r="V27" s="3">
        <f>SUMIFS(Sheet1!$E:$E,Sheet1!$C:$C,'증가(월)'!$A27,Sheet1!$H:$H,'증가(월)'!V$2,Sheet1!$I:$I,'증가(월)'!V$3)</f>
        <v>0</v>
      </c>
      <c r="W27" s="3">
        <f>SUMIFS(Sheet1!$E:$E,Sheet1!$C:$C,'증가(월)'!$A27,Sheet1!$H:$H,'증가(월)'!W$2,Sheet1!$I:$I,'증가(월)'!W$3)</f>
        <v>0</v>
      </c>
      <c r="X27" s="3">
        <f>SUMIFS(Sheet1!$E:$E,Sheet1!$C:$C,'증가(월)'!$A27,Sheet1!$H:$H,'증가(월)'!X$2,Sheet1!$I:$I,'증가(월)'!X$3)</f>
        <v>0</v>
      </c>
      <c r="Y27" s="3">
        <f>SUMIFS(Sheet1!$E:$E,Sheet1!$C:$C,'증가(월)'!$A27,Sheet1!$H:$H,'증가(월)'!Y$2,Sheet1!$I:$I,'증가(월)'!Y$3)</f>
        <v>0</v>
      </c>
      <c r="Z27" s="3">
        <f>SUMIFS(Sheet1!$E:$E,Sheet1!$C:$C,'증가(월)'!$A27,Sheet1!$H:$H,'증가(월)'!Z$2,Sheet1!$I:$I,'증가(월)'!Z$3)</f>
        <v>0</v>
      </c>
      <c r="AA27" s="3">
        <f>SUMIFS(Sheet1!$E:$E,Sheet1!$C:$C,'증가(월)'!$A27,Sheet1!$H:$H,'증가(월)'!AA$2,Sheet1!$I:$I,'증가(월)'!AA$3)</f>
        <v>0</v>
      </c>
      <c r="AB27" s="3">
        <f>SUMIFS(Sheet1!$E:$E,Sheet1!$C:$C,'증가(월)'!$A27,Sheet1!$H:$H,'증가(월)'!AB$2,Sheet1!$I:$I,'증가(월)'!AB$3)</f>
        <v>0</v>
      </c>
      <c r="AC27" s="3">
        <f>SUMIFS(Sheet1!$E:$E,Sheet1!$C:$C,'증가(월)'!$A27,Sheet1!$H:$H,'증가(월)'!AC$2,Sheet1!$I:$I,'증가(월)'!AC$3)</f>
        <v>1330560</v>
      </c>
      <c r="AD27" s="3">
        <f>SUMIFS(Sheet1!$E:$E,Sheet1!$C:$C,'증가(월)'!$A27,Sheet1!$H:$H,'증가(월)'!AD$2,Sheet1!$I:$I,'증가(월)'!AD$3)</f>
        <v>0</v>
      </c>
      <c r="AE27" s="3">
        <f>SUMIFS(Sheet1!$E:$E,Sheet1!$C:$C,'증가(월)'!$A27,Sheet1!$H:$H,'증가(월)'!AE$2,Sheet1!$I:$I,'증가(월)'!AE$3)</f>
        <v>0</v>
      </c>
      <c r="AF27" s="3">
        <f>SUMIFS(Sheet1!$E:$E,Sheet1!$C:$C,'증가(월)'!$A27,Sheet1!$H:$H,'증가(월)'!AF$2,Sheet1!$I:$I,'증가(월)'!AF$3)</f>
        <v>0</v>
      </c>
      <c r="AG27" s="3">
        <f>SUMIFS(Sheet1!$E:$E,Sheet1!$C:$C,'증가(월)'!$A27,Sheet1!$H:$H,'증가(월)'!AG$2,Sheet1!$I:$I,'증가(월)'!AG$3)</f>
        <v>0</v>
      </c>
      <c r="AH27" s="3">
        <f>SUMIFS(Sheet1!$E:$E,Sheet1!$C:$C,'증가(월)'!$A27,Sheet1!$H:$H,'증가(월)'!AH$2,Sheet1!$I:$I,'증가(월)'!AH$3)</f>
        <v>0</v>
      </c>
      <c r="AI27" s="3">
        <f>SUMIFS(Sheet1!$E:$E,Sheet1!$C:$C,'증가(월)'!$A27,Sheet1!$H:$H,'증가(월)'!AI$2,Sheet1!$I:$I,'증가(월)'!AI$3)</f>
        <v>0</v>
      </c>
      <c r="AJ27" s="3">
        <f>SUMIFS(Sheet1!$E:$E,Sheet1!$C:$C,'증가(월)'!$A27,Sheet1!$H:$H,'증가(월)'!AJ$2,Sheet1!$I:$I,'증가(월)'!AJ$3)</f>
        <v>0</v>
      </c>
      <c r="AK27" s="3">
        <f>SUMIFS(Sheet1!$E:$E,Sheet1!$C:$C,'증가(월)'!$A27,Sheet1!$H:$H,'증가(월)'!AK$2,Sheet1!$I:$I,'증가(월)'!AK$3)</f>
        <v>0</v>
      </c>
      <c r="AL27" s="3">
        <f>SUMIFS(Sheet1!$E:$E,Sheet1!$C:$C,'증가(월)'!$A27,Sheet1!$H:$H,'증가(월)'!AL$2,Sheet1!$I:$I,'증가(월)'!AL$3)</f>
        <v>0</v>
      </c>
      <c r="AM27" s="3">
        <f>SUMIFS(Sheet1!$E:$E,Sheet1!$C:$C,'증가(월)'!$A27,Sheet1!$H:$H,'증가(월)'!AM$2,Sheet1!$I:$I,'증가(월)'!AM$3)</f>
        <v>0</v>
      </c>
      <c r="AN27" s="3">
        <f>SUMIFS(Sheet1!$E:$E,Sheet1!$C:$C,'증가(월)'!$A27,Sheet1!$H:$H,'증가(월)'!AN$2,Sheet1!$I:$I,'증가(월)'!AN$3)</f>
        <v>0</v>
      </c>
      <c r="AO27" s="3">
        <f>SUMIFS(Sheet1!$E:$E,Sheet1!$C:$C,'증가(월)'!$A27,Sheet1!$H:$H,'증가(월)'!AO$2,Sheet1!$I:$I,'증가(월)'!AO$3)</f>
        <v>0</v>
      </c>
      <c r="AP27" s="3">
        <f>SUMIFS(Sheet1!$E:$E,Sheet1!$C:$C,'증가(월)'!$A27,Sheet1!$H:$H,'증가(월)'!AP$2,Sheet1!$I:$I,'증가(월)'!AP$3)</f>
        <v>0</v>
      </c>
      <c r="AQ27" s="3">
        <f>SUMIFS(Sheet1!$E:$E,Sheet1!$C:$C,'증가(월)'!$A27,Sheet1!$H:$H,'증가(월)'!AQ$2,Sheet1!$I:$I,'증가(월)'!AQ$3)</f>
        <v>0</v>
      </c>
      <c r="AR27" s="3">
        <f>SUMIFS(Sheet1!$E:$E,Sheet1!$C:$C,'증가(월)'!$A27,Sheet1!$H:$H,'증가(월)'!AR$2,Sheet1!$I:$I,'증가(월)'!AR$3)</f>
        <v>0</v>
      </c>
      <c r="AS27" s="3">
        <f>SUMIFS(Sheet1!$E:$E,Sheet1!$C:$C,'증가(월)'!$A27,Sheet1!$H:$H,'증가(월)'!AS$2,Sheet1!$I:$I,'증가(월)'!AS$3)</f>
        <v>0</v>
      </c>
      <c r="AT27" s="3">
        <f>SUMIFS(Sheet1!$E:$E,Sheet1!$C:$C,'증가(월)'!$A27,Sheet1!$H:$H,'증가(월)'!AT$2,Sheet1!$I:$I,'증가(월)'!AT$3)</f>
        <v>0</v>
      </c>
      <c r="AU27" s="3">
        <f>SUMIFS(Sheet1!$E:$E,Sheet1!$C:$C,'증가(월)'!$A27,Sheet1!$H:$H,'증가(월)'!AU$2,Sheet1!$I:$I,'증가(월)'!AU$3)</f>
        <v>0</v>
      </c>
      <c r="AV27" s="3">
        <f>SUMIFS(Sheet1!$E:$E,Sheet1!$C:$C,'증가(월)'!$A27,Sheet1!$H:$H,'증가(월)'!AV$2,Sheet1!$I:$I,'증가(월)'!AV$3)</f>
        <v>0</v>
      </c>
      <c r="AW27" s="3">
        <f>SUMIFS(Sheet1!$E:$E,Sheet1!$C:$C,'증가(월)'!$A27,Sheet1!$H:$H,'증가(월)'!AW$2,Sheet1!$I:$I,'증가(월)'!AW$3)</f>
        <v>0</v>
      </c>
      <c r="AX27" s="3">
        <f>SUMIFS(Sheet1!$E:$E,Sheet1!$C:$C,'증가(월)'!$A27,Sheet1!$H:$H,'증가(월)'!AX$2,Sheet1!$I:$I,'증가(월)'!AX$3)</f>
        <v>0</v>
      </c>
      <c r="AZ27" s="3">
        <f t="shared" si="3"/>
        <v>220510400</v>
      </c>
    </row>
    <row r="28" spans="1:52" x14ac:dyDescent="0.3">
      <c r="A28" t="s">
        <v>38</v>
      </c>
      <c r="B28" t="s">
        <v>39</v>
      </c>
      <c r="C28" s="3">
        <f>SUMIFS(Sheet1!$E:$E,Sheet1!$C:$C,'증가(월)'!$A28,Sheet1!$H:$H,'증가(월)'!C$2,Sheet1!$I:$I,'증가(월)'!C$3)</f>
        <v>18059734</v>
      </c>
      <c r="D28" s="3">
        <f>SUMIFS(Sheet1!$E:$E,Sheet1!$C:$C,'증가(월)'!$A28,Sheet1!$H:$H,'증가(월)'!D$2,Sheet1!$I:$I,'증가(월)'!D$3)</f>
        <v>5659434</v>
      </c>
      <c r="E28" s="3">
        <f>SUMIFS(Sheet1!$E:$E,Sheet1!$C:$C,'증가(월)'!$A28,Sheet1!$H:$H,'증가(월)'!E$2,Sheet1!$I:$I,'증가(월)'!E$3)</f>
        <v>8805610</v>
      </c>
      <c r="F28" s="3">
        <f>SUMIFS(Sheet1!$E:$E,Sheet1!$C:$C,'증가(월)'!$A28,Sheet1!$H:$H,'증가(월)'!F$2,Sheet1!$I:$I,'증가(월)'!F$3)</f>
        <v>2090990</v>
      </c>
      <c r="G28" s="3">
        <f>SUMIFS(Sheet1!$E:$E,Sheet1!$C:$C,'증가(월)'!$A28,Sheet1!$H:$H,'증가(월)'!G$2,Sheet1!$I:$I,'증가(월)'!G$3)</f>
        <v>14559710</v>
      </c>
      <c r="H28" s="3">
        <f>SUMIFS(Sheet1!$E:$E,Sheet1!$C:$C,'증가(월)'!$A28,Sheet1!$H:$H,'증가(월)'!H$2,Sheet1!$I:$I,'증가(월)'!H$3)</f>
        <v>4466000</v>
      </c>
      <c r="I28" s="3">
        <f>SUMIFS(Sheet1!$E:$E,Sheet1!$C:$C,'증가(월)'!$A28,Sheet1!$H:$H,'증가(월)'!I$2,Sheet1!$I:$I,'증가(월)'!I$3)</f>
        <v>3073400</v>
      </c>
      <c r="J28" s="3">
        <f>SUMIFS(Sheet1!$E:$E,Sheet1!$C:$C,'증가(월)'!$A28,Sheet1!$H:$H,'증가(월)'!J$2,Sheet1!$I:$I,'증가(월)'!J$3)</f>
        <v>907500</v>
      </c>
      <c r="K28" s="3">
        <f>SUMIFS(Sheet1!$E:$E,Sheet1!$C:$C,'증가(월)'!$A28,Sheet1!$H:$H,'증가(월)'!K$2,Sheet1!$I:$I,'증가(월)'!K$3)</f>
        <v>2227500</v>
      </c>
      <c r="L28" s="3">
        <f>SUMIFS(Sheet1!$E:$E,Sheet1!$C:$C,'증가(월)'!$A28,Sheet1!$H:$H,'증가(월)'!L$2,Sheet1!$I:$I,'증가(월)'!L$3)</f>
        <v>2420000</v>
      </c>
      <c r="M28" s="3">
        <f>SUMIFS(Sheet1!$E:$E,Sheet1!$C:$C,'증가(월)'!$A28,Sheet1!$H:$H,'증가(월)'!M$2,Sheet1!$I:$I,'증가(월)'!M$3)</f>
        <v>363000</v>
      </c>
      <c r="N28" s="3">
        <f>SUMIFS(Sheet1!$E:$E,Sheet1!$C:$C,'증가(월)'!$A28,Sheet1!$H:$H,'증가(월)'!N$2,Sheet1!$I:$I,'증가(월)'!N$3)</f>
        <v>0</v>
      </c>
      <c r="O28" s="3">
        <f>SUMIFS(Sheet1!$E:$E,Sheet1!$C:$C,'증가(월)'!$A28,Sheet1!$H:$H,'증가(월)'!O$2,Sheet1!$I:$I,'증가(월)'!O$3)</f>
        <v>5360300</v>
      </c>
      <c r="P28" s="3">
        <f>SUMIFS(Sheet1!$E:$E,Sheet1!$C:$C,'증가(월)'!$A28,Sheet1!$H:$H,'증가(월)'!P$2,Sheet1!$I:$I,'증가(월)'!P$3)</f>
        <v>2461800</v>
      </c>
      <c r="Q28" s="3">
        <f>SUMIFS(Sheet1!$E:$E,Sheet1!$C:$C,'증가(월)'!$A28,Sheet1!$H:$H,'증가(월)'!Q$2,Sheet1!$I:$I,'증가(월)'!Q$3)</f>
        <v>0</v>
      </c>
      <c r="R28" s="3">
        <f>SUMIFS(Sheet1!$E:$E,Sheet1!$C:$C,'증가(월)'!$A28,Sheet1!$H:$H,'증가(월)'!R$2,Sheet1!$I:$I,'증가(월)'!R$3)</f>
        <v>2475000</v>
      </c>
      <c r="S28" s="3">
        <f>SUMIFS(Sheet1!$E:$E,Sheet1!$C:$C,'증가(월)'!$A28,Sheet1!$H:$H,'증가(월)'!S$2,Sheet1!$I:$I,'증가(월)'!S$3)</f>
        <v>3694900</v>
      </c>
      <c r="T28" s="3">
        <f>SUMIFS(Sheet1!$E:$E,Sheet1!$C:$C,'증가(월)'!$A28,Sheet1!$H:$H,'증가(월)'!T$2,Sheet1!$I:$I,'증가(월)'!T$3)</f>
        <v>2596000</v>
      </c>
      <c r="U28" s="3">
        <f>SUMIFS(Sheet1!$E:$E,Sheet1!$C:$C,'증가(월)'!$A28,Sheet1!$H:$H,'증가(월)'!U$2,Sheet1!$I:$I,'증가(월)'!U$3)</f>
        <v>605000</v>
      </c>
      <c r="V28" s="3">
        <f>SUMIFS(Sheet1!$E:$E,Sheet1!$C:$C,'증가(월)'!$A28,Sheet1!$H:$H,'증가(월)'!V$2,Sheet1!$I:$I,'증가(월)'!V$3)</f>
        <v>907500</v>
      </c>
      <c r="W28" s="3">
        <f>SUMIFS(Sheet1!$E:$E,Sheet1!$C:$C,'증가(월)'!$A28,Sheet1!$H:$H,'증가(월)'!W$2,Sheet1!$I:$I,'증가(월)'!W$3)</f>
        <v>4851000</v>
      </c>
      <c r="X28" s="3">
        <f>SUMIFS(Sheet1!$E:$E,Sheet1!$C:$C,'증가(월)'!$A28,Sheet1!$H:$H,'증가(월)'!X$2,Sheet1!$I:$I,'증가(월)'!X$3)</f>
        <v>2178000</v>
      </c>
      <c r="Y28" s="3">
        <f>SUMIFS(Sheet1!$E:$E,Sheet1!$C:$C,'증가(월)'!$A28,Sheet1!$H:$H,'증가(월)'!Y$2,Sheet1!$I:$I,'증가(월)'!Y$3)</f>
        <v>7249050</v>
      </c>
      <c r="Z28" s="3">
        <f>SUMIFS(Sheet1!$E:$E,Sheet1!$C:$C,'증가(월)'!$A28,Sheet1!$H:$H,'증가(월)'!Z$2,Sheet1!$I:$I,'증가(월)'!Z$3)</f>
        <v>12396951</v>
      </c>
      <c r="AA28" s="3">
        <f>SUMIFS(Sheet1!$E:$E,Sheet1!$C:$C,'증가(월)'!$A28,Sheet1!$H:$H,'증가(월)'!AA$2,Sheet1!$I:$I,'증가(월)'!AA$3)</f>
        <v>1512500</v>
      </c>
      <c r="AB28" s="3">
        <f>SUMIFS(Sheet1!$E:$E,Sheet1!$C:$C,'증가(월)'!$A28,Sheet1!$H:$H,'증가(월)'!AB$2,Sheet1!$I:$I,'증가(월)'!AB$3)</f>
        <v>0</v>
      </c>
      <c r="AC28" s="3">
        <f>SUMIFS(Sheet1!$E:$E,Sheet1!$C:$C,'증가(월)'!$A28,Sheet1!$H:$H,'증가(월)'!AC$2,Sheet1!$I:$I,'증가(월)'!AC$3)</f>
        <v>7810000</v>
      </c>
      <c r="AD28" s="3">
        <f>SUMIFS(Sheet1!$E:$E,Sheet1!$C:$C,'증가(월)'!$A28,Sheet1!$H:$H,'증가(월)'!AD$2,Sheet1!$I:$I,'증가(월)'!AD$3)</f>
        <v>7174200</v>
      </c>
      <c r="AE28" s="3">
        <f>SUMIFS(Sheet1!$E:$E,Sheet1!$C:$C,'증가(월)'!$A28,Sheet1!$H:$H,'증가(월)'!AE$2,Sheet1!$I:$I,'증가(월)'!AE$3)</f>
        <v>667920</v>
      </c>
      <c r="AF28" s="3">
        <f>SUMIFS(Sheet1!$E:$E,Sheet1!$C:$C,'증가(월)'!$A28,Sheet1!$H:$H,'증가(월)'!AF$2,Sheet1!$I:$I,'증가(월)'!AF$3)</f>
        <v>8782992</v>
      </c>
      <c r="AG28" s="3">
        <f>SUMIFS(Sheet1!$E:$E,Sheet1!$C:$C,'증가(월)'!$A28,Sheet1!$H:$H,'증가(월)'!AG$2,Sheet1!$I:$I,'증가(월)'!AG$3)</f>
        <v>4854588</v>
      </c>
      <c r="AH28" s="3">
        <f>SUMIFS(Sheet1!$E:$E,Sheet1!$C:$C,'증가(월)'!$A28,Sheet1!$H:$H,'증가(월)'!AH$2,Sheet1!$I:$I,'증가(월)'!AH$3)</f>
        <v>2491500</v>
      </c>
      <c r="AI28" s="3">
        <f>SUMIFS(Sheet1!$E:$E,Sheet1!$C:$C,'증가(월)'!$A28,Sheet1!$H:$H,'증가(월)'!AI$2,Sheet1!$I:$I,'증가(월)'!AI$3)</f>
        <v>4405555</v>
      </c>
      <c r="AJ28" s="3">
        <f>SUMIFS(Sheet1!$E:$E,Sheet1!$C:$C,'증가(월)'!$A28,Sheet1!$H:$H,'증가(월)'!AJ$2,Sheet1!$I:$I,'증가(월)'!AJ$3)</f>
        <v>2442825</v>
      </c>
      <c r="AK28" s="3">
        <f>SUMIFS(Sheet1!$E:$E,Sheet1!$C:$C,'증가(월)'!$A28,Sheet1!$H:$H,'증가(월)'!AK$2,Sheet1!$I:$I,'증가(월)'!AK$3)</f>
        <v>5842760</v>
      </c>
      <c r="AL28" s="3">
        <f>SUMIFS(Sheet1!$E:$E,Sheet1!$C:$C,'증가(월)'!$A28,Sheet1!$H:$H,'증가(월)'!AL$2,Sheet1!$I:$I,'증가(월)'!AL$3)</f>
        <v>1148400</v>
      </c>
      <c r="AM28" s="3">
        <f>SUMIFS(Sheet1!$E:$E,Sheet1!$C:$C,'증가(월)'!$A28,Sheet1!$H:$H,'증가(월)'!AM$2,Sheet1!$I:$I,'증가(월)'!AM$3)</f>
        <v>8673720</v>
      </c>
      <c r="AN28" s="3">
        <f>SUMIFS(Sheet1!$E:$E,Sheet1!$C:$C,'증가(월)'!$A28,Sheet1!$H:$H,'증가(월)'!AN$2,Sheet1!$I:$I,'증가(월)'!AN$3)</f>
        <v>5891820</v>
      </c>
      <c r="AO28" s="3">
        <f>SUMIFS(Sheet1!$E:$E,Sheet1!$C:$C,'증가(월)'!$A28,Sheet1!$H:$H,'증가(월)'!AO$2,Sheet1!$I:$I,'증가(월)'!AO$3)</f>
        <v>2746590</v>
      </c>
      <c r="AP28" s="3">
        <f>SUMIFS(Sheet1!$E:$E,Sheet1!$C:$C,'증가(월)'!$A28,Sheet1!$H:$H,'증가(월)'!AP$2,Sheet1!$I:$I,'증가(월)'!AP$3)</f>
        <v>3693250</v>
      </c>
      <c r="AQ28" s="3">
        <f>SUMIFS(Sheet1!$E:$E,Sheet1!$C:$C,'증가(월)'!$A28,Sheet1!$H:$H,'증가(월)'!AQ$2,Sheet1!$I:$I,'증가(월)'!AQ$3)</f>
        <v>1874400</v>
      </c>
      <c r="AR28" s="3">
        <f>SUMIFS(Sheet1!$E:$E,Sheet1!$C:$C,'증가(월)'!$A28,Sheet1!$H:$H,'증가(월)'!AR$2,Sheet1!$I:$I,'증가(월)'!AR$3)</f>
        <v>7929691</v>
      </c>
      <c r="AS28" s="3">
        <f>SUMIFS(Sheet1!$E:$E,Sheet1!$C:$C,'증가(월)'!$A28,Sheet1!$H:$H,'증가(월)'!AS$2,Sheet1!$I:$I,'증가(월)'!AS$3)</f>
        <v>4860559</v>
      </c>
      <c r="AT28" s="3">
        <f>SUMIFS(Sheet1!$E:$E,Sheet1!$C:$C,'증가(월)'!$A28,Sheet1!$H:$H,'증가(월)'!AT$2,Sheet1!$I:$I,'증가(월)'!AT$3)</f>
        <v>7599988</v>
      </c>
      <c r="AU28" s="3">
        <f>SUMIFS(Sheet1!$E:$E,Sheet1!$C:$C,'증가(월)'!$A28,Sheet1!$H:$H,'증가(월)'!AU$2,Sheet1!$I:$I,'증가(월)'!AU$3)</f>
        <v>3548051</v>
      </c>
      <c r="AV28" s="3">
        <f>SUMIFS(Sheet1!$E:$E,Sheet1!$C:$C,'증가(월)'!$A28,Sheet1!$H:$H,'증가(월)'!AV$2,Sheet1!$I:$I,'증가(월)'!AV$3)</f>
        <v>3764606</v>
      </c>
      <c r="AW28" s="3">
        <f>SUMIFS(Sheet1!$E:$E,Sheet1!$C:$C,'증가(월)'!$A28,Sheet1!$H:$H,'증가(월)'!AW$2,Sheet1!$I:$I,'증가(월)'!AW$3)</f>
        <v>9348625</v>
      </c>
      <c r="AX28" s="3">
        <f>SUMIFS(Sheet1!$E:$E,Sheet1!$C:$C,'증가(월)'!$A28,Sheet1!$H:$H,'증가(월)'!AX$2,Sheet1!$I:$I,'증가(월)'!AX$3)</f>
        <v>3587320</v>
      </c>
      <c r="AZ28" s="3">
        <f t="shared" si="3"/>
        <v>218060239</v>
      </c>
    </row>
    <row r="29" spans="1:52" x14ac:dyDescent="0.3">
      <c r="A29" t="s">
        <v>56</v>
      </c>
      <c r="B29" t="s">
        <v>57</v>
      </c>
      <c r="C29" s="3">
        <f>SUMIFS(Sheet1!$E:$E,Sheet1!$C:$C,'증가(월)'!$A29,Sheet1!$H:$H,'증가(월)'!C$2,Sheet1!$I:$I,'증가(월)'!C$3)</f>
        <v>0</v>
      </c>
      <c r="D29" s="3">
        <f>SUMIFS(Sheet1!$E:$E,Sheet1!$C:$C,'증가(월)'!$A29,Sheet1!$H:$H,'증가(월)'!D$2,Sheet1!$I:$I,'증가(월)'!D$3)</f>
        <v>0</v>
      </c>
      <c r="E29" s="3">
        <f>SUMIFS(Sheet1!$E:$E,Sheet1!$C:$C,'증가(월)'!$A29,Sheet1!$H:$H,'증가(월)'!E$2,Sheet1!$I:$I,'증가(월)'!E$3)</f>
        <v>2873610</v>
      </c>
      <c r="F29" s="3">
        <f>SUMIFS(Sheet1!$E:$E,Sheet1!$C:$C,'증가(월)'!$A29,Sheet1!$H:$H,'증가(월)'!F$2,Sheet1!$I:$I,'증가(월)'!F$3)</f>
        <v>0</v>
      </c>
      <c r="G29" s="3">
        <f>SUMIFS(Sheet1!$E:$E,Sheet1!$C:$C,'증가(월)'!$A29,Sheet1!$H:$H,'증가(월)'!G$2,Sheet1!$I:$I,'증가(월)'!G$3)</f>
        <v>0</v>
      </c>
      <c r="H29" s="3">
        <f>SUMIFS(Sheet1!$E:$E,Sheet1!$C:$C,'증가(월)'!$A29,Sheet1!$H:$H,'증가(월)'!H$2,Sheet1!$I:$I,'증가(월)'!H$3)</f>
        <v>2991600</v>
      </c>
      <c r="I29" s="3">
        <f>SUMIFS(Sheet1!$E:$E,Sheet1!$C:$C,'증가(월)'!$A29,Sheet1!$H:$H,'증가(월)'!I$2,Sheet1!$I:$I,'증가(월)'!I$3)</f>
        <v>9069570</v>
      </c>
      <c r="J29" s="3">
        <f>SUMIFS(Sheet1!$E:$E,Sheet1!$C:$C,'증가(월)'!$A29,Sheet1!$H:$H,'증가(월)'!J$2,Sheet1!$I:$I,'증가(월)'!J$3)</f>
        <v>18156960</v>
      </c>
      <c r="K29" s="3">
        <f>SUMIFS(Sheet1!$E:$E,Sheet1!$C:$C,'증가(월)'!$A29,Sheet1!$H:$H,'증가(월)'!K$2,Sheet1!$I:$I,'증가(월)'!K$3)</f>
        <v>2238400</v>
      </c>
      <c r="L29" s="3">
        <f>SUMIFS(Sheet1!$E:$E,Sheet1!$C:$C,'증가(월)'!$A29,Sheet1!$H:$H,'증가(월)'!L$2,Sheet1!$I:$I,'증가(월)'!L$3)</f>
        <v>0</v>
      </c>
      <c r="M29" s="3">
        <f>SUMIFS(Sheet1!$E:$E,Sheet1!$C:$C,'증가(월)'!$A29,Sheet1!$H:$H,'증가(월)'!M$2,Sheet1!$I:$I,'증가(월)'!M$3)</f>
        <v>0</v>
      </c>
      <c r="N29" s="3">
        <f>SUMIFS(Sheet1!$E:$E,Sheet1!$C:$C,'증가(월)'!$A29,Sheet1!$H:$H,'증가(월)'!N$2,Sheet1!$I:$I,'증가(월)'!N$3)</f>
        <v>29548430</v>
      </c>
      <c r="O29" s="3">
        <f>SUMIFS(Sheet1!$E:$E,Sheet1!$C:$C,'증가(월)'!$A29,Sheet1!$H:$H,'증가(월)'!O$2,Sheet1!$I:$I,'증가(월)'!O$3)</f>
        <v>0</v>
      </c>
      <c r="P29" s="3">
        <f>SUMIFS(Sheet1!$E:$E,Sheet1!$C:$C,'증가(월)'!$A29,Sheet1!$H:$H,'증가(월)'!P$2,Sheet1!$I:$I,'증가(월)'!P$3)</f>
        <v>15518822</v>
      </c>
      <c r="Q29" s="3">
        <f>SUMIFS(Sheet1!$E:$E,Sheet1!$C:$C,'증가(월)'!$A29,Sheet1!$H:$H,'증가(월)'!Q$2,Sheet1!$I:$I,'증가(월)'!Q$3)</f>
        <v>0</v>
      </c>
      <c r="R29" s="3">
        <f>SUMIFS(Sheet1!$E:$E,Sheet1!$C:$C,'증가(월)'!$A29,Sheet1!$H:$H,'증가(월)'!R$2,Sheet1!$I:$I,'증가(월)'!R$3)</f>
        <v>0</v>
      </c>
      <c r="S29" s="3">
        <f>SUMIFS(Sheet1!$E:$E,Sheet1!$C:$C,'증가(월)'!$A29,Sheet1!$H:$H,'증가(월)'!S$2,Sheet1!$I:$I,'증가(월)'!S$3)</f>
        <v>0</v>
      </c>
      <c r="T29" s="3">
        <f>SUMIFS(Sheet1!$E:$E,Sheet1!$C:$C,'증가(월)'!$A29,Sheet1!$H:$H,'증가(월)'!T$2,Sheet1!$I:$I,'증가(월)'!T$3)</f>
        <v>14775670</v>
      </c>
      <c r="U29" s="3">
        <f>SUMIFS(Sheet1!$E:$E,Sheet1!$C:$C,'증가(월)'!$A29,Sheet1!$H:$H,'증가(월)'!U$2,Sheet1!$I:$I,'증가(월)'!U$3)</f>
        <v>12667649</v>
      </c>
      <c r="V29" s="3">
        <f>SUMIFS(Sheet1!$E:$E,Sheet1!$C:$C,'증가(월)'!$A29,Sheet1!$H:$H,'증가(월)'!V$2,Sheet1!$I:$I,'증가(월)'!V$3)</f>
        <v>18556104</v>
      </c>
      <c r="W29" s="3">
        <f>SUMIFS(Sheet1!$E:$E,Sheet1!$C:$C,'증가(월)'!$A29,Sheet1!$H:$H,'증가(월)'!W$2,Sheet1!$I:$I,'증가(월)'!W$3)</f>
        <v>5045460</v>
      </c>
      <c r="X29" s="3">
        <f>SUMIFS(Sheet1!$E:$E,Sheet1!$C:$C,'증가(월)'!$A29,Sheet1!$H:$H,'증가(월)'!X$2,Sheet1!$I:$I,'증가(월)'!X$3)</f>
        <v>17824948</v>
      </c>
      <c r="Y29" s="3">
        <f>SUMIFS(Sheet1!$E:$E,Sheet1!$C:$C,'증가(월)'!$A29,Sheet1!$H:$H,'증가(월)'!Y$2,Sheet1!$I:$I,'증가(월)'!Y$3)</f>
        <v>0</v>
      </c>
      <c r="Z29" s="3">
        <f>SUMIFS(Sheet1!$E:$E,Sheet1!$C:$C,'증가(월)'!$A29,Sheet1!$H:$H,'증가(월)'!Z$2,Sheet1!$I:$I,'증가(월)'!Z$3)</f>
        <v>18816648</v>
      </c>
      <c r="AA29" s="3">
        <f>SUMIFS(Sheet1!$E:$E,Sheet1!$C:$C,'증가(월)'!$A29,Sheet1!$H:$H,'증가(월)'!AA$2,Sheet1!$I:$I,'증가(월)'!AA$3)</f>
        <v>9060723</v>
      </c>
      <c r="AB29" s="3">
        <f>SUMIFS(Sheet1!$E:$E,Sheet1!$C:$C,'증가(월)'!$A29,Sheet1!$H:$H,'증가(월)'!AB$2,Sheet1!$I:$I,'증가(월)'!AB$3)</f>
        <v>0</v>
      </c>
      <c r="AC29" s="3">
        <f>SUMIFS(Sheet1!$E:$E,Sheet1!$C:$C,'증가(월)'!$A29,Sheet1!$H:$H,'증가(월)'!AC$2,Sheet1!$I:$I,'증가(월)'!AC$3)</f>
        <v>0</v>
      </c>
      <c r="AD29" s="3">
        <f>SUMIFS(Sheet1!$E:$E,Sheet1!$C:$C,'증가(월)'!$A29,Sheet1!$H:$H,'증가(월)'!AD$2,Sheet1!$I:$I,'증가(월)'!AD$3)</f>
        <v>6766462</v>
      </c>
      <c r="AE29" s="3">
        <f>SUMIFS(Sheet1!$E:$E,Sheet1!$C:$C,'증가(월)'!$A29,Sheet1!$H:$H,'증가(월)'!AE$2,Sheet1!$I:$I,'증가(월)'!AE$3)</f>
        <v>12365136</v>
      </c>
      <c r="AF29" s="3">
        <f>SUMIFS(Sheet1!$E:$E,Sheet1!$C:$C,'증가(월)'!$A29,Sheet1!$H:$H,'증가(월)'!AF$2,Sheet1!$I:$I,'증가(월)'!AF$3)</f>
        <v>0</v>
      </c>
      <c r="AG29" s="3">
        <f>SUMIFS(Sheet1!$E:$E,Sheet1!$C:$C,'증가(월)'!$A29,Sheet1!$H:$H,'증가(월)'!AG$2,Sheet1!$I:$I,'증가(월)'!AG$3)</f>
        <v>0</v>
      </c>
      <c r="AH29" s="3">
        <f>SUMIFS(Sheet1!$E:$E,Sheet1!$C:$C,'증가(월)'!$A29,Sheet1!$H:$H,'증가(월)'!AH$2,Sheet1!$I:$I,'증가(월)'!AH$3)</f>
        <v>0</v>
      </c>
      <c r="AI29" s="3">
        <f>SUMIFS(Sheet1!$E:$E,Sheet1!$C:$C,'증가(월)'!$A29,Sheet1!$H:$H,'증가(월)'!AI$2,Sheet1!$I:$I,'증가(월)'!AI$3)</f>
        <v>0</v>
      </c>
      <c r="AJ29" s="3">
        <f>SUMIFS(Sheet1!$E:$E,Sheet1!$C:$C,'증가(월)'!$A29,Sheet1!$H:$H,'증가(월)'!AJ$2,Sheet1!$I:$I,'증가(월)'!AJ$3)</f>
        <v>0</v>
      </c>
      <c r="AK29" s="3">
        <f>SUMIFS(Sheet1!$E:$E,Sheet1!$C:$C,'증가(월)'!$A29,Sheet1!$H:$H,'증가(월)'!AK$2,Sheet1!$I:$I,'증가(월)'!AK$3)</f>
        <v>0</v>
      </c>
      <c r="AL29" s="3">
        <f>SUMIFS(Sheet1!$E:$E,Sheet1!$C:$C,'증가(월)'!$A29,Sheet1!$H:$H,'증가(월)'!AL$2,Sheet1!$I:$I,'증가(월)'!AL$3)</f>
        <v>0</v>
      </c>
      <c r="AM29" s="3">
        <f>SUMIFS(Sheet1!$E:$E,Sheet1!$C:$C,'증가(월)'!$A29,Sheet1!$H:$H,'증가(월)'!AM$2,Sheet1!$I:$I,'증가(월)'!AM$3)</f>
        <v>0</v>
      </c>
      <c r="AN29" s="3">
        <f>SUMIFS(Sheet1!$E:$E,Sheet1!$C:$C,'증가(월)'!$A29,Sheet1!$H:$H,'증가(월)'!AN$2,Sheet1!$I:$I,'증가(월)'!AN$3)</f>
        <v>0</v>
      </c>
      <c r="AO29" s="3">
        <f>SUMIFS(Sheet1!$E:$E,Sheet1!$C:$C,'증가(월)'!$A29,Sheet1!$H:$H,'증가(월)'!AO$2,Sheet1!$I:$I,'증가(월)'!AO$3)</f>
        <v>0</v>
      </c>
      <c r="AP29" s="3">
        <f>SUMIFS(Sheet1!$E:$E,Sheet1!$C:$C,'증가(월)'!$A29,Sheet1!$H:$H,'증가(월)'!AP$2,Sheet1!$I:$I,'증가(월)'!AP$3)</f>
        <v>0</v>
      </c>
      <c r="AQ29" s="3">
        <f>SUMIFS(Sheet1!$E:$E,Sheet1!$C:$C,'증가(월)'!$A29,Sheet1!$H:$H,'증가(월)'!AQ$2,Sheet1!$I:$I,'증가(월)'!AQ$3)</f>
        <v>0</v>
      </c>
      <c r="AR29" s="3">
        <f>SUMIFS(Sheet1!$E:$E,Sheet1!$C:$C,'증가(월)'!$A29,Sheet1!$H:$H,'증가(월)'!AR$2,Sheet1!$I:$I,'증가(월)'!AR$3)</f>
        <v>0</v>
      </c>
      <c r="AS29" s="3">
        <f>SUMIFS(Sheet1!$E:$E,Sheet1!$C:$C,'증가(월)'!$A29,Sheet1!$H:$H,'증가(월)'!AS$2,Sheet1!$I:$I,'증가(월)'!AS$3)</f>
        <v>0</v>
      </c>
      <c r="AT29" s="3">
        <f>SUMIFS(Sheet1!$E:$E,Sheet1!$C:$C,'증가(월)'!$A29,Sheet1!$H:$H,'증가(월)'!AT$2,Sheet1!$I:$I,'증가(월)'!AT$3)</f>
        <v>1156419</v>
      </c>
      <c r="AU29" s="3">
        <f>SUMIFS(Sheet1!$E:$E,Sheet1!$C:$C,'증가(월)'!$A29,Sheet1!$H:$H,'증가(월)'!AU$2,Sheet1!$I:$I,'증가(월)'!AU$3)</f>
        <v>0</v>
      </c>
      <c r="AV29" s="3">
        <f>SUMIFS(Sheet1!$E:$E,Sheet1!$C:$C,'증가(월)'!$A29,Sheet1!$H:$H,'증가(월)'!AV$2,Sheet1!$I:$I,'증가(월)'!AV$3)</f>
        <v>13081397</v>
      </c>
      <c r="AW29" s="3">
        <f>SUMIFS(Sheet1!$E:$E,Sheet1!$C:$C,'증가(월)'!$A29,Sheet1!$H:$H,'증가(월)'!AW$2,Sheet1!$I:$I,'증가(월)'!AW$3)</f>
        <v>3302880</v>
      </c>
      <c r="AX29" s="3">
        <f>SUMIFS(Sheet1!$E:$E,Sheet1!$C:$C,'증가(월)'!$A29,Sheet1!$H:$H,'증가(월)'!AX$2,Sheet1!$I:$I,'증가(월)'!AX$3)</f>
        <v>0</v>
      </c>
      <c r="AZ29" s="3">
        <f t="shared" si="3"/>
        <v>213816888</v>
      </c>
    </row>
    <row r="30" spans="1:52" x14ac:dyDescent="0.3">
      <c r="A30" t="s">
        <v>78</v>
      </c>
      <c r="B30" t="s">
        <v>79</v>
      </c>
      <c r="C30" s="3">
        <f>SUMIFS(Sheet1!$E:$E,Sheet1!$C:$C,'증가(월)'!$A30,Sheet1!$H:$H,'증가(월)'!C$2,Sheet1!$I:$I,'증가(월)'!C$3)</f>
        <v>6611000</v>
      </c>
      <c r="D30" s="3">
        <f>SUMIFS(Sheet1!$E:$E,Sheet1!$C:$C,'증가(월)'!$A30,Sheet1!$H:$H,'증가(월)'!D$2,Sheet1!$I:$I,'증가(월)'!D$3)</f>
        <v>0</v>
      </c>
      <c r="E30" s="3">
        <f>SUMIFS(Sheet1!$E:$E,Sheet1!$C:$C,'증가(월)'!$A30,Sheet1!$H:$H,'증가(월)'!E$2,Sheet1!$I:$I,'증가(월)'!E$3)</f>
        <v>41858960</v>
      </c>
      <c r="F30" s="3">
        <f>SUMIFS(Sheet1!$E:$E,Sheet1!$C:$C,'증가(월)'!$A30,Sheet1!$H:$H,'증가(월)'!F$2,Sheet1!$I:$I,'증가(월)'!F$3)</f>
        <v>7260000</v>
      </c>
      <c r="G30" s="3">
        <f>SUMIFS(Sheet1!$E:$E,Sheet1!$C:$C,'증가(월)'!$A30,Sheet1!$H:$H,'증가(월)'!G$2,Sheet1!$I:$I,'증가(월)'!G$3)</f>
        <v>12210000</v>
      </c>
      <c r="H30" s="3">
        <f>SUMIFS(Sheet1!$E:$E,Sheet1!$C:$C,'증가(월)'!$A30,Sheet1!$H:$H,'증가(월)'!H$2,Sheet1!$I:$I,'증가(월)'!H$3)</f>
        <v>7480000</v>
      </c>
      <c r="I30" s="3">
        <f>SUMIFS(Sheet1!$E:$E,Sheet1!$C:$C,'증가(월)'!$A30,Sheet1!$H:$H,'증가(월)'!I$2,Sheet1!$I:$I,'증가(월)'!I$3)</f>
        <v>0</v>
      </c>
      <c r="J30" s="3">
        <f>SUMIFS(Sheet1!$E:$E,Sheet1!$C:$C,'증가(월)'!$A30,Sheet1!$H:$H,'증가(월)'!J$2,Sheet1!$I:$I,'증가(월)'!J$3)</f>
        <v>9020000</v>
      </c>
      <c r="K30" s="3">
        <f>SUMIFS(Sheet1!$E:$E,Sheet1!$C:$C,'증가(월)'!$A30,Sheet1!$H:$H,'증가(월)'!K$2,Sheet1!$I:$I,'증가(월)'!K$3)</f>
        <v>14712500</v>
      </c>
      <c r="L30" s="3">
        <f>SUMIFS(Sheet1!$E:$E,Sheet1!$C:$C,'증가(월)'!$A30,Sheet1!$H:$H,'증가(월)'!L$2,Sheet1!$I:$I,'증가(월)'!L$3)</f>
        <v>6160000</v>
      </c>
      <c r="M30" s="3">
        <f>SUMIFS(Sheet1!$E:$E,Sheet1!$C:$C,'증가(월)'!$A30,Sheet1!$H:$H,'증가(월)'!M$2,Sheet1!$I:$I,'증가(월)'!M$3)</f>
        <v>13640000</v>
      </c>
      <c r="N30" s="3">
        <f>SUMIFS(Sheet1!$E:$E,Sheet1!$C:$C,'증가(월)'!$A30,Sheet1!$H:$H,'증가(월)'!N$2,Sheet1!$I:$I,'증가(월)'!N$3)</f>
        <v>0</v>
      </c>
      <c r="O30" s="3">
        <f>SUMIFS(Sheet1!$E:$E,Sheet1!$C:$C,'증가(월)'!$A30,Sheet1!$H:$H,'증가(월)'!O$2,Sheet1!$I:$I,'증가(월)'!O$3)</f>
        <v>880000</v>
      </c>
      <c r="P30" s="3">
        <f>SUMIFS(Sheet1!$E:$E,Sheet1!$C:$C,'증가(월)'!$A30,Sheet1!$H:$H,'증가(월)'!P$2,Sheet1!$I:$I,'증가(월)'!P$3)</f>
        <v>1980000</v>
      </c>
      <c r="Q30" s="3">
        <f>SUMIFS(Sheet1!$E:$E,Sheet1!$C:$C,'증가(월)'!$A30,Sheet1!$H:$H,'증가(월)'!Q$2,Sheet1!$I:$I,'증가(월)'!Q$3)</f>
        <v>1155000</v>
      </c>
      <c r="R30" s="3">
        <f>SUMIFS(Sheet1!$E:$E,Sheet1!$C:$C,'증가(월)'!$A30,Sheet1!$H:$H,'증가(월)'!R$2,Sheet1!$I:$I,'증가(월)'!R$3)</f>
        <v>3190000</v>
      </c>
      <c r="S30" s="3">
        <f>SUMIFS(Sheet1!$E:$E,Sheet1!$C:$C,'증가(월)'!$A30,Sheet1!$H:$H,'증가(월)'!S$2,Sheet1!$I:$I,'증가(월)'!S$3)</f>
        <v>3520000</v>
      </c>
      <c r="T30" s="3">
        <f>SUMIFS(Sheet1!$E:$E,Sheet1!$C:$C,'증가(월)'!$A30,Sheet1!$H:$H,'증가(월)'!T$2,Sheet1!$I:$I,'증가(월)'!T$3)</f>
        <v>2970000</v>
      </c>
      <c r="U30" s="3">
        <f>SUMIFS(Sheet1!$E:$E,Sheet1!$C:$C,'증가(월)'!$A30,Sheet1!$H:$H,'증가(월)'!U$2,Sheet1!$I:$I,'증가(월)'!U$3)</f>
        <v>5830000</v>
      </c>
      <c r="V30" s="3">
        <f>SUMIFS(Sheet1!$E:$E,Sheet1!$C:$C,'증가(월)'!$A30,Sheet1!$H:$H,'증가(월)'!V$2,Sheet1!$I:$I,'증가(월)'!V$3)</f>
        <v>0</v>
      </c>
      <c r="W30" s="3">
        <f>SUMIFS(Sheet1!$E:$E,Sheet1!$C:$C,'증가(월)'!$A30,Sheet1!$H:$H,'증가(월)'!W$2,Sheet1!$I:$I,'증가(월)'!W$3)</f>
        <v>0</v>
      </c>
      <c r="X30" s="3">
        <f>SUMIFS(Sheet1!$E:$E,Sheet1!$C:$C,'증가(월)'!$A30,Sheet1!$H:$H,'증가(월)'!X$2,Sheet1!$I:$I,'증가(월)'!X$3)</f>
        <v>4070000</v>
      </c>
      <c r="Y30" s="3">
        <f>SUMIFS(Sheet1!$E:$E,Sheet1!$C:$C,'증가(월)'!$A30,Sheet1!$H:$H,'증가(월)'!Y$2,Sheet1!$I:$I,'증가(월)'!Y$3)</f>
        <v>0</v>
      </c>
      <c r="Z30" s="3">
        <f>SUMIFS(Sheet1!$E:$E,Sheet1!$C:$C,'증가(월)'!$A30,Sheet1!$H:$H,'증가(월)'!Z$2,Sheet1!$I:$I,'증가(월)'!Z$3)</f>
        <v>1540000</v>
      </c>
      <c r="AA30" s="3">
        <f>SUMIFS(Sheet1!$E:$E,Sheet1!$C:$C,'증가(월)'!$A30,Sheet1!$H:$H,'증가(월)'!AA$2,Sheet1!$I:$I,'증가(월)'!AA$3)</f>
        <v>1540000</v>
      </c>
      <c r="AB30" s="3">
        <f>SUMIFS(Sheet1!$E:$E,Sheet1!$C:$C,'증가(월)'!$A30,Sheet1!$H:$H,'증가(월)'!AB$2,Sheet1!$I:$I,'증가(월)'!AB$3)</f>
        <v>0</v>
      </c>
      <c r="AC30" s="3">
        <f>SUMIFS(Sheet1!$E:$E,Sheet1!$C:$C,'증가(월)'!$A30,Sheet1!$H:$H,'증가(월)'!AC$2,Sheet1!$I:$I,'증가(월)'!AC$3)</f>
        <v>0</v>
      </c>
      <c r="AD30" s="3">
        <f>SUMIFS(Sheet1!$E:$E,Sheet1!$C:$C,'증가(월)'!$A30,Sheet1!$H:$H,'증가(월)'!AD$2,Sheet1!$I:$I,'증가(월)'!AD$3)</f>
        <v>0</v>
      </c>
      <c r="AE30" s="3">
        <f>SUMIFS(Sheet1!$E:$E,Sheet1!$C:$C,'증가(월)'!$A30,Sheet1!$H:$H,'증가(월)'!AE$2,Sheet1!$I:$I,'증가(월)'!AE$3)</f>
        <v>0</v>
      </c>
      <c r="AF30" s="3">
        <f>SUMIFS(Sheet1!$E:$E,Sheet1!$C:$C,'증가(월)'!$A30,Sheet1!$H:$H,'증가(월)'!AF$2,Sheet1!$I:$I,'증가(월)'!AF$3)</f>
        <v>0</v>
      </c>
      <c r="AG30" s="3">
        <f>SUMIFS(Sheet1!$E:$E,Sheet1!$C:$C,'증가(월)'!$A30,Sheet1!$H:$H,'증가(월)'!AG$2,Sheet1!$I:$I,'증가(월)'!AG$3)</f>
        <v>385000</v>
      </c>
      <c r="AH30" s="3">
        <f>SUMIFS(Sheet1!$E:$E,Sheet1!$C:$C,'증가(월)'!$A30,Sheet1!$H:$H,'증가(월)'!AH$2,Sheet1!$I:$I,'증가(월)'!AH$3)</f>
        <v>0</v>
      </c>
      <c r="AI30" s="3">
        <f>SUMIFS(Sheet1!$E:$E,Sheet1!$C:$C,'증가(월)'!$A30,Sheet1!$H:$H,'증가(월)'!AI$2,Sheet1!$I:$I,'증가(월)'!AI$3)</f>
        <v>6380000</v>
      </c>
      <c r="AJ30" s="3">
        <f>SUMIFS(Sheet1!$E:$E,Sheet1!$C:$C,'증가(월)'!$A30,Sheet1!$H:$H,'증가(월)'!AJ$2,Sheet1!$I:$I,'증가(월)'!AJ$3)</f>
        <v>3300000</v>
      </c>
      <c r="AK30" s="3">
        <f>SUMIFS(Sheet1!$E:$E,Sheet1!$C:$C,'증가(월)'!$A30,Sheet1!$H:$H,'증가(월)'!AK$2,Sheet1!$I:$I,'증가(월)'!AK$3)</f>
        <v>0</v>
      </c>
      <c r="AL30" s="3">
        <f>SUMIFS(Sheet1!$E:$E,Sheet1!$C:$C,'증가(월)'!$A30,Sheet1!$H:$H,'증가(월)'!AL$2,Sheet1!$I:$I,'증가(월)'!AL$3)</f>
        <v>0</v>
      </c>
      <c r="AM30" s="3">
        <f>SUMIFS(Sheet1!$E:$E,Sheet1!$C:$C,'증가(월)'!$A30,Sheet1!$H:$H,'증가(월)'!AM$2,Sheet1!$I:$I,'증가(월)'!AM$3)</f>
        <v>5830000</v>
      </c>
      <c r="AN30" s="3">
        <f>SUMIFS(Sheet1!$E:$E,Sheet1!$C:$C,'증가(월)'!$A30,Sheet1!$H:$H,'증가(월)'!AN$2,Sheet1!$I:$I,'증가(월)'!AN$3)</f>
        <v>0</v>
      </c>
      <c r="AO30" s="3">
        <f>SUMIFS(Sheet1!$E:$E,Sheet1!$C:$C,'증가(월)'!$A30,Sheet1!$H:$H,'증가(월)'!AO$2,Sheet1!$I:$I,'증가(월)'!AO$3)</f>
        <v>0</v>
      </c>
      <c r="AP30" s="3">
        <f>SUMIFS(Sheet1!$E:$E,Sheet1!$C:$C,'증가(월)'!$A30,Sheet1!$H:$H,'증가(월)'!AP$2,Sheet1!$I:$I,'증가(월)'!AP$3)</f>
        <v>0</v>
      </c>
      <c r="AQ30" s="3">
        <f>SUMIFS(Sheet1!$E:$E,Sheet1!$C:$C,'증가(월)'!$A30,Sheet1!$H:$H,'증가(월)'!AQ$2,Sheet1!$I:$I,'증가(월)'!AQ$3)</f>
        <v>4070000</v>
      </c>
      <c r="AR30" s="3">
        <f>SUMIFS(Sheet1!$E:$E,Sheet1!$C:$C,'증가(월)'!$A30,Sheet1!$H:$H,'증가(월)'!AR$2,Sheet1!$I:$I,'증가(월)'!AR$3)</f>
        <v>0</v>
      </c>
      <c r="AS30" s="3">
        <f>SUMIFS(Sheet1!$E:$E,Sheet1!$C:$C,'증가(월)'!$A30,Sheet1!$H:$H,'증가(월)'!AS$2,Sheet1!$I:$I,'증가(월)'!AS$3)</f>
        <v>0</v>
      </c>
      <c r="AT30" s="3">
        <f>SUMIFS(Sheet1!$E:$E,Sheet1!$C:$C,'증가(월)'!$A30,Sheet1!$H:$H,'증가(월)'!AT$2,Sheet1!$I:$I,'증가(월)'!AT$3)</f>
        <v>0</v>
      </c>
      <c r="AU30" s="3">
        <f>SUMIFS(Sheet1!$E:$E,Sheet1!$C:$C,'증가(월)'!$A30,Sheet1!$H:$H,'증가(월)'!AU$2,Sheet1!$I:$I,'증가(월)'!AU$3)</f>
        <v>1155000</v>
      </c>
      <c r="AV30" s="3">
        <f>SUMIFS(Sheet1!$E:$E,Sheet1!$C:$C,'증가(월)'!$A30,Sheet1!$H:$H,'증가(월)'!AV$2,Sheet1!$I:$I,'증가(월)'!AV$3)</f>
        <v>0</v>
      </c>
      <c r="AW30" s="3">
        <f>SUMIFS(Sheet1!$E:$E,Sheet1!$C:$C,'증가(월)'!$A30,Sheet1!$H:$H,'증가(월)'!AW$2,Sheet1!$I:$I,'증가(월)'!AW$3)</f>
        <v>6600000</v>
      </c>
      <c r="AX30" s="3">
        <f>SUMIFS(Sheet1!$E:$E,Sheet1!$C:$C,'증가(월)'!$A30,Sheet1!$H:$H,'증가(월)'!AX$2,Sheet1!$I:$I,'증가(월)'!AX$3)</f>
        <v>2310000</v>
      </c>
      <c r="AZ30" s="3">
        <f t="shared" si="3"/>
        <v>175657460</v>
      </c>
    </row>
    <row r="31" spans="1:52" x14ac:dyDescent="0.3">
      <c r="A31" t="s">
        <v>584</v>
      </c>
      <c r="B31" t="s">
        <v>585</v>
      </c>
      <c r="C31" s="3">
        <f>SUMIFS(Sheet1!$E:$E,Sheet1!$C:$C,'증가(월)'!$A31,Sheet1!$H:$H,'증가(월)'!C$2,Sheet1!$I:$I,'증가(월)'!C$3)</f>
        <v>0</v>
      </c>
      <c r="D31" s="3">
        <f>SUMIFS(Sheet1!$E:$E,Sheet1!$C:$C,'증가(월)'!$A31,Sheet1!$H:$H,'증가(월)'!D$2,Sheet1!$I:$I,'증가(월)'!D$3)</f>
        <v>0</v>
      </c>
      <c r="E31" s="3">
        <f>SUMIFS(Sheet1!$E:$E,Sheet1!$C:$C,'증가(월)'!$A31,Sheet1!$H:$H,'증가(월)'!E$2,Sheet1!$I:$I,'증가(월)'!E$3)</f>
        <v>0</v>
      </c>
      <c r="F31" s="3">
        <f>SUMIFS(Sheet1!$E:$E,Sheet1!$C:$C,'증가(월)'!$A31,Sheet1!$H:$H,'증가(월)'!F$2,Sheet1!$I:$I,'증가(월)'!F$3)</f>
        <v>0</v>
      </c>
      <c r="G31" s="3">
        <f>SUMIFS(Sheet1!$E:$E,Sheet1!$C:$C,'증가(월)'!$A31,Sheet1!$H:$H,'증가(월)'!G$2,Sheet1!$I:$I,'증가(월)'!G$3)</f>
        <v>0</v>
      </c>
      <c r="H31" s="3">
        <f>SUMIFS(Sheet1!$E:$E,Sheet1!$C:$C,'증가(월)'!$A31,Sheet1!$H:$H,'증가(월)'!H$2,Sheet1!$I:$I,'증가(월)'!H$3)</f>
        <v>0</v>
      </c>
      <c r="I31" s="3">
        <f>SUMIFS(Sheet1!$E:$E,Sheet1!$C:$C,'증가(월)'!$A31,Sheet1!$H:$H,'증가(월)'!I$2,Sheet1!$I:$I,'증가(월)'!I$3)</f>
        <v>0</v>
      </c>
      <c r="J31" s="3">
        <f>SUMIFS(Sheet1!$E:$E,Sheet1!$C:$C,'증가(월)'!$A31,Sheet1!$H:$H,'증가(월)'!J$2,Sheet1!$I:$I,'증가(월)'!J$3)</f>
        <v>0</v>
      </c>
      <c r="K31" s="3">
        <f>SUMIFS(Sheet1!$E:$E,Sheet1!$C:$C,'증가(월)'!$A31,Sheet1!$H:$H,'증가(월)'!K$2,Sheet1!$I:$I,'증가(월)'!K$3)</f>
        <v>0</v>
      </c>
      <c r="L31" s="3">
        <f>SUMIFS(Sheet1!$E:$E,Sheet1!$C:$C,'증가(월)'!$A31,Sheet1!$H:$H,'증가(월)'!L$2,Sheet1!$I:$I,'증가(월)'!L$3)</f>
        <v>0</v>
      </c>
      <c r="M31" s="3">
        <f>SUMIFS(Sheet1!$E:$E,Sheet1!$C:$C,'증가(월)'!$A31,Sheet1!$H:$H,'증가(월)'!M$2,Sheet1!$I:$I,'증가(월)'!M$3)</f>
        <v>0</v>
      </c>
      <c r="N31" s="3">
        <f>SUMIFS(Sheet1!$E:$E,Sheet1!$C:$C,'증가(월)'!$A31,Sheet1!$H:$H,'증가(월)'!N$2,Sheet1!$I:$I,'증가(월)'!N$3)</f>
        <v>0</v>
      </c>
      <c r="O31" s="3">
        <f>SUMIFS(Sheet1!$E:$E,Sheet1!$C:$C,'증가(월)'!$A31,Sheet1!$H:$H,'증가(월)'!O$2,Sheet1!$I:$I,'증가(월)'!O$3)</f>
        <v>0</v>
      </c>
      <c r="P31" s="3">
        <f>SUMIFS(Sheet1!$E:$E,Sheet1!$C:$C,'증가(월)'!$A31,Sheet1!$H:$H,'증가(월)'!P$2,Sheet1!$I:$I,'증가(월)'!P$3)</f>
        <v>0</v>
      </c>
      <c r="Q31" s="3">
        <f>SUMIFS(Sheet1!$E:$E,Sheet1!$C:$C,'증가(월)'!$A31,Sheet1!$H:$H,'증가(월)'!Q$2,Sheet1!$I:$I,'증가(월)'!Q$3)</f>
        <v>20735000</v>
      </c>
      <c r="R31" s="3">
        <f>SUMIFS(Sheet1!$E:$E,Sheet1!$C:$C,'증가(월)'!$A31,Sheet1!$H:$H,'증가(월)'!R$2,Sheet1!$I:$I,'증가(월)'!R$3)</f>
        <v>11165000</v>
      </c>
      <c r="S31" s="3">
        <f>SUMIFS(Sheet1!$E:$E,Sheet1!$C:$C,'증가(월)'!$A31,Sheet1!$H:$H,'증가(월)'!S$2,Sheet1!$I:$I,'증가(월)'!S$3)</f>
        <v>0</v>
      </c>
      <c r="T31" s="3">
        <f>SUMIFS(Sheet1!$E:$E,Sheet1!$C:$C,'증가(월)'!$A31,Sheet1!$H:$H,'증가(월)'!T$2,Sheet1!$I:$I,'증가(월)'!T$3)</f>
        <v>15840000</v>
      </c>
      <c r="U31" s="3">
        <f>SUMIFS(Sheet1!$E:$E,Sheet1!$C:$C,'증가(월)'!$A31,Sheet1!$H:$H,'증가(월)'!U$2,Sheet1!$I:$I,'증가(월)'!U$3)</f>
        <v>24035000</v>
      </c>
      <c r="V31" s="3">
        <f>SUMIFS(Sheet1!$E:$E,Sheet1!$C:$C,'증가(월)'!$A31,Sheet1!$H:$H,'증가(월)'!V$2,Sheet1!$I:$I,'증가(월)'!V$3)</f>
        <v>15950000</v>
      </c>
      <c r="W31" s="3">
        <f>SUMIFS(Sheet1!$E:$E,Sheet1!$C:$C,'증가(월)'!$A31,Sheet1!$H:$H,'증가(월)'!W$2,Sheet1!$I:$I,'증가(월)'!W$3)</f>
        <v>0</v>
      </c>
      <c r="X31" s="3">
        <f>SUMIFS(Sheet1!$E:$E,Sheet1!$C:$C,'증가(월)'!$A31,Sheet1!$H:$H,'증가(월)'!X$2,Sheet1!$I:$I,'증가(월)'!X$3)</f>
        <v>0</v>
      </c>
      <c r="Y31" s="3">
        <f>SUMIFS(Sheet1!$E:$E,Sheet1!$C:$C,'증가(월)'!$A31,Sheet1!$H:$H,'증가(월)'!Y$2,Sheet1!$I:$I,'증가(월)'!Y$3)</f>
        <v>0</v>
      </c>
      <c r="Z31" s="3">
        <f>SUMIFS(Sheet1!$E:$E,Sheet1!$C:$C,'증가(월)'!$A31,Sheet1!$H:$H,'증가(월)'!Z$2,Sheet1!$I:$I,'증가(월)'!Z$3)</f>
        <v>23925000</v>
      </c>
      <c r="AA31" s="3">
        <f>SUMIFS(Sheet1!$E:$E,Sheet1!$C:$C,'증가(월)'!$A31,Sheet1!$H:$H,'증가(월)'!AA$2,Sheet1!$I:$I,'증가(월)'!AA$3)</f>
        <v>0</v>
      </c>
      <c r="AB31" s="3">
        <f>SUMIFS(Sheet1!$E:$E,Sheet1!$C:$C,'증가(월)'!$A31,Sheet1!$H:$H,'증가(월)'!AB$2,Sheet1!$I:$I,'증가(월)'!AB$3)</f>
        <v>0</v>
      </c>
      <c r="AC31" s="3">
        <f>SUMIFS(Sheet1!$E:$E,Sheet1!$C:$C,'증가(월)'!$A31,Sheet1!$H:$H,'증가(월)'!AC$2,Sheet1!$I:$I,'증가(월)'!AC$3)</f>
        <v>0</v>
      </c>
      <c r="AD31" s="3">
        <f>SUMIFS(Sheet1!$E:$E,Sheet1!$C:$C,'증가(월)'!$A31,Sheet1!$H:$H,'증가(월)'!AD$2,Sheet1!$I:$I,'증가(월)'!AD$3)</f>
        <v>0</v>
      </c>
      <c r="AE31" s="3">
        <f>SUMIFS(Sheet1!$E:$E,Sheet1!$C:$C,'증가(월)'!$A31,Sheet1!$H:$H,'증가(월)'!AE$2,Sheet1!$I:$I,'증가(월)'!AE$3)</f>
        <v>0</v>
      </c>
      <c r="AF31" s="3">
        <f>SUMIFS(Sheet1!$E:$E,Sheet1!$C:$C,'증가(월)'!$A31,Sheet1!$H:$H,'증가(월)'!AF$2,Sheet1!$I:$I,'증가(월)'!AF$3)</f>
        <v>0</v>
      </c>
      <c r="AG31" s="3">
        <f>SUMIFS(Sheet1!$E:$E,Sheet1!$C:$C,'증가(월)'!$A31,Sheet1!$H:$H,'증가(월)'!AG$2,Sheet1!$I:$I,'증가(월)'!AG$3)</f>
        <v>1190640</v>
      </c>
      <c r="AH31" s="3">
        <f>SUMIFS(Sheet1!$E:$E,Sheet1!$C:$C,'증가(월)'!$A31,Sheet1!$H:$H,'증가(월)'!AH$2,Sheet1!$I:$I,'증가(월)'!AH$3)</f>
        <v>298100</v>
      </c>
      <c r="AI31" s="3">
        <f>SUMIFS(Sheet1!$E:$E,Sheet1!$C:$C,'증가(월)'!$A31,Sheet1!$H:$H,'증가(월)'!AI$2,Sheet1!$I:$I,'증가(월)'!AI$3)</f>
        <v>12555444</v>
      </c>
      <c r="AJ31" s="3">
        <f>SUMIFS(Sheet1!$E:$E,Sheet1!$C:$C,'증가(월)'!$A31,Sheet1!$H:$H,'증가(월)'!AJ$2,Sheet1!$I:$I,'증가(월)'!AJ$3)</f>
        <v>472780</v>
      </c>
      <c r="AK31" s="3">
        <f>SUMIFS(Sheet1!$E:$E,Sheet1!$C:$C,'증가(월)'!$A31,Sheet1!$H:$H,'증가(월)'!AK$2,Sheet1!$I:$I,'증가(월)'!AK$3)</f>
        <v>12909028</v>
      </c>
      <c r="AL31" s="3">
        <f>SUMIFS(Sheet1!$E:$E,Sheet1!$C:$C,'증가(월)'!$A31,Sheet1!$H:$H,'증가(월)'!AL$2,Sheet1!$I:$I,'증가(월)'!AL$3)</f>
        <v>694485</v>
      </c>
      <c r="AM31" s="3">
        <f>SUMIFS(Sheet1!$E:$E,Sheet1!$C:$C,'증가(월)'!$A31,Sheet1!$H:$H,'증가(월)'!AM$2,Sheet1!$I:$I,'증가(월)'!AM$3)</f>
        <v>694683</v>
      </c>
      <c r="AN31" s="3">
        <f>SUMIFS(Sheet1!$E:$E,Sheet1!$C:$C,'증가(월)'!$A31,Sheet1!$H:$H,'증가(월)'!AN$2,Sheet1!$I:$I,'증가(월)'!AN$3)</f>
        <v>0</v>
      </c>
      <c r="AO31" s="3">
        <f>SUMIFS(Sheet1!$E:$E,Sheet1!$C:$C,'증가(월)'!$A31,Sheet1!$H:$H,'증가(월)'!AO$2,Sheet1!$I:$I,'증가(월)'!AO$3)</f>
        <v>0</v>
      </c>
      <c r="AP31" s="3">
        <f>SUMIFS(Sheet1!$E:$E,Sheet1!$C:$C,'증가(월)'!$A31,Sheet1!$H:$H,'증가(월)'!AP$2,Sheet1!$I:$I,'증가(월)'!AP$3)</f>
        <v>5739030</v>
      </c>
      <c r="AQ31" s="3">
        <f>SUMIFS(Sheet1!$E:$E,Sheet1!$C:$C,'증가(월)'!$A31,Sheet1!$H:$H,'증가(월)'!AQ$2,Sheet1!$I:$I,'증가(월)'!AQ$3)</f>
        <v>0</v>
      </c>
      <c r="AR31" s="3">
        <f>SUMIFS(Sheet1!$E:$E,Sheet1!$C:$C,'증가(월)'!$A31,Sheet1!$H:$H,'증가(월)'!AR$2,Sheet1!$I:$I,'증가(월)'!AR$3)</f>
        <v>0</v>
      </c>
      <c r="AS31" s="3">
        <f>SUMIFS(Sheet1!$E:$E,Sheet1!$C:$C,'증가(월)'!$A31,Sheet1!$H:$H,'증가(월)'!AS$2,Sheet1!$I:$I,'증가(월)'!AS$3)</f>
        <v>426360</v>
      </c>
      <c r="AT31" s="3">
        <f>SUMIFS(Sheet1!$E:$E,Sheet1!$C:$C,'증가(월)'!$A31,Sheet1!$H:$H,'증가(월)'!AT$2,Sheet1!$I:$I,'증가(월)'!AT$3)</f>
        <v>0</v>
      </c>
      <c r="AU31" s="3">
        <f>SUMIFS(Sheet1!$E:$E,Sheet1!$C:$C,'증가(월)'!$A31,Sheet1!$H:$H,'증가(월)'!AU$2,Sheet1!$I:$I,'증가(월)'!AU$3)</f>
        <v>7641480</v>
      </c>
      <c r="AV31" s="3">
        <f>SUMIFS(Sheet1!$E:$E,Sheet1!$C:$C,'증가(월)'!$A31,Sheet1!$H:$H,'증가(월)'!AV$2,Sheet1!$I:$I,'증가(월)'!AV$3)</f>
        <v>0</v>
      </c>
      <c r="AW31" s="3">
        <f>SUMIFS(Sheet1!$E:$E,Sheet1!$C:$C,'증가(월)'!$A31,Sheet1!$H:$H,'증가(월)'!AW$2,Sheet1!$I:$I,'증가(월)'!AW$3)</f>
        <v>15350500</v>
      </c>
      <c r="AX31" s="3">
        <f>SUMIFS(Sheet1!$E:$E,Sheet1!$C:$C,'증가(월)'!$A31,Sheet1!$H:$H,'증가(월)'!AX$2,Sheet1!$I:$I,'증가(월)'!AX$3)</f>
        <v>205260</v>
      </c>
      <c r="AZ31" s="3">
        <f t="shared" si="3"/>
        <v>169827790</v>
      </c>
    </row>
    <row r="32" spans="1:52" x14ac:dyDescent="0.3">
      <c r="A32" t="s">
        <v>772</v>
      </c>
      <c r="B32" t="s">
        <v>773</v>
      </c>
      <c r="C32" s="3">
        <f>SUMIFS(Sheet1!$E:$E,Sheet1!$C:$C,'증가(월)'!$A32,Sheet1!$H:$H,'증가(월)'!C$2,Sheet1!$I:$I,'증가(월)'!C$3)</f>
        <v>0</v>
      </c>
      <c r="D32" s="3">
        <f>SUMIFS(Sheet1!$E:$E,Sheet1!$C:$C,'증가(월)'!$A32,Sheet1!$H:$H,'증가(월)'!D$2,Sheet1!$I:$I,'증가(월)'!D$3)</f>
        <v>0</v>
      </c>
      <c r="E32" s="3">
        <f>SUMIFS(Sheet1!$E:$E,Sheet1!$C:$C,'증가(월)'!$A32,Sheet1!$H:$H,'증가(월)'!E$2,Sheet1!$I:$I,'증가(월)'!E$3)</f>
        <v>0</v>
      </c>
      <c r="F32" s="3">
        <f>SUMIFS(Sheet1!$E:$E,Sheet1!$C:$C,'증가(월)'!$A32,Sheet1!$H:$H,'증가(월)'!F$2,Sheet1!$I:$I,'증가(월)'!F$3)</f>
        <v>0</v>
      </c>
      <c r="G32" s="3">
        <f>SUMIFS(Sheet1!$E:$E,Sheet1!$C:$C,'증가(월)'!$A32,Sheet1!$H:$H,'증가(월)'!G$2,Sheet1!$I:$I,'증가(월)'!G$3)</f>
        <v>0</v>
      </c>
      <c r="H32" s="3">
        <f>SUMIFS(Sheet1!$E:$E,Sheet1!$C:$C,'증가(월)'!$A32,Sheet1!$H:$H,'증가(월)'!H$2,Sheet1!$I:$I,'증가(월)'!H$3)</f>
        <v>0</v>
      </c>
      <c r="I32" s="3">
        <f>SUMIFS(Sheet1!$E:$E,Sheet1!$C:$C,'증가(월)'!$A32,Sheet1!$H:$H,'증가(월)'!I$2,Sheet1!$I:$I,'증가(월)'!I$3)</f>
        <v>0</v>
      </c>
      <c r="J32" s="3">
        <f>SUMIFS(Sheet1!$E:$E,Sheet1!$C:$C,'증가(월)'!$A32,Sheet1!$H:$H,'증가(월)'!J$2,Sheet1!$I:$I,'증가(월)'!J$3)</f>
        <v>0</v>
      </c>
      <c r="K32" s="3">
        <f>SUMIFS(Sheet1!$E:$E,Sheet1!$C:$C,'증가(월)'!$A32,Sheet1!$H:$H,'증가(월)'!K$2,Sheet1!$I:$I,'증가(월)'!K$3)</f>
        <v>0</v>
      </c>
      <c r="L32" s="3">
        <f>SUMIFS(Sheet1!$E:$E,Sheet1!$C:$C,'증가(월)'!$A32,Sheet1!$H:$H,'증가(월)'!L$2,Sheet1!$I:$I,'증가(월)'!L$3)</f>
        <v>0</v>
      </c>
      <c r="M32" s="3">
        <f>SUMIFS(Sheet1!$E:$E,Sheet1!$C:$C,'증가(월)'!$A32,Sheet1!$H:$H,'증가(월)'!M$2,Sheet1!$I:$I,'증가(월)'!M$3)</f>
        <v>0</v>
      </c>
      <c r="N32" s="3">
        <f>SUMIFS(Sheet1!$E:$E,Sheet1!$C:$C,'증가(월)'!$A32,Sheet1!$H:$H,'증가(월)'!N$2,Sheet1!$I:$I,'증가(월)'!N$3)</f>
        <v>0</v>
      </c>
      <c r="O32" s="3">
        <f>SUMIFS(Sheet1!$E:$E,Sheet1!$C:$C,'증가(월)'!$A32,Sheet1!$H:$H,'증가(월)'!O$2,Sheet1!$I:$I,'증가(월)'!O$3)</f>
        <v>0</v>
      </c>
      <c r="P32" s="3">
        <f>SUMIFS(Sheet1!$E:$E,Sheet1!$C:$C,'증가(월)'!$A32,Sheet1!$H:$H,'증가(월)'!P$2,Sheet1!$I:$I,'증가(월)'!P$3)</f>
        <v>0</v>
      </c>
      <c r="Q32" s="3">
        <f>SUMIFS(Sheet1!$E:$E,Sheet1!$C:$C,'증가(월)'!$A32,Sheet1!$H:$H,'증가(월)'!Q$2,Sheet1!$I:$I,'증가(월)'!Q$3)</f>
        <v>0</v>
      </c>
      <c r="R32" s="3">
        <f>SUMIFS(Sheet1!$E:$E,Sheet1!$C:$C,'증가(월)'!$A32,Sheet1!$H:$H,'증가(월)'!R$2,Sheet1!$I:$I,'증가(월)'!R$3)</f>
        <v>0</v>
      </c>
      <c r="S32" s="3">
        <f>SUMIFS(Sheet1!$E:$E,Sheet1!$C:$C,'증가(월)'!$A32,Sheet1!$H:$H,'증가(월)'!S$2,Sheet1!$I:$I,'증가(월)'!S$3)</f>
        <v>0</v>
      </c>
      <c r="T32" s="3">
        <f>SUMIFS(Sheet1!$E:$E,Sheet1!$C:$C,'증가(월)'!$A32,Sheet1!$H:$H,'증가(월)'!T$2,Sheet1!$I:$I,'증가(월)'!T$3)</f>
        <v>0</v>
      </c>
      <c r="U32" s="3">
        <f>SUMIFS(Sheet1!$E:$E,Sheet1!$C:$C,'증가(월)'!$A32,Sheet1!$H:$H,'증가(월)'!U$2,Sheet1!$I:$I,'증가(월)'!U$3)</f>
        <v>0</v>
      </c>
      <c r="V32" s="3">
        <f>SUMIFS(Sheet1!$E:$E,Sheet1!$C:$C,'증가(월)'!$A32,Sheet1!$H:$H,'증가(월)'!V$2,Sheet1!$I:$I,'증가(월)'!V$3)</f>
        <v>0</v>
      </c>
      <c r="W32" s="3">
        <f>SUMIFS(Sheet1!$E:$E,Sheet1!$C:$C,'증가(월)'!$A32,Sheet1!$H:$H,'증가(월)'!W$2,Sheet1!$I:$I,'증가(월)'!W$3)</f>
        <v>0</v>
      </c>
      <c r="X32" s="3">
        <f>SUMIFS(Sheet1!$E:$E,Sheet1!$C:$C,'증가(월)'!$A32,Sheet1!$H:$H,'증가(월)'!X$2,Sheet1!$I:$I,'증가(월)'!X$3)</f>
        <v>0</v>
      </c>
      <c r="Y32" s="3">
        <f>SUMIFS(Sheet1!$E:$E,Sheet1!$C:$C,'증가(월)'!$A32,Sheet1!$H:$H,'증가(월)'!Y$2,Sheet1!$I:$I,'증가(월)'!Y$3)</f>
        <v>45210000</v>
      </c>
      <c r="Z32" s="3">
        <f>SUMIFS(Sheet1!$E:$E,Sheet1!$C:$C,'증가(월)'!$A32,Sheet1!$H:$H,'증가(월)'!Z$2,Sheet1!$I:$I,'증가(월)'!Z$3)</f>
        <v>10000000</v>
      </c>
      <c r="AA32" s="3">
        <f>SUMIFS(Sheet1!$E:$E,Sheet1!$C:$C,'증가(월)'!$A32,Sheet1!$H:$H,'증가(월)'!AA$2,Sheet1!$I:$I,'증가(월)'!AA$3)</f>
        <v>51000000</v>
      </c>
      <c r="AB32" s="3">
        <f>SUMIFS(Sheet1!$E:$E,Sheet1!$C:$C,'증가(월)'!$A32,Sheet1!$H:$H,'증가(월)'!AB$2,Sheet1!$I:$I,'증가(월)'!AB$3)</f>
        <v>0</v>
      </c>
      <c r="AC32" s="3">
        <f>SUMIFS(Sheet1!$E:$E,Sheet1!$C:$C,'증가(월)'!$A32,Sheet1!$H:$H,'증가(월)'!AC$2,Sheet1!$I:$I,'증가(월)'!AC$3)</f>
        <v>0</v>
      </c>
      <c r="AD32" s="3">
        <f>SUMIFS(Sheet1!$E:$E,Sheet1!$C:$C,'증가(월)'!$A32,Sheet1!$H:$H,'증가(월)'!AD$2,Sheet1!$I:$I,'증가(월)'!AD$3)</f>
        <v>0</v>
      </c>
      <c r="AE32" s="3">
        <f>SUMIFS(Sheet1!$E:$E,Sheet1!$C:$C,'증가(월)'!$A32,Sheet1!$H:$H,'증가(월)'!AE$2,Sheet1!$I:$I,'증가(월)'!AE$3)</f>
        <v>0</v>
      </c>
      <c r="AF32" s="3">
        <f>SUMIFS(Sheet1!$E:$E,Sheet1!$C:$C,'증가(월)'!$A32,Sheet1!$H:$H,'증가(월)'!AF$2,Sheet1!$I:$I,'증가(월)'!AF$3)</f>
        <v>0</v>
      </c>
      <c r="AG32" s="3">
        <f>SUMIFS(Sheet1!$E:$E,Sheet1!$C:$C,'증가(월)'!$A32,Sheet1!$H:$H,'증가(월)'!AG$2,Sheet1!$I:$I,'증가(월)'!AG$3)</f>
        <v>0</v>
      </c>
      <c r="AH32" s="3">
        <f>SUMIFS(Sheet1!$E:$E,Sheet1!$C:$C,'증가(월)'!$A32,Sheet1!$H:$H,'증가(월)'!AH$2,Sheet1!$I:$I,'증가(월)'!AH$3)</f>
        <v>47144900</v>
      </c>
      <c r="AI32" s="3">
        <f>SUMIFS(Sheet1!$E:$E,Sheet1!$C:$C,'증가(월)'!$A32,Sheet1!$H:$H,'증가(월)'!AI$2,Sheet1!$I:$I,'증가(월)'!AI$3)</f>
        <v>0</v>
      </c>
      <c r="AJ32" s="3">
        <f>SUMIFS(Sheet1!$E:$E,Sheet1!$C:$C,'증가(월)'!$A32,Sheet1!$H:$H,'증가(월)'!AJ$2,Sheet1!$I:$I,'증가(월)'!AJ$3)</f>
        <v>0</v>
      </c>
      <c r="AK32" s="3">
        <f>SUMIFS(Sheet1!$E:$E,Sheet1!$C:$C,'증가(월)'!$A32,Sheet1!$H:$H,'증가(월)'!AK$2,Sheet1!$I:$I,'증가(월)'!AK$3)</f>
        <v>0</v>
      </c>
      <c r="AL32" s="3">
        <f>SUMIFS(Sheet1!$E:$E,Sheet1!$C:$C,'증가(월)'!$A32,Sheet1!$H:$H,'증가(월)'!AL$2,Sheet1!$I:$I,'증가(월)'!AL$3)</f>
        <v>0</v>
      </c>
      <c r="AM32" s="3">
        <f>SUMIFS(Sheet1!$E:$E,Sheet1!$C:$C,'증가(월)'!$A32,Sheet1!$H:$H,'증가(월)'!AM$2,Sheet1!$I:$I,'증가(월)'!AM$3)</f>
        <v>0</v>
      </c>
      <c r="AN32" s="3">
        <f>SUMIFS(Sheet1!$E:$E,Sheet1!$C:$C,'증가(월)'!$A32,Sheet1!$H:$H,'증가(월)'!AN$2,Sheet1!$I:$I,'증가(월)'!AN$3)</f>
        <v>0</v>
      </c>
      <c r="AO32" s="3">
        <f>SUMIFS(Sheet1!$E:$E,Sheet1!$C:$C,'증가(월)'!$A32,Sheet1!$H:$H,'증가(월)'!AO$2,Sheet1!$I:$I,'증가(월)'!AO$3)</f>
        <v>0</v>
      </c>
      <c r="AP32" s="3">
        <f>SUMIFS(Sheet1!$E:$E,Sheet1!$C:$C,'증가(월)'!$A32,Sheet1!$H:$H,'증가(월)'!AP$2,Sheet1!$I:$I,'증가(월)'!AP$3)</f>
        <v>0</v>
      </c>
      <c r="AQ32" s="3">
        <f>SUMIFS(Sheet1!$E:$E,Sheet1!$C:$C,'증가(월)'!$A32,Sheet1!$H:$H,'증가(월)'!AQ$2,Sheet1!$I:$I,'증가(월)'!AQ$3)</f>
        <v>0</v>
      </c>
      <c r="AR32" s="3">
        <f>SUMIFS(Sheet1!$E:$E,Sheet1!$C:$C,'증가(월)'!$A32,Sheet1!$H:$H,'증가(월)'!AR$2,Sheet1!$I:$I,'증가(월)'!AR$3)</f>
        <v>0</v>
      </c>
      <c r="AS32" s="3">
        <f>SUMIFS(Sheet1!$E:$E,Sheet1!$C:$C,'증가(월)'!$A32,Sheet1!$H:$H,'증가(월)'!AS$2,Sheet1!$I:$I,'증가(월)'!AS$3)</f>
        <v>0</v>
      </c>
      <c r="AT32" s="3">
        <f>SUMIFS(Sheet1!$E:$E,Sheet1!$C:$C,'증가(월)'!$A32,Sheet1!$H:$H,'증가(월)'!AT$2,Sheet1!$I:$I,'증가(월)'!AT$3)</f>
        <v>0</v>
      </c>
      <c r="AU32" s="3">
        <f>SUMIFS(Sheet1!$E:$E,Sheet1!$C:$C,'증가(월)'!$A32,Sheet1!$H:$H,'증가(월)'!AU$2,Sheet1!$I:$I,'증가(월)'!AU$3)</f>
        <v>0</v>
      </c>
      <c r="AV32" s="3">
        <f>SUMIFS(Sheet1!$E:$E,Sheet1!$C:$C,'증가(월)'!$A32,Sheet1!$H:$H,'증가(월)'!AV$2,Sheet1!$I:$I,'증가(월)'!AV$3)</f>
        <v>0</v>
      </c>
      <c r="AW32" s="3">
        <f>SUMIFS(Sheet1!$E:$E,Sheet1!$C:$C,'증가(월)'!$A32,Sheet1!$H:$H,'증가(월)'!AW$2,Sheet1!$I:$I,'증가(월)'!AW$3)</f>
        <v>0</v>
      </c>
      <c r="AX32" s="3">
        <f>SUMIFS(Sheet1!$E:$E,Sheet1!$C:$C,'증가(월)'!$A32,Sheet1!$H:$H,'증가(월)'!AX$2,Sheet1!$I:$I,'증가(월)'!AX$3)</f>
        <v>0</v>
      </c>
      <c r="AZ32" s="3">
        <f t="shared" si="3"/>
        <v>153354900</v>
      </c>
    </row>
    <row r="33" spans="1:52" x14ac:dyDescent="0.3">
      <c r="A33" t="s">
        <v>616</v>
      </c>
      <c r="B33" t="s">
        <v>617</v>
      </c>
      <c r="C33" s="3">
        <f>SUMIFS(Sheet1!$E:$E,Sheet1!$C:$C,'증가(월)'!$A33,Sheet1!$H:$H,'증가(월)'!C$2,Sheet1!$I:$I,'증가(월)'!C$3)</f>
        <v>0</v>
      </c>
      <c r="D33" s="3">
        <f>SUMIFS(Sheet1!$E:$E,Sheet1!$C:$C,'증가(월)'!$A33,Sheet1!$H:$H,'증가(월)'!D$2,Sheet1!$I:$I,'증가(월)'!D$3)</f>
        <v>0</v>
      </c>
      <c r="E33" s="3">
        <f>SUMIFS(Sheet1!$E:$E,Sheet1!$C:$C,'증가(월)'!$A33,Sheet1!$H:$H,'증가(월)'!E$2,Sheet1!$I:$I,'증가(월)'!E$3)</f>
        <v>0</v>
      </c>
      <c r="F33" s="3">
        <f>SUMIFS(Sheet1!$E:$E,Sheet1!$C:$C,'증가(월)'!$A33,Sheet1!$H:$H,'증가(월)'!F$2,Sheet1!$I:$I,'증가(월)'!F$3)</f>
        <v>0</v>
      </c>
      <c r="G33" s="3">
        <f>SUMIFS(Sheet1!$E:$E,Sheet1!$C:$C,'증가(월)'!$A33,Sheet1!$H:$H,'증가(월)'!G$2,Sheet1!$I:$I,'증가(월)'!G$3)</f>
        <v>0</v>
      </c>
      <c r="H33" s="3">
        <f>SUMIFS(Sheet1!$E:$E,Sheet1!$C:$C,'증가(월)'!$A33,Sheet1!$H:$H,'증가(월)'!H$2,Sheet1!$I:$I,'증가(월)'!H$3)</f>
        <v>0</v>
      </c>
      <c r="I33" s="3">
        <f>SUMIFS(Sheet1!$E:$E,Sheet1!$C:$C,'증가(월)'!$A33,Sheet1!$H:$H,'증가(월)'!I$2,Sheet1!$I:$I,'증가(월)'!I$3)</f>
        <v>0</v>
      </c>
      <c r="J33" s="3">
        <f>SUMIFS(Sheet1!$E:$E,Sheet1!$C:$C,'증가(월)'!$A33,Sheet1!$H:$H,'증가(월)'!J$2,Sheet1!$I:$I,'증가(월)'!J$3)</f>
        <v>0</v>
      </c>
      <c r="K33" s="3">
        <f>SUMIFS(Sheet1!$E:$E,Sheet1!$C:$C,'증가(월)'!$A33,Sheet1!$H:$H,'증가(월)'!K$2,Sheet1!$I:$I,'증가(월)'!K$3)</f>
        <v>0</v>
      </c>
      <c r="L33" s="3">
        <f>SUMIFS(Sheet1!$E:$E,Sheet1!$C:$C,'증가(월)'!$A33,Sheet1!$H:$H,'증가(월)'!L$2,Sheet1!$I:$I,'증가(월)'!L$3)</f>
        <v>0</v>
      </c>
      <c r="M33" s="3">
        <f>SUMIFS(Sheet1!$E:$E,Sheet1!$C:$C,'증가(월)'!$A33,Sheet1!$H:$H,'증가(월)'!M$2,Sheet1!$I:$I,'증가(월)'!M$3)</f>
        <v>0</v>
      </c>
      <c r="N33" s="3">
        <f>SUMIFS(Sheet1!$E:$E,Sheet1!$C:$C,'증가(월)'!$A33,Sheet1!$H:$H,'증가(월)'!N$2,Sheet1!$I:$I,'증가(월)'!N$3)</f>
        <v>0</v>
      </c>
      <c r="O33" s="3">
        <f>SUMIFS(Sheet1!$E:$E,Sheet1!$C:$C,'증가(월)'!$A33,Sheet1!$H:$H,'증가(월)'!O$2,Sheet1!$I:$I,'증가(월)'!O$3)</f>
        <v>0</v>
      </c>
      <c r="P33" s="3">
        <f>SUMIFS(Sheet1!$E:$E,Sheet1!$C:$C,'증가(월)'!$A33,Sheet1!$H:$H,'증가(월)'!P$2,Sheet1!$I:$I,'증가(월)'!P$3)</f>
        <v>0</v>
      </c>
      <c r="Q33" s="3">
        <f>SUMIFS(Sheet1!$E:$E,Sheet1!$C:$C,'증가(월)'!$A33,Sheet1!$H:$H,'증가(월)'!Q$2,Sheet1!$I:$I,'증가(월)'!Q$3)</f>
        <v>0</v>
      </c>
      <c r="R33" s="3">
        <f>SUMIFS(Sheet1!$E:$E,Sheet1!$C:$C,'증가(월)'!$A33,Sheet1!$H:$H,'증가(월)'!R$2,Sheet1!$I:$I,'증가(월)'!R$3)</f>
        <v>0</v>
      </c>
      <c r="S33" s="3">
        <f>SUMIFS(Sheet1!$E:$E,Sheet1!$C:$C,'증가(월)'!$A33,Sheet1!$H:$H,'증가(월)'!S$2,Sheet1!$I:$I,'증가(월)'!S$3)</f>
        <v>39753318</v>
      </c>
      <c r="T33" s="3">
        <f>SUMIFS(Sheet1!$E:$E,Sheet1!$C:$C,'증가(월)'!$A33,Sheet1!$H:$H,'증가(월)'!T$2,Sheet1!$I:$I,'증가(월)'!T$3)</f>
        <v>42720467</v>
      </c>
      <c r="U33" s="3">
        <f>SUMIFS(Sheet1!$E:$E,Sheet1!$C:$C,'증가(월)'!$A33,Sheet1!$H:$H,'증가(월)'!U$2,Sheet1!$I:$I,'증가(월)'!U$3)</f>
        <v>11303424</v>
      </c>
      <c r="V33" s="3">
        <f>SUMIFS(Sheet1!$E:$E,Sheet1!$C:$C,'증가(월)'!$A33,Sheet1!$H:$H,'증가(월)'!V$2,Sheet1!$I:$I,'증가(월)'!V$3)</f>
        <v>0</v>
      </c>
      <c r="W33" s="3">
        <f>SUMIFS(Sheet1!$E:$E,Sheet1!$C:$C,'증가(월)'!$A33,Sheet1!$H:$H,'증가(월)'!W$2,Sheet1!$I:$I,'증가(월)'!W$3)</f>
        <v>648120</v>
      </c>
      <c r="X33" s="3">
        <f>SUMIFS(Sheet1!$E:$E,Sheet1!$C:$C,'증가(월)'!$A33,Sheet1!$H:$H,'증가(월)'!X$2,Sheet1!$I:$I,'증가(월)'!X$3)</f>
        <v>540100</v>
      </c>
      <c r="Y33" s="3">
        <f>SUMIFS(Sheet1!$E:$E,Sheet1!$C:$C,'증가(월)'!$A33,Sheet1!$H:$H,'증가(월)'!Y$2,Sheet1!$I:$I,'증가(월)'!Y$3)</f>
        <v>540100</v>
      </c>
      <c r="Z33" s="3">
        <f>SUMIFS(Sheet1!$E:$E,Sheet1!$C:$C,'증가(월)'!$A33,Sheet1!$H:$H,'증가(월)'!Z$2,Sheet1!$I:$I,'증가(월)'!Z$3)</f>
        <v>0</v>
      </c>
      <c r="AA33" s="3">
        <f>SUMIFS(Sheet1!$E:$E,Sheet1!$C:$C,'증가(월)'!$A33,Sheet1!$H:$H,'증가(월)'!AA$2,Sheet1!$I:$I,'증가(월)'!AA$3)</f>
        <v>540100</v>
      </c>
      <c r="AB33" s="3">
        <f>SUMIFS(Sheet1!$E:$E,Sheet1!$C:$C,'증가(월)'!$A33,Sheet1!$H:$H,'증가(월)'!AB$2,Sheet1!$I:$I,'증가(월)'!AB$3)</f>
        <v>0</v>
      </c>
      <c r="AC33" s="3">
        <f>SUMIFS(Sheet1!$E:$E,Sheet1!$C:$C,'증가(월)'!$A33,Sheet1!$H:$H,'증가(월)'!AC$2,Sheet1!$I:$I,'증가(월)'!AC$3)</f>
        <v>0</v>
      </c>
      <c r="AD33" s="3">
        <f>SUMIFS(Sheet1!$E:$E,Sheet1!$C:$C,'증가(월)'!$A33,Sheet1!$H:$H,'증가(월)'!AD$2,Sheet1!$I:$I,'증가(월)'!AD$3)</f>
        <v>0</v>
      </c>
      <c r="AE33" s="3">
        <f>SUMIFS(Sheet1!$E:$E,Sheet1!$C:$C,'증가(월)'!$A33,Sheet1!$H:$H,'증가(월)'!AE$2,Sheet1!$I:$I,'증가(월)'!AE$3)</f>
        <v>0</v>
      </c>
      <c r="AF33" s="3">
        <f>SUMIFS(Sheet1!$E:$E,Sheet1!$C:$C,'증가(월)'!$A33,Sheet1!$H:$H,'증가(월)'!AF$2,Sheet1!$I:$I,'증가(월)'!AF$3)</f>
        <v>0</v>
      </c>
      <c r="AG33" s="3">
        <f>SUMIFS(Sheet1!$E:$E,Sheet1!$C:$C,'증가(월)'!$A33,Sheet1!$H:$H,'증가(월)'!AG$2,Sheet1!$I:$I,'증가(월)'!AG$3)</f>
        <v>0</v>
      </c>
      <c r="AH33" s="3">
        <f>SUMIFS(Sheet1!$E:$E,Sheet1!$C:$C,'증가(월)'!$A33,Sheet1!$H:$H,'증가(월)'!AH$2,Sheet1!$I:$I,'증가(월)'!AH$3)</f>
        <v>588500</v>
      </c>
      <c r="AI33" s="3">
        <f>SUMIFS(Sheet1!$E:$E,Sheet1!$C:$C,'증가(월)'!$A33,Sheet1!$H:$H,'증가(월)'!AI$2,Sheet1!$I:$I,'증가(월)'!AI$3)</f>
        <v>0</v>
      </c>
      <c r="AJ33" s="3">
        <f>SUMIFS(Sheet1!$E:$E,Sheet1!$C:$C,'증가(월)'!$A33,Sheet1!$H:$H,'증가(월)'!AJ$2,Sheet1!$I:$I,'증가(월)'!AJ$3)</f>
        <v>0</v>
      </c>
      <c r="AK33" s="3">
        <f>SUMIFS(Sheet1!$E:$E,Sheet1!$C:$C,'증가(월)'!$A33,Sheet1!$H:$H,'증가(월)'!AK$2,Sheet1!$I:$I,'증가(월)'!AK$3)</f>
        <v>0</v>
      </c>
      <c r="AL33" s="3">
        <f>SUMIFS(Sheet1!$E:$E,Sheet1!$C:$C,'증가(월)'!$A33,Sheet1!$H:$H,'증가(월)'!AL$2,Sheet1!$I:$I,'증가(월)'!AL$3)</f>
        <v>390027</v>
      </c>
      <c r="AM33" s="3">
        <f>SUMIFS(Sheet1!$E:$E,Sheet1!$C:$C,'증가(월)'!$A33,Sheet1!$H:$H,'증가(월)'!AM$2,Sheet1!$I:$I,'증가(월)'!AM$3)</f>
        <v>0</v>
      </c>
      <c r="AN33" s="3">
        <f>SUMIFS(Sheet1!$E:$E,Sheet1!$C:$C,'증가(월)'!$A33,Sheet1!$H:$H,'증가(월)'!AN$2,Sheet1!$I:$I,'증가(월)'!AN$3)</f>
        <v>369802</v>
      </c>
      <c r="AO33" s="3">
        <f>SUMIFS(Sheet1!$E:$E,Sheet1!$C:$C,'증가(월)'!$A33,Sheet1!$H:$H,'증가(월)'!AO$2,Sheet1!$I:$I,'증가(월)'!AO$3)</f>
        <v>5742</v>
      </c>
      <c r="AP33" s="3">
        <f>SUMIFS(Sheet1!$E:$E,Sheet1!$C:$C,'증가(월)'!$A33,Sheet1!$H:$H,'증가(월)'!AP$2,Sheet1!$I:$I,'증가(월)'!AP$3)</f>
        <v>286253</v>
      </c>
      <c r="AQ33" s="3">
        <f>SUMIFS(Sheet1!$E:$E,Sheet1!$C:$C,'증가(월)'!$A33,Sheet1!$H:$H,'증가(월)'!AQ$2,Sheet1!$I:$I,'증가(월)'!AQ$3)</f>
        <v>1298352</v>
      </c>
      <c r="AR33" s="3">
        <f>SUMIFS(Sheet1!$E:$E,Sheet1!$C:$C,'증가(월)'!$A33,Sheet1!$H:$H,'증가(월)'!AR$2,Sheet1!$I:$I,'증가(월)'!AR$3)</f>
        <v>3186590</v>
      </c>
      <c r="AS33" s="3">
        <f>SUMIFS(Sheet1!$E:$E,Sheet1!$C:$C,'증가(월)'!$A33,Sheet1!$H:$H,'증가(월)'!AS$2,Sheet1!$I:$I,'증가(월)'!AS$3)</f>
        <v>0</v>
      </c>
      <c r="AT33" s="3">
        <f>SUMIFS(Sheet1!$E:$E,Sheet1!$C:$C,'증가(월)'!$A33,Sheet1!$H:$H,'증가(월)'!AT$2,Sheet1!$I:$I,'증가(월)'!AT$3)</f>
        <v>9211180</v>
      </c>
      <c r="AU33" s="3">
        <f>SUMIFS(Sheet1!$E:$E,Sheet1!$C:$C,'증가(월)'!$A33,Sheet1!$H:$H,'증가(월)'!AU$2,Sheet1!$I:$I,'증가(월)'!AU$3)</f>
        <v>15013867</v>
      </c>
      <c r="AV33" s="3">
        <f>SUMIFS(Sheet1!$E:$E,Sheet1!$C:$C,'증가(월)'!$A33,Sheet1!$H:$H,'증가(월)'!AV$2,Sheet1!$I:$I,'증가(월)'!AV$3)</f>
        <v>1265154</v>
      </c>
      <c r="AW33" s="3">
        <f>SUMIFS(Sheet1!$E:$E,Sheet1!$C:$C,'증가(월)'!$A33,Sheet1!$H:$H,'증가(월)'!AW$2,Sheet1!$I:$I,'증가(월)'!AW$3)</f>
        <v>7551989</v>
      </c>
      <c r="AX33" s="3">
        <f>SUMIFS(Sheet1!$E:$E,Sheet1!$C:$C,'증가(월)'!$A33,Sheet1!$H:$H,'증가(월)'!AX$2,Sheet1!$I:$I,'증가(월)'!AX$3)</f>
        <v>1220406</v>
      </c>
      <c r="AZ33" s="3">
        <f t="shared" si="3"/>
        <v>136433491</v>
      </c>
    </row>
    <row r="34" spans="1:52" x14ac:dyDescent="0.3">
      <c r="A34" t="s">
        <v>465</v>
      </c>
      <c r="B34" t="s">
        <v>466</v>
      </c>
      <c r="C34" s="3">
        <f>SUMIFS(Sheet1!$E:$E,Sheet1!$C:$C,'증가(월)'!$A34,Sheet1!$H:$H,'증가(월)'!C$2,Sheet1!$I:$I,'증가(월)'!C$3)</f>
        <v>0</v>
      </c>
      <c r="D34" s="3">
        <f>SUMIFS(Sheet1!$E:$E,Sheet1!$C:$C,'증가(월)'!$A34,Sheet1!$H:$H,'증가(월)'!D$2,Sheet1!$I:$I,'증가(월)'!D$3)</f>
        <v>0</v>
      </c>
      <c r="E34" s="3">
        <f>SUMIFS(Sheet1!$E:$E,Sheet1!$C:$C,'증가(월)'!$A34,Sheet1!$H:$H,'증가(월)'!E$2,Sheet1!$I:$I,'증가(월)'!E$3)</f>
        <v>0</v>
      </c>
      <c r="F34" s="3">
        <f>SUMIFS(Sheet1!$E:$E,Sheet1!$C:$C,'증가(월)'!$A34,Sheet1!$H:$H,'증가(월)'!F$2,Sheet1!$I:$I,'증가(월)'!F$3)</f>
        <v>0</v>
      </c>
      <c r="G34" s="3">
        <f>SUMIFS(Sheet1!$E:$E,Sheet1!$C:$C,'증가(월)'!$A34,Sheet1!$H:$H,'증가(월)'!G$2,Sheet1!$I:$I,'증가(월)'!G$3)</f>
        <v>0</v>
      </c>
      <c r="H34" s="3">
        <f>SUMIFS(Sheet1!$E:$E,Sheet1!$C:$C,'증가(월)'!$A34,Sheet1!$H:$H,'증가(월)'!H$2,Sheet1!$I:$I,'증가(월)'!H$3)</f>
        <v>0</v>
      </c>
      <c r="I34" s="3">
        <f>SUMIFS(Sheet1!$E:$E,Sheet1!$C:$C,'증가(월)'!$A34,Sheet1!$H:$H,'증가(월)'!I$2,Sheet1!$I:$I,'증가(월)'!I$3)</f>
        <v>0</v>
      </c>
      <c r="J34" s="3">
        <f>SUMIFS(Sheet1!$E:$E,Sheet1!$C:$C,'증가(월)'!$A34,Sheet1!$H:$H,'증가(월)'!J$2,Sheet1!$I:$I,'증가(월)'!J$3)</f>
        <v>0</v>
      </c>
      <c r="K34" s="3">
        <f>SUMIFS(Sheet1!$E:$E,Sheet1!$C:$C,'증가(월)'!$A34,Sheet1!$H:$H,'증가(월)'!K$2,Sheet1!$I:$I,'증가(월)'!K$3)</f>
        <v>0</v>
      </c>
      <c r="L34" s="3">
        <f>SUMIFS(Sheet1!$E:$E,Sheet1!$C:$C,'증가(월)'!$A34,Sheet1!$H:$H,'증가(월)'!L$2,Sheet1!$I:$I,'증가(월)'!L$3)</f>
        <v>0</v>
      </c>
      <c r="M34" s="3">
        <f>SUMIFS(Sheet1!$E:$E,Sheet1!$C:$C,'증가(월)'!$A34,Sheet1!$H:$H,'증가(월)'!M$2,Sheet1!$I:$I,'증가(월)'!M$3)</f>
        <v>96772500</v>
      </c>
      <c r="N34" s="3">
        <f>SUMIFS(Sheet1!$E:$E,Sheet1!$C:$C,'증가(월)'!$A34,Sheet1!$H:$H,'증가(월)'!N$2,Sheet1!$I:$I,'증가(월)'!N$3)</f>
        <v>5802500</v>
      </c>
      <c r="O34" s="3">
        <f>SUMIFS(Sheet1!$E:$E,Sheet1!$C:$C,'증가(월)'!$A34,Sheet1!$H:$H,'증가(월)'!O$2,Sheet1!$I:$I,'증가(월)'!O$3)</f>
        <v>0</v>
      </c>
      <c r="P34" s="3">
        <f>SUMIFS(Sheet1!$E:$E,Sheet1!$C:$C,'증가(월)'!$A34,Sheet1!$H:$H,'증가(월)'!P$2,Sheet1!$I:$I,'증가(월)'!P$3)</f>
        <v>0</v>
      </c>
      <c r="Q34" s="3">
        <f>SUMIFS(Sheet1!$E:$E,Sheet1!$C:$C,'증가(월)'!$A34,Sheet1!$H:$H,'증가(월)'!Q$2,Sheet1!$I:$I,'증가(월)'!Q$3)</f>
        <v>0</v>
      </c>
      <c r="R34" s="3">
        <f>SUMIFS(Sheet1!$E:$E,Sheet1!$C:$C,'증가(월)'!$A34,Sheet1!$H:$H,'증가(월)'!R$2,Sheet1!$I:$I,'증가(월)'!R$3)</f>
        <v>0</v>
      </c>
      <c r="S34" s="3">
        <f>SUMIFS(Sheet1!$E:$E,Sheet1!$C:$C,'증가(월)'!$A34,Sheet1!$H:$H,'증가(월)'!S$2,Sheet1!$I:$I,'증가(월)'!S$3)</f>
        <v>0</v>
      </c>
      <c r="T34" s="3">
        <f>SUMIFS(Sheet1!$E:$E,Sheet1!$C:$C,'증가(월)'!$A34,Sheet1!$H:$H,'증가(월)'!T$2,Sheet1!$I:$I,'증가(월)'!T$3)</f>
        <v>0</v>
      </c>
      <c r="U34" s="3">
        <f>SUMIFS(Sheet1!$E:$E,Sheet1!$C:$C,'증가(월)'!$A34,Sheet1!$H:$H,'증가(월)'!U$2,Sheet1!$I:$I,'증가(월)'!U$3)</f>
        <v>0</v>
      </c>
      <c r="V34" s="3">
        <f>SUMIFS(Sheet1!$E:$E,Sheet1!$C:$C,'증가(월)'!$A34,Sheet1!$H:$H,'증가(월)'!V$2,Sheet1!$I:$I,'증가(월)'!V$3)</f>
        <v>0</v>
      </c>
      <c r="W34" s="3">
        <f>SUMIFS(Sheet1!$E:$E,Sheet1!$C:$C,'증가(월)'!$A34,Sheet1!$H:$H,'증가(월)'!W$2,Sheet1!$I:$I,'증가(월)'!W$3)</f>
        <v>0</v>
      </c>
      <c r="X34" s="3">
        <f>SUMIFS(Sheet1!$E:$E,Sheet1!$C:$C,'증가(월)'!$A34,Sheet1!$H:$H,'증가(월)'!X$2,Sheet1!$I:$I,'증가(월)'!X$3)</f>
        <v>0</v>
      </c>
      <c r="Y34" s="3">
        <f>SUMIFS(Sheet1!$E:$E,Sheet1!$C:$C,'증가(월)'!$A34,Sheet1!$H:$H,'증가(월)'!Y$2,Sheet1!$I:$I,'증가(월)'!Y$3)</f>
        <v>0</v>
      </c>
      <c r="Z34" s="3">
        <f>SUMIFS(Sheet1!$E:$E,Sheet1!$C:$C,'증가(월)'!$A34,Sheet1!$H:$H,'증가(월)'!Z$2,Sheet1!$I:$I,'증가(월)'!Z$3)</f>
        <v>17380000</v>
      </c>
      <c r="AA34" s="3">
        <f>SUMIFS(Sheet1!$E:$E,Sheet1!$C:$C,'증가(월)'!$A34,Sheet1!$H:$H,'증가(월)'!AA$2,Sheet1!$I:$I,'증가(월)'!AA$3)</f>
        <v>0</v>
      </c>
      <c r="AB34" s="3">
        <f>SUMIFS(Sheet1!$E:$E,Sheet1!$C:$C,'증가(월)'!$A34,Sheet1!$H:$H,'증가(월)'!AB$2,Sheet1!$I:$I,'증가(월)'!AB$3)</f>
        <v>0</v>
      </c>
      <c r="AC34" s="3">
        <f>SUMIFS(Sheet1!$E:$E,Sheet1!$C:$C,'증가(월)'!$A34,Sheet1!$H:$H,'증가(월)'!AC$2,Sheet1!$I:$I,'증가(월)'!AC$3)</f>
        <v>0</v>
      </c>
      <c r="AD34" s="3">
        <f>SUMIFS(Sheet1!$E:$E,Sheet1!$C:$C,'증가(월)'!$A34,Sheet1!$H:$H,'증가(월)'!AD$2,Sheet1!$I:$I,'증가(월)'!AD$3)</f>
        <v>0</v>
      </c>
      <c r="AE34" s="3">
        <f>SUMIFS(Sheet1!$E:$E,Sheet1!$C:$C,'증가(월)'!$A34,Sheet1!$H:$H,'증가(월)'!AE$2,Sheet1!$I:$I,'증가(월)'!AE$3)</f>
        <v>0</v>
      </c>
      <c r="AF34" s="3">
        <f>SUMIFS(Sheet1!$E:$E,Sheet1!$C:$C,'증가(월)'!$A34,Sheet1!$H:$H,'증가(월)'!AF$2,Sheet1!$I:$I,'증가(월)'!AF$3)</f>
        <v>0</v>
      </c>
      <c r="AG34" s="3">
        <f>SUMIFS(Sheet1!$E:$E,Sheet1!$C:$C,'증가(월)'!$A34,Sheet1!$H:$H,'증가(월)'!AG$2,Sheet1!$I:$I,'증가(월)'!AG$3)</f>
        <v>0</v>
      </c>
      <c r="AH34" s="3">
        <f>SUMIFS(Sheet1!$E:$E,Sheet1!$C:$C,'증가(월)'!$A34,Sheet1!$H:$H,'증가(월)'!AH$2,Sheet1!$I:$I,'증가(월)'!AH$3)</f>
        <v>0</v>
      </c>
      <c r="AI34" s="3">
        <f>SUMIFS(Sheet1!$E:$E,Sheet1!$C:$C,'증가(월)'!$A34,Sheet1!$H:$H,'증가(월)'!AI$2,Sheet1!$I:$I,'증가(월)'!AI$3)</f>
        <v>0</v>
      </c>
      <c r="AJ34" s="3">
        <f>SUMIFS(Sheet1!$E:$E,Sheet1!$C:$C,'증가(월)'!$A34,Sheet1!$H:$H,'증가(월)'!AJ$2,Sheet1!$I:$I,'증가(월)'!AJ$3)</f>
        <v>0</v>
      </c>
      <c r="AK34" s="3">
        <f>SUMIFS(Sheet1!$E:$E,Sheet1!$C:$C,'증가(월)'!$A34,Sheet1!$H:$H,'증가(월)'!AK$2,Sheet1!$I:$I,'증가(월)'!AK$3)</f>
        <v>0</v>
      </c>
      <c r="AL34" s="3">
        <f>SUMIFS(Sheet1!$E:$E,Sheet1!$C:$C,'증가(월)'!$A34,Sheet1!$H:$H,'증가(월)'!AL$2,Sheet1!$I:$I,'증가(월)'!AL$3)</f>
        <v>0</v>
      </c>
      <c r="AM34" s="3">
        <f>SUMIFS(Sheet1!$E:$E,Sheet1!$C:$C,'증가(월)'!$A34,Sheet1!$H:$H,'증가(월)'!AM$2,Sheet1!$I:$I,'증가(월)'!AM$3)</f>
        <v>0</v>
      </c>
      <c r="AN34" s="3">
        <f>SUMIFS(Sheet1!$E:$E,Sheet1!$C:$C,'증가(월)'!$A34,Sheet1!$H:$H,'증가(월)'!AN$2,Sheet1!$I:$I,'증가(월)'!AN$3)</f>
        <v>0</v>
      </c>
      <c r="AO34" s="3">
        <f>SUMIFS(Sheet1!$E:$E,Sheet1!$C:$C,'증가(월)'!$A34,Sheet1!$H:$H,'증가(월)'!AO$2,Sheet1!$I:$I,'증가(월)'!AO$3)</f>
        <v>0</v>
      </c>
      <c r="AP34" s="3">
        <f>SUMIFS(Sheet1!$E:$E,Sheet1!$C:$C,'증가(월)'!$A34,Sheet1!$H:$H,'증가(월)'!AP$2,Sheet1!$I:$I,'증가(월)'!AP$3)</f>
        <v>605000</v>
      </c>
      <c r="AQ34" s="3">
        <f>SUMIFS(Sheet1!$E:$E,Sheet1!$C:$C,'증가(월)'!$A34,Sheet1!$H:$H,'증가(월)'!AQ$2,Sheet1!$I:$I,'증가(월)'!AQ$3)</f>
        <v>0</v>
      </c>
      <c r="AR34" s="3">
        <f>SUMIFS(Sheet1!$E:$E,Sheet1!$C:$C,'증가(월)'!$A34,Sheet1!$H:$H,'증가(월)'!AR$2,Sheet1!$I:$I,'증가(월)'!AR$3)</f>
        <v>0</v>
      </c>
      <c r="AS34" s="3">
        <f>SUMIFS(Sheet1!$E:$E,Sheet1!$C:$C,'증가(월)'!$A34,Sheet1!$H:$H,'증가(월)'!AS$2,Sheet1!$I:$I,'증가(월)'!AS$3)</f>
        <v>1320000</v>
      </c>
      <c r="AT34" s="3">
        <f>SUMIFS(Sheet1!$E:$E,Sheet1!$C:$C,'증가(월)'!$A34,Sheet1!$H:$H,'증가(월)'!AT$2,Sheet1!$I:$I,'증가(월)'!AT$3)</f>
        <v>660000</v>
      </c>
      <c r="AU34" s="3">
        <f>SUMIFS(Sheet1!$E:$E,Sheet1!$C:$C,'증가(월)'!$A34,Sheet1!$H:$H,'증가(월)'!AU$2,Sheet1!$I:$I,'증가(월)'!AU$3)</f>
        <v>0</v>
      </c>
      <c r="AV34" s="3">
        <f>SUMIFS(Sheet1!$E:$E,Sheet1!$C:$C,'증가(월)'!$A34,Sheet1!$H:$H,'증가(월)'!AV$2,Sheet1!$I:$I,'증가(월)'!AV$3)</f>
        <v>3190000</v>
      </c>
      <c r="AW34" s="3">
        <f>SUMIFS(Sheet1!$E:$E,Sheet1!$C:$C,'증가(월)'!$A34,Sheet1!$H:$H,'증가(월)'!AW$2,Sheet1!$I:$I,'증가(월)'!AW$3)</f>
        <v>0</v>
      </c>
      <c r="AX34" s="3">
        <f>SUMIFS(Sheet1!$E:$E,Sheet1!$C:$C,'증가(월)'!$A34,Sheet1!$H:$H,'증가(월)'!AX$2,Sheet1!$I:$I,'증가(월)'!AX$3)</f>
        <v>0</v>
      </c>
      <c r="AZ34" s="3">
        <f t="shared" si="3"/>
        <v>125730000</v>
      </c>
    </row>
    <row r="35" spans="1:52" x14ac:dyDescent="0.3">
      <c r="A35" t="s">
        <v>160</v>
      </c>
      <c r="B35" t="s">
        <v>161</v>
      </c>
      <c r="C35" s="3">
        <f>SUMIFS(Sheet1!$E:$E,Sheet1!$C:$C,'증가(월)'!$A35,Sheet1!$H:$H,'증가(월)'!C$2,Sheet1!$I:$I,'증가(월)'!C$3)</f>
        <v>0</v>
      </c>
      <c r="D35" s="3">
        <f>SUMIFS(Sheet1!$E:$E,Sheet1!$C:$C,'증가(월)'!$A35,Sheet1!$H:$H,'증가(월)'!D$2,Sheet1!$I:$I,'증가(월)'!D$3)</f>
        <v>0</v>
      </c>
      <c r="E35" s="3">
        <f>SUMIFS(Sheet1!$E:$E,Sheet1!$C:$C,'증가(월)'!$A35,Sheet1!$H:$H,'증가(월)'!E$2,Sheet1!$I:$I,'증가(월)'!E$3)</f>
        <v>17600000</v>
      </c>
      <c r="F35" s="3">
        <f>SUMIFS(Sheet1!$E:$E,Sheet1!$C:$C,'증가(월)'!$A35,Sheet1!$H:$H,'증가(월)'!F$2,Sheet1!$I:$I,'증가(월)'!F$3)</f>
        <v>0</v>
      </c>
      <c r="G35" s="3">
        <f>SUMIFS(Sheet1!$E:$E,Sheet1!$C:$C,'증가(월)'!$A35,Sheet1!$H:$H,'증가(월)'!G$2,Sheet1!$I:$I,'증가(월)'!G$3)</f>
        <v>0</v>
      </c>
      <c r="H35" s="3">
        <f>SUMIFS(Sheet1!$E:$E,Sheet1!$C:$C,'증가(월)'!$A35,Sheet1!$H:$H,'증가(월)'!H$2,Sheet1!$I:$I,'증가(월)'!H$3)</f>
        <v>0</v>
      </c>
      <c r="I35" s="3">
        <f>SUMIFS(Sheet1!$E:$E,Sheet1!$C:$C,'증가(월)'!$A35,Sheet1!$H:$H,'증가(월)'!I$2,Sheet1!$I:$I,'증가(월)'!I$3)</f>
        <v>0</v>
      </c>
      <c r="J35" s="3">
        <f>SUMIFS(Sheet1!$E:$E,Sheet1!$C:$C,'증가(월)'!$A35,Sheet1!$H:$H,'증가(월)'!J$2,Sheet1!$I:$I,'증가(월)'!J$3)</f>
        <v>0</v>
      </c>
      <c r="K35" s="3">
        <f>SUMIFS(Sheet1!$E:$E,Sheet1!$C:$C,'증가(월)'!$A35,Sheet1!$H:$H,'증가(월)'!K$2,Sheet1!$I:$I,'증가(월)'!K$3)</f>
        <v>0</v>
      </c>
      <c r="L35" s="3">
        <f>SUMIFS(Sheet1!$E:$E,Sheet1!$C:$C,'증가(월)'!$A35,Sheet1!$H:$H,'증가(월)'!L$2,Sheet1!$I:$I,'증가(월)'!L$3)</f>
        <v>17930000</v>
      </c>
      <c r="M35" s="3">
        <f>SUMIFS(Sheet1!$E:$E,Sheet1!$C:$C,'증가(월)'!$A35,Sheet1!$H:$H,'증가(월)'!M$2,Sheet1!$I:$I,'증가(월)'!M$3)</f>
        <v>0</v>
      </c>
      <c r="N35" s="3">
        <f>SUMIFS(Sheet1!$E:$E,Sheet1!$C:$C,'증가(월)'!$A35,Sheet1!$H:$H,'증가(월)'!N$2,Sheet1!$I:$I,'증가(월)'!N$3)</f>
        <v>0</v>
      </c>
      <c r="O35" s="3">
        <f>SUMIFS(Sheet1!$E:$E,Sheet1!$C:$C,'증가(월)'!$A35,Sheet1!$H:$H,'증가(월)'!O$2,Sheet1!$I:$I,'증가(월)'!O$3)</f>
        <v>0</v>
      </c>
      <c r="P35" s="3">
        <f>SUMIFS(Sheet1!$E:$E,Sheet1!$C:$C,'증가(월)'!$A35,Sheet1!$H:$H,'증가(월)'!P$2,Sheet1!$I:$I,'증가(월)'!P$3)</f>
        <v>0</v>
      </c>
      <c r="Q35" s="3">
        <f>SUMIFS(Sheet1!$E:$E,Sheet1!$C:$C,'증가(월)'!$A35,Sheet1!$H:$H,'증가(월)'!Q$2,Sheet1!$I:$I,'증가(월)'!Q$3)</f>
        <v>0</v>
      </c>
      <c r="R35" s="3">
        <f>SUMIFS(Sheet1!$E:$E,Sheet1!$C:$C,'증가(월)'!$A35,Sheet1!$H:$H,'증가(월)'!R$2,Sheet1!$I:$I,'증가(월)'!R$3)</f>
        <v>0</v>
      </c>
      <c r="S35" s="3">
        <f>SUMIFS(Sheet1!$E:$E,Sheet1!$C:$C,'증가(월)'!$A35,Sheet1!$H:$H,'증가(월)'!S$2,Sheet1!$I:$I,'증가(월)'!S$3)</f>
        <v>0</v>
      </c>
      <c r="T35" s="3">
        <f>SUMIFS(Sheet1!$E:$E,Sheet1!$C:$C,'증가(월)'!$A35,Sheet1!$H:$H,'증가(월)'!T$2,Sheet1!$I:$I,'증가(월)'!T$3)</f>
        <v>0</v>
      </c>
      <c r="U35" s="3">
        <f>SUMIFS(Sheet1!$E:$E,Sheet1!$C:$C,'증가(월)'!$A35,Sheet1!$H:$H,'증가(월)'!U$2,Sheet1!$I:$I,'증가(월)'!U$3)</f>
        <v>0</v>
      </c>
      <c r="V35" s="3">
        <f>SUMIFS(Sheet1!$E:$E,Sheet1!$C:$C,'증가(월)'!$A35,Sheet1!$H:$H,'증가(월)'!V$2,Sheet1!$I:$I,'증가(월)'!V$3)</f>
        <v>0</v>
      </c>
      <c r="W35" s="3">
        <f>SUMIFS(Sheet1!$E:$E,Sheet1!$C:$C,'증가(월)'!$A35,Sheet1!$H:$H,'증가(월)'!W$2,Sheet1!$I:$I,'증가(월)'!W$3)</f>
        <v>0</v>
      </c>
      <c r="X35" s="3">
        <f>SUMIFS(Sheet1!$E:$E,Sheet1!$C:$C,'증가(월)'!$A35,Sheet1!$H:$H,'증가(월)'!X$2,Sheet1!$I:$I,'증가(월)'!X$3)</f>
        <v>17600000</v>
      </c>
      <c r="Y35" s="3">
        <f>SUMIFS(Sheet1!$E:$E,Sheet1!$C:$C,'증가(월)'!$A35,Sheet1!$H:$H,'증가(월)'!Y$2,Sheet1!$I:$I,'증가(월)'!Y$3)</f>
        <v>0</v>
      </c>
      <c r="Z35" s="3">
        <f>SUMIFS(Sheet1!$E:$E,Sheet1!$C:$C,'증가(월)'!$A35,Sheet1!$H:$H,'증가(월)'!Z$2,Sheet1!$I:$I,'증가(월)'!Z$3)</f>
        <v>0</v>
      </c>
      <c r="AA35" s="3">
        <f>SUMIFS(Sheet1!$E:$E,Sheet1!$C:$C,'증가(월)'!$A35,Sheet1!$H:$H,'증가(월)'!AA$2,Sheet1!$I:$I,'증가(월)'!AA$3)</f>
        <v>0</v>
      </c>
      <c r="AB35" s="3">
        <f>SUMIFS(Sheet1!$E:$E,Sheet1!$C:$C,'증가(월)'!$A35,Sheet1!$H:$H,'증가(월)'!AB$2,Sheet1!$I:$I,'증가(월)'!AB$3)</f>
        <v>0</v>
      </c>
      <c r="AC35" s="3">
        <f>SUMIFS(Sheet1!$E:$E,Sheet1!$C:$C,'증가(월)'!$A35,Sheet1!$H:$H,'증가(월)'!AC$2,Sheet1!$I:$I,'증가(월)'!AC$3)</f>
        <v>0</v>
      </c>
      <c r="AD35" s="3">
        <f>SUMIFS(Sheet1!$E:$E,Sheet1!$C:$C,'증가(월)'!$A35,Sheet1!$H:$H,'증가(월)'!AD$2,Sheet1!$I:$I,'증가(월)'!AD$3)</f>
        <v>770000</v>
      </c>
      <c r="AE35" s="3">
        <f>SUMIFS(Sheet1!$E:$E,Sheet1!$C:$C,'증가(월)'!$A35,Sheet1!$H:$H,'증가(월)'!AE$2,Sheet1!$I:$I,'증가(월)'!AE$3)</f>
        <v>17600000</v>
      </c>
      <c r="AF35" s="3">
        <f>SUMIFS(Sheet1!$E:$E,Sheet1!$C:$C,'증가(월)'!$A35,Sheet1!$H:$H,'증가(월)'!AF$2,Sheet1!$I:$I,'증가(월)'!AF$3)</f>
        <v>0</v>
      </c>
      <c r="AG35" s="3">
        <f>SUMIFS(Sheet1!$E:$E,Sheet1!$C:$C,'증가(월)'!$A35,Sheet1!$H:$H,'증가(월)'!AG$2,Sheet1!$I:$I,'증가(월)'!AG$3)</f>
        <v>0</v>
      </c>
      <c r="AH35" s="3">
        <f>SUMIFS(Sheet1!$E:$E,Sheet1!$C:$C,'증가(월)'!$A35,Sheet1!$H:$H,'증가(월)'!AH$2,Sheet1!$I:$I,'증가(월)'!AH$3)</f>
        <v>0</v>
      </c>
      <c r="AI35" s="3">
        <f>SUMIFS(Sheet1!$E:$E,Sheet1!$C:$C,'증가(월)'!$A35,Sheet1!$H:$H,'증가(월)'!AI$2,Sheet1!$I:$I,'증가(월)'!AI$3)</f>
        <v>0</v>
      </c>
      <c r="AJ35" s="3">
        <f>SUMIFS(Sheet1!$E:$E,Sheet1!$C:$C,'증가(월)'!$A35,Sheet1!$H:$H,'증가(월)'!AJ$2,Sheet1!$I:$I,'증가(월)'!AJ$3)</f>
        <v>0</v>
      </c>
      <c r="AK35" s="3">
        <f>SUMIFS(Sheet1!$E:$E,Sheet1!$C:$C,'증가(월)'!$A35,Sheet1!$H:$H,'증가(월)'!AK$2,Sheet1!$I:$I,'증가(월)'!AK$3)</f>
        <v>17600000</v>
      </c>
      <c r="AL35" s="3">
        <f>SUMIFS(Sheet1!$E:$E,Sheet1!$C:$C,'증가(월)'!$A35,Sheet1!$H:$H,'증가(월)'!AL$2,Sheet1!$I:$I,'증가(월)'!AL$3)</f>
        <v>0</v>
      </c>
      <c r="AM35" s="3">
        <f>SUMIFS(Sheet1!$E:$E,Sheet1!$C:$C,'증가(월)'!$A35,Sheet1!$H:$H,'증가(월)'!AM$2,Sheet1!$I:$I,'증가(월)'!AM$3)</f>
        <v>0</v>
      </c>
      <c r="AN35" s="3">
        <f>SUMIFS(Sheet1!$E:$E,Sheet1!$C:$C,'증가(월)'!$A35,Sheet1!$H:$H,'증가(월)'!AN$2,Sheet1!$I:$I,'증가(월)'!AN$3)</f>
        <v>0</v>
      </c>
      <c r="AO35" s="3">
        <f>SUMIFS(Sheet1!$E:$E,Sheet1!$C:$C,'증가(월)'!$A35,Sheet1!$H:$H,'증가(월)'!AO$2,Sheet1!$I:$I,'증가(월)'!AO$3)</f>
        <v>0</v>
      </c>
      <c r="AP35" s="3">
        <f>SUMIFS(Sheet1!$E:$E,Sheet1!$C:$C,'증가(월)'!$A35,Sheet1!$H:$H,'증가(월)'!AP$2,Sheet1!$I:$I,'증가(월)'!AP$3)</f>
        <v>0</v>
      </c>
      <c r="AQ35" s="3">
        <f>SUMIFS(Sheet1!$E:$E,Sheet1!$C:$C,'증가(월)'!$A35,Sheet1!$H:$H,'증가(월)'!AQ$2,Sheet1!$I:$I,'증가(월)'!AQ$3)</f>
        <v>0</v>
      </c>
      <c r="AR35" s="3">
        <f>SUMIFS(Sheet1!$E:$E,Sheet1!$C:$C,'증가(월)'!$A35,Sheet1!$H:$H,'증가(월)'!AR$2,Sheet1!$I:$I,'증가(월)'!AR$3)</f>
        <v>0</v>
      </c>
      <c r="AS35" s="3">
        <f>SUMIFS(Sheet1!$E:$E,Sheet1!$C:$C,'증가(월)'!$A35,Sheet1!$H:$H,'증가(월)'!AS$2,Sheet1!$I:$I,'증가(월)'!AS$3)</f>
        <v>0</v>
      </c>
      <c r="AT35" s="3">
        <f>SUMIFS(Sheet1!$E:$E,Sheet1!$C:$C,'증가(월)'!$A35,Sheet1!$H:$H,'증가(월)'!AT$2,Sheet1!$I:$I,'증가(월)'!AT$3)</f>
        <v>0</v>
      </c>
      <c r="AU35" s="3">
        <f>SUMIFS(Sheet1!$E:$E,Sheet1!$C:$C,'증가(월)'!$A35,Sheet1!$H:$H,'증가(월)'!AU$2,Sheet1!$I:$I,'증가(월)'!AU$3)</f>
        <v>17600000</v>
      </c>
      <c r="AV35" s="3">
        <f>SUMIFS(Sheet1!$E:$E,Sheet1!$C:$C,'증가(월)'!$A35,Sheet1!$H:$H,'증가(월)'!AV$2,Sheet1!$I:$I,'증가(월)'!AV$3)</f>
        <v>0</v>
      </c>
      <c r="AW35" s="3">
        <f>SUMIFS(Sheet1!$E:$E,Sheet1!$C:$C,'증가(월)'!$A35,Sheet1!$H:$H,'증가(월)'!AW$2,Sheet1!$I:$I,'증가(월)'!AW$3)</f>
        <v>0</v>
      </c>
      <c r="AX35" s="3">
        <f>SUMIFS(Sheet1!$E:$E,Sheet1!$C:$C,'증가(월)'!$A35,Sheet1!$H:$H,'증가(월)'!AX$2,Sheet1!$I:$I,'증가(월)'!AX$3)</f>
        <v>0</v>
      </c>
      <c r="AZ35" s="3">
        <f t="shared" si="3"/>
        <v>106700000</v>
      </c>
    </row>
    <row r="36" spans="1:52" x14ac:dyDescent="0.3">
      <c r="A36" t="s">
        <v>30</v>
      </c>
      <c r="B36" t="s">
        <v>31</v>
      </c>
      <c r="C36" s="3">
        <f>SUMIFS(Sheet1!$E:$E,Sheet1!$C:$C,'증가(월)'!$A36,Sheet1!$H:$H,'증가(월)'!C$2,Sheet1!$I:$I,'증가(월)'!C$3)</f>
        <v>0</v>
      </c>
      <c r="D36" s="3">
        <f>SUMIFS(Sheet1!$E:$E,Sheet1!$C:$C,'증가(월)'!$A36,Sheet1!$H:$H,'증가(월)'!D$2,Sheet1!$I:$I,'증가(월)'!D$3)</f>
        <v>0</v>
      </c>
      <c r="E36" s="3">
        <f>SUMIFS(Sheet1!$E:$E,Sheet1!$C:$C,'증가(월)'!$A36,Sheet1!$H:$H,'증가(월)'!E$2,Sheet1!$I:$I,'증가(월)'!E$3)</f>
        <v>1320000</v>
      </c>
      <c r="F36" s="3">
        <f>SUMIFS(Sheet1!$E:$E,Sheet1!$C:$C,'증가(월)'!$A36,Sheet1!$H:$H,'증가(월)'!F$2,Sheet1!$I:$I,'증가(월)'!F$3)</f>
        <v>1320000</v>
      </c>
      <c r="G36" s="3">
        <f>SUMIFS(Sheet1!$E:$E,Sheet1!$C:$C,'증가(월)'!$A36,Sheet1!$H:$H,'증가(월)'!G$2,Sheet1!$I:$I,'증가(월)'!G$3)</f>
        <v>1826000</v>
      </c>
      <c r="H36" s="3">
        <f>SUMIFS(Sheet1!$E:$E,Sheet1!$C:$C,'증가(월)'!$A36,Sheet1!$H:$H,'증가(월)'!H$2,Sheet1!$I:$I,'증가(월)'!H$3)</f>
        <v>440000</v>
      </c>
      <c r="I36" s="3">
        <f>SUMIFS(Sheet1!$E:$E,Sheet1!$C:$C,'증가(월)'!$A36,Sheet1!$H:$H,'증가(월)'!I$2,Sheet1!$I:$I,'증가(월)'!I$3)</f>
        <v>0</v>
      </c>
      <c r="J36" s="3">
        <f>SUMIFS(Sheet1!$E:$E,Sheet1!$C:$C,'증가(월)'!$A36,Sheet1!$H:$H,'증가(월)'!J$2,Sheet1!$I:$I,'증가(월)'!J$3)</f>
        <v>440000</v>
      </c>
      <c r="K36" s="3">
        <f>SUMIFS(Sheet1!$E:$E,Sheet1!$C:$C,'증가(월)'!$A36,Sheet1!$H:$H,'증가(월)'!K$2,Sheet1!$I:$I,'증가(월)'!K$3)</f>
        <v>0</v>
      </c>
      <c r="L36" s="3">
        <f>SUMIFS(Sheet1!$E:$E,Sheet1!$C:$C,'증가(월)'!$A36,Sheet1!$H:$H,'증가(월)'!L$2,Sheet1!$I:$I,'증가(월)'!L$3)</f>
        <v>440000</v>
      </c>
      <c r="M36" s="3">
        <f>SUMIFS(Sheet1!$E:$E,Sheet1!$C:$C,'증가(월)'!$A36,Sheet1!$H:$H,'증가(월)'!M$2,Sheet1!$I:$I,'증가(월)'!M$3)</f>
        <v>0</v>
      </c>
      <c r="N36" s="3">
        <f>SUMIFS(Sheet1!$E:$E,Sheet1!$C:$C,'증가(월)'!$A36,Sheet1!$H:$H,'증가(월)'!N$2,Sheet1!$I:$I,'증가(월)'!N$3)</f>
        <v>0</v>
      </c>
      <c r="O36" s="3">
        <f>SUMIFS(Sheet1!$E:$E,Sheet1!$C:$C,'증가(월)'!$A36,Sheet1!$H:$H,'증가(월)'!O$2,Sheet1!$I:$I,'증가(월)'!O$3)</f>
        <v>11000000</v>
      </c>
      <c r="P36" s="3">
        <f>SUMIFS(Sheet1!$E:$E,Sheet1!$C:$C,'증가(월)'!$A36,Sheet1!$H:$H,'증가(월)'!P$2,Sheet1!$I:$I,'증가(월)'!P$3)</f>
        <v>0</v>
      </c>
      <c r="Q36" s="3">
        <f>SUMIFS(Sheet1!$E:$E,Sheet1!$C:$C,'증가(월)'!$A36,Sheet1!$H:$H,'증가(월)'!Q$2,Sheet1!$I:$I,'증가(월)'!Q$3)</f>
        <v>440000</v>
      </c>
      <c r="R36" s="3">
        <f>SUMIFS(Sheet1!$E:$E,Sheet1!$C:$C,'증가(월)'!$A36,Sheet1!$H:$H,'증가(월)'!R$2,Sheet1!$I:$I,'증가(월)'!R$3)</f>
        <v>6160000</v>
      </c>
      <c r="S36" s="3">
        <f>SUMIFS(Sheet1!$E:$E,Sheet1!$C:$C,'증가(월)'!$A36,Sheet1!$H:$H,'증가(월)'!S$2,Sheet1!$I:$I,'증가(월)'!S$3)</f>
        <v>34980000</v>
      </c>
      <c r="T36" s="3">
        <f>SUMIFS(Sheet1!$E:$E,Sheet1!$C:$C,'증가(월)'!$A36,Sheet1!$H:$H,'증가(월)'!T$2,Sheet1!$I:$I,'증가(월)'!T$3)</f>
        <v>0</v>
      </c>
      <c r="U36" s="3">
        <f>SUMIFS(Sheet1!$E:$E,Sheet1!$C:$C,'증가(월)'!$A36,Sheet1!$H:$H,'증가(월)'!U$2,Sheet1!$I:$I,'증가(월)'!U$3)</f>
        <v>21670000</v>
      </c>
      <c r="V36" s="3">
        <f>SUMIFS(Sheet1!$E:$E,Sheet1!$C:$C,'증가(월)'!$A36,Sheet1!$H:$H,'증가(월)'!V$2,Sheet1!$I:$I,'증가(월)'!V$3)</f>
        <v>0</v>
      </c>
      <c r="W36" s="3">
        <f>SUMIFS(Sheet1!$E:$E,Sheet1!$C:$C,'증가(월)'!$A36,Sheet1!$H:$H,'증가(월)'!W$2,Sheet1!$I:$I,'증가(월)'!W$3)</f>
        <v>0</v>
      </c>
      <c r="X36" s="3">
        <f>SUMIFS(Sheet1!$E:$E,Sheet1!$C:$C,'증가(월)'!$A36,Sheet1!$H:$H,'증가(월)'!X$2,Sheet1!$I:$I,'증가(월)'!X$3)</f>
        <v>0</v>
      </c>
      <c r="Y36" s="3">
        <f>SUMIFS(Sheet1!$E:$E,Sheet1!$C:$C,'증가(월)'!$A36,Sheet1!$H:$H,'증가(월)'!Y$2,Sheet1!$I:$I,'증가(월)'!Y$3)</f>
        <v>5170000</v>
      </c>
      <c r="Z36" s="3">
        <f>SUMIFS(Sheet1!$E:$E,Sheet1!$C:$C,'증가(월)'!$A36,Sheet1!$H:$H,'증가(월)'!Z$2,Sheet1!$I:$I,'증가(월)'!Z$3)</f>
        <v>14300000</v>
      </c>
      <c r="AA36" s="3">
        <f>SUMIFS(Sheet1!$E:$E,Sheet1!$C:$C,'증가(월)'!$A36,Sheet1!$H:$H,'증가(월)'!AA$2,Sheet1!$I:$I,'증가(월)'!AA$3)</f>
        <v>660000</v>
      </c>
      <c r="AB36" s="3">
        <f>SUMIFS(Sheet1!$E:$E,Sheet1!$C:$C,'증가(월)'!$A36,Sheet1!$H:$H,'증가(월)'!AB$2,Sheet1!$I:$I,'증가(월)'!AB$3)</f>
        <v>0</v>
      </c>
      <c r="AC36" s="3">
        <f>SUMIFS(Sheet1!$E:$E,Sheet1!$C:$C,'증가(월)'!$A36,Sheet1!$H:$H,'증가(월)'!AC$2,Sheet1!$I:$I,'증가(월)'!AC$3)</f>
        <v>0</v>
      </c>
      <c r="AD36" s="3">
        <f>SUMIFS(Sheet1!$E:$E,Sheet1!$C:$C,'증가(월)'!$A36,Sheet1!$H:$H,'증가(월)'!AD$2,Sheet1!$I:$I,'증가(월)'!AD$3)</f>
        <v>0</v>
      </c>
      <c r="AE36" s="3">
        <f>SUMIFS(Sheet1!$E:$E,Sheet1!$C:$C,'증가(월)'!$A36,Sheet1!$H:$H,'증가(월)'!AE$2,Sheet1!$I:$I,'증가(월)'!AE$3)</f>
        <v>0</v>
      </c>
      <c r="AF36" s="3">
        <f>SUMIFS(Sheet1!$E:$E,Sheet1!$C:$C,'증가(월)'!$A36,Sheet1!$H:$H,'증가(월)'!AF$2,Sheet1!$I:$I,'증가(월)'!AF$3)</f>
        <v>440000</v>
      </c>
      <c r="AG36" s="3">
        <f>SUMIFS(Sheet1!$E:$E,Sheet1!$C:$C,'증가(월)'!$A36,Sheet1!$H:$H,'증가(월)'!AG$2,Sheet1!$I:$I,'증가(월)'!AG$3)</f>
        <v>440000</v>
      </c>
      <c r="AH36" s="3">
        <f>SUMIFS(Sheet1!$E:$E,Sheet1!$C:$C,'증가(월)'!$A36,Sheet1!$H:$H,'증가(월)'!AH$2,Sheet1!$I:$I,'증가(월)'!AH$3)</f>
        <v>0</v>
      </c>
      <c r="AI36" s="3">
        <f>SUMIFS(Sheet1!$E:$E,Sheet1!$C:$C,'증가(월)'!$A36,Sheet1!$H:$H,'증가(월)'!AI$2,Sheet1!$I:$I,'증가(월)'!AI$3)</f>
        <v>1100000</v>
      </c>
      <c r="AJ36" s="3">
        <f>SUMIFS(Sheet1!$E:$E,Sheet1!$C:$C,'증가(월)'!$A36,Sheet1!$H:$H,'증가(월)'!AJ$2,Sheet1!$I:$I,'증가(월)'!AJ$3)</f>
        <v>0</v>
      </c>
      <c r="AK36" s="3">
        <f>SUMIFS(Sheet1!$E:$E,Sheet1!$C:$C,'증가(월)'!$A36,Sheet1!$H:$H,'증가(월)'!AK$2,Sheet1!$I:$I,'증가(월)'!AK$3)</f>
        <v>440000</v>
      </c>
      <c r="AL36" s="3">
        <f>SUMIFS(Sheet1!$E:$E,Sheet1!$C:$C,'증가(월)'!$A36,Sheet1!$H:$H,'증가(월)'!AL$2,Sheet1!$I:$I,'증가(월)'!AL$3)</f>
        <v>0</v>
      </c>
      <c r="AM36" s="3">
        <f>SUMIFS(Sheet1!$E:$E,Sheet1!$C:$C,'증가(월)'!$A36,Sheet1!$H:$H,'증가(월)'!AM$2,Sheet1!$I:$I,'증가(월)'!AM$3)</f>
        <v>0</v>
      </c>
      <c r="AN36" s="3">
        <f>SUMIFS(Sheet1!$E:$E,Sheet1!$C:$C,'증가(월)'!$A36,Sheet1!$H:$H,'증가(월)'!AN$2,Sheet1!$I:$I,'증가(월)'!AN$3)</f>
        <v>0</v>
      </c>
      <c r="AO36" s="3">
        <f>SUMIFS(Sheet1!$E:$E,Sheet1!$C:$C,'증가(월)'!$A36,Sheet1!$H:$H,'증가(월)'!AO$2,Sheet1!$I:$I,'증가(월)'!AO$3)</f>
        <v>0</v>
      </c>
      <c r="AP36" s="3">
        <f>SUMIFS(Sheet1!$E:$E,Sheet1!$C:$C,'증가(월)'!$A36,Sheet1!$H:$H,'증가(월)'!AP$2,Sheet1!$I:$I,'증가(월)'!AP$3)</f>
        <v>0</v>
      </c>
      <c r="AQ36" s="3">
        <f>SUMIFS(Sheet1!$E:$E,Sheet1!$C:$C,'증가(월)'!$A36,Sheet1!$H:$H,'증가(월)'!AQ$2,Sheet1!$I:$I,'증가(월)'!AQ$3)</f>
        <v>0</v>
      </c>
      <c r="AR36" s="3">
        <f>SUMIFS(Sheet1!$E:$E,Sheet1!$C:$C,'증가(월)'!$A36,Sheet1!$H:$H,'증가(월)'!AR$2,Sheet1!$I:$I,'증가(월)'!AR$3)</f>
        <v>0</v>
      </c>
      <c r="AS36" s="3">
        <f>SUMIFS(Sheet1!$E:$E,Sheet1!$C:$C,'증가(월)'!$A36,Sheet1!$H:$H,'증가(월)'!AS$2,Sheet1!$I:$I,'증가(월)'!AS$3)</f>
        <v>1100000</v>
      </c>
      <c r="AT36" s="3">
        <f>SUMIFS(Sheet1!$E:$E,Sheet1!$C:$C,'증가(월)'!$A36,Sheet1!$H:$H,'증가(월)'!AT$2,Sheet1!$I:$I,'증가(월)'!AT$3)</f>
        <v>0</v>
      </c>
      <c r="AU36" s="3">
        <f>SUMIFS(Sheet1!$E:$E,Sheet1!$C:$C,'증가(월)'!$A36,Sheet1!$H:$H,'증가(월)'!AU$2,Sheet1!$I:$I,'증가(월)'!AU$3)</f>
        <v>660000</v>
      </c>
      <c r="AV36" s="3">
        <f>SUMIFS(Sheet1!$E:$E,Sheet1!$C:$C,'증가(월)'!$A36,Sheet1!$H:$H,'증가(월)'!AV$2,Sheet1!$I:$I,'증가(월)'!AV$3)</f>
        <v>0</v>
      </c>
      <c r="AW36" s="3">
        <f>SUMIFS(Sheet1!$E:$E,Sheet1!$C:$C,'증가(월)'!$A36,Sheet1!$H:$H,'증가(월)'!AW$2,Sheet1!$I:$I,'증가(월)'!AW$3)</f>
        <v>0</v>
      </c>
      <c r="AX36" s="3">
        <f>SUMIFS(Sheet1!$E:$E,Sheet1!$C:$C,'증가(월)'!$A36,Sheet1!$H:$H,'증가(월)'!AX$2,Sheet1!$I:$I,'증가(월)'!AX$3)</f>
        <v>0</v>
      </c>
      <c r="AZ36" s="3">
        <f t="shared" si="3"/>
        <v>104346000</v>
      </c>
    </row>
    <row r="37" spans="1:52" x14ac:dyDescent="0.3">
      <c r="A37" t="s">
        <v>801</v>
      </c>
      <c r="B37" t="s">
        <v>802</v>
      </c>
      <c r="C37" s="3">
        <f>SUMIFS(Sheet1!$E:$E,Sheet1!$C:$C,'증가(월)'!$A37,Sheet1!$H:$H,'증가(월)'!C$2,Sheet1!$I:$I,'증가(월)'!C$3)</f>
        <v>0</v>
      </c>
      <c r="D37" s="3">
        <f>SUMIFS(Sheet1!$E:$E,Sheet1!$C:$C,'증가(월)'!$A37,Sheet1!$H:$H,'증가(월)'!D$2,Sheet1!$I:$I,'증가(월)'!D$3)</f>
        <v>0</v>
      </c>
      <c r="E37" s="3">
        <f>SUMIFS(Sheet1!$E:$E,Sheet1!$C:$C,'증가(월)'!$A37,Sheet1!$H:$H,'증가(월)'!E$2,Sheet1!$I:$I,'증가(월)'!E$3)</f>
        <v>0</v>
      </c>
      <c r="F37" s="3">
        <f>SUMIFS(Sheet1!$E:$E,Sheet1!$C:$C,'증가(월)'!$A37,Sheet1!$H:$H,'증가(월)'!F$2,Sheet1!$I:$I,'증가(월)'!F$3)</f>
        <v>0</v>
      </c>
      <c r="G37" s="3">
        <f>SUMIFS(Sheet1!$E:$E,Sheet1!$C:$C,'증가(월)'!$A37,Sheet1!$H:$H,'증가(월)'!G$2,Sheet1!$I:$I,'증가(월)'!G$3)</f>
        <v>0</v>
      </c>
      <c r="H37" s="3">
        <f>SUMIFS(Sheet1!$E:$E,Sheet1!$C:$C,'증가(월)'!$A37,Sheet1!$H:$H,'증가(월)'!H$2,Sheet1!$I:$I,'증가(월)'!H$3)</f>
        <v>0</v>
      </c>
      <c r="I37" s="3">
        <f>SUMIFS(Sheet1!$E:$E,Sheet1!$C:$C,'증가(월)'!$A37,Sheet1!$H:$H,'증가(월)'!I$2,Sheet1!$I:$I,'증가(월)'!I$3)</f>
        <v>0</v>
      </c>
      <c r="J37" s="3">
        <f>SUMIFS(Sheet1!$E:$E,Sheet1!$C:$C,'증가(월)'!$A37,Sheet1!$H:$H,'증가(월)'!J$2,Sheet1!$I:$I,'증가(월)'!J$3)</f>
        <v>0</v>
      </c>
      <c r="K37" s="3">
        <f>SUMIFS(Sheet1!$E:$E,Sheet1!$C:$C,'증가(월)'!$A37,Sheet1!$H:$H,'증가(월)'!K$2,Sheet1!$I:$I,'증가(월)'!K$3)</f>
        <v>0</v>
      </c>
      <c r="L37" s="3">
        <f>SUMIFS(Sheet1!$E:$E,Sheet1!$C:$C,'증가(월)'!$A37,Sheet1!$H:$H,'증가(월)'!L$2,Sheet1!$I:$I,'증가(월)'!L$3)</f>
        <v>0</v>
      </c>
      <c r="M37" s="3">
        <f>SUMIFS(Sheet1!$E:$E,Sheet1!$C:$C,'증가(월)'!$A37,Sheet1!$H:$H,'증가(월)'!M$2,Sheet1!$I:$I,'증가(월)'!M$3)</f>
        <v>0</v>
      </c>
      <c r="N37" s="3">
        <f>SUMIFS(Sheet1!$E:$E,Sheet1!$C:$C,'증가(월)'!$A37,Sheet1!$H:$H,'증가(월)'!N$2,Sheet1!$I:$I,'증가(월)'!N$3)</f>
        <v>0</v>
      </c>
      <c r="O37" s="3">
        <f>SUMIFS(Sheet1!$E:$E,Sheet1!$C:$C,'증가(월)'!$A37,Sheet1!$H:$H,'증가(월)'!O$2,Sheet1!$I:$I,'증가(월)'!O$3)</f>
        <v>0</v>
      </c>
      <c r="P37" s="3">
        <f>SUMIFS(Sheet1!$E:$E,Sheet1!$C:$C,'증가(월)'!$A37,Sheet1!$H:$H,'증가(월)'!P$2,Sheet1!$I:$I,'증가(월)'!P$3)</f>
        <v>0</v>
      </c>
      <c r="Q37" s="3">
        <f>SUMIFS(Sheet1!$E:$E,Sheet1!$C:$C,'증가(월)'!$A37,Sheet1!$H:$H,'증가(월)'!Q$2,Sheet1!$I:$I,'증가(월)'!Q$3)</f>
        <v>0</v>
      </c>
      <c r="R37" s="3">
        <f>SUMIFS(Sheet1!$E:$E,Sheet1!$C:$C,'증가(월)'!$A37,Sheet1!$H:$H,'증가(월)'!R$2,Sheet1!$I:$I,'증가(월)'!R$3)</f>
        <v>0</v>
      </c>
      <c r="S37" s="3">
        <f>SUMIFS(Sheet1!$E:$E,Sheet1!$C:$C,'증가(월)'!$A37,Sheet1!$H:$H,'증가(월)'!S$2,Sheet1!$I:$I,'증가(월)'!S$3)</f>
        <v>0</v>
      </c>
      <c r="T37" s="3">
        <f>SUMIFS(Sheet1!$E:$E,Sheet1!$C:$C,'증가(월)'!$A37,Sheet1!$H:$H,'증가(월)'!T$2,Sheet1!$I:$I,'증가(월)'!T$3)</f>
        <v>0</v>
      </c>
      <c r="U37" s="3">
        <f>SUMIFS(Sheet1!$E:$E,Sheet1!$C:$C,'증가(월)'!$A37,Sheet1!$H:$H,'증가(월)'!U$2,Sheet1!$I:$I,'증가(월)'!U$3)</f>
        <v>0</v>
      </c>
      <c r="V37" s="3">
        <f>SUMIFS(Sheet1!$E:$E,Sheet1!$C:$C,'증가(월)'!$A37,Sheet1!$H:$H,'증가(월)'!V$2,Sheet1!$I:$I,'증가(월)'!V$3)</f>
        <v>0</v>
      </c>
      <c r="W37" s="3">
        <f>SUMIFS(Sheet1!$E:$E,Sheet1!$C:$C,'증가(월)'!$A37,Sheet1!$H:$H,'증가(월)'!W$2,Sheet1!$I:$I,'증가(월)'!W$3)</f>
        <v>0</v>
      </c>
      <c r="X37" s="3">
        <f>SUMIFS(Sheet1!$E:$E,Sheet1!$C:$C,'증가(월)'!$A37,Sheet1!$H:$H,'증가(월)'!X$2,Sheet1!$I:$I,'증가(월)'!X$3)</f>
        <v>0</v>
      </c>
      <c r="Y37" s="3">
        <f>SUMIFS(Sheet1!$E:$E,Sheet1!$C:$C,'증가(월)'!$A37,Sheet1!$H:$H,'증가(월)'!Y$2,Sheet1!$I:$I,'증가(월)'!Y$3)</f>
        <v>0</v>
      </c>
      <c r="Z37" s="3">
        <f>SUMIFS(Sheet1!$E:$E,Sheet1!$C:$C,'증가(월)'!$A37,Sheet1!$H:$H,'증가(월)'!Z$2,Sheet1!$I:$I,'증가(월)'!Z$3)</f>
        <v>92400000</v>
      </c>
      <c r="AA37" s="3">
        <f>SUMIFS(Sheet1!$E:$E,Sheet1!$C:$C,'증가(월)'!$A37,Sheet1!$H:$H,'증가(월)'!AA$2,Sheet1!$I:$I,'증가(월)'!AA$3)</f>
        <v>0</v>
      </c>
      <c r="AB37" s="3">
        <f>SUMIFS(Sheet1!$E:$E,Sheet1!$C:$C,'증가(월)'!$A37,Sheet1!$H:$H,'증가(월)'!AB$2,Sheet1!$I:$I,'증가(월)'!AB$3)</f>
        <v>0</v>
      </c>
      <c r="AC37" s="3">
        <f>SUMIFS(Sheet1!$E:$E,Sheet1!$C:$C,'증가(월)'!$A37,Sheet1!$H:$H,'증가(월)'!AC$2,Sheet1!$I:$I,'증가(월)'!AC$3)</f>
        <v>0</v>
      </c>
      <c r="AD37" s="3">
        <f>SUMIFS(Sheet1!$E:$E,Sheet1!$C:$C,'증가(월)'!$A37,Sheet1!$H:$H,'증가(월)'!AD$2,Sheet1!$I:$I,'증가(월)'!AD$3)</f>
        <v>0</v>
      </c>
      <c r="AE37" s="3">
        <f>SUMIFS(Sheet1!$E:$E,Sheet1!$C:$C,'증가(월)'!$A37,Sheet1!$H:$H,'증가(월)'!AE$2,Sheet1!$I:$I,'증가(월)'!AE$3)</f>
        <v>0</v>
      </c>
      <c r="AF37" s="3">
        <f>SUMIFS(Sheet1!$E:$E,Sheet1!$C:$C,'증가(월)'!$A37,Sheet1!$H:$H,'증가(월)'!AF$2,Sheet1!$I:$I,'증가(월)'!AF$3)</f>
        <v>0</v>
      </c>
      <c r="AG37" s="3">
        <f>SUMIFS(Sheet1!$E:$E,Sheet1!$C:$C,'증가(월)'!$A37,Sheet1!$H:$H,'증가(월)'!AG$2,Sheet1!$I:$I,'증가(월)'!AG$3)</f>
        <v>0</v>
      </c>
      <c r="AH37" s="3">
        <f>SUMIFS(Sheet1!$E:$E,Sheet1!$C:$C,'증가(월)'!$A37,Sheet1!$H:$H,'증가(월)'!AH$2,Sheet1!$I:$I,'증가(월)'!AH$3)</f>
        <v>0</v>
      </c>
      <c r="AI37" s="3">
        <f>SUMIFS(Sheet1!$E:$E,Sheet1!$C:$C,'증가(월)'!$A37,Sheet1!$H:$H,'증가(월)'!AI$2,Sheet1!$I:$I,'증가(월)'!AI$3)</f>
        <v>0</v>
      </c>
      <c r="AJ37" s="3">
        <f>SUMIFS(Sheet1!$E:$E,Sheet1!$C:$C,'증가(월)'!$A37,Sheet1!$H:$H,'증가(월)'!AJ$2,Sheet1!$I:$I,'증가(월)'!AJ$3)</f>
        <v>3300000</v>
      </c>
      <c r="AK37" s="3">
        <f>SUMIFS(Sheet1!$E:$E,Sheet1!$C:$C,'증가(월)'!$A37,Sheet1!$H:$H,'증가(월)'!AK$2,Sheet1!$I:$I,'증가(월)'!AK$3)</f>
        <v>0</v>
      </c>
      <c r="AL37" s="3">
        <f>SUMIFS(Sheet1!$E:$E,Sheet1!$C:$C,'증가(월)'!$A37,Sheet1!$H:$H,'증가(월)'!AL$2,Sheet1!$I:$I,'증가(월)'!AL$3)</f>
        <v>0</v>
      </c>
      <c r="AM37" s="3">
        <f>SUMIFS(Sheet1!$E:$E,Sheet1!$C:$C,'증가(월)'!$A37,Sheet1!$H:$H,'증가(월)'!AM$2,Sheet1!$I:$I,'증가(월)'!AM$3)</f>
        <v>0</v>
      </c>
      <c r="AN37" s="3">
        <f>SUMIFS(Sheet1!$E:$E,Sheet1!$C:$C,'증가(월)'!$A37,Sheet1!$H:$H,'증가(월)'!AN$2,Sheet1!$I:$I,'증가(월)'!AN$3)</f>
        <v>0</v>
      </c>
      <c r="AO37" s="3">
        <f>SUMIFS(Sheet1!$E:$E,Sheet1!$C:$C,'증가(월)'!$A37,Sheet1!$H:$H,'증가(월)'!AO$2,Sheet1!$I:$I,'증가(월)'!AO$3)</f>
        <v>0</v>
      </c>
      <c r="AP37" s="3">
        <f>SUMIFS(Sheet1!$E:$E,Sheet1!$C:$C,'증가(월)'!$A37,Sheet1!$H:$H,'증가(월)'!AP$2,Sheet1!$I:$I,'증가(월)'!AP$3)</f>
        <v>0</v>
      </c>
      <c r="AQ37" s="3">
        <f>SUMIFS(Sheet1!$E:$E,Sheet1!$C:$C,'증가(월)'!$A37,Sheet1!$H:$H,'증가(월)'!AQ$2,Sheet1!$I:$I,'증가(월)'!AQ$3)</f>
        <v>0</v>
      </c>
      <c r="AR37" s="3">
        <f>SUMIFS(Sheet1!$E:$E,Sheet1!$C:$C,'증가(월)'!$A37,Sheet1!$H:$H,'증가(월)'!AR$2,Sheet1!$I:$I,'증가(월)'!AR$3)</f>
        <v>0</v>
      </c>
      <c r="AS37" s="3">
        <f>SUMIFS(Sheet1!$E:$E,Sheet1!$C:$C,'증가(월)'!$A37,Sheet1!$H:$H,'증가(월)'!AS$2,Sheet1!$I:$I,'증가(월)'!AS$3)</f>
        <v>0</v>
      </c>
      <c r="AT37" s="3">
        <f>SUMIFS(Sheet1!$E:$E,Sheet1!$C:$C,'증가(월)'!$A37,Sheet1!$H:$H,'증가(월)'!AT$2,Sheet1!$I:$I,'증가(월)'!AT$3)</f>
        <v>0</v>
      </c>
      <c r="AU37" s="3">
        <f>SUMIFS(Sheet1!$E:$E,Sheet1!$C:$C,'증가(월)'!$A37,Sheet1!$H:$H,'증가(월)'!AU$2,Sheet1!$I:$I,'증가(월)'!AU$3)</f>
        <v>0</v>
      </c>
      <c r="AV37" s="3">
        <f>SUMIFS(Sheet1!$E:$E,Sheet1!$C:$C,'증가(월)'!$A37,Sheet1!$H:$H,'증가(월)'!AV$2,Sheet1!$I:$I,'증가(월)'!AV$3)</f>
        <v>0</v>
      </c>
      <c r="AW37" s="3">
        <f>SUMIFS(Sheet1!$E:$E,Sheet1!$C:$C,'증가(월)'!$A37,Sheet1!$H:$H,'증가(월)'!AW$2,Sheet1!$I:$I,'증가(월)'!AW$3)</f>
        <v>0</v>
      </c>
      <c r="AX37" s="3">
        <f>SUMIFS(Sheet1!$E:$E,Sheet1!$C:$C,'증가(월)'!$A37,Sheet1!$H:$H,'증가(월)'!AX$2,Sheet1!$I:$I,'증가(월)'!AX$3)</f>
        <v>0</v>
      </c>
      <c r="AZ37" s="3">
        <f t="shared" si="3"/>
        <v>95700000</v>
      </c>
    </row>
    <row r="38" spans="1:52" x14ac:dyDescent="0.3">
      <c r="A38" t="s">
        <v>489</v>
      </c>
      <c r="B38" t="s">
        <v>490</v>
      </c>
      <c r="C38" s="3">
        <f>SUMIFS(Sheet1!$E:$E,Sheet1!$C:$C,'증가(월)'!$A38,Sheet1!$H:$H,'증가(월)'!C$2,Sheet1!$I:$I,'증가(월)'!C$3)</f>
        <v>0</v>
      </c>
      <c r="D38" s="3">
        <f>SUMIFS(Sheet1!$E:$E,Sheet1!$C:$C,'증가(월)'!$A38,Sheet1!$H:$H,'증가(월)'!D$2,Sheet1!$I:$I,'증가(월)'!D$3)</f>
        <v>0</v>
      </c>
      <c r="E38" s="3">
        <f>SUMIFS(Sheet1!$E:$E,Sheet1!$C:$C,'증가(월)'!$A38,Sheet1!$H:$H,'증가(월)'!E$2,Sheet1!$I:$I,'증가(월)'!E$3)</f>
        <v>0</v>
      </c>
      <c r="F38" s="3">
        <f>SUMIFS(Sheet1!$E:$E,Sheet1!$C:$C,'증가(월)'!$A38,Sheet1!$H:$H,'증가(월)'!F$2,Sheet1!$I:$I,'증가(월)'!F$3)</f>
        <v>0</v>
      </c>
      <c r="G38" s="3">
        <f>SUMIFS(Sheet1!$E:$E,Sheet1!$C:$C,'증가(월)'!$A38,Sheet1!$H:$H,'증가(월)'!G$2,Sheet1!$I:$I,'증가(월)'!G$3)</f>
        <v>0</v>
      </c>
      <c r="H38" s="3">
        <f>SUMIFS(Sheet1!$E:$E,Sheet1!$C:$C,'증가(월)'!$A38,Sheet1!$H:$H,'증가(월)'!H$2,Sheet1!$I:$I,'증가(월)'!H$3)</f>
        <v>0</v>
      </c>
      <c r="I38" s="3">
        <f>SUMIFS(Sheet1!$E:$E,Sheet1!$C:$C,'증가(월)'!$A38,Sheet1!$H:$H,'증가(월)'!I$2,Sheet1!$I:$I,'증가(월)'!I$3)</f>
        <v>0</v>
      </c>
      <c r="J38" s="3">
        <f>SUMIFS(Sheet1!$E:$E,Sheet1!$C:$C,'증가(월)'!$A38,Sheet1!$H:$H,'증가(월)'!J$2,Sheet1!$I:$I,'증가(월)'!J$3)</f>
        <v>0</v>
      </c>
      <c r="K38" s="3">
        <f>SUMIFS(Sheet1!$E:$E,Sheet1!$C:$C,'증가(월)'!$A38,Sheet1!$H:$H,'증가(월)'!K$2,Sheet1!$I:$I,'증가(월)'!K$3)</f>
        <v>0</v>
      </c>
      <c r="L38" s="3">
        <f>SUMIFS(Sheet1!$E:$E,Sheet1!$C:$C,'증가(월)'!$A38,Sheet1!$H:$H,'증가(월)'!L$2,Sheet1!$I:$I,'증가(월)'!L$3)</f>
        <v>0</v>
      </c>
      <c r="M38" s="3">
        <f>SUMIFS(Sheet1!$E:$E,Sheet1!$C:$C,'증가(월)'!$A38,Sheet1!$H:$H,'증가(월)'!M$2,Sheet1!$I:$I,'증가(월)'!M$3)</f>
        <v>0</v>
      </c>
      <c r="N38" s="3">
        <f>SUMIFS(Sheet1!$E:$E,Sheet1!$C:$C,'증가(월)'!$A38,Sheet1!$H:$H,'증가(월)'!N$2,Sheet1!$I:$I,'증가(월)'!N$3)</f>
        <v>82652493</v>
      </c>
      <c r="O38" s="3">
        <f>SUMIFS(Sheet1!$E:$E,Sheet1!$C:$C,'증가(월)'!$A38,Sheet1!$H:$H,'증가(월)'!O$2,Sheet1!$I:$I,'증가(월)'!O$3)</f>
        <v>0</v>
      </c>
      <c r="P38" s="3">
        <f>SUMIFS(Sheet1!$E:$E,Sheet1!$C:$C,'증가(월)'!$A38,Sheet1!$H:$H,'증가(월)'!P$2,Sheet1!$I:$I,'증가(월)'!P$3)</f>
        <v>0</v>
      </c>
      <c r="Q38" s="3">
        <f>SUMIFS(Sheet1!$E:$E,Sheet1!$C:$C,'증가(월)'!$A38,Sheet1!$H:$H,'증가(월)'!Q$2,Sheet1!$I:$I,'증가(월)'!Q$3)</f>
        <v>0</v>
      </c>
      <c r="R38" s="3">
        <f>SUMIFS(Sheet1!$E:$E,Sheet1!$C:$C,'증가(월)'!$A38,Sheet1!$H:$H,'증가(월)'!R$2,Sheet1!$I:$I,'증가(월)'!R$3)</f>
        <v>0</v>
      </c>
      <c r="S38" s="3">
        <f>SUMIFS(Sheet1!$E:$E,Sheet1!$C:$C,'증가(월)'!$A38,Sheet1!$H:$H,'증가(월)'!S$2,Sheet1!$I:$I,'증가(월)'!S$3)</f>
        <v>0</v>
      </c>
      <c r="T38" s="3">
        <f>SUMIFS(Sheet1!$E:$E,Sheet1!$C:$C,'증가(월)'!$A38,Sheet1!$H:$H,'증가(월)'!T$2,Sheet1!$I:$I,'증가(월)'!T$3)</f>
        <v>0</v>
      </c>
      <c r="U38" s="3">
        <f>SUMIFS(Sheet1!$E:$E,Sheet1!$C:$C,'증가(월)'!$A38,Sheet1!$H:$H,'증가(월)'!U$2,Sheet1!$I:$I,'증가(월)'!U$3)</f>
        <v>0</v>
      </c>
      <c r="V38" s="3">
        <f>SUMIFS(Sheet1!$E:$E,Sheet1!$C:$C,'증가(월)'!$A38,Sheet1!$H:$H,'증가(월)'!V$2,Sheet1!$I:$I,'증가(월)'!V$3)</f>
        <v>0</v>
      </c>
      <c r="W38" s="3">
        <f>SUMIFS(Sheet1!$E:$E,Sheet1!$C:$C,'증가(월)'!$A38,Sheet1!$H:$H,'증가(월)'!W$2,Sheet1!$I:$I,'증가(월)'!W$3)</f>
        <v>0</v>
      </c>
      <c r="X38" s="3">
        <f>SUMIFS(Sheet1!$E:$E,Sheet1!$C:$C,'증가(월)'!$A38,Sheet1!$H:$H,'증가(월)'!X$2,Sheet1!$I:$I,'증가(월)'!X$3)</f>
        <v>0</v>
      </c>
      <c r="Y38" s="3">
        <f>SUMIFS(Sheet1!$E:$E,Sheet1!$C:$C,'증가(월)'!$A38,Sheet1!$H:$H,'증가(월)'!Y$2,Sheet1!$I:$I,'증가(월)'!Y$3)</f>
        <v>0</v>
      </c>
      <c r="Z38" s="3">
        <f>SUMIFS(Sheet1!$E:$E,Sheet1!$C:$C,'증가(월)'!$A38,Sheet1!$H:$H,'증가(월)'!Z$2,Sheet1!$I:$I,'증가(월)'!Z$3)</f>
        <v>0</v>
      </c>
      <c r="AA38" s="3">
        <f>SUMIFS(Sheet1!$E:$E,Sheet1!$C:$C,'증가(월)'!$A38,Sheet1!$H:$H,'증가(월)'!AA$2,Sheet1!$I:$I,'증가(월)'!AA$3)</f>
        <v>0</v>
      </c>
      <c r="AB38" s="3">
        <f>SUMIFS(Sheet1!$E:$E,Sheet1!$C:$C,'증가(월)'!$A38,Sheet1!$H:$H,'증가(월)'!AB$2,Sheet1!$I:$I,'증가(월)'!AB$3)</f>
        <v>0</v>
      </c>
      <c r="AC38" s="3">
        <f>SUMIFS(Sheet1!$E:$E,Sheet1!$C:$C,'증가(월)'!$A38,Sheet1!$H:$H,'증가(월)'!AC$2,Sheet1!$I:$I,'증가(월)'!AC$3)</f>
        <v>0</v>
      </c>
      <c r="AD38" s="3">
        <f>SUMIFS(Sheet1!$E:$E,Sheet1!$C:$C,'증가(월)'!$A38,Sheet1!$H:$H,'증가(월)'!AD$2,Sheet1!$I:$I,'증가(월)'!AD$3)</f>
        <v>0</v>
      </c>
      <c r="AE38" s="3">
        <f>SUMIFS(Sheet1!$E:$E,Sheet1!$C:$C,'증가(월)'!$A38,Sheet1!$H:$H,'증가(월)'!AE$2,Sheet1!$I:$I,'증가(월)'!AE$3)</f>
        <v>0</v>
      </c>
      <c r="AF38" s="3">
        <f>SUMIFS(Sheet1!$E:$E,Sheet1!$C:$C,'증가(월)'!$A38,Sheet1!$H:$H,'증가(월)'!AF$2,Sheet1!$I:$I,'증가(월)'!AF$3)</f>
        <v>0</v>
      </c>
      <c r="AG38" s="3">
        <f>SUMIFS(Sheet1!$E:$E,Sheet1!$C:$C,'증가(월)'!$A38,Sheet1!$H:$H,'증가(월)'!AG$2,Sheet1!$I:$I,'증가(월)'!AG$3)</f>
        <v>0</v>
      </c>
      <c r="AH38" s="3">
        <f>SUMIFS(Sheet1!$E:$E,Sheet1!$C:$C,'증가(월)'!$A38,Sheet1!$H:$H,'증가(월)'!AH$2,Sheet1!$I:$I,'증가(월)'!AH$3)</f>
        <v>0</v>
      </c>
      <c r="AI38" s="3">
        <f>SUMIFS(Sheet1!$E:$E,Sheet1!$C:$C,'증가(월)'!$A38,Sheet1!$H:$H,'증가(월)'!AI$2,Sheet1!$I:$I,'증가(월)'!AI$3)</f>
        <v>0</v>
      </c>
      <c r="AJ38" s="3">
        <f>SUMIFS(Sheet1!$E:$E,Sheet1!$C:$C,'증가(월)'!$A38,Sheet1!$H:$H,'증가(월)'!AJ$2,Sheet1!$I:$I,'증가(월)'!AJ$3)</f>
        <v>0</v>
      </c>
      <c r="AK38" s="3">
        <f>SUMIFS(Sheet1!$E:$E,Sheet1!$C:$C,'증가(월)'!$A38,Sheet1!$H:$H,'증가(월)'!AK$2,Sheet1!$I:$I,'증가(월)'!AK$3)</f>
        <v>0</v>
      </c>
      <c r="AL38" s="3">
        <f>SUMIFS(Sheet1!$E:$E,Sheet1!$C:$C,'증가(월)'!$A38,Sheet1!$H:$H,'증가(월)'!AL$2,Sheet1!$I:$I,'증가(월)'!AL$3)</f>
        <v>0</v>
      </c>
      <c r="AM38" s="3">
        <f>SUMIFS(Sheet1!$E:$E,Sheet1!$C:$C,'증가(월)'!$A38,Sheet1!$H:$H,'증가(월)'!AM$2,Sheet1!$I:$I,'증가(월)'!AM$3)</f>
        <v>0</v>
      </c>
      <c r="AN38" s="3">
        <f>SUMIFS(Sheet1!$E:$E,Sheet1!$C:$C,'증가(월)'!$A38,Sheet1!$H:$H,'증가(월)'!AN$2,Sheet1!$I:$I,'증가(월)'!AN$3)</f>
        <v>0</v>
      </c>
      <c r="AO38" s="3">
        <f>SUMIFS(Sheet1!$E:$E,Sheet1!$C:$C,'증가(월)'!$A38,Sheet1!$H:$H,'증가(월)'!AO$2,Sheet1!$I:$I,'증가(월)'!AO$3)</f>
        <v>0</v>
      </c>
      <c r="AP38" s="3">
        <f>SUMIFS(Sheet1!$E:$E,Sheet1!$C:$C,'증가(월)'!$A38,Sheet1!$H:$H,'증가(월)'!AP$2,Sheet1!$I:$I,'증가(월)'!AP$3)</f>
        <v>0</v>
      </c>
      <c r="AQ38" s="3">
        <f>SUMIFS(Sheet1!$E:$E,Sheet1!$C:$C,'증가(월)'!$A38,Sheet1!$H:$H,'증가(월)'!AQ$2,Sheet1!$I:$I,'증가(월)'!AQ$3)</f>
        <v>0</v>
      </c>
      <c r="AR38" s="3">
        <f>SUMIFS(Sheet1!$E:$E,Sheet1!$C:$C,'증가(월)'!$A38,Sheet1!$H:$H,'증가(월)'!AR$2,Sheet1!$I:$I,'증가(월)'!AR$3)</f>
        <v>0</v>
      </c>
      <c r="AS38" s="3">
        <f>SUMIFS(Sheet1!$E:$E,Sheet1!$C:$C,'증가(월)'!$A38,Sheet1!$H:$H,'증가(월)'!AS$2,Sheet1!$I:$I,'증가(월)'!AS$3)</f>
        <v>0</v>
      </c>
      <c r="AT38" s="3">
        <f>SUMIFS(Sheet1!$E:$E,Sheet1!$C:$C,'증가(월)'!$A38,Sheet1!$H:$H,'증가(월)'!AT$2,Sheet1!$I:$I,'증가(월)'!AT$3)</f>
        <v>0</v>
      </c>
      <c r="AU38" s="3">
        <f>SUMIFS(Sheet1!$E:$E,Sheet1!$C:$C,'증가(월)'!$A38,Sheet1!$H:$H,'증가(월)'!AU$2,Sheet1!$I:$I,'증가(월)'!AU$3)</f>
        <v>0</v>
      </c>
      <c r="AV38" s="3">
        <f>SUMIFS(Sheet1!$E:$E,Sheet1!$C:$C,'증가(월)'!$A38,Sheet1!$H:$H,'증가(월)'!AV$2,Sheet1!$I:$I,'증가(월)'!AV$3)</f>
        <v>0</v>
      </c>
      <c r="AW38" s="3">
        <f>SUMIFS(Sheet1!$E:$E,Sheet1!$C:$C,'증가(월)'!$A38,Sheet1!$H:$H,'증가(월)'!AW$2,Sheet1!$I:$I,'증가(월)'!AW$3)</f>
        <v>0</v>
      </c>
      <c r="AX38" s="3">
        <f>SUMIFS(Sheet1!$E:$E,Sheet1!$C:$C,'증가(월)'!$A38,Sheet1!$H:$H,'증가(월)'!AX$2,Sheet1!$I:$I,'증가(월)'!AX$3)</f>
        <v>0</v>
      </c>
      <c r="AZ38" s="3">
        <f t="shared" si="3"/>
        <v>82652493</v>
      </c>
    </row>
    <row r="39" spans="1:52" x14ac:dyDescent="0.3">
      <c r="A39" t="s">
        <v>147</v>
      </c>
      <c r="B39" t="s">
        <v>148</v>
      </c>
      <c r="C39" s="3">
        <f>SUMIFS(Sheet1!$E:$E,Sheet1!$C:$C,'증가(월)'!$A39,Sheet1!$H:$H,'증가(월)'!C$2,Sheet1!$I:$I,'증가(월)'!C$3)</f>
        <v>0</v>
      </c>
      <c r="D39" s="3">
        <f>SUMIFS(Sheet1!$E:$E,Sheet1!$C:$C,'증가(월)'!$A39,Sheet1!$H:$H,'증가(월)'!D$2,Sheet1!$I:$I,'증가(월)'!D$3)</f>
        <v>0</v>
      </c>
      <c r="E39" s="3">
        <f>SUMIFS(Sheet1!$E:$E,Sheet1!$C:$C,'증가(월)'!$A39,Sheet1!$H:$H,'증가(월)'!E$2,Sheet1!$I:$I,'증가(월)'!E$3)</f>
        <v>38500000</v>
      </c>
      <c r="F39" s="3">
        <f>SUMIFS(Sheet1!$E:$E,Sheet1!$C:$C,'증가(월)'!$A39,Sheet1!$H:$H,'증가(월)'!F$2,Sheet1!$I:$I,'증가(월)'!F$3)</f>
        <v>38500000</v>
      </c>
      <c r="G39" s="3">
        <f>SUMIFS(Sheet1!$E:$E,Sheet1!$C:$C,'증가(월)'!$A39,Sheet1!$H:$H,'증가(월)'!G$2,Sheet1!$I:$I,'증가(월)'!G$3)</f>
        <v>0</v>
      </c>
      <c r="H39" s="3">
        <f>SUMIFS(Sheet1!$E:$E,Sheet1!$C:$C,'증가(월)'!$A39,Sheet1!$H:$H,'증가(월)'!H$2,Sheet1!$I:$I,'증가(월)'!H$3)</f>
        <v>0</v>
      </c>
      <c r="I39" s="3">
        <f>SUMIFS(Sheet1!$E:$E,Sheet1!$C:$C,'증가(월)'!$A39,Sheet1!$H:$H,'증가(월)'!I$2,Sheet1!$I:$I,'증가(월)'!I$3)</f>
        <v>0</v>
      </c>
      <c r="J39" s="3">
        <f>SUMIFS(Sheet1!$E:$E,Sheet1!$C:$C,'증가(월)'!$A39,Sheet1!$H:$H,'증가(월)'!J$2,Sheet1!$I:$I,'증가(월)'!J$3)</f>
        <v>0</v>
      </c>
      <c r="K39" s="3">
        <f>SUMIFS(Sheet1!$E:$E,Sheet1!$C:$C,'증가(월)'!$A39,Sheet1!$H:$H,'증가(월)'!K$2,Sheet1!$I:$I,'증가(월)'!K$3)</f>
        <v>0</v>
      </c>
      <c r="L39" s="3">
        <f>SUMIFS(Sheet1!$E:$E,Sheet1!$C:$C,'증가(월)'!$A39,Sheet1!$H:$H,'증가(월)'!L$2,Sheet1!$I:$I,'증가(월)'!L$3)</f>
        <v>0</v>
      </c>
      <c r="M39" s="3">
        <f>SUMIFS(Sheet1!$E:$E,Sheet1!$C:$C,'증가(월)'!$A39,Sheet1!$H:$H,'증가(월)'!M$2,Sheet1!$I:$I,'증가(월)'!M$3)</f>
        <v>0</v>
      </c>
      <c r="N39" s="3">
        <f>SUMIFS(Sheet1!$E:$E,Sheet1!$C:$C,'증가(월)'!$A39,Sheet1!$H:$H,'증가(월)'!N$2,Sheet1!$I:$I,'증가(월)'!N$3)</f>
        <v>0</v>
      </c>
      <c r="O39" s="3">
        <f>SUMIFS(Sheet1!$E:$E,Sheet1!$C:$C,'증가(월)'!$A39,Sheet1!$H:$H,'증가(월)'!O$2,Sheet1!$I:$I,'증가(월)'!O$3)</f>
        <v>0</v>
      </c>
      <c r="P39" s="3">
        <f>SUMIFS(Sheet1!$E:$E,Sheet1!$C:$C,'증가(월)'!$A39,Sheet1!$H:$H,'증가(월)'!P$2,Sheet1!$I:$I,'증가(월)'!P$3)</f>
        <v>0</v>
      </c>
      <c r="Q39" s="3">
        <f>SUMIFS(Sheet1!$E:$E,Sheet1!$C:$C,'증가(월)'!$A39,Sheet1!$H:$H,'증가(월)'!Q$2,Sheet1!$I:$I,'증가(월)'!Q$3)</f>
        <v>0</v>
      </c>
      <c r="R39" s="3">
        <f>SUMIFS(Sheet1!$E:$E,Sheet1!$C:$C,'증가(월)'!$A39,Sheet1!$H:$H,'증가(월)'!R$2,Sheet1!$I:$I,'증가(월)'!R$3)</f>
        <v>0</v>
      </c>
      <c r="S39" s="3">
        <f>SUMIFS(Sheet1!$E:$E,Sheet1!$C:$C,'증가(월)'!$A39,Sheet1!$H:$H,'증가(월)'!S$2,Sheet1!$I:$I,'증가(월)'!S$3)</f>
        <v>0</v>
      </c>
      <c r="T39" s="3">
        <f>SUMIFS(Sheet1!$E:$E,Sheet1!$C:$C,'증가(월)'!$A39,Sheet1!$H:$H,'증가(월)'!T$2,Sheet1!$I:$I,'증가(월)'!T$3)</f>
        <v>0</v>
      </c>
      <c r="U39" s="3">
        <f>SUMIFS(Sheet1!$E:$E,Sheet1!$C:$C,'증가(월)'!$A39,Sheet1!$H:$H,'증가(월)'!U$2,Sheet1!$I:$I,'증가(월)'!U$3)</f>
        <v>0</v>
      </c>
      <c r="V39" s="3">
        <f>SUMIFS(Sheet1!$E:$E,Sheet1!$C:$C,'증가(월)'!$A39,Sheet1!$H:$H,'증가(월)'!V$2,Sheet1!$I:$I,'증가(월)'!V$3)</f>
        <v>0</v>
      </c>
      <c r="W39" s="3">
        <f>SUMIFS(Sheet1!$E:$E,Sheet1!$C:$C,'증가(월)'!$A39,Sheet1!$H:$H,'증가(월)'!W$2,Sheet1!$I:$I,'증가(월)'!W$3)</f>
        <v>0</v>
      </c>
      <c r="X39" s="3">
        <f>SUMIFS(Sheet1!$E:$E,Sheet1!$C:$C,'증가(월)'!$A39,Sheet1!$H:$H,'증가(월)'!X$2,Sheet1!$I:$I,'증가(월)'!X$3)</f>
        <v>0</v>
      </c>
      <c r="Y39" s="3">
        <f>SUMIFS(Sheet1!$E:$E,Sheet1!$C:$C,'증가(월)'!$A39,Sheet1!$H:$H,'증가(월)'!Y$2,Sheet1!$I:$I,'증가(월)'!Y$3)</f>
        <v>0</v>
      </c>
      <c r="Z39" s="3">
        <f>SUMIFS(Sheet1!$E:$E,Sheet1!$C:$C,'증가(월)'!$A39,Sheet1!$H:$H,'증가(월)'!Z$2,Sheet1!$I:$I,'증가(월)'!Z$3)</f>
        <v>0</v>
      </c>
      <c r="AA39" s="3">
        <f>SUMIFS(Sheet1!$E:$E,Sheet1!$C:$C,'증가(월)'!$A39,Sheet1!$H:$H,'증가(월)'!AA$2,Sheet1!$I:$I,'증가(월)'!AA$3)</f>
        <v>0</v>
      </c>
      <c r="AB39" s="3">
        <f>SUMIFS(Sheet1!$E:$E,Sheet1!$C:$C,'증가(월)'!$A39,Sheet1!$H:$H,'증가(월)'!AB$2,Sheet1!$I:$I,'증가(월)'!AB$3)</f>
        <v>0</v>
      </c>
      <c r="AC39" s="3">
        <f>SUMIFS(Sheet1!$E:$E,Sheet1!$C:$C,'증가(월)'!$A39,Sheet1!$H:$H,'증가(월)'!AC$2,Sheet1!$I:$I,'증가(월)'!AC$3)</f>
        <v>0</v>
      </c>
      <c r="AD39" s="3">
        <f>SUMIFS(Sheet1!$E:$E,Sheet1!$C:$C,'증가(월)'!$A39,Sheet1!$H:$H,'증가(월)'!AD$2,Sheet1!$I:$I,'증가(월)'!AD$3)</f>
        <v>0</v>
      </c>
      <c r="AE39" s="3">
        <f>SUMIFS(Sheet1!$E:$E,Sheet1!$C:$C,'증가(월)'!$A39,Sheet1!$H:$H,'증가(월)'!AE$2,Sheet1!$I:$I,'증가(월)'!AE$3)</f>
        <v>0</v>
      </c>
      <c r="AF39" s="3">
        <f>SUMIFS(Sheet1!$E:$E,Sheet1!$C:$C,'증가(월)'!$A39,Sheet1!$H:$H,'증가(월)'!AF$2,Sheet1!$I:$I,'증가(월)'!AF$3)</f>
        <v>0</v>
      </c>
      <c r="AG39" s="3">
        <f>SUMIFS(Sheet1!$E:$E,Sheet1!$C:$C,'증가(월)'!$A39,Sheet1!$H:$H,'증가(월)'!AG$2,Sheet1!$I:$I,'증가(월)'!AG$3)</f>
        <v>0</v>
      </c>
      <c r="AH39" s="3">
        <f>SUMIFS(Sheet1!$E:$E,Sheet1!$C:$C,'증가(월)'!$A39,Sheet1!$H:$H,'증가(월)'!AH$2,Sheet1!$I:$I,'증가(월)'!AH$3)</f>
        <v>0</v>
      </c>
      <c r="AI39" s="3">
        <f>SUMIFS(Sheet1!$E:$E,Sheet1!$C:$C,'증가(월)'!$A39,Sheet1!$H:$H,'증가(월)'!AI$2,Sheet1!$I:$I,'증가(월)'!AI$3)</f>
        <v>0</v>
      </c>
      <c r="AJ39" s="3">
        <f>SUMIFS(Sheet1!$E:$E,Sheet1!$C:$C,'증가(월)'!$A39,Sheet1!$H:$H,'증가(월)'!AJ$2,Sheet1!$I:$I,'증가(월)'!AJ$3)</f>
        <v>0</v>
      </c>
      <c r="AK39" s="3">
        <f>SUMIFS(Sheet1!$E:$E,Sheet1!$C:$C,'증가(월)'!$A39,Sheet1!$H:$H,'증가(월)'!AK$2,Sheet1!$I:$I,'증가(월)'!AK$3)</f>
        <v>0</v>
      </c>
      <c r="AL39" s="3">
        <f>SUMIFS(Sheet1!$E:$E,Sheet1!$C:$C,'증가(월)'!$A39,Sheet1!$H:$H,'증가(월)'!AL$2,Sheet1!$I:$I,'증가(월)'!AL$3)</f>
        <v>0</v>
      </c>
      <c r="AM39" s="3">
        <f>SUMIFS(Sheet1!$E:$E,Sheet1!$C:$C,'증가(월)'!$A39,Sheet1!$H:$H,'증가(월)'!AM$2,Sheet1!$I:$I,'증가(월)'!AM$3)</f>
        <v>0</v>
      </c>
      <c r="AN39" s="3">
        <f>SUMIFS(Sheet1!$E:$E,Sheet1!$C:$C,'증가(월)'!$A39,Sheet1!$H:$H,'증가(월)'!AN$2,Sheet1!$I:$I,'증가(월)'!AN$3)</f>
        <v>0</v>
      </c>
      <c r="AO39" s="3">
        <f>SUMIFS(Sheet1!$E:$E,Sheet1!$C:$C,'증가(월)'!$A39,Sheet1!$H:$H,'증가(월)'!AO$2,Sheet1!$I:$I,'증가(월)'!AO$3)</f>
        <v>0</v>
      </c>
      <c r="AP39" s="3">
        <f>SUMIFS(Sheet1!$E:$E,Sheet1!$C:$C,'증가(월)'!$A39,Sheet1!$H:$H,'증가(월)'!AP$2,Sheet1!$I:$I,'증가(월)'!AP$3)</f>
        <v>0</v>
      </c>
      <c r="AQ39" s="3">
        <f>SUMIFS(Sheet1!$E:$E,Sheet1!$C:$C,'증가(월)'!$A39,Sheet1!$H:$H,'증가(월)'!AQ$2,Sheet1!$I:$I,'증가(월)'!AQ$3)</f>
        <v>0</v>
      </c>
      <c r="AR39" s="3">
        <f>SUMIFS(Sheet1!$E:$E,Sheet1!$C:$C,'증가(월)'!$A39,Sheet1!$H:$H,'증가(월)'!AR$2,Sheet1!$I:$I,'증가(월)'!AR$3)</f>
        <v>0</v>
      </c>
      <c r="AS39" s="3">
        <f>SUMIFS(Sheet1!$E:$E,Sheet1!$C:$C,'증가(월)'!$A39,Sheet1!$H:$H,'증가(월)'!AS$2,Sheet1!$I:$I,'증가(월)'!AS$3)</f>
        <v>0</v>
      </c>
      <c r="AT39" s="3">
        <f>SUMIFS(Sheet1!$E:$E,Sheet1!$C:$C,'증가(월)'!$A39,Sheet1!$H:$H,'증가(월)'!AT$2,Sheet1!$I:$I,'증가(월)'!AT$3)</f>
        <v>0</v>
      </c>
      <c r="AU39" s="3">
        <f>SUMIFS(Sheet1!$E:$E,Sheet1!$C:$C,'증가(월)'!$A39,Sheet1!$H:$H,'증가(월)'!AU$2,Sheet1!$I:$I,'증가(월)'!AU$3)</f>
        <v>0</v>
      </c>
      <c r="AV39" s="3">
        <f>SUMIFS(Sheet1!$E:$E,Sheet1!$C:$C,'증가(월)'!$A39,Sheet1!$H:$H,'증가(월)'!AV$2,Sheet1!$I:$I,'증가(월)'!AV$3)</f>
        <v>0</v>
      </c>
      <c r="AW39" s="3">
        <f>SUMIFS(Sheet1!$E:$E,Sheet1!$C:$C,'증가(월)'!$A39,Sheet1!$H:$H,'증가(월)'!AW$2,Sheet1!$I:$I,'증가(월)'!AW$3)</f>
        <v>0</v>
      </c>
      <c r="AX39" s="3">
        <f>SUMIFS(Sheet1!$E:$E,Sheet1!$C:$C,'증가(월)'!$A39,Sheet1!$H:$H,'증가(월)'!AX$2,Sheet1!$I:$I,'증가(월)'!AX$3)</f>
        <v>0</v>
      </c>
      <c r="AZ39" s="3">
        <f t="shared" si="3"/>
        <v>77000000</v>
      </c>
    </row>
    <row r="40" spans="1:52" x14ac:dyDescent="0.3">
      <c r="A40" t="s">
        <v>187</v>
      </c>
      <c r="B40" t="s">
        <v>188</v>
      </c>
      <c r="C40" s="3">
        <f>SUMIFS(Sheet1!$E:$E,Sheet1!$C:$C,'증가(월)'!$A40,Sheet1!$H:$H,'증가(월)'!C$2,Sheet1!$I:$I,'증가(월)'!C$3)</f>
        <v>0</v>
      </c>
      <c r="D40" s="3">
        <f>SUMIFS(Sheet1!$E:$E,Sheet1!$C:$C,'증가(월)'!$A40,Sheet1!$H:$H,'증가(월)'!D$2,Sheet1!$I:$I,'증가(월)'!D$3)</f>
        <v>0</v>
      </c>
      <c r="E40" s="3">
        <f>SUMIFS(Sheet1!$E:$E,Sheet1!$C:$C,'증가(월)'!$A40,Sheet1!$H:$H,'증가(월)'!E$2,Sheet1!$I:$I,'증가(월)'!E$3)</f>
        <v>0</v>
      </c>
      <c r="F40" s="3">
        <f>SUMIFS(Sheet1!$E:$E,Sheet1!$C:$C,'증가(월)'!$A40,Sheet1!$H:$H,'증가(월)'!F$2,Sheet1!$I:$I,'증가(월)'!F$3)</f>
        <v>9566142</v>
      </c>
      <c r="G40" s="3">
        <f>SUMIFS(Sheet1!$E:$E,Sheet1!$C:$C,'증가(월)'!$A40,Sheet1!$H:$H,'증가(월)'!G$2,Sheet1!$I:$I,'증가(월)'!G$3)</f>
        <v>0</v>
      </c>
      <c r="H40" s="3">
        <f>SUMIFS(Sheet1!$E:$E,Sheet1!$C:$C,'증가(월)'!$A40,Sheet1!$H:$H,'증가(월)'!H$2,Sheet1!$I:$I,'증가(월)'!H$3)</f>
        <v>0</v>
      </c>
      <c r="I40" s="3">
        <f>SUMIFS(Sheet1!$E:$E,Sheet1!$C:$C,'증가(월)'!$A40,Sheet1!$H:$H,'증가(월)'!I$2,Sheet1!$I:$I,'증가(월)'!I$3)</f>
        <v>0</v>
      </c>
      <c r="J40" s="3">
        <f>SUMIFS(Sheet1!$E:$E,Sheet1!$C:$C,'증가(월)'!$A40,Sheet1!$H:$H,'증가(월)'!J$2,Sheet1!$I:$I,'증가(월)'!J$3)</f>
        <v>0</v>
      </c>
      <c r="K40" s="3">
        <f>SUMIFS(Sheet1!$E:$E,Sheet1!$C:$C,'증가(월)'!$A40,Sheet1!$H:$H,'증가(월)'!K$2,Sheet1!$I:$I,'증가(월)'!K$3)</f>
        <v>0</v>
      </c>
      <c r="L40" s="3">
        <f>SUMIFS(Sheet1!$E:$E,Sheet1!$C:$C,'증가(월)'!$A40,Sheet1!$H:$H,'증가(월)'!L$2,Sheet1!$I:$I,'증가(월)'!L$3)</f>
        <v>0</v>
      </c>
      <c r="M40" s="3">
        <f>SUMIFS(Sheet1!$E:$E,Sheet1!$C:$C,'증가(월)'!$A40,Sheet1!$H:$H,'증가(월)'!M$2,Sheet1!$I:$I,'증가(월)'!M$3)</f>
        <v>7016679</v>
      </c>
      <c r="N40" s="3">
        <f>SUMIFS(Sheet1!$E:$E,Sheet1!$C:$C,'증가(월)'!$A40,Sheet1!$H:$H,'증가(월)'!N$2,Sheet1!$I:$I,'증가(월)'!N$3)</f>
        <v>0</v>
      </c>
      <c r="O40" s="3">
        <f>SUMIFS(Sheet1!$E:$E,Sheet1!$C:$C,'증가(월)'!$A40,Sheet1!$H:$H,'증가(월)'!O$2,Sheet1!$I:$I,'증가(월)'!O$3)</f>
        <v>0</v>
      </c>
      <c r="P40" s="3">
        <f>SUMIFS(Sheet1!$E:$E,Sheet1!$C:$C,'증가(월)'!$A40,Sheet1!$H:$H,'증가(월)'!P$2,Sheet1!$I:$I,'증가(월)'!P$3)</f>
        <v>0</v>
      </c>
      <c r="Q40" s="3">
        <f>SUMIFS(Sheet1!$E:$E,Sheet1!$C:$C,'증가(월)'!$A40,Sheet1!$H:$H,'증가(월)'!Q$2,Sheet1!$I:$I,'증가(월)'!Q$3)</f>
        <v>0</v>
      </c>
      <c r="R40" s="3">
        <f>SUMIFS(Sheet1!$E:$E,Sheet1!$C:$C,'증가(월)'!$A40,Sheet1!$H:$H,'증가(월)'!R$2,Sheet1!$I:$I,'증가(월)'!R$3)</f>
        <v>4042513</v>
      </c>
      <c r="S40" s="3">
        <f>SUMIFS(Sheet1!$E:$E,Sheet1!$C:$C,'증가(월)'!$A40,Sheet1!$H:$H,'증가(월)'!S$2,Sheet1!$I:$I,'증가(월)'!S$3)</f>
        <v>0</v>
      </c>
      <c r="T40" s="3">
        <f>SUMIFS(Sheet1!$E:$E,Sheet1!$C:$C,'증가(월)'!$A40,Sheet1!$H:$H,'증가(월)'!T$2,Sheet1!$I:$I,'증가(월)'!T$3)</f>
        <v>0</v>
      </c>
      <c r="U40" s="3">
        <f>SUMIFS(Sheet1!$E:$E,Sheet1!$C:$C,'증가(월)'!$A40,Sheet1!$H:$H,'증가(월)'!U$2,Sheet1!$I:$I,'증가(월)'!U$3)</f>
        <v>7818300</v>
      </c>
      <c r="V40" s="3">
        <f>SUMIFS(Sheet1!$E:$E,Sheet1!$C:$C,'증가(월)'!$A40,Sheet1!$H:$H,'증가(월)'!V$2,Sheet1!$I:$I,'증가(월)'!V$3)</f>
        <v>0</v>
      </c>
      <c r="W40" s="3">
        <f>SUMIFS(Sheet1!$E:$E,Sheet1!$C:$C,'증가(월)'!$A40,Sheet1!$H:$H,'증가(월)'!W$2,Sheet1!$I:$I,'증가(월)'!W$3)</f>
        <v>0</v>
      </c>
      <c r="X40" s="3">
        <f>SUMIFS(Sheet1!$E:$E,Sheet1!$C:$C,'증가(월)'!$A40,Sheet1!$H:$H,'증가(월)'!X$2,Sheet1!$I:$I,'증가(월)'!X$3)</f>
        <v>0</v>
      </c>
      <c r="Y40" s="3">
        <f>SUMIFS(Sheet1!$E:$E,Sheet1!$C:$C,'증가(월)'!$A40,Sheet1!$H:$H,'증가(월)'!Y$2,Sheet1!$I:$I,'증가(월)'!Y$3)</f>
        <v>8900436</v>
      </c>
      <c r="Z40" s="3">
        <f>SUMIFS(Sheet1!$E:$E,Sheet1!$C:$C,'증가(월)'!$A40,Sheet1!$H:$H,'증가(월)'!Z$2,Sheet1!$I:$I,'증가(월)'!Z$3)</f>
        <v>0</v>
      </c>
      <c r="AA40" s="3">
        <f>SUMIFS(Sheet1!$E:$E,Sheet1!$C:$C,'증가(월)'!$A40,Sheet1!$H:$H,'증가(월)'!AA$2,Sheet1!$I:$I,'증가(월)'!AA$3)</f>
        <v>0</v>
      </c>
      <c r="AB40" s="3">
        <f>SUMIFS(Sheet1!$E:$E,Sheet1!$C:$C,'증가(월)'!$A40,Sheet1!$H:$H,'증가(월)'!AB$2,Sheet1!$I:$I,'증가(월)'!AB$3)</f>
        <v>12089700</v>
      </c>
      <c r="AC40" s="3">
        <f>SUMIFS(Sheet1!$E:$E,Sheet1!$C:$C,'증가(월)'!$A40,Sheet1!$H:$H,'증가(월)'!AC$2,Sheet1!$I:$I,'증가(월)'!AC$3)</f>
        <v>0</v>
      </c>
      <c r="AD40" s="3">
        <f>SUMIFS(Sheet1!$E:$E,Sheet1!$C:$C,'증가(월)'!$A40,Sheet1!$H:$H,'증가(월)'!AD$2,Sheet1!$I:$I,'증가(월)'!AD$3)</f>
        <v>0</v>
      </c>
      <c r="AE40" s="3">
        <f>SUMIFS(Sheet1!$E:$E,Sheet1!$C:$C,'증가(월)'!$A40,Sheet1!$H:$H,'증가(월)'!AE$2,Sheet1!$I:$I,'증가(월)'!AE$3)</f>
        <v>0</v>
      </c>
      <c r="AF40" s="3">
        <f>SUMIFS(Sheet1!$E:$E,Sheet1!$C:$C,'증가(월)'!$A40,Sheet1!$H:$H,'증가(월)'!AF$2,Sheet1!$I:$I,'증가(월)'!AF$3)</f>
        <v>0</v>
      </c>
      <c r="AG40" s="3">
        <f>SUMIFS(Sheet1!$E:$E,Sheet1!$C:$C,'증가(월)'!$A40,Sheet1!$H:$H,'증가(월)'!AG$2,Sheet1!$I:$I,'증가(월)'!AG$3)</f>
        <v>0</v>
      </c>
      <c r="AH40" s="3">
        <f>SUMIFS(Sheet1!$E:$E,Sheet1!$C:$C,'증가(월)'!$A40,Sheet1!$H:$H,'증가(월)'!AH$2,Sheet1!$I:$I,'증가(월)'!AH$3)</f>
        <v>0</v>
      </c>
      <c r="AI40" s="3">
        <f>SUMIFS(Sheet1!$E:$E,Sheet1!$C:$C,'증가(월)'!$A40,Sheet1!$H:$H,'증가(월)'!AI$2,Sheet1!$I:$I,'증가(월)'!AI$3)</f>
        <v>0</v>
      </c>
      <c r="AJ40" s="3">
        <f>SUMIFS(Sheet1!$E:$E,Sheet1!$C:$C,'증가(월)'!$A40,Sheet1!$H:$H,'증가(월)'!AJ$2,Sheet1!$I:$I,'증가(월)'!AJ$3)</f>
        <v>0</v>
      </c>
      <c r="AK40" s="3">
        <f>SUMIFS(Sheet1!$E:$E,Sheet1!$C:$C,'증가(월)'!$A40,Sheet1!$H:$H,'증가(월)'!AK$2,Sheet1!$I:$I,'증가(월)'!AK$3)</f>
        <v>0</v>
      </c>
      <c r="AL40" s="3">
        <f>SUMIFS(Sheet1!$E:$E,Sheet1!$C:$C,'증가(월)'!$A40,Sheet1!$H:$H,'증가(월)'!AL$2,Sheet1!$I:$I,'증가(월)'!AL$3)</f>
        <v>0</v>
      </c>
      <c r="AM40" s="3">
        <f>SUMIFS(Sheet1!$E:$E,Sheet1!$C:$C,'증가(월)'!$A40,Sheet1!$H:$H,'증가(월)'!AM$2,Sheet1!$I:$I,'증가(월)'!AM$3)</f>
        <v>0</v>
      </c>
      <c r="AN40" s="3">
        <f>SUMIFS(Sheet1!$E:$E,Sheet1!$C:$C,'증가(월)'!$A40,Sheet1!$H:$H,'증가(월)'!AN$2,Sheet1!$I:$I,'증가(월)'!AN$3)</f>
        <v>0</v>
      </c>
      <c r="AO40" s="3">
        <f>SUMIFS(Sheet1!$E:$E,Sheet1!$C:$C,'증가(월)'!$A40,Sheet1!$H:$H,'증가(월)'!AO$2,Sheet1!$I:$I,'증가(월)'!AO$3)</f>
        <v>0</v>
      </c>
      <c r="AP40" s="3">
        <f>SUMIFS(Sheet1!$E:$E,Sheet1!$C:$C,'증가(월)'!$A40,Sheet1!$H:$H,'증가(월)'!AP$2,Sheet1!$I:$I,'증가(월)'!AP$3)</f>
        <v>0</v>
      </c>
      <c r="AQ40" s="3">
        <f>SUMIFS(Sheet1!$E:$E,Sheet1!$C:$C,'증가(월)'!$A40,Sheet1!$H:$H,'증가(월)'!AQ$2,Sheet1!$I:$I,'증가(월)'!AQ$3)</f>
        <v>0</v>
      </c>
      <c r="AR40" s="3">
        <f>SUMIFS(Sheet1!$E:$E,Sheet1!$C:$C,'증가(월)'!$A40,Sheet1!$H:$H,'증가(월)'!AR$2,Sheet1!$I:$I,'증가(월)'!AR$3)</f>
        <v>0</v>
      </c>
      <c r="AS40" s="3">
        <f>SUMIFS(Sheet1!$E:$E,Sheet1!$C:$C,'증가(월)'!$A40,Sheet1!$H:$H,'증가(월)'!AS$2,Sheet1!$I:$I,'증가(월)'!AS$3)</f>
        <v>0</v>
      </c>
      <c r="AT40" s="3">
        <f>SUMIFS(Sheet1!$E:$E,Sheet1!$C:$C,'증가(월)'!$A40,Sheet1!$H:$H,'증가(월)'!AT$2,Sheet1!$I:$I,'증가(월)'!AT$3)</f>
        <v>0</v>
      </c>
      <c r="AU40" s="3">
        <f>SUMIFS(Sheet1!$E:$E,Sheet1!$C:$C,'증가(월)'!$A40,Sheet1!$H:$H,'증가(월)'!AU$2,Sheet1!$I:$I,'증가(월)'!AU$3)</f>
        <v>0</v>
      </c>
      <c r="AV40" s="3">
        <f>SUMIFS(Sheet1!$E:$E,Sheet1!$C:$C,'증가(월)'!$A40,Sheet1!$H:$H,'증가(월)'!AV$2,Sheet1!$I:$I,'증가(월)'!AV$3)</f>
        <v>0</v>
      </c>
      <c r="AW40" s="3">
        <f>SUMIFS(Sheet1!$E:$E,Sheet1!$C:$C,'증가(월)'!$A40,Sheet1!$H:$H,'증가(월)'!AW$2,Sheet1!$I:$I,'증가(월)'!AW$3)</f>
        <v>0</v>
      </c>
      <c r="AX40" s="3">
        <f>SUMIFS(Sheet1!$E:$E,Sheet1!$C:$C,'증가(월)'!$A40,Sheet1!$H:$H,'증가(월)'!AX$2,Sheet1!$I:$I,'증가(월)'!AX$3)</f>
        <v>0</v>
      </c>
      <c r="AZ40" s="3">
        <f t="shared" si="3"/>
        <v>49433770</v>
      </c>
    </row>
    <row r="41" spans="1:52" x14ac:dyDescent="0.3">
      <c r="A41" t="s">
        <v>829</v>
      </c>
      <c r="B41" t="s">
        <v>830</v>
      </c>
      <c r="C41" s="3">
        <f>SUMIFS(Sheet1!$E:$E,Sheet1!$C:$C,'증가(월)'!$A41,Sheet1!$H:$H,'증가(월)'!C$2,Sheet1!$I:$I,'증가(월)'!C$3)</f>
        <v>0</v>
      </c>
      <c r="D41" s="3">
        <f>SUMIFS(Sheet1!$E:$E,Sheet1!$C:$C,'증가(월)'!$A41,Sheet1!$H:$H,'증가(월)'!D$2,Sheet1!$I:$I,'증가(월)'!D$3)</f>
        <v>0</v>
      </c>
      <c r="E41" s="3">
        <f>SUMIFS(Sheet1!$E:$E,Sheet1!$C:$C,'증가(월)'!$A41,Sheet1!$H:$H,'증가(월)'!E$2,Sheet1!$I:$I,'증가(월)'!E$3)</f>
        <v>0</v>
      </c>
      <c r="F41" s="3">
        <f>SUMIFS(Sheet1!$E:$E,Sheet1!$C:$C,'증가(월)'!$A41,Sheet1!$H:$H,'증가(월)'!F$2,Sheet1!$I:$I,'증가(월)'!F$3)</f>
        <v>0</v>
      </c>
      <c r="G41" s="3">
        <f>SUMIFS(Sheet1!$E:$E,Sheet1!$C:$C,'증가(월)'!$A41,Sheet1!$H:$H,'증가(월)'!G$2,Sheet1!$I:$I,'증가(월)'!G$3)</f>
        <v>0</v>
      </c>
      <c r="H41" s="3">
        <f>SUMIFS(Sheet1!$E:$E,Sheet1!$C:$C,'증가(월)'!$A41,Sheet1!$H:$H,'증가(월)'!H$2,Sheet1!$I:$I,'증가(월)'!H$3)</f>
        <v>0</v>
      </c>
      <c r="I41" s="3">
        <f>SUMIFS(Sheet1!$E:$E,Sheet1!$C:$C,'증가(월)'!$A41,Sheet1!$H:$H,'증가(월)'!I$2,Sheet1!$I:$I,'증가(월)'!I$3)</f>
        <v>0</v>
      </c>
      <c r="J41" s="3">
        <f>SUMIFS(Sheet1!$E:$E,Sheet1!$C:$C,'증가(월)'!$A41,Sheet1!$H:$H,'증가(월)'!J$2,Sheet1!$I:$I,'증가(월)'!J$3)</f>
        <v>0</v>
      </c>
      <c r="K41" s="3">
        <f>SUMIFS(Sheet1!$E:$E,Sheet1!$C:$C,'증가(월)'!$A41,Sheet1!$H:$H,'증가(월)'!K$2,Sheet1!$I:$I,'증가(월)'!K$3)</f>
        <v>0</v>
      </c>
      <c r="L41" s="3">
        <f>SUMIFS(Sheet1!$E:$E,Sheet1!$C:$C,'증가(월)'!$A41,Sheet1!$H:$H,'증가(월)'!L$2,Sheet1!$I:$I,'증가(월)'!L$3)</f>
        <v>0</v>
      </c>
      <c r="M41" s="3">
        <f>SUMIFS(Sheet1!$E:$E,Sheet1!$C:$C,'증가(월)'!$A41,Sheet1!$H:$H,'증가(월)'!M$2,Sheet1!$I:$I,'증가(월)'!M$3)</f>
        <v>0</v>
      </c>
      <c r="N41" s="3">
        <f>SUMIFS(Sheet1!$E:$E,Sheet1!$C:$C,'증가(월)'!$A41,Sheet1!$H:$H,'증가(월)'!N$2,Sheet1!$I:$I,'증가(월)'!N$3)</f>
        <v>0</v>
      </c>
      <c r="O41" s="3">
        <f>SUMIFS(Sheet1!$E:$E,Sheet1!$C:$C,'증가(월)'!$A41,Sheet1!$H:$H,'증가(월)'!O$2,Sheet1!$I:$I,'증가(월)'!O$3)</f>
        <v>0</v>
      </c>
      <c r="P41" s="3">
        <f>SUMIFS(Sheet1!$E:$E,Sheet1!$C:$C,'증가(월)'!$A41,Sheet1!$H:$H,'증가(월)'!P$2,Sheet1!$I:$I,'증가(월)'!P$3)</f>
        <v>0</v>
      </c>
      <c r="Q41" s="3">
        <f>SUMIFS(Sheet1!$E:$E,Sheet1!$C:$C,'증가(월)'!$A41,Sheet1!$H:$H,'증가(월)'!Q$2,Sheet1!$I:$I,'증가(월)'!Q$3)</f>
        <v>0</v>
      </c>
      <c r="R41" s="3">
        <f>SUMIFS(Sheet1!$E:$E,Sheet1!$C:$C,'증가(월)'!$A41,Sheet1!$H:$H,'증가(월)'!R$2,Sheet1!$I:$I,'증가(월)'!R$3)</f>
        <v>0</v>
      </c>
      <c r="S41" s="3">
        <f>SUMIFS(Sheet1!$E:$E,Sheet1!$C:$C,'증가(월)'!$A41,Sheet1!$H:$H,'증가(월)'!S$2,Sheet1!$I:$I,'증가(월)'!S$3)</f>
        <v>0</v>
      </c>
      <c r="T41" s="3">
        <f>SUMIFS(Sheet1!$E:$E,Sheet1!$C:$C,'증가(월)'!$A41,Sheet1!$H:$H,'증가(월)'!T$2,Sheet1!$I:$I,'증가(월)'!T$3)</f>
        <v>0</v>
      </c>
      <c r="U41" s="3">
        <f>SUMIFS(Sheet1!$E:$E,Sheet1!$C:$C,'증가(월)'!$A41,Sheet1!$H:$H,'증가(월)'!U$2,Sheet1!$I:$I,'증가(월)'!U$3)</f>
        <v>0</v>
      </c>
      <c r="V41" s="3">
        <f>SUMIFS(Sheet1!$E:$E,Sheet1!$C:$C,'증가(월)'!$A41,Sheet1!$H:$H,'증가(월)'!V$2,Sheet1!$I:$I,'증가(월)'!V$3)</f>
        <v>0</v>
      </c>
      <c r="W41" s="3">
        <f>SUMIFS(Sheet1!$E:$E,Sheet1!$C:$C,'증가(월)'!$A41,Sheet1!$H:$H,'증가(월)'!W$2,Sheet1!$I:$I,'증가(월)'!W$3)</f>
        <v>0</v>
      </c>
      <c r="X41" s="3">
        <f>SUMIFS(Sheet1!$E:$E,Sheet1!$C:$C,'증가(월)'!$A41,Sheet1!$H:$H,'증가(월)'!X$2,Sheet1!$I:$I,'증가(월)'!X$3)</f>
        <v>0</v>
      </c>
      <c r="Y41" s="3">
        <f>SUMIFS(Sheet1!$E:$E,Sheet1!$C:$C,'증가(월)'!$A41,Sheet1!$H:$H,'증가(월)'!Y$2,Sheet1!$I:$I,'증가(월)'!Y$3)</f>
        <v>0</v>
      </c>
      <c r="Z41" s="3">
        <f>SUMIFS(Sheet1!$E:$E,Sheet1!$C:$C,'증가(월)'!$A41,Sheet1!$H:$H,'증가(월)'!Z$2,Sheet1!$I:$I,'증가(월)'!Z$3)</f>
        <v>0</v>
      </c>
      <c r="AA41" s="3">
        <f>SUMIFS(Sheet1!$E:$E,Sheet1!$C:$C,'증가(월)'!$A41,Sheet1!$H:$H,'증가(월)'!AA$2,Sheet1!$I:$I,'증가(월)'!AA$3)</f>
        <v>35002671</v>
      </c>
      <c r="AB41" s="3">
        <f>SUMIFS(Sheet1!$E:$E,Sheet1!$C:$C,'증가(월)'!$A41,Sheet1!$H:$H,'증가(월)'!AB$2,Sheet1!$I:$I,'증가(월)'!AB$3)</f>
        <v>11089210</v>
      </c>
      <c r="AC41" s="3">
        <f>SUMIFS(Sheet1!$E:$E,Sheet1!$C:$C,'증가(월)'!$A41,Sheet1!$H:$H,'증가(월)'!AC$2,Sheet1!$I:$I,'증가(월)'!AC$3)</f>
        <v>695772</v>
      </c>
      <c r="AD41" s="3">
        <f>SUMIFS(Sheet1!$E:$E,Sheet1!$C:$C,'증가(월)'!$A41,Sheet1!$H:$H,'증가(월)'!AD$2,Sheet1!$I:$I,'증가(월)'!AD$3)</f>
        <v>0</v>
      </c>
      <c r="AE41" s="3">
        <f>SUMIFS(Sheet1!$E:$E,Sheet1!$C:$C,'증가(월)'!$A41,Sheet1!$H:$H,'증가(월)'!AE$2,Sheet1!$I:$I,'증가(월)'!AE$3)</f>
        <v>0</v>
      </c>
      <c r="AF41" s="3">
        <f>SUMIFS(Sheet1!$E:$E,Sheet1!$C:$C,'증가(월)'!$A41,Sheet1!$H:$H,'증가(월)'!AF$2,Sheet1!$I:$I,'증가(월)'!AF$3)</f>
        <v>1247400</v>
      </c>
      <c r="AG41" s="3">
        <f>SUMIFS(Sheet1!$E:$E,Sheet1!$C:$C,'증가(월)'!$A41,Sheet1!$H:$H,'증가(월)'!AG$2,Sheet1!$I:$I,'증가(월)'!AG$3)</f>
        <v>1105335</v>
      </c>
      <c r="AH41" s="3">
        <f>SUMIFS(Sheet1!$E:$E,Sheet1!$C:$C,'증가(월)'!$A41,Sheet1!$H:$H,'증가(월)'!AH$2,Sheet1!$I:$I,'증가(월)'!AH$3)</f>
        <v>0</v>
      </c>
      <c r="AI41" s="3">
        <f>SUMIFS(Sheet1!$E:$E,Sheet1!$C:$C,'증가(월)'!$A41,Sheet1!$H:$H,'증가(월)'!AI$2,Sheet1!$I:$I,'증가(월)'!AI$3)</f>
        <v>0</v>
      </c>
      <c r="AJ41" s="3">
        <f>SUMIFS(Sheet1!$E:$E,Sheet1!$C:$C,'증가(월)'!$A41,Sheet1!$H:$H,'증가(월)'!AJ$2,Sheet1!$I:$I,'증가(월)'!AJ$3)</f>
        <v>0</v>
      </c>
      <c r="AK41" s="3">
        <f>SUMIFS(Sheet1!$E:$E,Sheet1!$C:$C,'증가(월)'!$A41,Sheet1!$H:$H,'증가(월)'!AK$2,Sheet1!$I:$I,'증가(월)'!AK$3)</f>
        <v>0</v>
      </c>
      <c r="AL41" s="3">
        <f>SUMIFS(Sheet1!$E:$E,Sheet1!$C:$C,'증가(월)'!$A41,Sheet1!$H:$H,'증가(월)'!AL$2,Sheet1!$I:$I,'증가(월)'!AL$3)</f>
        <v>0</v>
      </c>
      <c r="AM41" s="3">
        <f>SUMIFS(Sheet1!$E:$E,Sheet1!$C:$C,'증가(월)'!$A41,Sheet1!$H:$H,'증가(월)'!AM$2,Sheet1!$I:$I,'증가(월)'!AM$3)</f>
        <v>0</v>
      </c>
      <c r="AN41" s="3">
        <f>SUMIFS(Sheet1!$E:$E,Sheet1!$C:$C,'증가(월)'!$A41,Sheet1!$H:$H,'증가(월)'!AN$2,Sheet1!$I:$I,'증가(월)'!AN$3)</f>
        <v>0</v>
      </c>
      <c r="AO41" s="3">
        <f>SUMIFS(Sheet1!$E:$E,Sheet1!$C:$C,'증가(월)'!$A41,Sheet1!$H:$H,'증가(월)'!AO$2,Sheet1!$I:$I,'증가(월)'!AO$3)</f>
        <v>0</v>
      </c>
      <c r="AP41" s="3">
        <f>SUMIFS(Sheet1!$E:$E,Sheet1!$C:$C,'증가(월)'!$A41,Sheet1!$H:$H,'증가(월)'!AP$2,Sheet1!$I:$I,'증가(월)'!AP$3)</f>
        <v>0</v>
      </c>
      <c r="AQ41" s="3">
        <f>SUMIFS(Sheet1!$E:$E,Sheet1!$C:$C,'증가(월)'!$A41,Sheet1!$H:$H,'증가(월)'!AQ$2,Sheet1!$I:$I,'증가(월)'!AQ$3)</f>
        <v>0</v>
      </c>
      <c r="AR41" s="3">
        <f>SUMIFS(Sheet1!$E:$E,Sheet1!$C:$C,'증가(월)'!$A41,Sheet1!$H:$H,'증가(월)'!AR$2,Sheet1!$I:$I,'증가(월)'!AR$3)</f>
        <v>0</v>
      </c>
      <c r="AS41" s="3">
        <f>SUMIFS(Sheet1!$E:$E,Sheet1!$C:$C,'증가(월)'!$A41,Sheet1!$H:$H,'증가(월)'!AS$2,Sheet1!$I:$I,'증가(월)'!AS$3)</f>
        <v>0</v>
      </c>
      <c r="AT41" s="3">
        <f>SUMIFS(Sheet1!$E:$E,Sheet1!$C:$C,'증가(월)'!$A41,Sheet1!$H:$H,'증가(월)'!AT$2,Sheet1!$I:$I,'증가(월)'!AT$3)</f>
        <v>0</v>
      </c>
      <c r="AU41" s="3">
        <f>SUMIFS(Sheet1!$E:$E,Sheet1!$C:$C,'증가(월)'!$A41,Sheet1!$H:$H,'증가(월)'!AU$2,Sheet1!$I:$I,'증가(월)'!AU$3)</f>
        <v>0</v>
      </c>
      <c r="AV41" s="3">
        <f>SUMIFS(Sheet1!$E:$E,Sheet1!$C:$C,'증가(월)'!$A41,Sheet1!$H:$H,'증가(월)'!AV$2,Sheet1!$I:$I,'증가(월)'!AV$3)</f>
        <v>0</v>
      </c>
      <c r="AW41" s="3">
        <f>SUMIFS(Sheet1!$E:$E,Sheet1!$C:$C,'증가(월)'!$A41,Sheet1!$H:$H,'증가(월)'!AW$2,Sheet1!$I:$I,'증가(월)'!AW$3)</f>
        <v>0</v>
      </c>
      <c r="AX41" s="3">
        <f>SUMIFS(Sheet1!$E:$E,Sheet1!$C:$C,'증가(월)'!$A41,Sheet1!$H:$H,'증가(월)'!AX$2,Sheet1!$I:$I,'증가(월)'!AX$3)</f>
        <v>0</v>
      </c>
      <c r="AZ41" s="3">
        <f t="shared" si="3"/>
        <v>49140388</v>
      </c>
    </row>
    <row r="42" spans="1:52" x14ac:dyDescent="0.3">
      <c r="A42" t="s">
        <v>1080</v>
      </c>
      <c r="B42" t="s">
        <v>1081</v>
      </c>
      <c r="C42" s="3">
        <f>SUMIFS(Sheet1!$E:$E,Sheet1!$C:$C,'증가(월)'!$A42,Sheet1!$H:$H,'증가(월)'!C$2,Sheet1!$I:$I,'증가(월)'!C$3)</f>
        <v>0</v>
      </c>
      <c r="D42" s="3">
        <f>SUMIFS(Sheet1!$E:$E,Sheet1!$C:$C,'증가(월)'!$A42,Sheet1!$H:$H,'증가(월)'!D$2,Sheet1!$I:$I,'증가(월)'!D$3)</f>
        <v>0</v>
      </c>
      <c r="E42" s="3">
        <f>SUMIFS(Sheet1!$E:$E,Sheet1!$C:$C,'증가(월)'!$A42,Sheet1!$H:$H,'증가(월)'!E$2,Sheet1!$I:$I,'증가(월)'!E$3)</f>
        <v>0</v>
      </c>
      <c r="F42" s="3">
        <f>SUMIFS(Sheet1!$E:$E,Sheet1!$C:$C,'증가(월)'!$A42,Sheet1!$H:$H,'증가(월)'!F$2,Sheet1!$I:$I,'증가(월)'!F$3)</f>
        <v>0</v>
      </c>
      <c r="G42" s="3">
        <f>SUMIFS(Sheet1!$E:$E,Sheet1!$C:$C,'증가(월)'!$A42,Sheet1!$H:$H,'증가(월)'!G$2,Sheet1!$I:$I,'증가(월)'!G$3)</f>
        <v>0</v>
      </c>
      <c r="H42" s="3">
        <f>SUMIFS(Sheet1!$E:$E,Sheet1!$C:$C,'증가(월)'!$A42,Sheet1!$H:$H,'증가(월)'!H$2,Sheet1!$I:$I,'증가(월)'!H$3)</f>
        <v>0</v>
      </c>
      <c r="I42" s="3">
        <f>SUMIFS(Sheet1!$E:$E,Sheet1!$C:$C,'증가(월)'!$A42,Sheet1!$H:$H,'증가(월)'!I$2,Sheet1!$I:$I,'증가(월)'!I$3)</f>
        <v>0</v>
      </c>
      <c r="J42" s="3">
        <f>SUMIFS(Sheet1!$E:$E,Sheet1!$C:$C,'증가(월)'!$A42,Sheet1!$H:$H,'증가(월)'!J$2,Sheet1!$I:$I,'증가(월)'!J$3)</f>
        <v>0</v>
      </c>
      <c r="K42" s="3">
        <f>SUMIFS(Sheet1!$E:$E,Sheet1!$C:$C,'증가(월)'!$A42,Sheet1!$H:$H,'증가(월)'!K$2,Sheet1!$I:$I,'증가(월)'!K$3)</f>
        <v>0</v>
      </c>
      <c r="L42" s="3">
        <f>SUMIFS(Sheet1!$E:$E,Sheet1!$C:$C,'증가(월)'!$A42,Sheet1!$H:$H,'증가(월)'!L$2,Sheet1!$I:$I,'증가(월)'!L$3)</f>
        <v>0</v>
      </c>
      <c r="M42" s="3">
        <f>SUMIFS(Sheet1!$E:$E,Sheet1!$C:$C,'증가(월)'!$A42,Sheet1!$H:$H,'증가(월)'!M$2,Sheet1!$I:$I,'증가(월)'!M$3)</f>
        <v>0</v>
      </c>
      <c r="N42" s="3">
        <f>SUMIFS(Sheet1!$E:$E,Sheet1!$C:$C,'증가(월)'!$A42,Sheet1!$H:$H,'증가(월)'!N$2,Sheet1!$I:$I,'증가(월)'!N$3)</f>
        <v>0</v>
      </c>
      <c r="O42" s="3">
        <f>SUMIFS(Sheet1!$E:$E,Sheet1!$C:$C,'증가(월)'!$A42,Sheet1!$H:$H,'증가(월)'!O$2,Sheet1!$I:$I,'증가(월)'!O$3)</f>
        <v>0</v>
      </c>
      <c r="P42" s="3">
        <f>SUMIFS(Sheet1!$E:$E,Sheet1!$C:$C,'증가(월)'!$A42,Sheet1!$H:$H,'증가(월)'!P$2,Sheet1!$I:$I,'증가(월)'!P$3)</f>
        <v>0</v>
      </c>
      <c r="Q42" s="3">
        <f>SUMIFS(Sheet1!$E:$E,Sheet1!$C:$C,'증가(월)'!$A42,Sheet1!$H:$H,'증가(월)'!Q$2,Sheet1!$I:$I,'증가(월)'!Q$3)</f>
        <v>0</v>
      </c>
      <c r="R42" s="3">
        <f>SUMIFS(Sheet1!$E:$E,Sheet1!$C:$C,'증가(월)'!$A42,Sheet1!$H:$H,'증가(월)'!R$2,Sheet1!$I:$I,'증가(월)'!R$3)</f>
        <v>0</v>
      </c>
      <c r="S42" s="3">
        <f>SUMIFS(Sheet1!$E:$E,Sheet1!$C:$C,'증가(월)'!$A42,Sheet1!$H:$H,'증가(월)'!S$2,Sheet1!$I:$I,'증가(월)'!S$3)</f>
        <v>0</v>
      </c>
      <c r="T42" s="3">
        <f>SUMIFS(Sheet1!$E:$E,Sheet1!$C:$C,'증가(월)'!$A42,Sheet1!$H:$H,'증가(월)'!T$2,Sheet1!$I:$I,'증가(월)'!T$3)</f>
        <v>0</v>
      </c>
      <c r="U42" s="3">
        <f>SUMIFS(Sheet1!$E:$E,Sheet1!$C:$C,'증가(월)'!$A42,Sheet1!$H:$H,'증가(월)'!U$2,Sheet1!$I:$I,'증가(월)'!U$3)</f>
        <v>0</v>
      </c>
      <c r="V42" s="3">
        <f>SUMIFS(Sheet1!$E:$E,Sheet1!$C:$C,'증가(월)'!$A42,Sheet1!$H:$H,'증가(월)'!V$2,Sheet1!$I:$I,'증가(월)'!V$3)</f>
        <v>0</v>
      </c>
      <c r="W42" s="3">
        <f>SUMIFS(Sheet1!$E:$E,Sheet1!$C:$C,'증가(월)'!$A42,Sheet1!$H:$H,'증가(월)'!W$2,Sheet1!$I:$I,'증가(월)'!W$3)</f>
        <v>0</v>
      </c>
      <c r="X42" s="3">
        <f>SUMIFS(Sheet1!$E:$E,Sheet1!$C:$C,'증가(월)'!$A42,Sheet1!$H:$H,'증가(월)'!X$2,Sheet1!$I:$I,'증가(월)'!X$3)</f>
        <v>0</v>
      </c>
      <c r="Y42" s="3">
        <f>SUMIFS(Sheet1!$E:$E,Sheet1!$C:$C,'증가(월)'!$A42,Sheet1!$H:$H,'증가(월)'!Y$2,Sheet1!$I:$I,'증가(월)'!Y$3)</f>
        <v>0</v>
      </c>
      <c r="Z42" s="3">
        <f>SUMIFS(Sheet1!$E:$E,Sheet1!$C:$C,'증가(월)'!$A42,Sheet1!$H:$H,'증가(월)'!Z$2,Sheet1!$I:$I,'증가(월)'!Z$3)</f>
        <v>0</v>
      </c>
      <c r="AA42" s="3">
        <f>SUMIFS(Sheet1!$E:$E,Sheet1!$C:$C,'증가(월)'!$A42,Sheet1!$H:$H,'증가(월)'!AA$2,Sheet1!$I:$I,'증가(월)'!AA$3)</f>
        <v>0</v>
      </c>
      <c r="AB42" s="3">
        <f>SUMIFS(Sheet1!$E:$E,Sheet1!$C:$C,'증가(월)'!$A42,Sheet1!$H:$H,'증가(월)'!AB$2,Sheet1!$I:$I,'증가(월)'!AB$3)</f>
        <v>0</v>
      </c>
      <c r="AC42" s="3">
        <f>SUMIFS(Sheet1!$E:$E,Sheet1!$C:$C,'증가(월)'!$A42,Sheet1!$H:$H,'증가(월)'!AC$2,Sheet1!$I:$I,'증가(월)'!AC$3)</f>
        <v>0</v>
      </c>
      <c r="AD42" s="3">
        <f>SUMIFS(Sheet1!$E:$E,Sheet1!$C:$C,'증가(월)'!$A42,Sheet1!$H:$H,'증가(월)'!AD$2,Sheet1!$I:$I,'증가(월)'!AD$3)</f>
        <v>0</v>
      </c>
      <c r="AE42" s="3">
        <f>SUMIFS(Sheet1!$E:$E,Sheet1!$C:$C,'증가(월)'!$A42,Sheet1!$H:$H,'증가(월)'!AE$2,Sheet1!$I:$I,'증가(월)'!AE$3)</f>
        <v>0</v>
      </c>
      <c r="AF42" s="3">
        <f>SUMIFS(Sheet1!$E:$E,Sheet1!$C:$C,'증가(월)'!$A42,Sheet1!$H:$H,'증가(월)'!AF$2,Sheet1!$I:$I,'증가(월)'!AF$3)</f>
        <v>0</v>
      </c>
      <c r="AG42" s="3">
        <f>SUMIFS(Sheet1!$E:$E,Sheet1!$C:$C,'증가(월)'!$A42,Sheet1!$H:$H,'증가(월)'!AG$2,Sheet1!$I:$I,'증가(월)'!AG$3)</f>
        <v>0</v>
      </c>
      <c r="AH42" s="3">
        <f>SUMIFS(Sheet1!$E:$E,Sheet1!$C:$C,'증가(월)'!$A42,Sheet1!$H:$H,'증가(월)'!AH$2,Sheet1!$I:$I,'증가(월)'!AH$3)</f>
        <v>0</v>
      </c>
      <c r="AI42" s="3">
        <f>SUMIFS(Sheet1!$E:$E,Sheet1!$C:$C,'증가(월)'!$A42,Sheet1!$H:$H,'증가(월)'!AI$2,Sheet1!$I:$I,'증가(월)'!AI$3)</f>
        <v>0</v>
      </c>
      <c r="AJ42" s="3">
        <f>SUMIFS(Sheet1!$E:$E,Sheet1!$C:$C,'증가(월)'!$A42,Sheet1!$H:$H,'증가(월)'!AJ$2,Sheet1!$I:$I,'증가(월)'!AJ$3)</f>
        <v>0</v>
      </c>
      <c r="AK42" s="3">
        <f>SUMIFS(Sheet1!$E:$E,Sheet1!$C:$C,'증가(월)'!$A42,Sheet1!$H:$H,'증가(월)'!AK$2,Sheet1!$I:$I,'증가(월)'!AK$3)</f>
        <v>0</v>
      </c>
      <c r="AL42" s="3">
        <f>SUMIFS(Sheet1!$E:$E,Sheet1!$C:$C,'증가(월)'!$A42,Sheet1!$H:$H,'증가(월)'!AL$2,Sheet1!$I:$I,'증가(월)'!AL$3)</f>
        <v>0</v>
      </c>
      <c r="AM42" s="3">
        <f>SUMIFS(Sheet1!$E:$E,Sheet1!$C:$C,'증가(월)'!$A42,Sheet1!$H:$H,'증가(월)'!AM$2,Sheet1!$I:$I,'증가(월)'!AM$3)</f>
        <v>2013000</v>
      </c>
      <c r="AN42" s="3">
        <f>SUMIFS(Sheet1!$E:$E,Sheet1!$C:$C,'증가(월)'!$A42,Sheet1!$H:$H,'증가(월)'!AN$2,Sheet1!$I:$I,'증가(월)'!AN$3)</f>
        <v>6710000</v>
      </c>
      <c r="AO42" s="3">
        <f>SUMIFS(Sheet1!$E:$E,Sheet1!$C:$C,'증가(월)'!$A42,Sheet1!$H:$H,'증가(월)'!AO$2,Sheet1!$I:$I,'증가(월)'!AO$3)</f>
        <v>32304624</v>
      </c>
      <c r="AP42" s="3">
        <f>SUMIFS(Sheet1!$E:$E,Sheet1!$C:$C,'증가(월)'!$A42,Sheet1!$H:$H,'증가(월)'!AP$2,Sheet1!$I:$I,'증가(월)'!AP$3)</f>
        <v>0</v>
      </c>
      <c r="AQ42" s="3">
        <f>SUMIFS(Sheet1!$E:$E,Sheet1!$C:$C,'증가(월)'!$A42,Sheet1!$H:$H,'증가(월)'!AQ$2,Sheet1!$I:$I,'증가(월)'!AQ$3)</f>
        <v>0</v>
      </c>
      <c r="AR42" s="3">
        <f>SUMIFS(Sheet1!$E:$E,Sheet1!$C:$C,'증가(월)'!$A42,Sheet1!$H:$H,'증가(월)'!AR$2,Sheet1!$I:$I,'증가(월)'!AR$3)</f>
        <v>0</v>
      </c>
      <c r="AS42" s="3">
        <f>SUMIFS(Sheet1!$E:$E,Sheet1!$C:$C,'증가(월)'!$A42,Sheet1!$H:$H,'증가(월)'!AS$2,Sheet1!$I:$I,'증가(월)'!AS$3)</f>
        <v>0</v>
      </c>
      <c r="AT42" s="3">
        <f>SUMIFS(Sheet1!$E:$E,Sheet1!$C:$C,'증가(월)'!$A42,Sheet1!$H:$H,'증가(월)'!AT$2,Sheet1!$I:$I,'증가(월)'!AT$3)</f>
        <v>0</v>
      </c>
      <c r="AU42" s="3">
        <f>SUMIFS(Sheet1!$E:$E,Sheet1!$C:$C,'증가(월)'!$A42,Sheet1!$H:$H,'증가(월)'!AU$2,Sheet1!$I:$I,'증가(월)'!AU$3)</f>
        <v>0</v>
      </c>
      <c r="AV42" s="3">
        <f>SUMIFS(Sheet1!$E:$E,Sheet1!$C:$C,'증가(월)'!$A42,Sheet1!$H:$H,'증가(월)'!AV$2,Sheet1!$I:$I,'증가(월)'!AV$3)</f>
        <v>0</v>
      </c>
      <c r="AW42" s="3">
        <f>SUMIFS(Sheet1!$E:$E,Sheet1!$C:$C,'증가(월)'!$A42,Sheet1!$H:$H,'증가(월)'!AW$2,Sheet1!$I:$I,'증가(월)'!AW$3)</f>
        <v>0</v>
      </c>
      <c r="AX42" s="3">
        <f>SUMIFS(Sheet1!$E:$E,Sheet1!$C:$C,'증가(월)'!$A42,Sheet1!$H:$H,'증가(월)'!AX$2,Sheet1!$I:$I,'증가(월)'!AX$3)</f>
        <v>6710000</v>
      </c>
      <c r="AZ42" s="3">
        <f t="shared" si="3"/>
        <v>47737624</v>
      </c>
    </row>
    <row r="43" spans="1:52" x14ac:dyDescent="0.3">
      <c r="A43" t="s">
        <v>25</v>
      </c>
      <c r="B43" t="s">
        <v>26</v>
      </c>
      <c r="C43" s="3">
        <f>SUMIFS(Sheet1!$E:$E,Sheet1!$C:$C,'증가(월)'!$A43,Sheet1!$H:$H,'증가(월)'!C$2,Sheet1!$I:$I,'증가(월)'!C$3)</f>
        <v>0</v>
      </c>
      <c r="D43" s="3">
        <f>SUMIFS(Sheet1!$E:$E,Sheet1!$C:$C,'증가(월)'!$A43,Sheet1!$H:$H,'증가(월)'!D$2,Sheet1!$I:$I,'증가(월)'!D$3)</f>
        <v>0</v>
      </c>
      <c r="E43" s="3">
        <f>SUMIFS(Sheet1!$E:$E,Sheet1!$C:$C,'증가(월)'!$A43,Sheet1!$H:$H,'증가(월)'!E$2,Sheet1!$I:$I,'증가(월)'!E$3)</f>
        <v>0</v>
      </c>
      <c r="F43" s="3">
        <f>SUMIFS(Sheet1!$E:$E,Sheet1!$C:$C,'증가(월)'!$A43,Sheet1!$H:$H,'증가(월)'!F$2,Sheet1!$I:$I,'증가(월)'!F$3)</f>
        <v>0</v>
      </c>
      <c r="G43" s="3">
        <f>SUMIFS(Sheet1!$E:$E,Sheet1!$C:$C,'증가(월)'!$A43,Sheet1!$H:$H,'증가(월)'!G$2,Sheet1!$I:$I,'증가(월)'!G$3)</f>
        <v>0</v>
      </c>
      <c r="H43" s="3">
        <f>SUMIFS(Sheet1!$E:$E,Sheet1!$C:$C,'증가(월)'!$A43,Sheet1!$H:$H,'증가(월)'!H$2,Sheet1!$I:$I,'증가(월)'!H$3)</f>
        <v>0</v>
      </c>
      <c r="I43" s="3">
        <f>SUMIFS(Sheet1!$E:$E,Sheet1!$C:$C,'증가(월)'!$A43,Sheet1!$H:$H,'증가(월)'!I$2,Sheet1!$I:$I,'증가(월)'!I$3)</f>
        <v>0</v>
      </c>
      <c r="J43" s="3">
        <f>SUMIFS(Sheet1!$E:$E,Sheet1!$C:$C,'증가(월)'!$A43,Sheet1!$H:$H,'증가(월)'!J$2,Sheet1!$I:$I,'증가(월)'!J$3)</f>
        <v>0</v>
      </c>
      <c r="K43" s="3">
        <f>SUMIFS(Sheet1!$E:$E,Sheet1!$C:$C,'증가(월)'!$A43,Sheet1!$H:$H,'증가(월)'!K$2,Sheet1!$I:$I,'증가(월)'!K$3)</f>
        <v>0</v>
      </c>
      <c r="L43" s="3">
        <f>SUMIFS(Sheet1!$E:$E,Sheet1!$C:$C,'증가(월)'!$A43,Sheet1!$H:$H,'증가(월)'!L$2,Sheet1!$I:$I,'증가(월)'!L$3)</f>
        <v>0</v>
      </c>
      <c r="M43" s="3">
        <f>SUMIFS(Sheet1!$E:$E,Sheet1!$C:$C,'증가(월)'!$A43,Sheet1!$H:$H,'증가(월)'!M$2,Sheet1!$I:$I,'증가(월)'!M$3)</f>
        <v>0</v>
      </c>
      <c r="N43" s="3">
        <f>SUMIFS(Sheet1!$E:$E,Sheet1!$C:$C,'증가(월)'!$A43,Sheet1!$H:$H,'증가(월)'!N$2,Sheet1!$I:$I,'증가(월)'!N$3)</f>
        <v>0</v>
      </c>
      <c r="O43" s="3">
        <f>SUMIFS(Sheet1!$E:$E,Sheet1!$C:$C,'증가(월)'!$A43,Sheet1!$H:$H,'증가(월)'!O$2,Sheet1!$I:$I,'증가(월)'!O$3)</f>
        <v>0</v>
      </c>
      <c r="P43" s="3">
        <f>SUMIFS(Sheet1!$E:$E,Sheet1!$C:$C,'증가(월)'!$A43,Sheet1!$H:$H,'증가(월)'!P$2,Sheet1!$I:$I,'증가(월)'!P$3)</f>
        <v>0</v>
      </c>
      <c r="Q43" s="3">
        <f>SUMIFS(Sheet1!$E:$E,Sheet1!$C:$C,'증가(월)'!$A43,Sheet1!$H:$H,'증가(월)'!Q$2,Sheet1!$I:$I,'증가(월)'!Q$3)</f>
        <v>0</v>
      </c>
      <c r="R43" s="3">
        <f>SUMIFS(Sheet1!$E:$E,Sheet1!$C:$C,'증가(월)'!$A43,Sheet1!$H:$H,'증가(월)'!R$2,Sheet1!$I:$I,'증가(월)'!R$3)</f>
        <v>0</v>
      </c>
      <c r="S43" s="3">
        <f>SUMIFS(Sheet1!$E:$E,Sheet1!$C:$C,'증가(월)'!$A43,Sheet1!$H:$H,'증가(월)'!S$2,Sheet1!$I:$I,'증가(월)'!S$3)</f>
        <v>0</v>
      </c>
      <c r="T43" s="3">
        <f>SUMIFS(Sheet1!$E:$E,Sheet1!$C:$C,'증가(월)'!$A43,Sheet1!$H:$H,'증가(월)'!T$2,Sheet1!$I:$I,'증가(월)'!T$3)</f>
        <v>0</v>
      </c>
      <c r="U43" s="3">
        <f>SUMIFS(Sheet1!$E:$E,Sheet1!$C:$C,'증가(월)'!$A43,Sheet1!$H:$H,'증가(월)'!U$2,Sheet1!$I:$I,'증가(월)'!U$3)</f>
        <v>0</v>
      </c>
      <c r="V43" s="3">
        <f>SUMIFS(Sheet1!$E:$E,Sheet1!$C:$C,'증가(월)'!$A43,Sheet1!$H:$H,'증가(월)'!V$2,Sheet1!$I:$I,'증가(월)'!V$3)</f>
        <v>0</v>
      </c>
      <c r="W43" s="3">
        <f>SUMIFS(Sheet1!$E:$E,Sheet1!$C:$C,'증가(월)'!$A43,Sheet1!$H:$H,'증가(월)'!W$2,Sheet1!$I:$I,'증가(월)'!W$3)</f>
        <v>0</v>
      </c>
      <c r="X43" s="3">
        <f>SUMIFS(Sheet1!$E:$E,Sheet1!$C:$C,'증가(월)'!$A43,Sheet1!$H:$H,'증가(월)'!X$2,Sheet1!$I:$I,'증가(월)'!X$3)</f>
        <v>0</v>
      </c>
      <c r="Y43" s="3">
        <f>SUMIFS(Sheet1!$E:$E,Sheet1!$C:$C,'증가(월)'!$A43,Sheet1!$H:$H,'증가(월)'!Y$2,Sheet1!$I:$I,'증가(월)'!Y$3)</f>
        <v>0</v>
      </c>
      <c r="Z43" s="3">
        <f>SUMIFS(Sheet1!$E:$E,Sheet1!$C:$C,'증가(월)'!$A43,Sheet1!$H:$H,'증가(월)'!Z$2,Sheet1!$I:$I,'증가(월)'!Z$3)</f>
        <v>9240000</v>
      </c>
      <c r="AA43" s="3">
        <f>SUMIFS(Sheet1!$E:$E,Sheet1!$C:$C,'증가(월)'!$A43,Sheet1!$H:$H,'증가(월)'!AA$2,Sheet1!$I:$I,'증가(월)'!AA$3)</f>
        <v>0</v>
      </c>
      <c r="AB43" s="3">
        <f>SUMIFS(Sheet1!$E:$E,Sheet1!$C:$C,'증가(월)'!$A43,Sheet1!$H:$H,'증가(월)'!AB$2,Sheet1!$I:$I,'증가(월)'!AB$3)</f>
        <v>36960000</v>
      </c>
      <c r="AC43" s="3">
        <f>SUMIFS(Sheet1!$E:$E,Sheet1!$C:$C,'증가(월)'!$A43,Sheet1!$H:$H,'증가(월)'!AC$2,Sheet1!$I:$I,'증가(월)'!AC$3)</f>
        <v>0</v>
      </c>
      <c r="AD43" s="3">
        <f>SUMIFS(Sheet1!$E:$E,Sheet1!$C:$C,'증가(월)'!$A43,Sheet1!$H:$H,'증가(월)'!AD$2,Sheet1!$I:$I,'증가(월)'!AD$3)</f>
        <v>0</v>
      </c>
      <c r="AE43" s="3">
        <f>SUMIFS(Sheet1!$E:$E,Sheet1!$C:$C,'증가(월)'!$A43,Sheet1!$H:$H,'증가(월)'!AE$2,Sheet1!$I:$I,'증가(월)'!AE$3)</f>
        <v>0</v>
      </c>
      <c r="AF43" s="3">
        <f>SUMIFS(Sheet1!$E:$E,Sheet1!$C:$C,'증가(월)'!$A43,Sheet1!$H:$H,'증가(월)'!AF$2,Sheet1!$I:$I,'증가(월)'!AF$3)</f>
        <v>0</v>
      </c>
      <c r="AG43" s="3">
        <f>SUMIFS(Sheet1!$E:$E,Sheet1!$C:$C,'증가(월)'!$A43,Sheet1!$H:$H,'증가(월)'!AG$2,Sheet1!$I:$I,'증가(월)'!AG$3)</f>
        <v>0</v>
      </c>
      <c r="AH43" s="3">
        <f>SUMIFS(Sheet1!$E:$E,Sheet1!$C:$C,'증가(월)'!$A43,Sheet1!$H:$H,'증가(월)'!AH$2,Sheet1!$I:$I,'증가(월)'!AH$3)</f>
        <v>0</v>
      </c>
      <c r="AI43" s="3">
        <f>SUMIFS(Sheet1!$E:$E,Sheet1!$C:$C,'증가(월)'!$A43,Sheet1!$H:$H,'증가(월)'!AI$2,Sheet1!$I:$I,'증가(월)'!AI$3)</f>
        <v>0</v>
      </c>
      <c r="AJ43" s="3">
        <f>SUMIFS(Sheet1!$E:$E,Sheet1!$C:$C,'증가(월)'!$A43,Sheet1!$H:$H,'증가(월)'!AJ$2,Sheet1!$I:$I,'증가(월)'!AJ$3)</f>
        <v>0</v>
      </c>
      <c r="AK43" s="3">
        <f>SUMIFS(Sheet1!$E:$E,Sheet1!$C:$C,'증가(월)'!$A43,Sheet1!$H:$H,'증가(월)'!AK$2,Sheet1!$I:$I,'증가(월)'!AK$3)</f>
        <v>0</v>
      </c>
      <c r="AL43" s="3">
        <f>SUMIFS(Sheet1!$E:$E,Sheet1!$C:$C,'증가(월)'!$A43,Sheet1!$H:$H,'증가(월)'!AL$2,Sheet1!$I:$I,'증가(월)'!AL$3)</f>
        <v>0</v>
      </c>
      <c r="AM43" s="3">
        <f>SUMIFS(Sheet1!$E:$E,Sheet1!$C:$C,'증가(월)'!$A43,Sheet1!$H:$H,'증가(월)'!AM$2,Sheet1!$I:$I,'증가(월)'!AM$3)</f>
        <v>0</v>
      </c>
      <c r="AN43" s="3">
        <f>SUMIFS(Sheet1!$E:$E,Sheet1!$C:$C,'증가(월)'!$A43,Sheet1!$H:$H,'증가(월)'!AN$2,Sheet1!$I:$I,'증가(월)'!AN$3)</f>
        <v>0</v>
      </c>
      <c r="AO43" s="3">
        <f>SUMIFS(Sheet1!$E:$E,Sheet1!$C:$C,'증가(월)'!$A43,Sheet1!$H:$H,'증가(월)'!AO$2,Sheet1!$I:$I,'증가(월)'!AO$3)</f>
        <v>0</v>
      </c>
      <c r="AP43" s="3">
        <f>SUMIFS(Sheet1!$E:$E,Sheet1!$C:$C,'증가(월)'!$A43,Sheet1!$H:$H,'증가(월)'!AP$2,Sheet1!$I:$I,'증가(월)'!AP$3)</f>
        <v>0</v>
      </c>
      <c r="AQ43" s="3">
        <f>SUMIFS(Sheet1!$E:$E,Sheet1!$C:$C,'증가(월)'!$A43,Sheet1!$H:$H,'증가(월)'!AQ$2,Sheet1!$I:$I,'증가(월)'!AQ$3)</f>
        <v>0</v>
      </c>
      <c r="AR43" s="3">
        <f>SUMIFS(Sheet1!$E:$E,Sheet1!$C:$C,'증가(월)'!$A43,Sheet1!$H:$H,'증가(월)'!AR$2,Sheet1!$I:$I,'증가(월)'!AR$3)</f>
        <v>0</v>
      </c>
      <c r="AS43" s="3">
        <f>SUMIFS(Sheet1!$E:$E,Sheet1!$C:$C,'증가(월)'!$A43,Sheet1!$H:$H,'증가(월)'!AS$2,Sheet1!$I:$I,'증가(월)'!AS$3)</f>
        <v>0</v>
      </c>
      <c r="AT43" s="3">
        <f>SUMIFS(Sheet1!$E:$E,Sheet1!$C:$C,'증가(월)'!$A43,Sheet1!$H:$H,'증가(월)'!AT$2,Sheet1!$I:$I,'증가(월)'!AT$3)</f>
        <v>0</v>
      </c>
      <c r="AU43" s="3">
        <f>SUMIFS(Sheet1!$E:$E,Sheet1!$C:$C,'증가(월)'!$A43,Sheet1!$H:$H,'증가(월)'!AU$2,Sheet1!$I:$I,'증가(월)'!AU$3)</f>
        <v>0</v>
      </c>
      <c r="AV43" s="3">
        <f>SUMIFS(Sheet1!$E:$E,Sheet1!$C:$C,'증가(월)'!$A43,Sheet1!$H:$H,'증가(월)'!AV$2,Sheet1!$I:$I,'증가(월)'!AV$3)</f>
        <v>0</v>
      </c>
      <c r="AW43" s="3">
        <f>SUMIFS(Sheet1!$E:$E,Sheet1!$C:$C,'증가(월)'!$A43,Sheet1!$H:$H,'증가(월)'!AW$2,Sheet1!$I:$I,'증가(월)'!AW$3)</f>
        <v>0</v>
      </c>
      <c r="AX43" s="3">
        <f>SUMIFS(Sheet1!$E:$E,Sheet1!$C:$C,'증가(월)'!$A43,Sheet1!$H:$H,'증가(월)'!AX$2,Sheet1!$I:$I,'증가(월)'!AX$3)</f>
        <v>0</v>
      </c>
      <c r="AZ43" s="3">
        <f t="shared" si="3"/>
        <v>46200000</v>
      </c>
    </row>
    <row r="44" spans="1:52" x14ac:dyDescent="0.3">
      <c r="A44" t="s">
        <v>92</v>
      </c>
      <c r="B44" t="s">
        <v>91</v>
      </c>
      <c r="C44" s="3">
        <f>SUMIFS(Sheet1!$E:$E,Sheet1!$C:$C,'증가(월)'!$A44,Sheet1!$H:$H,'증가(월)'!C$2,Sheet1!$I:$I,'증가(월)'!C$3)</f>
        <v>0</v>
      </c>
      <c r="D44" s="3">
        <f>SUMIFS(Sheet1!$E:$E,Sheet1!$C:$C,'증가(월)'!$A44,Sheet1!$H:$H,'증가(월)'!D$2,Sheet1!$I:$I,'증가(월)'!D$3)</f>
        <v>858000</v>
      </c>
      <c r="E44" s="3">
        <f>SUMIFS(Sheet1!$E:$E,Sheet1!$C:$C,'증가(월)'!$A44,Sheet1!$H:$H,'증가(월)'!E$2,Sheet1!$I:$I,'증가(월)'!E$3)</f>
        <v>572000</v>
      </c>
      <c r="F44" s="3">
        <f>SUMIFS(Sheet1!$E:$E,Sheet1!$C:$C,'증가(월)'!$A44,Sheet1!$H:$H,'증가(월)'!F$2,Sheet1!$I:$I,'증가(월)'!F$3)</f>
        <v>2796200</v>
      </c>
      <c r="G44" s="3">
        <f>SUMIFS(Sheet1!$E:$E,Sheet1!$C:$C,'증가(월)'!$A44,Sheet1!$H:$H,'증가(월)'!G$2,Sheet1!$I:$I,'증가(월)'!G$3)</f>
        <v>816200</v>
      </c>
      <c r="H44" s="3">
        <f>SUMIFS(Sheet1!$E:$E,Sheet1!$C:$C,'증가(월)'!$A44,Sheet1!$H:$H,'증가(월)'!H$2,Sheet1!$I:$I,'증가(월)'!H$3)</f>
        <v>306460</v>
      </c>
      <c r="I44" s="3">
        <f>SUMIFS(Sheet1!$E:$E,Sheet1!$C:$C,'증가(월)'!$A44,Sheet1!$H:$H,'증가(월)'!I$2,Sheet1!$I:$I,'증가(월)'!I$3)</f>
        <v>136400</v>
      </c>
      <c r="J44" s="3">
        <f>SUMIFS(Sheet1!$E:$E,Sheet1!$C:$C,'증가(월)'!$A44,Sheet1!$H:$H,'증가(월)'!J$2,Sheet1!$I:$I,'증가(월)'!J$3)</f>
        <v>286000</v>
      </c>
      <c r="K44" s="3">
        <f>SUMIFS(Sheet1!$E:$E,Sheet1!$C:$C,'증가(월)'!$A44,Sheet1!$H:$H,'증가(월)'!K$2,Sheet1!$I:$I,'증가(월)'!K$3)</f>
        <v>0</v>
      </c>
      <c r="L44" s="3">
        <f>SUMIFS(Sheet1!$E:$E,Sheet1!$C:$C,'증가(월)'!$A44,Sheet1!$H:$H,'증가(월)'!L$2,Sheet1!$I:$I,'증가(월)'!L$3)</f>
        <v>1070300</v>
      </c>
      <c r="M44" s="3">
        <f>SUMIFS(Sheet1!$E:$E,Sheet1!$C:$C,'증가(월)'!$A44,Sheet1!$H:$H,'증가(월)'!M$2,Sheet1!$I:$I,'증가(월)'!M$3)</f>
        <v>286000</v>
      </c>
      <c r="N44" s="3">
        <f>SUMIFS(Sheet1!$E:$E,Sheet1!$C:$C,'증가(월)'!$A44,Sheet1!$H:$H,'증가(월)'!N$2,Sheet1!$I:$I,'증가(월)'!N$3)</f>
        <v>0</v>
      </c>
      <c r="O44" s="3">
        <f>SUMIFS(Sheet1!$E:$E,Sheet1!$C:$C,'증가(월)'!$A44,Sheet1!$H:$H,'증가(월)'!O$2,Sheet1!$I:$I,'증가(월)'!O$3)</f>
        <v>0</v>
      </c>
      <c r="P44" s="3">
        <f>SUMIFS(Sheet1!$E:$E,Sheet1!$C:$C,'증가(월)'!$A44,Sheet1!$H:$H,'증가(월)'!P$2,Sheet1!$I:$I,'증가(월)'!P$3)</f>
        <v>286000</v>
      </c>
      <c r="Q44" s="3">
        <f>SUMIFS(Sheet1!$E:$E,Sheet1!$C:$C,'증가(월)'!$A44,Sheet1!$H:$H,'증가(월)'!Q$2,Sheet1!$I:$I,'증가(월)'!Q$3)</f>
        <v>286000</v>
      </c>
      <c r="R44" s="3">
        <f>SUMIFS(Sheet1!$E:$E,Sheet1!$C:$C,'증가(월)'!$A44,Sheet1!$H:$H,'증가(월)'!R$2,Sheet1!$I:$I,'증가(월)'!R$3)</f>
        <v>286000</v>
      </c>
      <c r="S44" s="3">
        <f>SUMIFS(Sheet1!$E:$E,Sheet1!$C:$C,'증가(월)'!$A44,Sheet1!$H:$H,'증가(월)'!S$2,Sheet1!$I:$I,'증가(월)'!S$3)</f>
        <v>682000</v>
      </c>
      <c r="T44" s="3">
        <f>SUMIFS(Sheet1!$E:$E,Sheet1!$C:$C,'증가(월)'!$A44,Sheet1!$H:$H,'증가(월)'!T$2,Sheet1!$I:$I,'증가(월)'!T$3)</f>
        <v>572000</v>
      </c>
      <c r="U44" s="3">
        <f>SUMIFS(Sheet1!$E:$E,Sheet1!$C:$C,'증가(월)'!$A44,Sheet1!$H:$H,'증가(월)'!U$2,Sheet1!$I:$I,'증가(월)'!U$3)</f>
        <v>1215500</v>
      </c>
      <c r="V44" s="3">
        <f>SUMIFS(Sheet1!$E:$E,Sheet1!$C:$C,'증가(월)'!$A44,Sheet1!$H:$H,'증가(월)'!V$2,Sheet1!$I:$I,'증가(월)'!V$3)</f>
        <v>968000</v>
      </c>
      <c r="W44" s="3">
        <f>SUMIFS(Sheet1!$E:$E,Sheet1!$C:$C,'증가(월)'!$A44,Sheet1!$H:$H,'증가(월)'!W$2,Sheet1!$I:$I,'증가(월)'!W$3)</f>
        <v>1826000</v>
      </c>
      <c r="X44" s="3">
        <f>SUMIFS(Sheet1!$E:$E,Sheet1!$C:$C,'증가(월)'!$A44,Sheet1!$H:$H,'증가(월)'!X$2,Sheet1!$I:$I,'증가(월)'!X$3)</f>
        <v>286000</v>
      </c>
      <c r="Y44" s="3">
        <f>SUMIFS(Sheet1!$E:$E,Sheet1!$C:$C,'증가(월)'!$A44,Sheet1!$H:$H,'증가(월)'!Y$2,Sheet1!$I:$I,'증가(월)'!Y$3)</f>
        <v>0</v>
      </c>
      <c r="Z44" s="3">
        <f>SUMIFS(Sheet1!$E:$E,Sheet1!$C:$C,'증가(월)'!$A44,Sheet1!$H:$H,'증가(월)'!Z$2,Sheet1!$I:$I,'증가(월)'!Z$3)</f>
        <v>68200</v>
      </c>
      <c r="AA44" s="3">
        <f>SUMIFS(Sheet1!$E:$E,Sheet1!$C:$C,'증가(월)'!$A44,Sheet1!$H:$H,'증가(월)'!AA$2,Sheet1!$I:$I,'증가(월)'!AA$3)</f>
        <v>0</v>
      </c>
      <c r="AB44" s="3">
        <f>SUMIFS(Sheet1!$E:$E,Sheet1!$C:$C,'증가(월)'!$A44,Sheet1!$H:$H,'증가(월)'!AB$2,Sheet1!$I:$I,'증가(월)'!AB$3)</f>
        <v>0</v>
      </c>
      <c r="AC44" s="3">
        <f>SUMIFS(Sheet1!$E:$E,Sheet1!$C:$C,'증가(월)'!$A44,Sheet1!$H:$H,'증가(월)'!AC$2,Sheet1!$I:$I,'증가(월)'!AC$3)</f>
        <v>8294000</v>
      </c>
      <c r="AD44" s="3">
        <f>SUMIFS(Sheet1!$E:$E,Sheet1!$C:$C,'증가(월)'!$A44,Sheet1!$H:$H,'증가(월)'!AD$2,Sheet1!$I:$I,'증가(월)'!AD$3)</f>
        <v>286000</v>
      </c>
      <c r="AE44" s="3">
        <f>SUMIFS(Sheet1!$E:$E,Sheet1!$C:$C,'증가(월)'!$A44,Sheet1!$H:$H,'증가(월)'!AE$2,Sheet1!$I:$I,'증가(월)'!AE$3)</f>
        <v>640200</v>
      </c>
      <c r="AF44" s="3">
        <f>SUMIFS(Sheet1!$E:$E,Sheet1!$C:$C,'증가(월)'!$A44,Sheet1!$H:$H,'증가(월)'!AF$2,Sheet1!$I:$I,'증가(월)'!AF$3)</f>
        <v>776600</v>
      </c>
      <c r="AG44" s="3">
        <f>SUMIFS(Sheet1!$E:$E,Sheet1!$C:$C,'증가(월)'!$A44,Sheet1!$H:$H,'증가(월)'!AG$2,Sheet1!$I:$I,'증가(월)'!AG$3)</f>
        <v>0</v>
      </c>
      <c r="AH44" s="3">
        <f>SUMIFS(Sheet1!$E:$E,Sheet1!$C:$C,'증가(월)'!$A44,Sheet1!$H:$H,'증가(월)'!AH$2,Sheet1!$I:$I,'증가(월)'!AH$3)</f>
        <v>0</v>
      </c>
      <c r="AI44" s="3">
        <f>SUMIFS(Sheet1!$E:$E,Sheet1!$C:$C,'증가(월)'!$A44,Sheet1!$H:$H,'증가(월)'!AI$2,Sheet1!$I:$I,'증가(월)'!AI$3)</f>
        <v>2796200</v>
      </c>
      <c r="AJ44" s="3">
        <f>SUMIFS(Sheet1!$E:$E,Sheet1!$C:$C,'증가(월)'!$A44,Sheet1!$H:$H,'증가(월)'!AJ$2,Sheet1!$I:$I,'증가(월)'!AJ$3)</f>
        <v>1430000</v>
      </c>
      <c r="AK44" s="3">
        <f>SUMIFS(Sheet1!$E:$E,Sheet1!$C:$C,'증가(월)'!$A44,Sheet1!$H:$H,'증가(월)'!AK$2,Sheet1!$I:$I,'증가(월)'!AK$3)</f>
        <v>2017400</v>
      </c>
      <c r="AL44" s="3">
        <f>SUMIFS(Sheet1!$E:$E,Sheet1!$C:$C,'증가(월)'!$A44,Sheet1!$H:$H,'증가(월)'!AL$2,Sheet1!$I:$I,'증가(월)'!AL$3)</f>
        <v>0</v>
      </c>
      <c r="AM44" s="3">
        <f>SUMIFS(Sheet1!$E:$E,Sheet1!$C:$C,'증가(월)'!$A44,Sheet1!$H:$H,'증가(월)'!AM$2,Sheet1!$I:$I,'증가(월)'!AM$3)</f>
        <v>0</v>
      </c>
      <c r="AN44" s="3">
        <f>SUMIFS(Sheet1!$E:$E,Sheet1!$C:$C,'증가(월)'!$A44,Sheet1!$H:$H,'증가(월)'!AN$2,Sheet1!$I:$I,'증가(월)'!AN$3)</f>
        <v>409200</v>
      </c>
      <c r="AO44" s="3">
        <f>SUMIFS(Sheet1!$E:$E,Sheet1!$C:$C,'증가(월)'!$A44,Sheet1!$H:$H,'증가(월)'!AO$2,Sheet1!$I:$I,'증가(월)'!AO$3)</f>
        <v>572000</v>
      </c>
      <c r="AP44" s="3">
        <f>SUMIFS(Sheet1!$E:$E,Sheet1!$C:$C,'증가(월)'!$A44,Sheet1!$H:$H,'증가(월)'!AP$2,Sheet1!$I:$I,'증가(월)'!AP$3)</f>
        <v>409200</v>
      </c>
      <c r="AQ44" s="3">
        <f>SUMIFS(Sheet1!$E:$E,Sheet1!$C:$C,'증가(월)'!$A44,Sheet1!$H:$H,'증가(월)'!AQ$2,Sheet1!$I:$I,'증가(월)'!AQ$3)</f>
        <v>567710</v>
      </c>
      <c r="AR44" s="3">
        <f>SUMIFS(Sheet1!$E:$E,Sheet1!$C:$C,'증가(월)'!$A44,Sheet1!$H:$H,'증가(월)'!AR$2,Sheet1!$I:$I,'증가(월)'!AR$3)</f>
        <v>204600</v>
      </c>
      <c r="AS44" s="3">
        <f>SUMIFS(Sheet1!$E:$E,Sheet1!$C:$C,'증가(월)'!$A44,Sheet1!$H:$H,'증가(월)'!AS$2,Sheet1!$I:$I,'증가(월)'!AS$3)</f>
        <v>1219790</v>
      </c>
      <c r="AT44" s="3">
        <f>SUMIFS(Sheet1!$E:$E,Sheet1!$C:$C,'증가(월)'!$A44,Sheet1!$H:$H,'증가(월)'!AT$2,Sheet1!$I:$I,'증가(월)'!AT$3)</f>
        <v>572000</v>
      </c>
      <c r="AU44" s="3">
        <f>SUMIFS(Sheet1!$E:$E,Sheet1!$C:$C,'증가(월)'!$A44,Sheet1!$H:$H,'증가(월)'!AU$2,Sheet1!$I:$I,'증가(월)'!AU$3)</f>
        <v>4004000</v>
      </c>
      <c r="AV44" s="3">
        <f>SUMIFS(Sheet1!$E:$E,Sheet1!$C:$C,'증가(월)'!$A44,Sheet1!$H:$H,'증가(월)'!AV$2,Sheet1!$I:$I,'증가(월)'!AV$3)</f>
        <v>0</v>
      </c>
      <c r="AW44" s="3">
        <f>SUMIFS(Sheet1!$E:$E,Sheet1!$C:$C,'증가(월)'!$A44,Sheet1!$H:$H,'증가(월)'!AW$2,Sheet1!$I:$I,'증가(월)'!AW$3)</f>
        <v>0</v>
      </c>
      <c r="AX44" s="3">
        <f>SUMIFS(Sheet1!$E:$E,Sheet1!$C:$C,'증가(월)'!$A44,Sheet1!$H:$H,'증가(월)'!AX$2,Sheet1!$I:$I,'증가(월)'!AX$3)</f>
        <v>409200</v>
      </c>
      <c r="AZ44" s="3">
        <f t="shared" si="3"/>
        <v>38211360</v>
      </c>
    </row>
    <row r="45" spans="1:52" x14ac:dyDescent="0.3">
      <c r="A45" t="s">
        <v>88</v>
      </c>
      <c r="B45" t="s">
        <v>89</v>
      </c>
      <c r="C45" s="3">
        <f>SUMIFS(Sheet1!$E:$E,Sheet1!$C:$C,'증가(월)'!$A45,Sheet1!$H:$H,'증가(월)'!C$2,Sheet1!$I:$I,'증가(월)'!C$3)</f>
        <v>0</v>
      </c>
      <c r="D45" s="3">
        <f>SUMIFS(Sheet1!$E:$E,Sheet1!$C:$C,'증가(월)'!$A45,Sheet1!$H:$H,'증가(월)'!D$2,Sheet1!$I:$I,'증가(월)'!D$3)</f>
        <v>3300000</v>
      </c>
      <c r="E45" s="3">
        <f>SUMIFS(Sheet1!$E:$E,Sheet1!$C:$C,'증가(월)'!$A45,Sheet1!$H:$H,'증가(월)'!E$2,Sheet1!$I:$I,'증가(월)'!E$3)</f>
        <v>0</v>
      </c>
      <c r="F45" s="3">
        <f>SUMIFS(Sheet1!$E:$E,Sheet1!$C:$C,'증가(월)'!$A45,Sheet1!$H:$H,'증가(월)'!F$2,Sheet1!$I:$I,'증가(월)'!F$3)</f>
        <v>0</v>
      </c>
      <c r="G45" s="3">
        <f>SUMIFS(Sheet1!$E:$E,Sheet1!$C:$C,'증가(월)'!$A45,Sheet1!$H:$H,'증가(월)'!G$2,Sheet1!$I:$I,'증가(월)'!G$3)</f>
        <v>3190000</v>
      </c>
      <c r="H45" s="3">
        <f>SUMIFS(Sheet1!$E:$E,Sheet1!$C:$C,'증가(월)'!$A45,Sheet1!$H:$H,'증가(월)'!H$2,Sheet1!$I:$I,'증가(월)'!H$3)</f>
        <v>0</v>
      </c>
      <c r="I45" s="3">
        <f>SUMIFS(Sheet1!$E:$E,Sheet1!$C:$C,'증가(월)'!$A45,Sheet1!$H:$H,'증가(월)'!I$2,Sheet1!$I:$I,'증가(월)'!I$3)</f>
        <v>0</v>
      </c>
      <c r="J45" s="3">
        <f>SUMIFS(Sheet1!$E:$E,Sheet1!$C:$C,'증가(월)'!$A45,Sheet1!$H:$H,'증가(월)'!J$2,Sheet1!$I:$I,'증가(월)'!J$3)</f>
        <v>0</v>
      </c>
      <c r="K45" s="3">
        <f>SUMIFS(Sheet1!$E:$E,Sheet1!$C:$C,'증가(월)'!$A45,Sheet1!$H:$H,'증가(월)'!K$2,Sheet1!$I:$I,'증가(월)'!K$3)</f>
        <v>0</v>
      </c>
      <c r="L45" s="3">
        <f>SUMIFS(Sheet1!$E:$E,Sheet1!$C:$C,'증가(월)'!$A45,Sheet1!$H:$H,'증가(월)'!L$2,Sheet1!$I:$I,'증가(월)'!L$3)</f>
        <v>0</v>
      </c>
      <c r="M45" s="3">
        <f>SUMIFS(Sheet1!$E:$E,Sheet1!$C:$C,'증가(월)'!$A45,Sheet1!$H:$H,'증가(월)'!M$2,Sheet1!$I:$I,'증가(월)'!M$3)</f>
        <v>0</v>
      </c>
      <c r="N45" s="3">
        <f>SUMIFS(Sheet1!$E:$E,Sheet1!$C:$C,'증가(월)'!$A45,Sheet1!$H:$H,'증가(월)'!N$2,Sheet1!$I:$I,'증가(월)'!N$3)</f>
        <v>0</v>
      </c>
      <c r="O45" s="3">
        <f>SUMIFS(Sheet1!$E:$E,Sheet1!$C:$C,'증가(월)'!$A45,Sheet1!$H:$H,'증가(월)'!O$2,Sheet1!$I:$I,'증가(월)'!O$3)</f>
        <v>0</v>
      </c>
      <c r="P45" s="3">
        <f>SUMIFS(Sheet1!$E:$E,Sheet1!$C:$C,'증가(월)'!$A45,Sheet1!$H:$H,'증가(월)'!P$2,Sheet1!$I:$I,'증가(월)'!P$3)</f>
        <v>3190000</v>
      </c>
      <c r="Q45" s="3">
        <f>SUMIFS(Sheet1!$E:$E,Sheet1!$C:$C,'증가(월)'!$A45,Sheet1!$H:$H,'증가(월)'!Q$2,Sheet1!$I:$I,'증가(월)'!Q$3)</f>
        <v>3190000</v>
      </c>
      <c r="R45" s="3">
        <f>SUMIFS(Sheet1!$E:$E,Sheet1!$C:$C,'증가(월)'!$A45,Sheet1!$H:$H,'증가(월)'!R$2,Sheet1!$I:$I,'증가(월)'!R$3)</f>
        <v>0</v>
      </c>
      <c r="S45" s="3">
        <f>SUMIFS(Sheet1!$E:$E,Sheet1!$C:$C,'증가(월)'!$A45,Sheet1!$H:$H,'증가(월)'!S$2,Sheet1!$I:$I,'증가(월)'!S$3)</f>
        <v>3190000</v>
      </c>
      <c r="T45" s="3">
        <f>SUMIFS(Sheet1!$E:$E,Sheet1!$C:$C,'증가(월)'!$A45,Sheet1!$H:$H,'증가(월)'!T$2,Sheet1!$I:$I,'증가(월)'!T$3)</f>
        <v>0</v>
      </c>
      <c r="U45" s="3">
        <f>SUMIFS(Sheet1!$E:$E,Sheet1!$C:$C,'증가(월)'!$A45,Sheet1!$H:$H,'증가(월)'!U$2,Sheet1!$I:$I,'증가(월)'!U$3)</f>
        <v>0</v>
      </c>
      <c r="V45" s="3">
        <f>SUMIFS(Sheet1!$E:$E,Sheet1!$C:$C,'증가(월)'!$A45,Sheet1!$H:$H,'증가(월)'!V$2,Sheet1!$I:$I,'증가(월)'!V$3)</f>
        <v>0</v>
      </c>
      <c r="W45" s="3">
        <f>SUMIFS(Sheet1!$E:$E,Sheet1!$C:$C,'증가(월)'!$A45,Sheet1!$H:$H,'증가(월)'!W$2,Sheet1!$I:$I,'증가(월)'!W$3)</f>
        <v>0</v>
      </c>
      <c r="X45" s="3">
        <f>SUMIFS(Sheet1!$E:$E,Sheet1!$C:$C,'증가(월)'!$A45,Sheet1!$H:$H,'증가(월)'!X$2,Sheet1!$I:$I,'증가(월)'!X$3)</f>
        <v>0</v>
      </c>
      <c r="Y45" s="3">
        <f>SUMIFS(Sheet1!$E:$E,Sheet1!$C:$C,'증가(월)'!$A45,Sheet1!$H:$H,'증가(월)'!Y$2,Sheet1!$I:$I,'증가(월)'!Y$3)</f>
        <v>0</v>
      </c>
      <c r="Z45" s="3">
        <f>SUMIFS(Sheet1!$E:$E,Sheet1!$C:$C,'증가(월)'!$A45,Sheet1!$H:$H,'증가(월)'!Z$2,Sheet1!$I:$I,'증가(월)'!Z$3)</f>
        <v>0</v>
      </c>
      <c r="AA45" s="3">
        <f>SUMIFS(Sheet1!$E:$E,Sheet1!$C:$C,'증가(월)'!$A45,Sheet1!$H:$H,'증가(월)'!AA$2,Sheet1!$I:$I,'증가(월)'!AA$3)</f>
        <v>3300000</v>
      </c>
      <c r="AB45" s="3">
        <f>SUMIFS(Sheet1!$E:$E,Sheet1!$C:$C,'증가(월)'!$A45,Sheet1!$H:$H,'증가(월)'!AB$2,Sheet1!$I:$I,'증가(월)'!AB$3)</f>
        <v>0</v>
      </c>
      <c r="AC45" s="3">
        <f>SUMIFS(Sheet1!$E:$E,Sheet1!$C:$C,'증가(월)'!$A45,Sheet1!$H:$H,'증가(월)'!AC$2,Sheet1!$I:$I,'증가(월)'!AC$3)</f>
        <v>0</v>
      </c>
      <c r="AD45" s="3">
        <f>SUMIFS(Sheet1!$E:$E,Sheet1!$C:$C,'증가(월)'!$A45,Sheet1!$H:$H,'증가(월)'!AD$2,Sheet1!$I:$I,'증가(월)'!AD$3)</f>
        <v>0</v>
      </c>
      <c r="AE45" s="3">
        <f>SUMIFS(Sheet1!$E:$E,Sheet1!$C:$C,'증가(월)'!$A45,Sheet1!$H:$H,'증가(월)'!AE$2,Sheet1!$I:$I,'증가(월)'!AE$3)</f>
        <v>0</v>
      </c>
      <c r="AF45" s="3">
        <f>SUMIFS(Sheet1!$E:$E,Sheet1!$C:$C,'증가(월)'!$A45,Sheet1!$H:$H,'증가(월)'!AF$2,Sheet1!$I:$I,'증가(월)'!AF$3)</f>
        <v>3080000</v>
      </c>
      <c r="AG45" s="3">
        <f>SUMIFS(Sheet1!$E:$E,Sheet1!$C:$C,'증가(월)'!$A45,Sheet1!$H:$H,'증가(월)'!AG$2,Sheet1!$I:$I,'증가(월)'!AG$3)</f>
        <v>3300000</v>
      </c>
      <c r="AH45" s="3">
        <f>SUMIFS(Sheet1!$E:$E,Sheet1!$C:$C,'증가(월)'!$A45,Sheet1!$H:$H,'증가(월)'!AH$2,Sheet1!$I:$I,'증가(월)'!AH$3)</f>
        <v>0</v>
      </c>
      <c r="AI45" s="3">
        <f>SUMIFS(Sheet1!$E:$E,Sheet1!$C:$C,'증가(월)'!$A45,Sheet1!$H:$H,'증가(월)'!AI$2,Sheet1!$I:$I,'증가(월)'!AI$3)</f>
        <v>0</v>
      </c>
      <c r="AJ45" s="3">
        <f>SUMIFS(Sheet1!$E:$E,Sheet1!$C:$C,'증가(월)'!$A45,Sheet1!$H:$H,'증가(월)'!AJ$2,Sheet1!$I:$I,'증가(월)'!AJ$3)</f>
        <v>0</v>
      </c>
      <c r="AK45" s="3">
        <f>SUMIFS(Sheet1!$E:$E,Sheet1!$C:$C,'증가(월)'!$A45,Sheet1!$H:$H,'증가(월)'!AK$2,Sheet1!$I:$I,'증가(월)'!AK$3)</f>
        <v>0</v>
      </c>
      <c r="AL45" s="3">
        <f>SUMIFS(Sheet1!$E:$E,Sheet1!$C:$C,'증가(월)'!$A45,Sheet1!$H:$H,'증가(월)'!AL$2,Sheet1!$I:$I,'증가(월)'!AL$3)</f>
        <v>0</v>
      </c>
      <c r="AM45" s="3">
        <f>SUMIFS(Sheet1!$E:$E,Sheet1!$C:$C,'증가(월)'!$A45,Sheet1!$H:$H,'증가(월)'!AM$2,Sheet1!$I:$I,'증가(월)'!AM$3)</f>
        <v>0</v>
      </c>
      <c r="AN45" s="3">
        <f>SUMIFS(Sheet1!$E:$E,Sheet1!$C:$C,'증가(월)'!$A45,Sheet1!$H:$H,'증가(월)'!AN$2,Sheet1!$I:$I,'증가(월)'!AN$3)</f>
        <v>0</v>
      </c>
      <c r="AO45" s="3">
        <f>SUMIFS(Sheet1!$E:$E,Sheet1!$C:$C,'증가(월)'!$A45,Sheet1!$H:$H,'증가(월)'!AO$2,Sheet1!$I:$I,'증가(월)'!AO$3)</f>
        <v>0</v>
      </c>
      <c r="AP45" s="3">
        <f>SUMIFS(Sheet1!$E:$E,Sheet1!$C:$C,'증가(월)'!$A45,Sheet1!$H:$H,'증가(월)'!AP$2,Sheet1!$I:$I,'증가(월)'!AP$3)</f>
        <v>0</v>
      </c>
      <c r="AQ45" s="3">
        <f>SUMIFS(Sheet1!$E:$E,Sheet1!$C:$C,'증가(월)'!$A45,Sheet1!$H:$H,'증가(월)'!AQ$2,Sheet1!$I:$I,'증가(월)'!AQ$3)</f>
        <v>0</v>
      </c>
      <c r="AR45" s="3">
        <f>SUMIFS(Sheet1!$E:$E,Sheet1!$C:$C,'증가(월)'!$A45,Sheet1!$H:$H,'증가(월)'!AR$2,Sheet1!$I:$I,'증가(월)'!AR$3)</f>
        <v>0</v>
      </c>
      <c r="AS45" s="3">
        <f>SUMIFS(Sheet1!$E:$E,Sheet1!$C:$C,'증가(월)'!$A45,Sheet1!$H:$H,'증가(월)'!AS$2,Sheet1!$I:$I,'증가(월)'!AS$3)</f>
        <v>6380000</v>
      </c>
      <c r="AT45" s="3">
        <f>SUMIFS(Sheet1!$E:$E,Sheet1!$C:$C,'증가(월)'!$A45,Sheet1!$H:$H,'증가(월)'!AT$2,Sheet1!$I:$I,'증가(월)'!AT$3)</f>
        <v>0</v>
      </c>
      <c r="AU45" s="3">
        <f>SUMIFS(Sheet1!$E:$E,Sheet1!$C:$C,'증가(월)'!$A45,Sheet1!$H:$H,'증가(월)'!AU$2,Sheet1!$I:$I,'증가(월)'!AU$3)</f>
        <v>0</v>
      </c>
      <c r="AV45" s="3">
        <f>SUMIFS(Sheet1!$E:$E,Sheet1!$C:$C,'증가(월)'!$A45,Sheet1!$H:$H,'증가(월)'!AV$2,Sheet1!$I:$I,'증가(월)'!AV$3)</f>
        <v>0</v>
      </c>
      <c r="AW45" s="3">
        <f>SUMIFS(Sheet1!$E:$E,Sheet1!$C:$C,'증가(월)'!$A45,Sheet1!$H:$H,'증가(월)'!AW$2,Sheet1!$I:$I,'증가(월)'!AW$3)</f>
        <v>0</v>
      </c>
      <c r="AX45" s="3">
        <f>SUMIFS(Sheet1!$E:$E,Sheet1!$C:$C,'증가(월)'!$A45,Sheet1!$H:$H,'증가(월)'!AX$2,Sheet1!$I:$I,'증가(월)'!AX$3)</f>
        <v>3300000</v>
      </c>
      <c r="AZ45" s="3">
        <f t="shared" si="3"/>
        <v>35420000</v>
      </c>
    </row>
    <row r="46" spans="1:52" x14ac:dyDescent="0.3">
      <c r="A46" t="s">
        <v>240</v>
      </c>
      <c r="B46" t="s">
        <v>241</v>
      </c>
      <c r="C46" s="3">
        <f>SUMIFS(Sheet1!$E:$E,Sheet1!$C:$C,'증가(월)'!$A46,Sheet1!$H:$H,'증가(월)'!C$2,Sheet1!$I:$I,'증가(월)'!C$3)</f>
        <v>0</v>
      </c>
      <c r="D46" s="3">
        <f>SUMIFS(Sheet1!$E:$E,Sheet1!$C:$C,'증가(월)'!$A46,Sheet1!$H:$H,'증가(월)'!D$2,Sheet1!$I:$I,'증가(월)'!D$3)</f>
        <v>0</v>
      </c>
      <c r="E46" s="3">
        <f>SUMIFS(Sheet1!$E:$E,Sheet1!$C:$C,'증가(월)'!$A46,Sheet1!$H:$H,'증가(월)'!E$2,Sheet1!$I:$I,'증가(월)'!E$3)</f>
        <v>0</v>
      </c>
      <c r="F46" s="3">
        <f>SUMIFS(Sheet1!$E:$E,Sheet1!$C:$C,'증가(월)'!$A46,Sheet1!$H:$H,'증가(월)'!F$2,Sheet1!$I:$I,'증가(월)'!F$3)</f>
        <v>0</v>
      </c>
      <c r="G46" s="3">
        <f>SUMIFS(Sheet1!$E:$E,Sheet1!$C:$C,'증가(월)'!$A46,Sheet1!$H:$H,'증가(월)'!G$2,Sheet1!$I:$I,'증가(월)'!G$3)</f>
        <v>7446450</v>
      </c>
      <c r="H46" s="3">
        <f>SUMIFS(Sheet1!$E:$E,Sheet1!$C:$C,'증가(월)'!$A46,Sheet1!$H:$H,'증가(월)'!H$2,Sheet1!$I:$I,'증가(월)'!H$3)</f>
        <v>7132400</v>
      </c>
      <c r="I46" s="3">
        <f>SUMIFS(Sheet1!$E:$E,Sheet1!$C:$C,'증가(월)'!$A46,Sheet1!$H:$H,'증가(월)'!I$2,Sheet1!$I:$I,'증가(월)'!I$3)</f>
        <v>623040</v>
      </c>
      <c r="J46" s="3">
        <f>SUMIFS(Sheet1!$E:$E,Sheet1!$C:$C,'증가(월)'!$A46,Sheet1!$H:$H,'증가(월)'!J$2,Sheet1!$I:$I,'증가(월)'!J$3)</f>
        <v>0</v>
      </c>
      <c r="K46" s="3">
        <f>SUMIFS(Sheet1!$E:$E,Sheet1!$C:$C,'증가(월)'!$A46,Sheet1!$H:$H,'증가(월)'!K$2,Sheet1!$I:$I,'증가(월)'!K$3)</f>
        <v>9960500</v>
      </c>
      <c r="L46" s="3">
        <f>SUMIFS(Sheet1!$E:$E,Sheet1!$C:$C,'증가(월)'!$A46,Sheet1!$H:$H,'증가(월)'!L$2,Sheet1!$I:$I,'증가(월)'!L$3)</f>
        <v>0</v>
      </c>
      <c r="M46" s="3">
        <f>SUMIFS(Sheet1!$E:$E,Sheet1!$C:$C,'증가(월)'!$A46,Sheet1!$H:$H,'증가(월)'!M$2,Sheet1!$I:$I,'증가(월)'!M$3)</f>
        <v>0</v>
      </c>
      <c r="N46" s="3">
        <f>SUMIFS(Sheet1!$E:$E,Sheet1!$C:$C,'증가(월)'!$A46,Sheet1!$H:$H,'증가(월)'!N$2,Sheet1!$I:$I,'증가(월)'!N$3)</f>
        <v>6730636</v>
      </c>
      <c r="O46" s="3">
        <f>SUMIFS(Sheet1!$E:$E,Sheet1!$C:$C,'증가(월)'!$A46,Sheet1!$H:$H,'증가(월)'!O$2,Sheet1!$I:$I,'증가(월)'!O$3)</f>
        <v>3478200</v>
      </c>
      <c r="P46" s="3">
        <f>SUMIFS(Sheet1!$E:$E,Sheet1!$C:$C,'증가(월)'!$A46,Sheet1!$H:$H,'증가(월)'!P$2,Sheet1!$I:$I,'증가(월)'!P$3)</f>
        <v>48400</v>
      </c>
      <c r="Q46" s="3">
        <f>SUMIFS(Sheet1!$E:$E,Sheet1!$C:$C,'증가(월)'!$A46,Sheet1!$H:$H,'증가(월)'!Q$2,Sheet1!$I:$I,'증가(월)'!Q$3)</f>
        <v>0</v>
      </c>
      <c r="R46" s="3">
        <f>SUMIFS(Sheet1!$E:$E,Sheet1!$C:$C,'증가(월)'!$A46,Sheet1!$H:$H,'증가(월)'!R$2,Sheet1!$I:$I,'증가(월)'!R$3)</f>
        <v>0</v>
      </c>
      <c r="S46" s="3">
        <f>SUMIFS(Sheet1!$E:$E,Sheet1!$C:$C,'증가(월)'!$A46,Sheet1!$H:$H,'증가(월)'!S$2,Sheet1!$I:$I,'증가(월)'!S$3)</f>
        <v>0</v>
      </c>
      <c r="T46" s="3">
        <f>SUMIFS(Sheet1!$E:$E,Sheet1!$C:$C,'증가(월)'!$A46,Sheet1!$H:$H,'증가(월)'!T$2,Sheet1!$I:$I,'증가(월)'!T$3)</f>
        <v>0</v>
      </c>
      <c r="U46" s="3">
        <f>SUMIFS(Sheet1!$E:$E,Sheet1!$C:$C,'증가(월)'!$A46,Sheet1!$H:$H,'증가(월)'!U$2,Sheet1!$I:$I,'증가(월)'!U$3)</f>
        <v>0</v>
      </c>
      <c r="V46" s="3">
        <f>SUMIFS(Sheet1!$E:$E,Sheet1!$C:$C,'증가(월)'!$A46,Sheet1!$H:$H,'증가(월)'!V$2,Sheet1!$I:$I,'증가(월)'!V$3)</f>
        <v>0</v>
      </c>
      <c r="W46" s="3">
        <f>SUMIFS(Sheet1!$E:$E,Sheet1!$C:$C,'증가(월)'!$A46,Sheet1!$H:$H,'증가(월)'!W$2,Sheet1!$I:$I,'증가(월)'!W$3)</f>
        <v>0</v>
      </c>
      <c r="X46" s="3">
        <f>SUMIFS(Sheet1!$E:$E,Sheet1!$C:$C,'증가(월)'!$A46,Sheet1!$H:$H,'증가(월)'!X$2,Sheet1!$I:$I,'증가(월)'!X$3)</f>
        <v>0</v>
      </c>
      <c r="Y46" s="3">
        <f>SUMIFS(Sheet1!$E:$E,Sheet1!$C:$C,'증가(월)'!$A46,Sheet1!$H:$H,'증가(월)'!Y$2,Sheet1!$I:$I,'증가(월)'!Y$3)</f>
        <v>0</v>
      </c>
      <c r="Z46" s="3">
        <f>SUMIFS(Sheet1!$E:$E,Sheet1!$C:$C,'증가(월)'!$A46,Sheet1!$H:$H,'증가(월)'!Z$2,Sheet1!$I:$I,'증가(월)'!Z$3)</f>
        <v>0</v>
      </c>
      <c r="AA46" s="3">
        <f>SUMIFS(Sheet1!$E:$E,Sheet1!$C:$C,'증가(월)'!$A46,Sheet1!$H:$H,'증가(월)'!AA$2,Sheet1!$I:$I,'증가(월)'!AA$3)</f>
        <v>0</v>
      </c>
      <c r="AB46" s="3">
        <f>SUMIFS(Sheet1!$E:$E,Sheet1!$C:$C,'증가(월)'!$A46,Sheet1!$H:$H,'증가(월)'!AB$2,Sheet1!$I:$I,'증가(월)'!AB$3)</f>
        <v>0</v>
      </c>
      <c r="AC46" s="3">
        <f>SUMIFS(Sheet1!$E:$E,Sheet1!$C:$C,'증가(월)'!$A46,Sheet1!$H:$H,'증가(월)'!AC$2,Sheet1!$I:$I,'증가(월)'!AC$3)</f>
        <v>0</v>
      </c>
      <c r="AD46" s="3">
        <f>SUMIFS(Sheet1!$E:$E,Sheet1!$C:$C,'증가(월)'!$A46,Sheet1!$H:$H,'증가(월)'!AD$2,Sheet1!$I:$I,'증가(월)'!AD$3)</f>
        <v>0</v>
      </c>
      <c r="AE46" s="3">
        <f>SUMIFS(Sheet1!$E:$E,Sheet1!$C:$C,'증가(월)'!$A46,Sheet1!$H:$H,'증가(월)'!AE$2,Sheet1!$I:$I,'증가(월)'!AE$3)</f>
        <v>0</v>
      </c>
      <c r="AF46" s="3">
        <f>SUMIFS(Sheet1!$E:$E,Sheet1!$C:$C,'증가(월)'!$A46,Sheet1!$H:$H,'증가(월)'!AF$2,Sheet1!$I:$I,'증가(월)'!AF$3)</f>
        <v>0</v>
      </c>
      <c r="AG46" s="3">
        <f>SUMIFS(Sheet1!$E:$E,Sheet1!$C:$C,'증가(월)'!$A46,Sheet1!$H:$H,'증가(월)'!AG$2,Sheet1!$I:$I,'증가(월)'!AG$3)</f>
        <v>0</v>
      </c>
      <c r="AH46" s="3">
        <f>SUMIFS(Sheet1!$E:$E,Sheet1!$C:$C,'증가(월)'!$A46,Sheet1!$H:$H,'증가(월)'!AH$2,Sheet1!$I:$I,'증가(월)'!AH$3)</f>
        <v>0</v>
      </c>
      <c r="AI46" s="3">
        <f>SUMIFS(Sheet1!$E:$E,Sheet1!$C:$C,'증가(월)'!$A46,Sheet1!$H:$H,'증가(월)'!AI$2,Sheet1!$I:$I,'증가(월)'!AI$3)</f>
        <v>0</v>
      </c>
      <c r="AJ46" s="3">
        <f>SUMIFS(Sheet1!$E:$E,Sheet1!$C:$C,'증가(월)'!$A46,Sheet1!$H:$H,'증가(월)'!AJ$2,Sheet1!$I:$I,'증가(월)'!AJ$3)</f>
        <v>0</v>
      </c>
      <c r="AK46" s="3">
        <f>SUMIFS(Sheet1!$E:$E,Sheet1!$C:$C,'증가(월)'!$A46,Sheet1!$H:$H,'증가(월)'!AK$2,Sheet1!$I:$I,'증가(월)'!AK$3)</f>
        <v>0</v>
      </c>
      <c r="AL46" s="3">
        <f>SUMIFS(Sheet1!$E:$E,Sheet1!$C:$C,'증가(월)'!$A46,Sheet1!$H:$H,'증가(월)'!AL$2,Sheet1!$I:$I,'증가(월)'!AL$3)</f>
        <v>0</v>
      </c>
      <c r="AM46" s="3">
        <f>SUMIFS(Sheet1!$E:$E,Sheet1!$C:$C,'증가(월)'!$A46,Sheet1!$H:$H,'증가(월)'!AM$2,Sheet1!$I:$I,'증가(월)'!AM$3)</f>
        <v>0</v>
      </c>
      <c r="AN46" s="3">
        <f>SUMIFS(Sheet1!$E:$E,Sheet1!$C:$C,'증가(월)'!$A46,Sheet1!$H:$H,'증가(월)'!AN$2,Sheet1!$I:$I,'증가(월)'!AN$3)</f>
        <v>0</v>
      </c>
      <c r="AO46" s="3">
        <f>SUMIFS(Sheet1!$E:$E,Sheet1!$C:$C,'증가(월)'!$A46,Sheet1!$H:$H,'증가(월)'!AO$2,Sheet1!$I:$I,'증가(월)'!AO$3)</f>
        <v>0</v>
      </c>
      <c r="AP46" s="3">
        <f>SUMIFS(Sheet1!$E:$E,Sheet1!$C:$C,'증가(월)'!$A46,Sheet1!$H:$H,'증가(월)'!AP$2,Sheet1!$I:$I,'증가(월)'!AP$3)</f>
        <v>0</v>
      </c>
      <c r="AQ46" s="3">
        <f>SUMIFS(Sheet1!$E:$E,Sheet1!$C:$C,'증가(월)'!$A46,Sheet1!$H:$H,'증가(월)'!AQ$2,Sheet1!$I:$I,'증가(월)'!AQ$3)</f>
        <v>0</v>
      </c>
      <c r="AR46" s="3">
        <f>SUMIFS(Sheet1!$E:$E,Sheet1!$C:$C,'증가(월)'!$A46,Sheet1!$H:$H,'증가(월)'!AR$2,Sheet1!$I:$I,'증가(월)'!AR$3)</f>
        <v>0</v>
      </c>
      <c r="AS46" s="3">
        <f>SUMIFS(Sheet1!$E:$E,Sheet1!$C:$C,'증가(월)'!$A46,Sheet1!$H:$H,'증가(월)'!AS$2,Sheet1!$I:$I,'증가(월)'!AS$3)</f>
        <v>0</v>
      </c>
      <c r="AT46" s="3">
        <f>SUMIFS(Sheet1!$E:$E,Sheet1!$C:$C,'증가(월)'!$A46,Sheet1!$H:$H,'증가(월)'!AT$2,Sheet1!$I:$I,'증가(월)'!AT$3)</f>
        <v>0</v>
      </c>
      <c r="AU46" s="3">
        <f>SUMIFS(Sheet1!$E:$E,Sheet1!$C:$C,'증가(월)'!$A46,Sheet1!$H:$H,'증가(월)'!AU$2,Sheet1!$I:$I,'증가(월)'!AU$3)</f>
        <v>0</v>
      </c>
      <c r="AV46" s="3">
        <f>SUMIFS(Sheet1!$E:$E,Sheet1!$C:$C,'증가(월)'!$A46,Sheet1!$H:$H,'증가(월)'!AV$2,Sheet1!$I:$I,'증가(월)'!AV$3)</f>
        <v>0</v>
      </c>
      <c r="AW46" s="3">
        <f>SUMIFS(Sheet1!$E:$E,Sheet1!$C:$C,'증가(월)'!$A46,Sheet1!$H:$H,'증가(월)'!AW$2,Sheet1!$I:$I,'증가(월)'!AW$3)</f>
        <v>0</v>
      </c>
      <c r="AX46" s="3">
        <f>SUMIFS(Sheet1!$E:$E,Sheet1!$C:$C,'증가(월)'!$A46,Sheet1!$H:$H,'증가(월)'!AX$2,Sheet1!$I:$I,'증가(월)'!AX$3)</f>
        <v>0</v>
      </c>
      <c r="AZ46" s="3">
        <f t="shared" si="3"/>
        <v>35419626</v>
      </c>
    </row>
    <row r="47" spans="1:52" x14ac:dyDescent="0.3">
      <c r="A47" t="s">
        <v>968</v>
      </c>
      <c r="B47" t="s">
        <v>969</v>
      </c>
      <c r="C47" s="3">
        <f>SUMIFS(Sheet1!$E:$E,Sheet1!$C:$C,'증가(월)'!$A47,Sheet1!$H:$H,'증가(월)'!C$2,Sheet1!$I:$I,'증가(월)'!C$3)</f>
        <v>0</v>
      </c>
      <c r="D47" s="3">
        <f>SUMIFS(Sheet1!$E:$E,Sheet1!$C:$C,'증가(월)'!$A47,Sheet1!$H:$H,'증가(월)'!D$2,Sheet1!$I:$I,'증가(월)'!D$3)</f>
        <v>0</v>
      </c>
      <c r="E47" s="3">
        <f>SUMIFS(Sheet1!$E:$E,Sheet1!$C:$C,'증가(월)'!$A47,Sheet1!$H:$H,'증가(월)'!E$2,Sheet1!$I:$I,'증가(월)'!E$3)</f>
        <v>0</v>
      </c>
      <c r="F47" s="3">
        <f>SUMIFS(Sheet1!$E:$E,Sheet1!$C:$C,'증가(월)'!$A47,Sheet1!$H:$H,'증가(월)'!F$2,Sheet1!$I:$I,'증가(월)'!F$3)</f>
        <v>0</v>
      </c>
      <c r="G47" s="3">
        <f>SUMIFS(Sheet1!$E:$E,Sheet1!$C:$C,'증가(월)'!$A47,Sheet1!$H:$H,'증가(월)'!G$2,Sheet1!$I:$I,'증가(월)'!G$3)</f>
        <v>0</v>
      </c>
      <c r="H47" s="3">
        <f>SUMIFS(Sheet1!$E:$E,Sheet1!$C:$C,'증가(월)'!$A47,Sheet1!$H:$H,'증가(월)'!H$2,Sheet1!$I:$I,'증가(월)'!H$3)</f>
        <v>0</v>
      </c>
      <c r="I47" s="3">
        <f>SUMIFS(Sheet1!$E:$E,Sheet1!$C:$C,'증가(월)'!$A47,Sheet1!$H:$H,'증가(월)'!I$2,Sheet1!$I:$I,'증가(월)'!I$3)</f>
        <v>0</v>
      </c>
      <c r="J47" s="3">
        <f>SUMIFS(Sheet1!$E:$E,Sheet1!$C:$C,'증가(월)'!$A47,Sheet1!$H:$H,'증가(월)'!J$2,Sheet1!$I:$I,'증가(월)'!J$3)</f>
        <v>0</v>
      </c>
      <c r="K47" s="3">
        <f>SUMIFS(Sheet1!$E:$E,Sheet1!$C:$C,'증가(월)'!$A47,Sheet1!$H:$H,'증가(월)'!K$2,Sheet1!$I:$I,'증가(월)'!K$3)</f>
        <v>0</v>
      </c>
      <c r="L47" s="3">
        <f>SUMIFS(Sheet1!$E:$E,Sheet1!$C:$C,'증가(월)'!$A47,Sheet1!$H:$H,'증가(월)'!L$2,Sheet1!$I:$I,'증가(월)'!L$3)</f>
        <v>0</v>
      </c>
      <c r="M47" s="3">
        <f>SUMIFS(Sheet1!$E:$E,Sheet1!$C:$C,'증가(월)'!$A47,Sheet1!$H:$H,'증가(월)'!M$2,Sheet1!$I:$I,'증가(월)'!M$3)</f>
        <v>0</v>
      </c>
      <c r="N47" s="3">
        <f>SUMIFS(Sheet1!$E:$E,Sheet1!$C:$C,'증가(월)'!$A47,Sheet1!$H:$H,'증가(월)'!N$2,Sheet1!$I:$I,'증가(월)'!N$3)</f>
        <v>0</v>
      </c>
      <c r="O47" s="3">
        <f>SUMIFS(Sheet1!$E:$E,Sheet1!$C:$C,'증가(월)'!$A47,Sheet1!$H:$H,'증가(월)'!O$2,Sheet1!$I:$I,'증가(월)'!O$3)</f>
        <v>0</v>
      </c>
      <c r="P47" s="3">
        <f>SUMIFS(Sheet1!$E:$E,Sheet1!$C:$C,'증가(월)'!$A47,Sheet1!$H:$H,'증가(월)'!P$2,Sheet1!$I:$I,'증가(월)'!P$3)</f>
        <v>0</v>
      </c>
      <c r="Q47" s="3">
        <f>SUMIFS(Sheet1!$E:$E,Sheet1!$C:$C,'증가(월)'!$A47,Sheet1!$H:$H,'증가(월)'!Q$2,Sheet1!$I:$I,'증가(월)'!Q$3)</f>
        <v>0</v>
      </c>
      <c r="R47" s="3">
        <f>SUMIFS(Sheet1!$E:$E,Sheet1!$C:$C,'증가(월)'!$A47,Sheet1!$H:$H,'증가(월)'!R$2,Sheet1!$I:$I,'증가(월)'!R$3)</f>
        <v>0</v>
      </c>
      <c r="S47" s="3">
        <f>SUMIFS(Sheet1!$E:$E,Sheet1!$C:$C,'증가(월)'!$A47,Sheet1!$H:$H,'증가(월)'!S$2,Sheet1!$I:$I,'증가(월)'!S$3)</f>
        <v>0</v>
      </c>
      <c r="T47" s="3">
        <f>SUMIFS(Sheet1!$E:$E,Sheet1!$C:$C,'증가(월)'!$A47,Sheet1!$H:$H,'증가(월)'!T$2,Sheet1!$I:$I,'증가(월)'!T$3)</f>
        <v>0</v>
      </c>
      <c r="U47" s="3">
        <f>SUMIFS(Sheet1!$E:$E,Sheet1!$C:$C,'증가(월)'!$A47,Sheet1!$H:$H,'증가(월)'!U$2,Sheet1!$I:$I,'증가(월)'!U$3)</f>
        <v>0</v>
      </c>
      <c r="V47" s="3">
        <f>SUMIFS(Sheet1!$E:$E,Sheet1!$C:$C,'증가(월)'!$A47,Sheet1!$H:$H,'증가(월)'!V$2,Sheet1!$I:$I,'증가(월)'!V$3)</f>
        <v>0</v>
      </c>
      <c r="W47" s="3">
        <f>SUMIFS(Sheet1!$E:$E,Sheet1!$C:$C,'증가(월)'!$A47,Sheet1!$H:$H,'증가(월)'!W$2,Sheet1!$I:$I,'증가(월)'!W$3)</f>
        <v>0</v>
      </c>
      <c r="X47" s="3">
        <f>SUMIFS(Sheet1!$E:$E,Sheet1!$C:$C,'증가(월)'!$A47,Sheet1!$H:$H,'증가(월)'!X$2,Sheet1!$I:$I,'증가(월)'!X$3)</f>
        <v>0</v>
      </c>
      <c r="Y47" s="3">
        <f>SUMIFS(Sheet1!$E:$E,Sheet1!$C:$C,'증가(월)'!$A47,Sheet1!$H:$H,'증가(월)'!Y$2,Sheet1!$I:$I,'증가(월)'!Y$3)</f>
        <v>0</v>
      </c>
      <c r="Z47" s="3">
        <f>SUMIFS(Sheet1!$E:$E,Sheet1!$C:$C,'증가(월)'!$A47,Sheet1!$H:$H,'증가(월)'!Z$2,Sheet1!$I:$I,'증가(월)'!Z$3)</f>
        <v>0</v>
      </c>
      <c r="AA47" s="3">
        <f>SUMIFS(Sheet1!$E:$E,Sheet1!$C:$C,'증가(월)'!$A47,Sheet1!$H:$H,'증가(월)'!AA$2,Sheet1!$I:$I,'증가(월)'!AA$3)</f>
        <v>0</v>
      </c>
      <c r="AB47" s="3">
        <f>SUMIFS(Sheet1!$E:$E,Sheet1!$C:$C,'증가(월)'!$A47,Sheet1!$H:$H,'증가(월)'!AB$2,Sheet1!$I:$I,'증가(월)'!AB$3)</f>
        <v>0</v>
      </c>
      <c r="AC47" s="3">
        <f>SUMIFS(Sheet1!$E:$E,Sheet1!$C:$C,'증가(월)'!$A47,Sheet1!$H:$H,'증가(월)'!AC$2,Sheet1!$I:$I,'증가(월)'!AC$3)</f>
        <v>0</v>
      </c>
      <c r="AD47" s="3">
        <f>SUMIFS(Sheet1!$E:$E,Sheet1!$C:$C,'증가(월)'!$A47,Sheet1!$H:$H,'증가(월)'!AD$2,Sheet1!$I:$I,'증가(월)'!AD$3)</f>
        <v>0</v>
      </c>
      <c r="AE47" s="3">
        <f>SUMIFS(Sheet1!$E:$E,Sheet1!$C:$C,'증가(월)'!$A47,Sheet1!$H:$H,'증가(월)'!AE$2,Sheet1!$I:$I,'증가(월)'!AE$3)</f>
        <v>0</v>
      </c>
      <c r="AF47" s="3">
        <f>SUMIFS(Sheet1!$E:$E,Sheet1!$C:$C,'증가(월)'!$A47,Sheet1!$H:$H,'증가(월)'!AF$2,Sheet1!$I:$I,'증가(월)'!AF$3)</f>
        <v>0</v>
      </c>
      <c r="AG47" s="3">
        <f>SUMIFS(Sheet1!$E:$E,Sheet1!$C:$C,'증가(월)'!$A47,Sheet1!$H:$H,'증가(월)'!AG$2,Sheet1!$I:$I,'증가(월)'!AG$3)</f>
        <v>0</v>
      </c>
      <c r="AH47" s="3">
        <f>SUMIFS(Sheet1!$E:$E,Sheet1!$C:$C,'증가(월)'!$A47,Sheet1!$H:$H,'증가(월)'!AH$2,Sheet1!$I:$I,'증가(월)'!AH$3)</f>
        <v>0</v>
      </c>
      <c r="AI47" s="3">
        <f>SUMIFS(Sheet1!$E:$E,Sheet1!$C:$C,'증가(월)'!$A47,Sheet1!$H:$H,'증가(월)'!AI$2,Sheet1!$I:$I,'증가(월)'!AI$3)</f>
        <v>3190000</v>
      </c>
      <c r="AJ47" s="3">
        <f>SUMIFS(Sheet1!$E:$E,Sheet1!$C:$C,'증가(월)'!$A47,Sheet1!$H:$H,'증가(월)'!AJ$2,Sheet1!$I:$I,'증가(월)'!AJ$3)</f>
        <v>0</v>
      </c>
      <c r="AK47" s="3">
        <f>SUMIFS(Sheet1!$E:$E,Sheet1!$C:$C,'증가(월)'!$A47,Sheet1!$H:$H,'증가(월)'!AK$2,Sheet1!$I:$I,'증가(월)'!AK$3)</f>
        <v>0</v>
      </c>
      <c r="AL47" s="3">
        <f>SUMIFS(Sheet1!$E:$E,Sheet1!$C:$C,'증가(월)'!$A47,Sheet1!$H:$H,'증가(월)'!AL$2,Sheet1!$I:$I,'증가(월)'!AL$3)</f>
        <v>0</v>
      </c>
      <c r="AM47" s="3">
        <f>SUMIFS(Sheet1!$E:$E,Sheet1!$C:$C,'증가(월)'!$A47,Sheet1!$H:$H,'증가(월)'!AM$2,Sheet1!$I:$I,'증가(월)'!AM$3)</f>
        <v>0</v>
      </c>
      <c r="AN47" s="3">
        <f>SUMIFS(Sheet1!$E:$E,Sheet1!$C:$C,'증가(월)'!$A47,Sheet1!$H:$H,'증가(월)'!AN$2,Sheet1!$I:$I,'증가(월)'!AN$3)</f>
        <v>1320000</v>
      </c>
      <c r="AO47" s="3">
        <f>SUMIFS(Sheet1!$E:$E,Sheet1!$C:$C,'증가(월)'!$A47,Sheet1!$H:$H,'증가(월)'!AO$2,Sheet1!$I:$I,'증가(월)'!AO$3)</f>
        <v>6710000</v>
      </c>
      <c r="AP47" s="3">
        <f>SUMIFS(Sheet1!$E:$E,Sheet1!$C:$C,'증가(월)'!$A47,Sheet1!$H:$H,'증가(월)'!AP$2,Sheet1!$I:$I,'증가(월)'!AP$3)</f>
        <v>3630000</v>
      </c>
      <c r="AQ47" s="3">
        <f>SUMIFS(Sheet1!$E:$E,Sheet1!$C:$C,'증가(월)'!$A47,Sheet1!$H:$H,'증가(월)'!AQ$2,Sheet1!$I:$I,'증가(월)'!AQ$3)</f>
        <v>3630000</v>
      </c>
      <c r="AR47" s="3">
        <f>SUMIFS(Sheet1!$E:$E,Sheet1!$C:$C,'증가(월)'!$A47,Sheet1!$H:$H,'증가(월)'!AR$2,Sheet1!$I:$I,'증가(월)'!AR$3)</f>
        <v>660000</v>
      </c>
      <c r="AS47" s="3">
        <f>SUMIFS(Sheet1!$E:$E,Sheet1!$C:$C,'증가(월)'!$A47,Sheet1!$H:$H,'증가(월)'!AS$2,Sheet1!$I:$I,'증가(월)'!AS$3)</f>
        <v>660000</v>
      </c>
      <c r="AT47" s="3">
        <f>SUMIFS(Sheet1!$E:$E,Sheet1!$C:$C,'증가(월)'!$A47,Sheet1!$H:$H,'증가(월)'!AT$2,Sheet1!$I:$I,'증가(월)'!AT$3)</f>
        <v>7260000</v>
      </c>
      <c r="AU47" s="3">
        <f>SUMIFS(Sheet1!$E:$E,Sheet1!$C:$C,'증가(월)'!$A47,Sheet1!$H:$H,'증가(월)'!AU$2,Sheet1!$I:$I,'증가(월)'!AU$3)</f>
        <v>660000</v>
      </c>
      <c r="AV47" s="3">
        <f>SUMIFS(Sheet1!$E:$E,Sheet1!$C:$C,'증가(월)'!$A47,Sheet1!$H:$H,'증가(월)'!AV$2,Sheet1!$I:$I,'증가(월)'!AV$3)</f>
        <v>3630000</v>
      </c>
      <c r="AW47" s="3">
        <f>SUMIFS(Sheet1!$E:$E,Sheet1!$C:$C,'증가(월)'!$A47,Sheet1!$H:$H,'증가(월)'!AW$2,Sheet1!$I:$I,'증가(월)'!AW$3)</f>
        <v>660000</v>
      </c>
      <c r="AX47" s="3">
        <f>SUMIFS(Sheet1!$E:$E,Sheet1!$C:$C,'증가(월)'!$A47,Sheet1!$H:$H,'증가(월)'!AX$2,Sheet1!$I:$I,'증가(월)'!AX$3)</f>
        <v>1925000</v>
      </c>
      <c r="AZ47" s="3">
        <f t="shared" si="3"/>
        <v>33935000</v>
      </c>
    </row>
    <row r="48" spans="1:52" x14ac:dyDescent="0.3">
      <c r="A48" t="s">
        <v>176</v>
      </c>
      <c r="B48" t="s">
        <v>177</v>
      </c>
      <c r="C48" s="3">
        <f>SUMIFS(Sheet1!$E:$E,Sheet1!$C:$C,'증가(월)'!$A48,Sheet1!$H:$H,'증가(월)'!C$2,Sheet1!$I:$I,'증가(월)'!C$3)</f>
        <v>0</v>
      </c>
      <c r="D48" s="3">
        <f>SUMIFS(Sheet1!$E:$E,Sheet1!$C:$C,'증가(월)'!$A48,Sheet1!$H:$H,'증가(월)'!D$2,Sheet1!$I:$I,'증가(월)'!D$3)</f>
        <v>0</v>
      </c>
      <c r="E48" s="3">
        <f>SUMIFS(Sheet1!$E:$E,Sheet1!$C:$C,'증가(월)'!$A48,Sheet1!$H:$H,'증가(월)'!E$2,Sheet1!$I:$I,'증가(월)'!E$3)</f>
        <v>15950000</v>
      </c>
      <c r="F48" s="3">
        <f>SUMIFS(Sheet1!$E:$E,Sheet1!$C:$C,'증가(월)'!$A48,Sheet1!$H:$H,'증가(월)'!F$2,Sheet1!$I:$I,'증가(월)'!F$3)</f>
        <v>0</v>
      </c>
      <c r="G48" s="3">
        <f>SUMIFS(Sheet1!$E:$E,Sheet1!$C:$C,'증가(월)'!$A48,Sheet1!$H:$H,'증가(월)'!G$2,Sheet1!$I:$I,'증가(월)'!G$3)</f>
        <v>0</v>
      </c>
      <c r="H48" s="3">
        <f>SUMIFS(Sheet1!$E:$E,Sheet1!$C:$C,'증가(월)'!$A48,Sheet1!$H:$H,'증가(월)'!H$2,Sheet1!$I:$I,'증가(월)'!H$3)</f>
        <v>0</v>
      </c>
      <c r="I48" s="3">
        <f>SUMIFS(Sheet1!$E:$E,Sheet1!$C:$C,'증가(월)'!$A48,Sheet1!$H:$H,'증가(월)'!I$2,Sheet1!$I:$I,'증가(월)'!I$3)</f>
        <v>0</v>
      </c>
      <c r="J48" s="3">
        <f>SUMIFS(Sheet1!$E:$E,Sheet1!$C:$C,'증가(월)'!$A48,Sheet1!$H:$H,'증가(월)'!J$2,Sheet1!$I:$I,'증가(월)'!J$3)</f>
        <v>0</v>
      </c>
      <c r="K48" s="3">
        <f>SUMIFS(Sheet1!$E:$E,Sheet1!$C:$C,'증가(월)'!$A48,Sheet1!$H:$H,'증가(월)'!K$2,Sheet1!$I:$I,'증가(월)'!K$3)</f>
        <v>0</v>
      </c>
      <c r="L48" s="3">
        <f>SUMIFS(Sheet1!$E:$E,Sheet1!$C:$C,'증가(월)'!$A48,Sheet1!$H:$H,'증가(월)'!L$2,Sheet1!$I:$I,'증가(월)'!L$3)</f>
        <v>0</v>
      </c>
      <c r="M48" s="3">
        <f>SUMIFS(Sheet1!$E:$E,Sheet1!$C:$C,'증가(월)'!$A48,Sheet1!$H:$H,'증가(월)'!M$2,Sheet1!$I:$I,'증가(월)'!M$3)</f>
        <v>0</v>
      </c>
      <c r="N48" s="3">
        <f>SUMIFS(Sheet1!$E:$E,Sheet1!$C:$C,'증가(월)'!$A48,Sheet1!$H:$H,'증가(월)'!N$2,Sheet1!$I:$I,'증가(월)'!N$3)</f>
        <v>0</v>
      </c>
      <c r="O48" s="3">
        <f>SUMIFS(Sheet1!$E:$E,Sheet1!$C:$C,'증가(월)'!$A48,Sheet1!$H:$H,'증가(월)'!O$2,Sheet1!$I:$I,'증가(월)'!O$3)</f>
        <v>0</v>
      </c>
      <c r="P48" s="3">
        <f>SUMIFS(Sheet1!$E:$E,Sheet1!$C:$C,'증가(월)'!$A48,Sheet1!$H:$H,'증가(월)'!P$2,Sheet1!$I:$I,'증가(월)'!P$3)</f>
        <v>0</v>
      </c>
      <c r="Q48" s="3">
        <f>SUMIFS(Sheet1!$E:$E,Sheet1!$C:$C,'증가(월)'!$A48,Sheet1!$H:$H,'증가(월)'!Q$2,Sheet1!$I:$I,'증가(월)'!Q$3)</f>
        <v>0</v>
      </c>
      <c r="R48" s="3">
        <f>SUMIFS(Sheet1!$E:$E,Sheet1!$C:$C,'증가(월)'!$A48,Sheet1!$H:$H,'증가(월)'!R$2,Sheet1!$I:$I,'증가(월)'!R$3)</f>
        <v>0</v>
      </c>
      <c r="S48" s="3">
        <f>SUMIFS(Sheet1!$E:$E,Sheet1!$C:$C,'증가(월)'!$A48,Sheet1!$H:$H,'증가(월)'!S$2,Sheet1!$I:$I,'증가(월)'!S$3)</f>
        <v>0</v>
      </c>
      <c r="T48" s="3">
        <f>SUMIFS(Sheet1!$E:$E,Sheet1!$C:$C,'증가(월)'!$A48,Sheet1!$H:$H,'증가(월)'!T$2,Sheet1!$I:$I,'증가(월)'!T$3)</f>
        <v>0</v>
      </c>
      <c r="U48" s="3">
        <f>SUMIFS(Sheet1!$E:$E,Sheet1!$C:$C,'증가(월)'!$A48,Sheet1!$H:$H,'증가(월)'!U$2,Sheet1!$I:$I,'증가(월)'!U$3)</f>
        <v>0</v>
      </c>
      <c r="V48" s="3">
        <f>SUMIFS(Sheet1!$E:$E,Sheet1!$C:$C,'증가(월)'!$A48,Sheet1!$H:$H,'증가(월)'!V$2,Sheet1!$I:$I,'증가(월)'!V$3)</f>
        <v>0</v>
      </c>
      <c r="W48" s="3">
        <f>SUMIFS(Sheet1!$E:$E,Sheet1!$C:$C,'증가(월)'!$A48,Sheet1!$H:$H,'증가(월)'!W$2,Sheet1!$I:$I,'증가(월)'!W$3)</f>
        <v>15950000</v>
      </c>
      <c r="X48" s="3">
        <f>SUMIFS(Sheet1!$E:$E,Sheet1!$C:$C,'증가(월)'!$A48,Sheet1!$H:$H,'증가(월)'!X$2,Sheet1!$I:$I,'증가(월)'!X$3)</f>
        <v>0</v>
      </c>
      <c r="Y48" s="3">
        <f>SUMIFS(Sheet1!$E:$E,Sheet1!$C:$C,'증가(월)'!$A48,Sheet1!$H:$H,'증가(월)'!Y$2,Sheet1!$I:$I,'증가(월)'!Y$3)</f>
        <v>0</v>
      </c>
      <c r="Z48" s="3">
        <f>SUMIFS(Sheet1!$E:$E,Sheet1!$C:$C,'증가(월)'!$A48,Sheet1!$H:$H,'증가(월)'!Z$2,Sheet1!$I:$I,'증가(월)'!Z$3)</f>
        <v>0</v>
      </c>
      <c r="AA48" s="3">
        <f>SUMIFS(Sheet1!$E:$E,Sheet1!$C:$C,'증가(월)'!$A48,Sheet1!$H:$H,'증가(월)'!AA$2,Sheet1!$I:$I,'증가(월)'!AA$3)</f>
        <v>0</v>
      </c>
      <c r="AB48" s="3">
        <f>SUMIFS(Sheet1!$E:$E,Sheet1!$C:$C,'증가(월)'!$A48,Sheet1!$H:$H,'증가(월)'!AB$2,Sheet1!$I:$I,'증가(월)'!AB$3)</f>
        <v>0</v>
      </c>
      <c r="AC48" s="3">
        <f>SUMIFS(Sheet1!$E:$E,Sheet1!$C:$C,'증가(월)'!$A48,Sheet1!$H:$H,'증가(월)'!AC$2,Sheet1!$I:$I,'증가(월)'!AC$3)</f>
        <v>0</v>
      </c>
      <c r="AD48" s="3">
        <f>SUMIFS(Sheet1!$E:$E,Sheet1!$C:$C,'증가(월)'!$A48,Sheet1!$H:$H,'증가(월)'!AD$2,Sheet1!$I:$I,'증가(월)'!AD$3)</f>
        <v>0</v>
      </c>
      <c r="AE48" s="3">
        <f>SUMIFS(Sheet1!$E:$E,Sheet1!$C:$C,'증가(월)'!$A48,Sheet1!$H:$H,'증가(월)'!AE$2,Sheet1!$I:$I,'증가(월)'!AE$3)</f>
        <v>0</v>
      </c>
      <c r="AF48" s="3">
        <f>SUMIFS(Sheet1!$E:$E,Sheet1!$C:$C,'증가(월)'!$A48,Sheet1!$H:$H,'증가(월)'!AF$2,Sheet1!$I:$I,'증가(월)'!AF$3)</f>
        <v>0</v>
      </c>
      <c r="AG48" s="3">
        <f>SUMIFS(Sheet1!$E:$E,Sheet1!$C:$C,'증가(월)'!$A48,Sheet1!$H:$H,'증가(월)'!AG$2,Sheet1!$I:$I,'증가(월)'!AG$3)</f>
        <v>0</v>
      </c>
      <c r="AH48" s="3">
        <f>SUMIFS(Sheet1!$E:$E,Sheet1!$C:$C,'증가(월)'!$A48,Sheet1!$H:$H,'증가(월)'!AH$2,Sheet1!$I:$I,'증가(월)'!AH$3)</f>
        <v>0</v>
      </c>
      <c r="AI48" s="3">
        <f>SUMIFS(Sheet1!$E:$E,Sheet1!$C:$C,'증가(월)'!$A48,Sheet1!$H:$H,'증가(월)'!AI$2,Sheet1!$I:$I,'증가(월)'!AI$3)</f>
        <v>0</v>
      </c>
      <c r="AJ48" s="3">
        <f>SUMIFS(Sheet1!$E:$E,Sheet1!$C:$C,'증가(월)'!$A48,Sheet1!$H:$H,'증가(월)'!AJ$2,Sheet1!$I:$I,'증가(월)'!AJ$3)</f>
        <v>0</v>
      </c>
      <c r="AK48" s="3">
        <f>SUMIFS(Sheet1!$E:$E,Sheet1!$C:$C,'증가(월)'!$A48,Sheet1!$H:$H,'증가(월)'!AK$2,Sheet1!$I:$I,'증가(월)'!AK$3)</f>
        <v>0</v>
      </c>
      <c r="AL48" s="3">
        <f>SUMIFS(Sheet1!$E:$E,Sheet1!$C:$C,'증가(월)'!$A48,Sheet1!$H:$H,'증가(월)'!AL$2,Sheet1!$I:$I,'증가(월)'!AL$3)</f>
        <v>0</v>
      </c>
      <c r="AM48" s="3">
        <f>SUMIFS(Sheet1!$E:$E,Sheet1!$C:$C,'증가(월)'!$A48,Sheet1!$H:$H,'증가(월)'!AM$2,Sheet1!$I:$I,'증가(월)'!AM$3)</f>
        <v>0</v>
      </c>
      <c r="AN48" s="3">
        <f>SUMIFS(Sheet1!$E:$E,Sheet1!$C:$C,'증가(월)'!$A48,Sheet1!$H:$H,'증가(월)'!AN$2,Sheet1!$I:$I,'증가(월)'!AN$3)</f>
        <v>0</v>
      </c>
      <c r="AO48" s="3">
        <f>SUMIFS(Sheet1!$E:$E,Sheet1!$C:$C,'증가(월)'!$A48,Sheet1!$H:$H,'증가(월)'!AO$2,Sheet1!$I:$I,'증가(월)'!AO$3)</f>
        <v>0</v>
      </c>
      <c r="AP48" s="3">
        <f>SUMIFS(Sheet1!$E:$E,Sheet1!$C:$C,'증가(월)'!$A48,Sheet1!$H:$H,'증가(월)'!AP$2,Sheet1!$I:$I,'증가(월)'!AP$3)</f>
        <v>0</v>
      </c>
      <c r="AQ48" s="3">
        <f>SUMIFS(Sheet1!$E:$E,Sheet1!$C:$C,'증가(월)'!$A48,Sheet1!$H:$H,'증가(월)'!AQ$2,Sheet1!$I:$I,'증가(월)'!AQ$3)</f>
        <v>0</v>
      </c>
      <c r="AR48" s="3">
        <f>SUMIFS(Sheet1!$E:$E,Sheet1!$C:$C,'증가(월)'!$A48,Sheet1!$H:$H,'증가(월)'!AR$2,Sheet1!$I:$I,'증가(월)'!AR$3)</f>
        <v>0</v>
      </c>
      <c r="AS48" s="3">
        <f>SUMIFS(Sheet1!$E:$E,Sheet1!$C:$C,'증가(월)'!$A48,Sheet1!$H:$H,'증가(월)'!AS$2,Sheet1!$I:$I,'증가(월)'!AS$3)</f>
        <v>0</v>
      </c>
      <c r="AT48" s="3">
        <f>SUMIFS(Sheet1!$E:$E,Sheet1!$C:$C,'증가(월)'!$A48,Sheet1!$H:$H,'증가(월)'!AT$2,Sheet1!$I:$I,'증가(월)'!AT$3)</f>
        <v>0</v>
      </c>
      <c r="AU48" s="3">
        <f>SUMIFS(Sheet1!$E:$E,Sheet1!$C:$C,'증가(월)'!$A48,Sheet1!$H:$H,'증가(월)'!AU$2,Sheet1!$I:$I,'증가(월)'!AU$3)</f>
        <v>0</v>
      </c>
      <c r="AV48" s="3">
        <f>SUMIFS(Sheet1!$E:$E,Sheet1!$C:$C,'증가(월)'!$A48,Sheet1!$H:$H,'증가(월)'!AV$2,Sheet1!$I:$I,'증가(월)'!AV$3)</f>
        <v>0</v>
      </c>
      <c r="AW48" s="3">
        <f>SUMIFS(Sheet1!$E:$E,Sheet1!$C:$C,'증가(월)'!$A48,Sheet1!$H:$H,'증가(월)'!AW$2,Sheet1!$I:$I,'증가(월)'!AW$3)</f>
        <v>0</v>
      </c>
      <c r="AX48" s="3">
        <f>SUMIFS(Sheet1!$E:$E,Sheet1!$C:$C,'증가(월)'!$A48,Sheet1!$H:$H,'증가(월)'!AX$2,Sheet1!$I:$I,'증가(월)'!AX$3)</f>
        <v>0</v>
      </c>
      <c r="AZ48" s="3">
        <f t="shared" si="3"/>
        <v>31900000</v>
      </c>
    </row>
    <row r="49" spans="1:52" x14ac:dyDescent="0.3">
      <c r="A49" t="s">
        <v>190</v>
      </c>
      <c r="B49" t="s">
        <v>191</v>
      </c>
      <c r="C49" s="3">
        <f>SUMIFS(Sheet1!$E:$E,Sheet1!$C:$C,'증가(월)'!$A49,Sheet1!$H:$H,'증가(월)'!C$2,Sheet1!$I:$I,'증가(월)'!C$3)</f>
        <v>0</v>
      </c>
      <c r="D49" s="3">
        <f>SUMIFS(Sheet1!$E:$E,Sheet1!$C:$C,'증가(월)'!$A49,Sheet1!$H:$H,'증가(월)'!D$2,Sheet1!$I:$I,'증가(월)'!D$3)</f>
        <v>0</v>
      </c>
      <c r="E49" s="3">
        <f>SUMIFS(Sheet1!$E:$E,Sheet1!$C:$C,'증가(월)'!$A49,Sheet1!$H:$H,'증가(월)'!E$2,Sheet1!$I:$I,'증가(월)'!E$3)</f>
        <v>0</v>
      </c>
      <c r="F49" s="3">
        <f>SUMIFS(Sheet1!$E:$E,Sheet1!$C:$C,'증가(월)'!$A49,Sheet1!$H:$H,'증가(월)'!F$2,Sheet1!$I:$I,'증가(월)'!F$3)</f>
        <v>565192</v>
      </c>
      <c r="G49" s="3">
        <f>SUMIFS(Sheet1!$E:$E,Sheet1!$C:$C,'증가(월)'!$A49,Sheet1!$H:$H,'증가(월)'!G$2,Sheet1!$I:$I,'증가(월)'!G$3)</f>
        <v>159990</v>
      </c>
      <c r="H49" s="3">
        <f>SUMIFS(Sheet1!$E:$E,Sheet1!$C:$C,'증가(월)'!$A49,Sheet1!$H:$H,'증가(월)'!H$2,Sheet1!$I:$I,'증가(월)'!H$3)</f>
        <v>0</v>
      </c>
      <c r="I49" s="3">
        <f>SUMIFS(Sheet1!$E:$E,Sheet1!$C:$C,'증가(월)'!$A49,Sheet1!$H:$H,'증가(월)'!I$2,Sheet1!$I:$I,'증가(월)'!I$3)</f>
        <v>0</v>
      </c>
      <c r="J49" s="3">
        <f>SUMIFS(Sheet1!$E:$E,Sheet1!$C:$C,'증가(월)'!$A49,Sheet1!$H:$H,'증가(월)'!J$2,Sheet1!$I:$I,'증가(월)'!J$3)</f>
        <v>908160</v>
      </c>
      <c r="K49" s="3">
        <f>SUMIFS(Sheet1!$E:$E,Sheet1!$C:$C,'증가(월)'!$A49,Sheet1!$H:$H,'증가(월)'!K$2,Sheet1!$I:$I,'증가(월)'!K$3)</f>
        <v>0</v>
      </c>
      <c r="L49" s="3">
        <f>SUMIFS(Sheet1!$E:$E,Sheet1!$C:$C,'증가(월)'!$A49,Sheet1!$H:$H,'증가(월)'!L$2,Sheet1!$I:$I,'증가(월)'!L$3)</f>
        <v>0</v>
      </c>
      <c r="M49" s="3">
        <f>SUMIFS(Sheet1!$E:$E,Sheet1!$C:$C,'증가(월)'!$A49,Sheet1!$H:$H,'증가(월)'!M$2,Sheet1!$I:$I,'증가(월)'!M$3)</f>
        <v>0</v>
      </c>
      <c r="N49" s="3">
        <f>SUMIFS(Sheet1!$E:$E,Sheet1!$C:$C,'증가(월)'!$A49,Sheet1!$H:$H,'증가(월)'!N$2,Sheet1!$I:$I,'증가(월)'!N$3)</f>
        <v>0</v>
      </c>
      <c r="O49" s="3">
        <f>SUMIFS(Sheet1!$E:$E,Sheet1!$C:$C,'증가(월)'!$A49,Sheet1!$H:$H,'증가(월)'!O$2,Sheet1!$I:$I,'증가(월)'!O$3)</f>
        <v>0</v>
      </c>
      <c r="P49" s="3">
        <f>SUMIFS(Sheet1!$E:$E,Sheet1!$C:$C,'증가(월)'!$A49,Sheet1!$H:$H,'증가(월)'!P$2,Sheet1!$I:$I,'증가(월)'!P$3)</f>
        <v>891614</v>
      </c>
      <c r="Q49" s="3">
        <f>SUMIFS(Sheet1!$E:$E,Sheet1!$C:$C,'증가(월)'!$A49,Sheet1!$H:$H,'증가(월)'!Q$2,Sheet1!$I:$I,'증가(월)'!Q$3)</f>
        <v>1337035</v>
      </c>
      <c r="R49" s="3">
        <f>SUMIFS(Sheet1!$E:$E,Sheet1!$C:$C,'증가(월)'!$A49,Sheet1!$H:$H,'증가(월)'!R$2,Sheet1!$I:$I,'증가(월)'!R$3)</f>
        <v>1318086</v>
      </c>
      <c r="S49" s="3">
        <f>SUMIFS(Sheet1!$E:$E,Sheet1!$C:$C,'증가(월)'!$A49,Sheet1!$H:$H,'증가(월)'!S$2,Sheet1!$I:$I,'증가(월)'!S$3)</f>
        <v>1642780</v>
      </c>
      <c r="T49" s="3">
        <f>SUMIFS(Sheet1!$E:$E,Sheet1!$C:$C,'증가(월)'!$A49,Sheet1!$H:$H,'증가(월)'!T$2,Sheet1!$I:$I,'증가(월)'!T$3)</f>
        <v>1618540</v>
      </c>
      <c r="U49" s="3">
        <f>SUMIFS(Sheet1!$E:$E,Sheet1!$C:$C,'증가(월)'!$A49,Sheet1!$H:$H,'증가(월)'!U$2,Sheet1!$I:$I,'증가(월)'!U$3)</f>
        <v>0</v>
      </c>
      <c r="V49" s="3">
        <f>SUMIFS(Sheet1!$E:$E,Sheet1!$C:$C,'증가(월)'!$A49,Sheet1!$H:$H,'증가(월)'!V$2,Sheet1!$I:$I,'증가(월)'!V$3)</f>
        <v>2564723</v>
      </c>
      <c r="W49" s="3">
        <f>SUMIFS(Sheet1!$E:$E,Sheet1!$C:$C,'증가(월)'!$A49,Sheet1!$H:$H,'증가(월)'!W$2,Sheet1!$I:$I,'증가(월)'!W$3)</f>
        <v>9221788</v>
      </c>
      <c r="X49" s="3">
        <f>SUMIFS(Sheet1!$E:$E,Sheet1!$C:$C,'증가(월)'!$A49,Sheet1!$H:$H,'증가(월)'!X$2,Sheet1!$I:$I,'증가(월)'!X$3)</f>
        <v>0</v>
      </c>
      <c r="Y49" s="3">
        <f>SUMIFS(Sheet1!$E:$E,Sheet1!$C:$C,'증가(월)'!$A49,Sheet1!$H:$H,'증가(월)'!Y$2,Sheet1!$I:$I,'증가(월)'!Y$3)</f>
        <v>0</v>
      </c>
      <c r="Z49" s="3">
        <f>SUMIFS(Sheet1!$E:$E,Sheet1!$C:$C,'증가(월)'!$A49,Sheet1!$H:$H,'증가(월)'!Z$2,Sheet1!$I:$I,'증가(월)'!Z$3)</f>
        <v>178290</v>
      </c>
      <c r="AA49" s="3">
        <f>SUMIFS(Sheet1!$E:$E,Sheet1!$C:$C,'증가(월)'!$A49,Sheet1!$H:$H,'증가(월)'!AA$2,Sheet1!$I:$I,'증가(월)'!AA$3)</f>
        <v>0</v>
      </c>
      <c r="AB49" s="3">
        <f>SUMIFS(Sheet1!$E:$E,Sheet1!$C:$C,'증가(월)'!$A49,Sheet1!$H:$H,'증가(월)'!AB$2,Sheet1!$I:$I,'증가(월)'!AB$3)</f>
        <v>363810</v>
      </c>
      <c r="AC49" s="3">
        <f>SUMIFS(Sheet1!$E:$E,Sheet1!$C:$C,'증가(월)'!$A49,Sheet1!$H:$H,'증가(월)'!AC$2,Sheet1!$I:$I,'증가(월)'!AC$3)</f>
        <v>1732920</v>
      </c>
      <c r="AD49" s="3">
        <f>SUMIFS(Sheet1!$E:$E,Sheet1!$C:$C,'증가(월)'!$A49,Sheet1!$H:$H,'증가(월)'!AD$2,Sheet1!$I:$I,'증가(월)'!AD$3)</f>
        <v>1718500</v>
      </c>
      <c r="AE49" s="3">
        <f>SUMIFS(Sheet1!$E:$E,Sheet1!$C:$C,'증가(월)'!$A49,Sheet1!$H:$H,'증가(월)'!AE$2,Sheet1!$I:$I,'증가(월)'!AE$3)</f>
        <v>1719060</v>
      </c>
      <c r="AF49" s="3">
        <f>SUMIFS(Sheet1!$E:$E,Sheet1!$C:$C,'증가(월)'!$A49,Sheet1!$H:$H,'증가(월)'!AF$2,Sheet1!$I:$I,'증가(월)'!AF$3)</f>
        <v>0</v>
      </c>
      <c r="AG49" s="3">
        <f>SUMIFS(Sheet1!$E:$E,Sheet1!$C:$C,'증가(월)'!$A49,Sheet1!$H:$H,'증가(월)'!AG$2,Sheet1!$I:$I,'증가(월)'!AG$3)</f>
        <v>0</v>
      </c>
      <c r="AH49" s="3">
        <f>SUMIFS(Sheet1!$E:$E,Sheet1!$C:$C,'증가(월)'!$A49,Sheet1!$H:$H,'증가(월)'!AH$2,Sheet1!$I:$I,'증가(월)'!AH$3)</f>
        <v>0</v>
      </c>
      <c r="AI49" s="3">
        <f>SUMIFS(Sheet1!$E:$E,Sheet1!$C:$C,'증가(월)'!$A49,Sheet1!$H:$H,'증가(월)'!AI$2,Sheet1!$I:$I,'증가(월)'!AI$3)</f>
        <v>0</v>
      </c>
      <c r="AJ49" s="3">
        <f>SUMIFS(Sheet1!$E:$E,Sheet1!$C:$C,'증가(월)'!$A49,Sheet1!$H:$H,'증가(월)'!AJ$2,Sheet1!$I:$I,'증가(월)'!AJ$3)</f>
        <v>0</v>
      </c>
      <c r="AK49" s="3">
        <f>SUMIFS(Sheet1!$E:$E,Sheet1!$C:$C,'증가(월)'!$A49,Sheet1!$H:$H,'증가(월)'!AK$2,Sheet1!$I:$I,'증가(월)'!AK$3)</f>
        <v>0</v>
      </c>
      <c r="AL49" s="3">
        <f>SUMIFS(Sheet1!$E:$E,Sheet1!$C:$C,'증가(월)'!$A49,Sheet1!$H:$H,'증가(월)'!AL$2,Sheet1!$I:$I,'증가(월)'!AL$3)</f>
        <v>0</v>
      </c>
      <c r="AM49" s="3">
        <f>SUMIFS(Sheet1!$E:$E,Sheet1!$C:$C,'증가(월)'!$A49,Sheet1!$H:$H,'증가(월)'!AM$2,Sheet1!$I:$I,'증가(월)'!AM$3)</f>
        <v>0</v>
      </c>
      <c r="AN49" s="3">
        <f>SUMIFS(Sheet1!$E:$E,Sheet1!$C:$C,'증가(월)'!$A49,Sheet1!$H:$H,'증가(월)'!AN$2,Sheet1!$I:$I,'증가(월)'!AN$3)</f>
        <v>0</v>
      </c>
      <c r="AO49" s="3">
        <f>SUMIFS(Sheet1!$E:$E,Sheet1!$C:$C,'증가(월)'!$A49,Sheet1!$H:$H,'증가(월)'!AO$2,Sheet1!$I:$I,'증가(월)'!AO$3)</f>
        <v>0</v>
      </c>
      <c r="AP49" s="3">
        <f>SUMIFS(Sheet1!$E:$E,Sheet1!$C:$C,'증가(월)'!$A49,Sheet1!$H:$H,'증가(월)'!AP$2,Sheet1!$I:$I,'증가(월)'!AP$3)</f>
        <v>0</v>
      </c>
      <c r="AQ49" s="3">
        <f>SUMIFS(Sheet1!$E:$E,Sheet1!$C:$C,'증가(월)'!$A49,Sheet1!$H:$H,'증가(월)'!AQ$2,Sheet1!$I:$I,'증가(월)'!AQ$3)</f>
        <v>0</v>
      </c>
      <c r="AR49" s="3">
        <f>SUMIFS(Sheet1!$E:$E,Sheet1!$C:$C,'증가(월)'!$A49,Sheet1!$H:$H,'증가(월)'!AR$2,Sheet1!$I:$I,'증가(월)'!AR$3)</f>
        <v>0</v>
      </c>
      <c r="AS49" s="3">
        <f>SUMIFS(Sheet1!$E:$E,Sheet1!$C:$C,'증가(월)'!$A49,Sheet1!$H:$H,'증가(월)'!AS$2,Sheet1!$I:$I,'증가(월)'!AS$3)</f>
        <v>0</v>
      </c>
      <c r="AT49" s="3">
        <f>SUMIFS(Sheet1!$E:$E,Sheet1!$C:$C,'증가(월)'!$A49,Sheet1!$H:$H,'증가(월)'!AT$2,Sheet1!$I:$I,'증가(월)'!AT$3)</f>
        <v>0</v>
      </c>
      <c r="AU49" s="3">
        <f>SUMIFS(Sheet1!$E:$E,Sheet1!$C:$C,'증가(월)'!$A49,Sheet1!$H:$H,'증가(월)'!AU$2,Sheet1!$I:$I,'증가(월)'!AU$3)</f>
        <v>0</v>
      </c>
      <c r="AV49" s="3">
        <f>SUMIFS(Sheet1!$E:$E,Sheet1!$C:$C,'증가(월)'!$A49,Sheet1!$H:$H,'증가(월)'!AV$2,Sheet1!$I:$I,'증가(월)'!AV$3)</f>
        <v>0</v>
      </c>
      <c r="AW49" s="3">
        <f>SUMIFS(Sheet1!$E:$E,Sheet1!$C:$C,'증가(월)'!$A49,Sheet1!$H:$H,'증가(월)'!AW$2,Sheet1!$I:$I,'증가(월)'!AW$3)</f>
        <v>0</v>
      </c>
      <c r="AX49" s="3">
        <f>SUMIFS(Sheet1!$E:$E,Sheet1!$C:$C,'증가(월)'!$A49,Sheet1!$H:$H,'증가(월)'!AX$2,Sheet1!$I:$I,'증가(월)'!AX$3)</f>
        <v>0</v>
      </c>
      <c r="AZ49" s="3">
        <f t="shared" si="3"/>
        <v>25940488</v>
      </c>
    </row>
    <row r="50" spans="1:52" x14ac:dyDescent="0.3">
      <c r="A50" t="s">
        <v>972</v>
      </c>
      <c r="B50" t="s">
        <v>973</v>
      </c>
      <c r="C50" s="3">
        <f>SUMIFS(Sheet1!$E:$E,Sheet1!$C:$C,'증가(월)'!$A50,Sheet1!$H:$H,'증가(월)'!C$2,Sheet1!$I:$I,'증가(월)'!C$3)</f>
        <v>0</v>
      </c>
      <c r="D50" s="3">
        <f>SUMIFS(Sheet1!$E:$E,Sheet1!$C:$C,'증가(월)'!$A50,Sheet1!$H:$H,'증가(월)'!D$2,Sheet1!$I:$I,'증가(월)'!D$3)</f>
        <v>0</v>
      </c>
      <c r="E50" s="3">
        <f>SUMIFS(Sheet1!$E:$E,Sheet1!$C:$C,'증가(월)'!$A50,Sheet1!$H:$H,'증가(월)'!E$2,Sheet1!$I:$I,'증가(월)'!E$3)</f>
        <v>0</v>
      </c>
      <c r="F50" s="3">
        <f>SUMIFS(Sheet1!$E:$E,Sheet1!$C:$C,'증가(월)'!$A50,Sheet1!$H:$H,'증가(월)'!F$2,Sheet1!$I:$I,'증가(월)'!F$3)</f>
        <v>0</v>
      </c>
      <c r="G50" s="3">
        <f>SUMIFS(Sheet1!$E:$E,Sheet1!$C:$C,'증가(월)'!$A50,Sheet1!$H:$H,'증가(월)'!G$2,Sheet1!$I:$I,'증가(월)'!G$3)</f>
        <v>0</v>
      </c>
      <c r="H50" s="3">
        <f>SUMIFS(Sheet1!$E:$E,Sheet1!$C:$C,'증가(월)'!$A50,Sheet1!$H:$H,'증가(월)'!H$2,Sheet1!$I:$I,'증가(월)'!H$3)</f>
        <v>0</v>
      </c>
      <c r="I50" s="3">
        <f>SUMIFS(Sheet1!$E:$E,Sheet1!$C:$C,'증가(월)'!$A50,Sheet1!$H:$H,'증가(월)'!I$2,Sheet1!$I:$I,'증가(월)'!I$3)</f>
        <v>0</v>
      </c>
      <c r="J50" s="3">
        <f>SUMIFS(Sheet1!$E:$E,Sheet1!$C:$C,'증가(월)'!$A50,Sheet1!$H:$H,'증가(월)'!J$2,Sheet1!$I:$I,'증가(월)'!J$3)</f>
        <v>0</v>
      </c>
      <c r="K50" s="3">
        <f>SUMIFS(Sheet1!$E:$E,Sheet1!$C:$C,'증가(월)'!$A50,Sheet1!$H:$H,'증가(월)'!K$2,Sheet1!$I:$I,'증가(월)'!K$3)</f>
        <v>0</v>
      </c>
      <c r="L50" s="3">
        <f>SUMIFS(Sheet1!$E:$E,Sheet1!$C:$C,'증가(월)'!$A50,Sheet1!$H:$H,'증가(월)'!L$2,Sheet1!$I:$I,'증가(월)'!L$3)</f>
        <v>0</v>
      </c>
      <c r="M50" s="3">
        <f>SUMIFS(Sheet1!$E:$E,Sheet1!$C:$C,'증가(월)'!$A50,Sheet1!$H:$H,'증가(월)'!M$2,Sheet1!$I:$I,'증가(월)'!M$3)</f>
        <v>0</v>
      </c>
      <c r="N50" s="3">
        <f>SUMIFS(Sheet1!$E:$E,Sheet1!$C:$C,'증가(월)'!$A50,Sheet1!$H:$H,'증가(월)'!N$2,Sheet1!$I:$I,'증가(월)'!N$3)</f>
        <v>0</v>
      </c>
      <c r="O50" s="3">
        <f>SUMIFS(Sheet1!$E:$E,Sheet1!$C:$C,'증가(월)'!$A50,Sheet1!$H:$H,'증가(월)'!O$2,Sheet1!$I:$I,'증가(월)'!O$3)</f>
        <v>0</v>
      </c>
      <c r="P50" s="3">
        <f>SUMIFS(Sheet1!$E:$E,Sheet1!$C:$C,'증가(월)'!$A50,Sheet1!$H:$H,'증가(월)'!P$2,Sheet1!$I:$I,'증가(월)'!P$3)</f>
        <v>0</v>
      </c>
      <c r="Q50" s="3">
        <f>SUMIFS(Sheet1!$E:$E,Sheet1!$C:$C,'증가(월)'!$A50,Sheet1!$H:$H,'증가(월)'!Q$2,Sheet1!$I:$I,'증가(월)'!Q$3)</f>
        <v>0</v>
      </c>
      <c r="R50" s="3">
        <f>SUMIFS(Sheet1!$E:$E,Sheet1!$C:$C,'증가(월)'!$A50,Sheet1!$H:$H,'증가(월)'!R$2,Sheet1!$I:$I,'증가(월)'!R$3)</f>
        <v>0</v>
      </c>
      <c r="S50" s="3">
        <f>SUMIFS(Sheet1!$E:$E,Sheet1!$C:$C,'증가(월)'!$A50,Sheet1!$H:$H,'증가(월)'!S$2,Sheet1!$I:$I,'증가(월)'!S$3)</f>
        <v>0</v>
      </c>
      <c r="T50" s="3">
        <f>SUMIFS(Sheet1!$E:$E,Sheet1!$C:$C,'증가(월)'!$A50,Sheet1!$H:$H,'증가(월)'!T$2,Sheet1!$I:$I,'증가(월)'!T$3)</f>
        <v>0</v>
      </c>
      <c r="U50" s="3">
        <f>SUMIFS(Sheet1!$E:$E,Sheet1!$C:$C,'증가(월)'!$A50,Sheet1!$H:$H,'증가(월)'!U$2,Sheet1!$I:$I,'증가(월)'!U$3)</f>
        <v>0</v>
      </c>
      <c r="V50" s="3">
        <f>SUMIFS(Sheet1!$E:$E,Sheet1!$C:$C,'증가(월)'!$A50,Sheet1!$H:$H,'증가(월)'!V$2,Sheet1!$I:$I,'증가(월)'!V$3)</f>
        <v>0</v>
      </c>
      <c r="W50" s="3">
        <f>SUMIFS(Sheet1!$E:$E,Sheet1!$C:$C,'증가(월)'!$A50,Sheet1!$H:$H,'증가(월)'!W$2,Sheet1!$I:$I,'증가(월)'!W$3)</f>
        <v>0</v>
      </c>
      <c r="X50" s="3">
        <f>SUMIFS(Sheet1!$E:$E,Sheet1!$C:$C,'증가(월)'!$A50,Sheet1!$H:$H,'증가(월)'!X$2,Sheet1!$I:$I,'증가(월)'!X$3)</f>
        <v>0</v>
      </c>
      <c r="Y50" s="3">
        <f>SUMIFS(Sheet1!$E:$E,Sheet1!$C:$C,'증가(월)'!$A50,Sheet1!$H:$H,'증가(월)'!Y$2,Sheet1!$I:$I,'증가(월)'!Y$3)</f>
        <v>0</v>
      </c>
      <c r="Z50" s="3">
        <f>SUMIFS(Sheet1!$E:$E,Sheet1!$C:$C,'증가(월)'!$A50,Sheet1!$H:$H,'증가(월)'!Z$2,Sheet1!$I:$I,'증가(월)'!Z$3)</f>
        <v>0</v>
      </c>
      <c r="AA50" s="3">
        <f>SUMIFS(Sheet1!$E:$E,Sheet1!$C:$C,'증가(월)'!$A50,Sheet1!$H:$H,'증가(월)'!AA$2,Sheet1!$I:$I,'증가(월)'!AA$3)</f>
        <v>0</v>
      </c>
      <c r="AB50" s="3">
        <f>SUMIFS(Sheet1!$E:$E,Sheet1!$C:$C,'증가(월)'!$A50,Sheet1!$H:$H,'증가(월)'!AB$2,Sheet1!$I:$I,'증가(월)'!AB$3)</f>
        <v>0</v>
      </c>
      <c r="AC50" s="3">
        <f>SUMIFS(Sheet1!$E:$E,Sheet1!$C:$C,'증가(월)'!$A50,Sheet1!$H:$H,'증가(월)'!AC$2,Sheet1!$I:$I,'증가(월)'!AC$3)</f>
        <v>0</v>
      </c>
      <c r="AD50" s="3">
        <f>SUMIFS(Sheet1!$E:$E,Sheet1!$C:$C,'증가(월)'!$A50,Sheet1!$H:$H,'증가(월)'!AD$2,Sheet1!$I:$I,'증가(월)'!AD$3)</f>
        <v>0</v>
      </c>
      <c r="AE50" s="3">
        <f>SUMIFS(Sheet1!$E:$E,Sheet1!$C:$C,'증가(월)'!$A50,Sheet1!$H:$H,'증가(월)'!AE$2,Sheet1!$I:$I,'증가(월)'!AE$3)</f>
        <v>0</v>
      </c>
      <c r="AF50" s="3">
        <f>SUMIFS(Sheet1!$E:$E,Sheet1!$C:$C,'증가(월)'!$A50,Sheet1!$H:$H,'증가(월)'!AF$2,Sheet1!$I:$I,'증가(월)'!AF$3)</f>
        <v>0</v>
      </c>
      <c r="AG50" s="3">
        <f>SUMIFS(Sheet1!$E:$E,Sheet1!$C:$C,'증가(월)'!$A50,Sheet1!$H:$H,'증가(월)'!AG$2,Sheet1!$I:$I,'증가(월)'!AG$3)</f>
        <v>0</v>
      </c>
      <c r="AH50" s="3">
        <f>SUMIFS(Sheet1!$E:$E,Sheet1!$C:$C,'증가(월)'!$A50,Sheet1!$H:$H,'증가(월)'!AH$2,Sheet1!$I:$I,'증가(월)'!AH$3)</f>
        <v>0</v>
      </c>
      <c r="AI50" s="3">
        <f>SUMIFS(Sheet1!$E:$E,Sheet1!$C:$C,'증가(월)'!$A50,Sheet1!$H:$H,'증가(월)'!AI$2,Sheet1!$I:$I,'증가(월)'!AI$3)</f>
        <v>19559124</v>
      </c>
      <c r="AJ50" s="3">
        <f>SUMIFS(Sheet1!$E:$E,Sheet1!$C:$C,'증가(월)'!$A50,Sheet1!$H:$H,'증가(월)'!AJ$2,Sheet1!$I:$I,'증가(월)'!AJ$3)</f>
        <v>1132615</v>
      </c>
      <c r="AK50" s="3">
        <f>SUMIFS(Sheet1!$E:$E,Sheet1!$C:$C,'증가(월)'!$A50,Sheet1!$H:$H,'증가(월)'!AK$2,Sheet1!$I:$I,'증가(월)'!AK$3)</f>
        <v>0</v>
      </c>
      <c r="AL50" s="3">
        <f>SUMIFS(Sheet1!$E:$E,Sheet1!$C:$C,'증가(월)'!$A50,Sheet1!$H:$H,'증가(월)'!AL$2,Sheet1!$I:$I,'증가(월)'!AL$3)</f>
        <v>2412344</v>
      </c>
      <c r="AM50" s="3">
        <f>SUMIFS(Sheet1!$E:$E,Sheet1!$C:$C,'증가(월)'!$A50,Sheet1!$H:$H,'증가(월)'!AM$2,Sheet1!$I:$I,'증가(월)'!AM$3)</f>
        <v>252120</v>
      </c>
      <c r="AN50" s="3">
        <f>SUMIFS(Sheet1!$E:$E,Sheet1!$C:$C,'증가(월)'!$A50,Sheet1!$H:$H,'증가(월)'!AN$2,Sheet1!$I:$I,'증가(월)'!AN$3)</f>
        <v>0</v>
      </c>
      <c r="AO50" s="3">
        <f>SUMIFS(Sheet1!$E:$E,Sheet1!$C:$C,'증가(월)'!$A50,Sheet1!$H:$H,'증가(월)'!AO$2,Sheet1!$I:$I,'증가(월)'!AO$3)</f>
        <v>0</v>
      </c>
      <c r="AP50" s="3">
        <f>SUMIFS(Sheet1!$E:$E,Sheet1!$C:$C,'증가(월)'!$A50,Sheet1!$H:$H,'증가(월)'!AP$2,Sheet1!$I:$I,'증가(월)'!AP$3)</f>
        <v>0</v>
      </c>
      <c r="AQ50" s="3">
        <f>SUMIFS(Sheet1!$E:$E,Sheet1!$C:$C,'증가(월)'!$A50,Sheet1!$H:$H,'증가(월)'!AQ$2,Sheet1!$I:$I,'증가(월)'!AQ$3)</f>
        <v>0</v>
      </c>
      <c r="AR50" s="3">
        <f>SUMIFS(Sheet1!$E:$E,Sheet1!$C:$C,'증가(월)'!$A50,Sheet1!$H:$H,'증가(월)'!AR$2,Sheet1!$I:$I,'증가(월)'!AR$3)</f>
        <v>0</v>
      </c>
      <c r="AS50" s="3">
        <f>SUMIFS(Sheet1!$E:$E,Sheet1!$C:$C,'증가(월)'!$A50,Sheet1!$H:$H,'증가(월)'!AS$2,Sheet1!$I:$I,'증가(월)'!AS$3)</f>
        <v>0</v>
      </c>
      <c r="AT50" s="3">
        <f>SUMIFS(Sheet1!$E:$E,Sheet1!$C:$C,'증가(월)'!$A50,Sheet1!$H:$H,'증가(월)'!AT$2,Sheet1!$I:$I,'증가(월)'!AT$3)</f>
        <v>0</v>
      </c>
      <c r="AU50" s="3">
        <f>SUMIFS(Sheet1!$E:$E,Sheet1!$C:$C,'증가(월)'!$A50,Sheet1!$H:$H,'증가(월)'!AU$2,Sheet1!$I:$I,'증가(월)'!AU$3)</f>
        <v>0</v>
      </c>
      <c r="AV50" s="3">
        <f>SUMIFS(Sheet1!$E:$E,Sheet1!$C:$C,'증가(월)'!$A50,Sheet1!$H:$H,'증가(월)'!AV$2,Sheet1!$I:$I,'증가(월)'!AV$3)</f>
        <v>0</v>
      </c>
      <c r="AW50" s="3">
        <f>SUMIFS(Sheet1!$E:$E,Sheet1!$C:$C,'증가(월)'!$A50,Sheet1!$H:$H,'증가(월)'!AW$2,Sheet1!$I:$I,'증가(월)'!AW$3)</f>
        <v>2075788</v>
      </c>
      <c r="AX50" s="3">
        <f>SUMIFS(Sheet1!$E:$E,Sheet1!$C:$C,'증가(월)'!$A50,Sheet1!$H:$H,'증가(월)'!AX$2,Sheet1!$I:$I,'증가(월)'!AX$3)</f>
        <v>0</v>
      </c>
      <c r="AZ50" s="3">
        <f t="shared" si="3"/>
        <v>25431991</v>
      </c>
    </row>
    <row r="51" spans="1:52" x14ac:dyDescent="0.3">
      <c r="A51" t="s">
        <v>462</v>
      </c>
      <c r="B51" t="s">
        <v>463</v>
      </c>
      <c r="C51" s="3">
        <f>SUMIFS(Sheet1!$E:$E,Sheet1!$C:$C,'증가(월)'!$A51,Sheet1!$H:$H,'증가(월)'!C$2,Sheet1!$I:$I,'증가(월)'!C$3)</f>
        <v>0</v>
      </c>
      <c r="D51" s="3">
        <f>SUMIFS(Sheet1!$E:$E,Sheet1!$C:$C,'증가(월)'!$A51,Sheet1!$H:$H,'증가(월)'!D$2,Sheet1!$I:$I,'증가(월)'!D$3)</f>
        <v>0</v>
      </c>
      <c r="E51" s="3">
        <f>SUMIFS(Sheet1!$E:$E,Sheet1!$C:$C,'증가(월)'!$A51,Sheet1!$H:$H,'증가(월)'!E$2,Sheet1!$I:$I,'증가(월)'!E$3)</f>
        <v>0</v>
      </c>
      <c r="F51" s="3">
        <f>SUMIFS(Sheet1!$E:$E,Sheet1!$C:$C,'증가(월)'!$A51,Sheet1!$H:$H,'증가(월)'!F$2,Sheet1!$I:$I,'증가(월)'!F$3)</f>
        <v>0</v>
      </c>
      <c r="G51" s="3">
        <f>SUMIFS(Sheet1!$E:$E,Sheet1!$C:$C,'증가(월)'!$A51,Sheet1!$H:$H,'증가(월)'!G$2,Sheet1!$I:$I,'증가(월)'!G$3)</f>
        <v>0</v>
      </c>
      <c r="H51" s="3">
        <f>SUMIFS(Sheet1!$E:$E,Sheet1!$C:$C,'증가(월)'!$A51,Sheet1!$H:$H,'증가(월)'!H$2,Sheet1!$I:$I,'증가(월)'!H$3)</f>
        <v>0</v>
      </c>
      <c r="I51" s="3">
        <f>SUMIFS(Sheet1!$E:$E,Sheet1!$C:$C,'증가(월)'!$A51,Sheet1!$H:$H,'증가(월)'!I$2,Sheet1!$I:$I,'증가(월)'!I$3)</f>
        <v>0</v>
      </c>
      <c r="J51" s="3">
        <f>SUMIFS(Sheet1!$E:$E,Sheet1!$C:$C,'증가(월)'!$A51,Sheet1!$H:$H,'증가(월)'!J$2,Sheet1!$I:$I,'증가(월)'!J$3)</f>
        <v>0</v>
      </c>
      <c r="K51" s="3">
        <f>SUMIFS(Sheet1!$E:$E,Sheet1!$C:$C,'증가(월)'!$A51,Sheet1!$H:$H,'증가(월)'!K$2,Sheet1!$I:$I,'증가(월)'!K$3)</f>
        <v>0</v>
      </c>
      <c r="L51" s="3">
        <f>SUMIFS(Sheet1!$E:$E,Sheet1!$C:$C,'증가(월)'!$A51,Sheet1!$H:$H,'증가(월)'!L$2,Sheet1!$I:$I,'증가(월)'!L$3)</f>
        <v>0</v>
      </c>
      <c r="M51" s="3">
        <f>SUMIFS(Sheet1!$E:$E,Sheet1!$C:$C,'증가(월)'!$A51,Sheet1!$H:$H,'증가(월)'!M$2,Sheet1!$I:$I,'증가(월)'!M$3)</f>
        <v>6050000</v>
      </c>
      <c r="N51" s="3">
        <f>SUMIFS(Sheet1!$E:$E,Sheet1!$C:$C,'증가(월)'!$A51,Sheet1!$H:$H,'증가(월)'!N$2,Sheet1!$I:$I,'증가(월)'!N$3)</f>
        <v>660000</v>
      </c>
      <c r="O51" s="3">
        <f>SUMIFS(Sheet1!$E:$E,Sheet1!$C:$C,'증가(월)'!$A51,Sheet1!$H:$H,'증가(월)'!O$2,Sheet1!$I:$I,'증가(월)'!O$3)</f>
        <v>0</v>
      </c>
      <c r="P51" s="3">
        <f>SUMIFS(Sheet1!$E:$E,Sheet1!$C:$C,'증가(월)'!$A51,Sheet1!$H:$H,'증가(월)'!P$2,Sheet1!$I:$I,'증가(월)'!P$3)</f>
        <v>0</v>
      </c>
      <c r="Q51" s="3">
        <f>SUMIFS(Sheet1!$E:$E,Sheet1!$C:$C,'증가(월)'!$A51,Sheet1!$H:$H,'증가(월)'!Q$2,Sheet1!$I:$I,'증가(월)'!Q$3)</f>
        <v>1320000</v>
      </c>
      <c r="R51" s="3">
        <f>SUMIFS(Sheet1!$E:$E,Sheet1!$C:$C,'증가(월)'!$A51,Sheet1!$H:$H,'증가(월)'!R$2,Sheet1!$I:$I,'증가(월)'!R$3)</f>
        <v>0</v>
      </c>
      <c r="S51" s="3">
        <f>SUMIFS(Sheet1!$E:$E,Sheet1!$C:$C,'증가(월)'!$A51,Sheet1!$H:$H,'증가(월)'!S$2,Sheet1!$I:$I,'증가(월)'!S$3)</f>
        <v>0</v>
      </c>
      <c r="T51" s="3">
        <f>SUMIFS(Sheet1!$E:$E,Sheet1!$C:$C,'증가(월)'!$A51,Sheet1!$H:$H,'증가(월)'!T$2,Sheet1!$I:$I,'증가(월)'!T$3)</f>
        <v>1320000</v>
      </c>
      <c r="U51" s="3">
        <f>SUMIFS(Sheet1!$E:$E,Sheet1!$C:$C,'증가(월)'!$A51,Sheet1!$H:$H,'증가(월)'!U$2,Sheet1!$I:$I,'증가(월)'!U$3)</f>
        <v>0</v>
      </c>
      <c r="V51" s="3">
        <f>SUMIFS(Sheet1!$E:$E,Sheet1!$C:$C,'증가(월)'!$A51,Sheet1!$H:$H,'증가(월)'!V$2,Sheet1!$I:$I,'증가(월)'!V$3)</f>
        <v>0</v>
      </c>
      <c r="W51" s="3">
        <f>SUMIFS(Sheet1!$E:$E,Sheet1!$C:$C,'증가(월)'!$A51,Sheet1!$H:$H,'증가(월)'!W$2,Sheet1!$I:$I,'증가(월)'!W$3)</f>
        <v>2640000</v>
      </c>
      <c r="X51" s="3">
        <f>SUMIFS(Sheet1!$E:$E,Sheet1!$C:$C,'증가(월)'!$A51,Sheet1!$H:$H,'증가(월)'!X$2,Sheet1!$I:$I,'증가(월)'!X$3)</f>
        <v>0</v>
      </c>
      <c r="Y51" s="3">
        <f>SUMIFS(Sheet1!$E:$E,Sheet1!$C:$C,'증가(월)'!$A51,Sheet1!$H:$H,'증가(월)'!Y$2,Sheet1!$I:$I,'증가(월)'!Y$3)</f>
        <v>0</v>
      </c>
      <c r="Z51" s="3">
        <f>SUMIFS(Sheet1!$E:$E,Sheet1!$C:$C,'증가(월)'!$A51,Sheet1!$H:$H,'증가(월)'!Z$2,Sheet1!$I:$I,'증가(월)'!Z$3)</f>
        <v>660000</v>
      </c>
      <c r="AA51" s="3">
        <f>SUMIFS(Sheet1!$E:$E,Sheet1!$C:$C,'증가(월)'!$A51,Sheet1!$H:$H,'증가(월)'!AA$2,Sheet1!$I:$I,'증가(월)'!AA$3)</f>
        <v>0</v>
      </c>
      <c r="AB51" s="3">
        <f>SUMIFS(Sheet1!$E:$E,Sheet1!$C:$C,'증가(월)'!$A51,Sheet1!$H:$H,'증가(월)'!AB$2,Sheet1!$I:$I,'증가(월)'!AB$3)</f>
        <v>1320000</v>
      </c>
      <c r="AC51" s="3">
        <f>SUMIFS(Sheet1!$E:$E,Sheet1!$C:$C,'증가(월)'!$A51,Sheet1!$H:$H,'증가(월)'!AC$2,Sheet1!$I:$I,'증가(월)'!AC$3)</f>
        <v>1320000</v>
      </c>
      <c r="AD51" s="3">
        <f>SUMIFS(Sheet1!$E:$E,Sheet1!$C:$C,'증가(월)'!$A51,Sheet1!$H:$H,'증가(월)'!AD$2,Sheet1!$I:$I,'증가(월)'!AD$3)</f>
        <v>0</v>
      </c>
      <c r="AE51" s="3">
        <f>SUMIFS(Sheet1!$E:$E,Sheet1!$C:$C,'증가(월)'!$A51,Sheet1!$H:$H,'증가(월)'!AE$2,Sheet1!$I:$I,'증가(월)'!AE$3)</f>
        <v>660000</v>
      </c>
      <c r="AF51" s="3">
        <f>SUMIFS(Sheet1!$E:$E,Sheet1!$C:$C,'증가(월)'!$A51,Sheet1!$H:$H,'증가(월)'!AF$2,Sheet1!$I:$I,'증가(월)'!AF$3)</f>
        <v>1320000</v>
      </c>
      <c r="AG51" s="3">
        <f>SUMIFS(Sheet1!$E:$E,Sheet1!$C:$C,'증가(월)'!$A51,Sheet1!$H:$H,'증가(월)'!AG$2,Sheet1!$I:$I,'증가(월)'!AG$3)</f>
        <v>0</v>
      </c>
      <c r="AH51" s="3">
        <f>SUMIFS(Sheet1!$E:$E,Sheet1!$C:$C,'증가(월)'!$A51,Sheet1!$H:$H,'증가(월)'!AH$2,Sheet1!$I:$I,'증가(월)'!AH$3)</f>
        <v>1320000</v>
      </c>
      <c r="AI51" s="3">
        <f>SUMIFS(Sheet1!$E:$E,Sheet1!$C:$C,'증가(월)'!$A51,Sheet1!$H:$H,'증가(월)'!AI$2,Sheet1!$I:$I,'증가(월)'!AI$3)</f>
        <v>0</v>
      </c>
      <c r="AJ51" s="3">
        <f>SUMIFS(Sheet1!$E:$E,Sheet1!$C:$C,'증가(월)'!$A51,Sheet1!$H:$H,'증가(월)'!AJ$2,Sheet1!$I:$I,'증가(월)'!AJ$3)</f>
        <v>1320000</v>
      </c>
      <c r="AK51" s="3">
        <f>SUMIFS(Sheet1!$E:$E,Sheet1!$C:$C,'증가(월)'!$A51,Sheet1!$H:$H,'증가(월)'!AK$2,Sheet1!$I:$I,'증가(월)'!AK$3)</f>
        <v>0</v>
      </c>
      <c r="AL51" s="3">
        <f>SUMIFS(Sheet1!$E:$E,Sheet1!$C:$C,'증가(월)'!$A51,Sheet1!$H:$H,'증가(월)'!AL$2,Sheet1!$I:$I,'증가(월)'!AL$3)</f>
        <v>0</v>
      </c>
      <c r="AM51" s="3">
        <f>SUMIFS(Sheet1!$E:$E,Sheet1!$C:$C,'증가(월)'!$A51,Sheet1!$H:$H,'증가(월)'!AM$2,Sheet1!$I:$I,'증가(월)'!AM$3)</f>
        <v>0</v>
      </c>
      <c r="AN51" s="3">
        <f>SUMIFS(Sheet1!$E:$E,Sheet1!$C:$C,'증가(월)'!$A51,Sheet1!$H:$H,'증가(월)'!AN$2,Sheet1!$I:$I,'증가(월)'!AN$3)</f>
        <v>0</v>
      </c>
      <c r="AO51" s="3">
        <f>SUMIFS(Sheet1!$E:$E,Sheet1!$C:$C,'증가(월)'!$A51,Sheet1!$H:$H,'증가(월)'!AO$2,Sheet1!$I:$I,'증가(월)'!AO$3)</f>
        <v>1320000</v>
      </c>
      <c r="AP51" s="3">
        <f>SUMIFS(Sheet1!$E:$E,Sheet1!$C:$C,'증가(월)'!$A51,Sheet1!$H:$H,'증가(월)'!AP$2,Sheet1!$I:$I,'증가(월)'!AP$3)</f>
        <v>0</v>
      </c>
      <c r="AQ51" s="3">
        <f>SUMIFS(Sheet1!$E:$E,Sheet1!$C:$C,'증가(월)'!$A51,Sheet1!$H:$H,'증가(월)'!AQ$2,Sheet1!$I:$I,'증가(월)'!AQ$3)</f>
        <v>0</v>
      </c>
      <c r="AR51" s="3">
        <f>SUMIFS(Sheet1!$E:$E,Sheet1!$C:$C,'증가(월)'!$A51,Sheet1!$H:$H,'증가(월)'!AR$2,Sheet1!$I:$I,'증가(월)'!AR$3)</f>
        <v>0</v>
      </c>
      <c r="AS51" s="3">
        <f>SUMIFS(Sheet1!$E:$E,Sheet1!$C:$C,'증가(월)'!$A51,Sheet1!$H:$H,'증가(월)'!AS$2,Sheet1!$I:$I,'증가(월)'!AS$3)</f>
        <v>0</v>
      </c>
      <c r="AT51" s="3">
        <f>SUMIFS(Sheet1!$E:$E,Sheet1!$C:$C,'증가(월)'!$A51,Sheet1!$H:$H,'증가(월)'!AT$2,Sheet1!$I:$I,'증가(월)'!AT$3)</f>
        <v>0</v>
      </c>
      <c r="AU51" s="3">
        <f>SUMIFS(Sheet1!$E:$E,Sheet1!$C:$C,'증가(월)'!$A51,Sheet1!$H:$H,'증가(월)'!AU$2,Sheet1!$I:$I,'증가(월)'!AU$3)</f>
        <v>0</v>
      </c>
      <c r="AV51" s="3">
        <f>SUMIFS(Sheet1!$E:$E,Sheet1!$C:$C,'증가(월)'!$A51,Sheet1!$H:$H,'증가(월)'!AV$2,Sheet1!$I:$I,'증가(월)'!AV$3)</f>
        <v>1320000</v>
      </c>
      <c r="AW51" s="3">
        <f>SUMIFS(Sheet1!$E:$E,Sheet1!$C:$C,'증가(월)'!$A51,Sheet1!$H:$H,'증가(월)'!AW$2,Sheet1!$I:$I,'증가(월)'!AW$3)</f>
        <v>0</v>
      </c>
      <c r="AX51" s="3">
        <f>SUMIFS(Sheet1!$E:$E,Sheet1!$C:$C,'증가(월)'!$A51,Sheet1!$H:$H,'증가(월)'!AX$2,Sheet1!$I:$I,'증가(월)'!AX$3)</f>
        <v>0</v>
      </c>
      <c r="AZ51" s="3">
        <f t="shared" si="3"/>
        <v>22550000</v>
      </c>
    </row>
    <row r="52" spans="1:52" x14ac:dyDescent="0.3">
      <c r="A52" t="s">
        <v>572</v>
      </c>
      <c r="B52" t="s">
        <v>573</v>
      </c>
      <c r="C52" s="3">
        <f>SUMIFS(Sheet1!$E:$E,Sheet1!$C:$C,'증가(월)'!$A52,Sheet1!$H:$H,'증가(월)'!C$2,Sheet1!$I:$I,'증가(월)'!C$3)</f>
        <v>0</v>
      </c>
      <c r="D52" s="3">
        <f>SUMIFS(Sheet1!$E:$E,Sheet1!$C:$C,'증가(월)'!$A52,Sheet1!$H:$H,'증가(월)'!D$2,Sheet1!$I:$I,'증가(월)'!D$3)</f>
        <v>0</v>
      </c>
      <c r="E52" s="3">
        <f>SUMIFS(Sheet1!$E:$E,Sheet1!$C:$C,'증가(월)'!$A52,Sheet1!$H:$H,'증가(월)'!E$2,Sheet1!$I:$I,'증가(월)'!E$3)</f>
        <v>0</v>
      </c>
      <c r="F52" s="3">
        <f>SUMIFS(Sheet1!$E:$E,Sheet1!$C:$C,'증가(월)'!$A52,Sheet1!$H:$H,'증가(월)'!F$2,Sheet1!$I:$I,'증가(월)'!F$3)</f>
        <v>0</v>
      </c>
      <c r="G52" s="3">
        <f>SUMIFS(Sheet1!$E:$E,Sheet1!$C:$C,'증가(월)'!$A52,Sheet1!$H:$H,'증가(월)'!G$2,Sheet1!$I:$I,'증가(월)'!G$3)</f>
        <v>0</v>
      </c>
      <c r="H52" s="3">
        <f>SUMIFS(Sheet1!$E:$E,Sheet1!$C:$C,'증가(월)'!$A52,Sheet1!$H:$H,'증가(월)'!H$2,Sheet1!$I:$I,'증가(월)'!H$3)</f>
        <v>0</v>
      </c>
      <c r="I52" s="3">
        <f>SUMIFS(Sheet1!$E:$E,Sheet1!$C:$C,'증가(월)'!$A52,Sheet1!$H:$H,'증가(월)'!I$2,Sheet1!$I:$I,'증가(월)'!I$3)</f>
        <v>0</v>
      </c>
      <c r="J52" s="3">
        <f>SUMIFS(Sheet1!$E:$E,Sheet1!$C:$C,'증가(월)'!$A52,Sheet1!$H:$H,'증가(월)'!J$2,Sheet1!$I:$I,'증가(월)'!J$3)</f>
        <v>0</v>
      </c>
      <c r="K52" s="3">
        <f>SUMIFS(Sheet1!$E:$E,Sheet1!$C:$C,'증가(월)'!$A52,Sheet1!$H:$H,'증가(월)'!K$2,Sheet1!$I:$I,'증가(월)'!K$3)</f>
        <v>0</v>
      </c>
      <c r="L52" s="3">
        <f>SUMIFS(Sheet1!$E:$E,Sheet1!$C:$C,'증가(월)'!$A52,Sheet1!$H:$H,'증가(월)'!L$2,Sheet1!$I:$I,'증가(월)'!L$3)</f>
        <v>0</v>
      </c>
      <c r="M52" s="3">
        <f>SUMIFS(Sheet1!$E:$E,Sheet1!$C:$C,'증가(월)'!$A52,Sheet1!$H:$H,'증가(월)'!M$2,Sheet1!$I:$I,'증가(월)'!M$3)</f>
        <v>0</v>
      </c>
      <c r="N52" s="3">
        <f>SUMIFS(Sheet1!$E:$E,Sheet1!$C:$C,'증가(월)'!$A52,Sheet1!$H:$H,'증가(월)'!N$2,Sheet1!$I:$I,'증가(월)'!N$3)</f>
        <v>0</v>
      </c>
      <c r="O52" s="3">
        <f>SUMIFS(Sheet1!$E:$E,Sheet1!$C:$C,'증가(월)'!$A52,Sheet1!$H:$H,'증가(월)'!O$2,Sheet1!$I:$I,'증가(월)'!O$3)</f>
        <v>0</v>
      </c>
      <c r="P52" s="3">
        <f>SUMIFS(Sheet1!$E:$E,Sheet1!$C:$C,'증가(월)'!$A52,Sheet1!$H:$H,'증가(월)'!P$2,Sheet1!$I:$I,'증가(월)'!P$3)</f>
        <v>0</v>
      </c>
      <c r="Q52" s="3">
        <f>SUMIFS(Sheet1!$E:$E,Sheet1!$C:$C,'증가(월)'!$A52,Sheet1!$H:$H,'증가(월)'!Q$2,Sheet1!$I:$I,'증가(월)'!Q$3)</f>
        <v>20241900</v>
      </c>
      <c r="R52" s="3">
        <f>SUMIFS(Sheet1!$E:$E,Sheet1!$C:$C,'증가(월)'!$A52,Sheet1!$H:$H,'증가(월)'!R$2,Sheet1!$I:$I,'증가(월)'!R$3)</f>
        <v>396000</v>
      </c>
      <c r="S52" s="3">
        <f>SUMIFS(Sheet1!$E:$E,Sheet1!$C:$C,'증가(월)'!$A52,Sheet1!$H:$H,'증가(월)'!S$2,Sheet1!$I:$I,'증가(월)'!S$3)</f>
        <v>0</v>
      </c>
      <c r="T52" s="3">
        <f>SUMIFS(Sheet1!$E:$E,Sheet1!$C:$C,'증가(월)'!$A52,Sheet1!$H:$H,'증가(월)'!T$2,Sheet1!$I:$I,'증가(월)'!T$3)</f>
        <v>0</v>
      </c>
      <c r="U52" s="3">
        <f>SUMIFS(Sheet1!$E:$E,Sheet1!$C:$C,'증가(월)'!$A52,Sheet1!$H:$H,'증가(월)'!U$2,Sheet1!$I:$I,'증가(월)'!U$3)</f>
        <v>0</v>
      </c>
      <c r="V52" s="3">
        <f>SUMIFS(Sheet1!$E:$E,Sheet1!$C:$C,'증가(월)'!$A52,Sheet1!$H:$H,'증가(월)'!V$2,Sheet1!$I:$I,'증가(월)'!V$3)</f>
        <v>0</v>
      </c>
      <c r="W52" s="3">
        <f>SUMIFS(Sheet1!$E:$E,Sheet1!$C:$C,'증가(월)'!$A52,Sheet1!$H:$H,'증가(월)'!W$2,Sheet1!$I:$I,'증가(월)'!W$3)</f>
        <v>0</v>
      </c>
      <c r="X52" s="3">
        <f>SUMIFS(Sheet1!$E:$E,Sheet1!$C:$C,'증가(월)'!$A52,Sheet1!$H:$H,'증가(월)'!X$2,Sheet1!$I:$I,'증가(월)'!X$3)</f>
        <v>0</v>
      </c>
      <c r="Y52" s="3">
        <f>SUMIFS(Sheet1!$E:$E,Sheet1!$C:$C,'증가(월)'!$A52,Sheet1!$H:$H,'증가(월)'!Y$2,Sheet1!$I:$I,'증가(월)'!Y$3)</f>
        <v>0</v>
      </c>
      <c r="Z52" s="3">
        <f>SUMIFS(Sheet1!$E:$E,Sheet1!$C:$C,'증가(월)'!$A52,Sheet1!$H:$H,'증가(월)'!Z$2,Sheet1!$I:$I,'증가(월)'!Z$3)</f>
        <v>0</v>
      </c>
      <c r="AA52" s="3">
        <f>SUMIFS(Sheet1!$E:$E,Sheet1!$C:$C,'증가(월)'!$A52,Sheet1!$H:$H,'증가(월)'!AA$2,Sheet1!$I:$I,'증가(월)'!AA$3)</f>
        <v>0</v>
      </c>
      <c r="AB52" s="3">
        <f>SUMIFS(Sheet1!$E:$E,Sheet1!$C:$C,'증가(월)'!$A52,Sheet1!$H:$H,'증가(월)'!AB$2,Sheet1!$I:$I,'증가(월)'!AB$3)</f>
        <v>0</v>
      </c>
      <c r="AC52" s="3">
        <f>SUMIFS(Sheet1!$E:$E,Sheet1!$C:$C,'증가(월)'!$A52,Sheet1!$H:$H,'증가(월)'!AC$2,Sheet1!$I:$I,'증가(월)'!AC$3)</f>
        <v>0</v>
      </c>
      <c r="AD52" s="3">
        <f>SUMIFS(Sheet1!$E:$E,Sheet1!$C:$C,'증가(월)'!$A52,Sheet1!$H:$H,'증가(월)'!AD$2,Sheet1!$I:$I,'증가(월)'!AD$3)</f>
        <v>0</v>
      </c>
      <c r="AE52" s="3">
        <f>SUMIFS(Sheet1!$E:$E,Sheet1!$C:$C,'증가(월)'!$A52,Sheet1!$H:$H,'증가(월)'!AE$2,Sheet1!$I:$I,'증가(월)'!AE$3)</f>
        <v>0</v>
      </c>
      <c r="AF52" s="3">
        <f>SUMIFS(Sheet1!$E:$E,Sheet1!$C:$C,'증가(월)'!$A52,Sheet1!$H:$H,'증가(월)'!AF$2,Sheet1!$I:$I,'증가(월)'!AF$3)</f>
        <v>0</v>
      </c>
      <c r="AG52" s="3">
        <f>SUMIFS(Sheet1!$E:$E,Sheet1!$C:$C,'증가(월)'!$A52,Sheet1!$H:$H,'증가(월)'!AG$2,Sheet1!$I:$I,'증가(월)'!AG$3)</f>
        <v>0</v>
      </c>
      <c r="AH52" s="3">
        <f>SUMIFS(Sheet1!$E:$E,Sheet1!$C:$C,'증가(월)'!$A52,Sheet1!$H:$H,'증가(월)'!AH$2,Sheet1!$I:$I,'증가(월)'!AH$3)</f>
        <v>0</v>
      </c>
      <c r="AI52" s="3">
        <f>SUMIFS(Sheet1!$E:$E,Sheet1!$C:$C,'증가(월)'!$A52,Sheet1!$H:$H,'증가(월)'!AI$2,Sheet1!$I:$I,'증가(월)'!AI$3)</f>
        <v>0</v>
      </c>
      <c r="AJ52" s="3">
        <f>SUMIFS(Sheet1!$E:$E,Sheet1!$C:$C,'증가(월)'!$A52,Sheet1!$H:$H,'증가(월)'!AJ$2,Sheet1!$I:$I,'증가(월)'!AJ$3)</f>
        <v>0</v>
      </c>
      <c r="AK52" s="3">
        <f>SUMIFS(Sheet1!$E:$E,Sheet1!$C:$C,'증가(월)'!$A52,Sheet1!$H:$H,'증가(월)'!AK$2,Sheet1!$I:$I,'증가(월)'!AK$3)</f>
        <v>0</v>
      </c>
      <c r="AL52" s="3">
        <f>SUMIFS(Sheet1!$E:$E,Sheet1!$C:$C,'증가(월)'!$A52,Sheet1!$H:$H,'증가(월)'!AL$2,Sheet1!$I:$I,'증가(월)'!AL$3)</f>
        <v>0</v>
      </c>
      <c r="AM52" s="3">
        <f>SUMIFS(Sheet1!$E:$E,Sheet1!$C:$C,'증가(월)'!$A52,Sheet1!$H:$H,'증가(월)'!AM$2,Sheet1!$I:$I,'증가(월)'!AM$3)</f>
        <v>0</v>
      </c>
      <c r="AN52" s="3">
        <f>SUMIFS(Sheet1!$E:$E,Sheet1!$C:$C,'증가(월)'!$A52,Sheet1!$H:$H,'증가(월)'!AN$2,Sheet1!$I:$I,'증가(월)'!AN$3)</f>
        <v>0</v>
      </c>
      <c r="AO52" s="3">
        <f>SUMIFS(Sheet1!$E:$E,Sheet1!$C:$C,'증가(월)'!$A52,Sheet1!$H:$H,'증가(월)'!AO$2,Sheet1!$I:$I,'증가(월)'!AO$3)</f>
        <v>0</v>
      </c>
      <c r="AP52" s="3">
        <f>SUMIFS(Sheet1!$E:$E,Sheet1!$C:$C,'증가(월)'!$A52,Sheet1!$H:$H,'증가(월)'!AP$2,Sheet1!$I:$I,'증가(월)'!AP$3)</f>
        <v>0</v>
      </c>
      <c r="AQ52" s="3">
        <f>SUMIFS(Sheet1!$E:$E,Sheet1!$C:$C,'증가(월)'!$A52,Sheet1!$H:$H,'증가(월)'!AQ$2,Sheet1!$I:$I,'증가(월)'!AQ$3)</f>
        <v>0</v>
      </c>
      <c r="AR52" s="3">
        <f>SUMIFS(Sheet1!$E:$E,Sheet1!$C:$C,'증가(월)'!$A52,Sheet1!$H:$H,'증가(월)'!AR$2,Sheet1!$I:$I,'증가(월)'!AR$3)</f>
        <v>0</v>
      </c>
      <c r="AS52" s="3">
        <f>SUMIFS(Sheet1!$E:$E,Sheet1!$C:$C,'증가(월)'!$A52,Sheet1!$H:$H,'증가(월)'!AS$2,Sheet1!$I:$I,'증가(월)'!AS$3)</f>
        <v>0</v>
      </c>
      <c r="AT52" s="3">
        <f>SUMIFS(Sheet1!$E:$E,Sheet1!$C:$C,'증가(월)'!$A52,Sheet1!$H:$H,'증가(월)'!AT$2,Sheet1!$I:$I,'증가(월)'!AT$3)</f>
        <v>0</v>
      </c>
      <c r="AU52" s="3">
        <f>SUMIFS(Sheet1!$E:$E,Sheet1!$C:$C,'증가(월)'!$A52,Sheet1!$H:$H,'증가(월)'!AU$2,Sheet1!$I:$I,'증가(월)'!AU$3)</f>
        <v>0</v>
      </c>
      <c r="AV52" s="3">
        <f>SUMIFS(Sheet1!$E:$E,Sheet1!$C:$C,'증가(월)'!$A52,Sheet1!$H:$H,'증가(월)'!AV$2,Sheet1!$I:$I,'증가(월)'!AV$3)</f>
        <v>0</v>
      </c>
      <c r="AW52" s="3">
        <f>SUMIFS(Sheet1!$E:$E,Sheet1!$C:$C,'증가(월)'!$A52,Sheet1!$H:$H,'증가(월)'!AW$2,Sheet1!$I:$I,'증가(월)'!AW$3)</f>
        <v>0</v>
      </c>
      <c r="AX52" s="3">
        <f>SUMIFS(Sheet1!$E:$E,Sheet1!$C:$C,'증가(월)'!$A52,Sheet1!$H:$H,'증가(월)'!AX$2,Sheet1!$I:$I,'증가(월)'!AX$3)</f>
        <v>0</v>
      </c>
      <c r="AZ52" s="3">
        <f t="shared" si="3"/>
        <v>20637900</v>
      </c>
    </row>
    <row r="53" spans="1:52" x14ac:dyDescent="0.3">
      <c r="A53" t="s">
        <v>942</v>
      </c>
      <c r="B53" t="s">
        <v>943</v>
      </c>
      <c r="C53" s="3">
        <f>SUMIFS(Sheet1!$E:$E,Sheet1!$C:$C,'증가(월)'!$A53,Sheet1!$H:$H,'증가(월)'!C$2,Sheet1!$I:$I,'증가(월)'!C$3)</f>
        <v>0</v>
      </c>
      <c r="D53" s="3">
        <f>SUMIFS(Sheet1!$E:$E,Sheet1!$C:$C,'증가(월)'!$A53,Sheet1!$H:$H,'증가(월)'!D$2,Sheet1!$I:$I,'증가(월)'!D$3)</f>
        <v>0</v>
      </c>
      <c r="E53" s="3">
        <f>SUMIFS(Sheet1!$E:$E,Sheet1!$C:$C,'증가(월)'!$A53,Sheet1!$H:$H,'증가(월)'!E$2,Sheet1!$I:$I,'증가(월)'!E$3)</f>
        <v>0</v>
      </c>
      <c r="F53" s="3">
        <f>SUMIFS(Sheet1!$E:$E,Sheet1!$C:$C,'증가(월)'!$A53,Sheet1!$H:$H,'증가(월)'!F$2,Sheet1!$I:$I,'증가(월)'!F$3)</f>
        <v>0</v>
      </c>
      <c r="G53" s="3">
        <f>SUMIFS(Sheet1!$E:$E,Sheet1!$C:$C,'증가(월)'!$A53,Sheet1!$H:$H,'증가(월)'!G$2,Sheet1!$I:$I,'증가(월)'!G$3)</f>
        <v>0</v>
      </c>
      <c r="H53" s="3">
        <f>SUMIFS(Sheet1!$E:$E,Sheet1!$C:$C,'증가(월)'!$A53,Sheet1!$H:$H,'증가(월)'!H$2,Sheet1!$I:$I,'증가(월)'!H$3)</f>
        <v>0</v>
      </c>
      <c r="I53" s="3">
        <f>SUMIFS(Sheet1!$E:$E,Sheet1!$C:$C,'증가(월)'!$A53,Sheet1!$H:$H,'증가(월)'!I$2,Sheet1!$I:$I,'증가(월)'!I$3)</f>
        <v>0</v>
      </c>
      <c r="J53" s="3">
        <f>SUMIFS(Sheet1!$E:$E,Sheet1!$C:$C,'증가(월)'!$A53,Sheet1!$H:$H,'증가(월)'!J$2,Sheet1!$I:$I,'증가(월)'!J$3)</f>
        <v>0</v>
      </c>
      <c r="K53" s="3">
        <f>SUMIFS(Sheet1!$E:$E,Sheet1!$C:$C,'증가(월)'!$A53,Sheet1!$H:$H,'증가(월)'!K$2,Sheet1!$I:$I,'증가(월)'!K$3)</f>
        <v>0</v>
      </c>
      <c r="L53" s="3">
        <f>SUMIFS(Sheet1!$E:$E,Sheet1!$C:$C,'증가(월)'!$A53,Sheet1!$H:$H,'증가(월)'!L$2,Sheet1!$I:$I,'증가(월)'!L$3)</f>
        <v>0</v>
      </c>
      <c r="M53" s="3">
        <f>SUMIFS(Sheet1!$E:$E,Sheet1!$C:$C,'증가(월)'!$A53,Sheet1!$H:$H,'증가(월)'!M$2,Sheet1!$I:$I,'증가(월)'!M$3)</f>
        <v>0</v>
      </c>
      <c r="N53" s="3">
        <f>SUMIFS(Sheet1!$E:$E,Sheet1!$C:$C,'증가(월)'!$A53,Sheet1!$H:$H,'증가(월)'!N$2,Sheet1!$I:$I,'증가(월)'!N$3)</f>
        <v>0</v>
      </c>
      <c r="O53" s="3">
        <f>SUMIFS(Sheet1!$E:$E,Sheet1!$C:$C,'증가(월)'!$A53,Sheet1!$H:$H,'증가(월)'!O$2,Sheet1!$I:$I,'증가(월)'!O$3)</f>
        <v>0</v>
      </c>
      <c r="P53" s="3">
        <f>SUMIFS(Sheet1!$E:$E,Sheet1!$C:$C,'증가(월)'!$A53,Sheet1!$H:$H,'증가(월)'!P$2,Sheet1!$I:$I,'증가(월)'!P$3)</f>
        <v>0</v>
      </c>
      <c r="Q53" s="3">
        <f>SUMIFS(Sheet1!$E:$E,Sheet1!$C:$C,'증가(월)'!$A53,Sheet1!$H:$H,'증가(월)'!Q$2,Sheet1!$I:$I,'증가(월)'!Q$3)</f>
        <v>0</v>
      </c>
      <c r="R53" s="3">
        <f>SUMIFS(Sheet1!$E:$E,Sheet1!$C:$C,'증가(월)'!$A53,Sheet1!$H:$H,'증가(월)'!R$2,Sheet1!$I:$I,'증가(월)'!R$3)</f>
        <v>0</v>
      </c>
      <c r="S53" s="3">
        <f>SUMIFS(Sheet1!$E:$E,Sheet1!$C:$C,'증가(월)'!$A53,Sheet1!$H:$H,'증가(월)'!S$2,Sheet1!$I:$I,'증가(월)'!S$3)</f>
        <v>0</v>
      </c>
      <c r="T53" s="3">
        <f>SUMIFS(Sheet1!$E:$E,Sheet1!$C:$C,'증가(월)'!$A53,Sheet1!$H:$H,'증가(월)'!T$2,Sheet1!$I:$I,'증가(월)'!T$3)</f>
        <v>0</v>
      </c>
      <c r="U53" s="3">
        <f>SUMIFS(Sheet1!$E:$E,Sheet1!$C:$C,'증가(월)'!$A53,Sheet1!$H:$H,'증가(월)'!U$2,Sheet1!$I:$I,'증가(월)'!U$3)</f>
        <v>0</v>
      </c>
      <c r="V53" s="3">
        <f>SUMIFS(Sheet1!$E:$E,Sheet1!$C:$C,'증가(월)'!$A53,Sheet1!$H:$H,'증가(월)'!V$2,Sheet1!$I:$I,'증가(월)'!V$3)</f>
        <v>0</v>
      </c>
      <c r="W53" s="3">
        <f>SUMIFS(Sheet1!$E:$E,Sheet1!$C:$C,'증가(월)'!$A53,Sheet1!$H:$H,'증가(월)'!W$2,Sheet1!$I:$I,'증가(월)'!W$3)</f>
        <v>0</v>
      </c>
      <c r="X53" s="3">
        <f>SUMIFS(Sheet1!$E:$E,Sheet1!$C:$C,'증가(월)'!$A53,Sheet1!$H:$H,'증가(월)'!X$2,Sheet1!$I:$I,'증가(월)'!X$3)</f>
        <v>0</v>
      </c>
      <c r="Y53" s="3">
        <f>SUMIFS(Sheet1!$E:$E,Sheet1!$C:$C,'증가(월)'!$A53,Sheet1!$H:$H,'증가(월)'!Y$2,Sheet1!$I:$I,'증가(월)'!Y$3)</f>
        <v>0</v>
      </c>
      <c r="Z53" s="3">
        <f>SUMIFS(Sheet1!$E:$E,Sheet1!$C:$C,'증가(월)'!$A53,Sheet1!$H:$H,'증가(월)'!Z$2,Sheet1!$I:$I,'증가(월)'!Z$3)</f>
        <v>0</v>
      </c>
      <c r="AA53" s="3">
        <f>SUMIFS(Sheet1!$E:$E,Sheet1!$C:$C,'증가(월)'!$A53,Sheet1!$H:$H,'증가(월)'!AA$2,Sheet1!$I:$I,'증가(월)'!AA$3)</f>
        <v>0</v>
      </c>
      <c r="AB53" s="3">
        <f>SUMIFS(Sheet1!$E:$E,Sheet1!$C:$C,'증가(월)'!$A53,Sheet1!$H:$H,'증가(월)'!AB$2,Sheet1!$I:$I,'증가(월)'!AB$3)</f>
        <v>0</v>
      </c>
      <c r="AC53" s="3">
        <f>SUMIFS(Sheet1!$E:$E,Sheet1!$C:$C,'증가(월)'!$A53,Sheet1!$H:$H,'증가(월)'!AC$2,Sheet1!$I:$I,'증가(월)'!AC$3)</f>
        <v>0</v>
      </c>
      <c r="AD53" s="3">
        <f>SUMIFS(Sheet1!$E:$E,Sheet1!$C:$C,'증가(월)'!$A53,Sheet1!$H:$H,'증가(월)'!AD$2,Sheet1!$I:$I,'증가(월)'!AD$3)</f>
        <v>0</v>
      </c>
      <c r="AE53" s="3">
        <f>SUMIFS(Sheet1!$E:$E,Sheet1!$C:$C,'증가(월)'!$A53,Sheet1!$H:$H,'증가(월)'!AE$2,Sheet1!$I:$I,'증가(월)'!AE$3)</f>
        <v>0</v>
      </c>
      <c r="AF53" s="3">
        <f>SUMIFS(Sheet1!$E:$E,Sheet1!$C:$C,'증가(월)'!$A53,Sheet1!$H:$H,'증가(월)'!AF$2,Sheet1!$I:$I,'증가(월)'!AF$3)</f>
        <v>0</v>
      </c>
      <c r="AG53" s="3">
        <f>SUMIFS(Sheet1!$E:$E,Sheet1!$C:$C,'증가(월)'!$A53,Sheet1!$H:$H,'증가(월)'!AG$2,Sheet1!$I:$I,'증가(월)'!AG$3)</f>
        <v>0</v>
      </c>
      <c r="AH53" s="3">
        <f>SUMIFS(Sheet1!$E:$E,Sheet1!$C:$C,'증가(월)'!$A53,Sheet1!$H:$H,'증가(월)'!AH$2,Sheet1!$I:$I,'증가(월)'!AH$3)</f>
        <v>6600000</v>
      </c>
      <c r="AI53" s="3">
        <f>SUMIFS(Sheet1!$E:$E,Sheet1!$C:$C,'증가(월)'!$A53,Sheet1!$H:$H,'증가(월)'!AI$2,Sheet1!$I:$I,'증가(월)'!AI$3)</f>
        <v>6600000</v>
      </c>
      <c r="AJ53" s="3">
        <f>SUMIFS(Sheet1!$E:$E,Sheet1!$C:$C,'증가(월)'!$A53,Sheet1!$H:$H,'증가(월)'!AJ$2,Sheet1!$I:$I,'증가(월)'!AJ$3)</f>
        <v>6380000</v>
      </c>
      <c r="AK53" s="3">
        <f>SUMIFS(Sheet1!$E:$E,Sheet1!$C:$C,'증가(월)'!$A53,Sheet1!$H:$H,'증가(월)'!AK$2,Sheet1!$I:$I,'증가(월)'!AK$3)</f>
        <v>0</v>
      </c>
      <c r="AL53" s="3">
        <f>SUMIFS(Sheet1!$E:$E,Sheet1!$C:$C,'증가(월)'!$A53,Sheet1!$H:$H,'증가(월)'!AL$2,Sheet1!$I:$I,'증가(월)'!AL$3)</f>
        <v>0</v>
      </c>
      <c r="AM53" s="3">
        <f>SUMIFS(Sheet1!$E:$E,Sheet1!$C:$C,'증가(월)'!$A53,Sheet1!$H:$H,'증가(월)'!AM$2,Sheet1!$I:$I,'증가(월)'!AM$3)</f>
        <v>0</v>
      </c>
      <c r="AN53" s="3">
        <f>SUMIFS(Sheet1!$E:$E,Sheet1!$C:$C,'증가(월)'!$A53,Sheet1!$H:$H,'증가(월)'!AN$2,Sheet1!$I:$I,'증가(월)'!AN$3)</f>
        <v>0</v>
      </c>
      <c r="AO53" s="3">
        <f>SUMIFS(Sheet1!$E:$E,Sheet1!$C:$C,'증가(월)'!$A53,Sheet1!$H:$H,'증가(월)'!AO$2,Sheet1!$I:$I,'증가(월)'!AO$3)</f>
        <v>0</v>
      </c>
      <c r="AP53" s="3">
        <f>SUMIFS(Sheet1!$E:$E,Sheet1!$C:$C,'증가(월)'!$A53,Sheet1!$H:$H,'증가(월)'!AP$2,Sheet1!$I:$I,'증가(월)'!AP$3)</f>
        <v>0</v>
      </c>
      <c r="AQ53" s="3">
        <f>SUMIFS(Sheet1!$E:$E,Sheet1!$C:$C,'증가(월)'!$A53,Sheet1!$H:$H,'증가(월)'!AQ$2,Sheet1!$I:$I,'증가(월)'!AQ$3)</f>
        <v>0</v>
      </c>
      <c r="AR53" s="3">
        <f>SUMIFS(Sheet1!$E:$E,Sheet1!$C:$C,'증가(월)'!$A53,Sheet1!$H:$H,'증가(월)'!AR$2,Sheet1!$I:$I,'증가(월)'!AR$3)</f>
        <v>0</v>
      </c>
      <c r="AS53" s="3">
        <f>SUMIFS(Sheet1!$E:$E,Sheet1!$C:$C,'증가(월)'!$A53,Sheet1!$H:$H,'증가(월)'!AS$2,Sheet1!$I:$I,'증가(월)'!AS$3)</f>
        <v>0</v>
      </c>
      <c r="AT53" s="3">
        <f>SUMIFS(Sheet1!$E:$E,Sheet1!$C:$C,'증가(월)'!$A53,Sheet1!$H:$H,'증가(월)'!AT$2,Sheet1!$I:$I,'증가(월)'!AT$3)</f>
        <v>0</v>
      </c>
      <c r="AU53" s="3">
        <f>SUMIFS(Sheet1!$E:$E,Sheet1!$C:$C,'증가(월)'!$A53,Sheet1!$H:$H,'증가(월)'!AU$2,Sheet1!$I:$I,'증가(월)'!AU$3)</f>
        <v>0</v>
      </c>
      <c r="AV53" s="3">
        <f>SUMIFS(Sheet1!$E:$E,Sheet1!$C:$C,'증가(월)'!$A53,Sheet1!$H:$H,'증가(월)'!AV$2,Sheet1!$I:$I,'증가(월)'!AV$3)</f>
        <v>0</v>
      </c>
      <c r="AW53" s="3">
        <f>SUMIFS(Sheet1!$E:$E,Sheet1!$C:$C,'증가(월)'!$A53,Sheet1!$H:$H,'증가(월)'!AW$2,Sheet1!$I:$I,'증가(월)'!AW$3)</f>
        <v>0</v>
      </c>
      <c r="AX53" s="3">
        <f>SUMIFS(Sheet1!$E:$E,Sheet1!$C:$C,'증가(월)'!$A53,Sheet1!$H:$H,'증가(월)'!AX$2,Sheet1!$I:$I,'증가(월)'!AX$3)</f>
        <v>0</v>
      </c>
      <c r="AZ53" s="3">
        <f t="shared" si="3"/>
        <v>19580000</v>
      </c>
    </row>
    <row r="54" spans="1:52" x14ac:dyDescent="0.3">
      <c r="A54" t="s">
        <v>118</v>
      </c>
      <c r="B54" t="s">
        <v>119</v>
      </c>
      <c r="C54" s="3">
        <f>SUMIFS(Sheet1!$E:$E,Sheet1!$C:$C,'증가(월)'!$A54,Sheet1!$H:$H,'증가(월)'!C$2,Sheet1!$I:$I,'증가(월)'!C$3)</f>
        <v>0</v>
      </c>
      <c r="D54" s="3">
        <f>SUMIFS(Sheet1!$E:$E,Sheet1!$C:$C,'증가(월)'!$A54,Sheet1!$H:$H,'증가(월)'!D$2,Sheet1!$I:$I,'증가(월)'!D$3)</f>
        <v>678570</v>
      </c>
      <c r="E54" s="3">
        <f>SUMIFS(Sheet1!$E:$E,Sheet1!$C:$C,'증가(월)'!$A54,Sheet1!$H:$H,'증가(월)'!E$2,Sheet1!$I:$I,'증가(월)'!E$3)</f>
        <v>0</v>
      </c>
      <c r="F54" s="3">
        <f>SUMIFS(Sheet1!$E:$E,Sheet1!$C:$C,'증가(월)'!$A54,Sheet1!$H:$H,'증가(월)'!F$2,Sheet1!$I:$I,'증가(월)'!F$3)</f>
        <v>1909035</v>
      </c>
      <c r="G54" s="3">
        <f>SUMIFS(Sheet1!$E:$E,Sheet1!$C:$C,'증가(월)'!$A54,Sheet1!$H:$H,'증가(월)'!G$2,Sheet1!$I:$I,'증가(월)'!G$3)</f>
        <v>0</v>
      </c>
      <c r="H54" s="3">
        <f>SUMIFS(Sheet1!$E:$E,Sheet1!$C:$C,'증가(월)'!$A54,Sheet1!$H:$H,'증가(월)'!H$2,Sheet1!$I:$I,'증가(월)'!H$3)</f>
        <v>1639840</v>
      </c>
      <c r="I54" s="3">
        <f>SUMIFS(Sheet1!$E:$E,Sheet1!$C:$C,'증가(월)'!$A54,Sheet1!$H:$H,'증가(월)'!I$2,Sheet1!$I:$I,'증가(월)'!I$3)</f>
        <v>0</v>
      </c>
      <c r="J54" s="3">
        <f>SUMIFS(Sheet1!$E:$E,Sheet1!$C:$C,'증가(월)'!$A54,Sheet1!$H:$H,'증가(월)'!J$2,Sheet1!$I:$I,'증가(월)'!J$3)</f>
        <v>0</v>
      </c>
      <c r="K54" s="3">
        <f>SUMIFS(Sheet1!$E:$E,Sheet1!$C:$C,'증가(월)'!$A54,Sheet1!$H:$H,'증가(월)'!K$2,Sheet1!$I:$I,'증가(월)'!K$3)</f>
        <v>1730405</v>
      </c>
      <c r="L54" s="3">
        <f>SUMIFS(Sheet1!$E:$E,Sheet1!$C:$C,'증가(월)'!$A54,Sheet1!$H:$H,'증가(월)'!L$2,Sheet1!$I:$I,'증가(월)'!L$3)</f>
        <v>0</v>
      </c>
      <c r="M54" s="3">
        <f>SUMIFS(Sheet1!$E:$E,Sheet1!$C:$C,'증가(월)'!$A54,Sheet1!$H:$H,'증가(월)'!M$2,Sheet1!$I:$I,'증가(월)'!M$3)</f>
        <v>0</v>
      </c>
      <c r="N54" s="3">
        <f>SUMIFS(Sheet1!$E:$E,Sheet1!$C:$C,'증가(월)'!$A54,Sheet1!$H:$H,'증가(월)'!N$2,Sheet1!$I:$I,'증가(월)'!N$3)</f>
        <v>1715823</v>
      </c>
      <c r="O54" s="3">
        <f>SUMIFS(Sheet1!$E:$E,Sheet1!$C:$C,'증가(월)'!$A54,Sheet1!$H:$H,'증가(월)'!O$2,Sheet1!$I:$I,'증가(월)'!O$3)</f>
        <v>0</v>
      </c>
      <c r="P54" s="3">
        <f>SUMIFS(Sheet1!$E:$E,Sheet1!$C:$C,'증가(월)'!$A54,Sheet1!$H:$H,'증가(월)'!P$2,Sheet1!$I:$I,'증가(월)'!P$3)</f>
        <v>0</v>
      </c>
      <c r="Q54" s="3">
        <f>SUMIFS(Sheet1!$E:$E,Sheet1!$C:$C,'증가(월)'!$A54,Sheet1!$H:$H,'증가(월)'!Q$2,Sheet1!$I:$I,'증가(월)'!Q$3)</f>
        <v>2563925</v>
      </c>
      <c r="R54" s="3">
        <f>SUMIFS(Sheet1!$E:$E,Sheet1!$C:$C,'증가(월)'!$A54,Sheet1!$H:$H,'증가(월)'!R$2,Sheet1!$I:$I,'증가(월)'!R$3)</f>
        <v>0</v>
      </c>
      <c r="S54" s="3">
        <f>SUMIFS(Sheet1!$E:$E,Sheet1!$C:$C,'증가(월)'!$A54,Sheet1!$H:$H,'증가(월)'!S$2,Sheet1!$I:$I,'증가(월)'!S$3)</f>
        <v>0</v>
      </c>
      <c r="T54" s="3">
        <f>SUMIFS(Sheet1!$E:$E,Sheet1!$C:$C,'증가(월)'!$A54,Sheet1!$H:$H,'증가(월)'!T$2,Sheet1!$I:$I,'증가(월)'!T$3)</f>
        <v>1561694</v>
      </c>
      <c r="U54" s="3">
        <f>SUMIFS(Sheet1!$E:$E,Sheet1!$C:$C,'증가(월)'!$A54,Sheet1!$H:$H,'증가(월)'!U$2,Sheet1!$I:$I,'증가(월)'!U$3)</f>
        <v>0</v>
      </c>
      <c r="V54" s="3">
        <f>SUMIFS(Sheet1!$E:$E,Sheet1!$C:$C,'증가(월)'!$A54,Sheet1!$H:$H,'증가(월)'!V$2,Sheet1!$I:$I,'증가(월)'!V$3)</f>
        <v>1808844</v>
      </c>
      <c r="W54" s="3">
        <f>SUMIFS(Sheet1!$E:$E,Sheet1!$C:$C,'증가(월)'!$A54,Sheet1!$H:$H,'증가(월)'!W$2,Sheet1!$I:$I,'증가(월)'!W$3)</f>
        <v>0</v>
      </c>
      <c r="X54" s="3">
        <f>SUMIFS(Sheet1!$E:$E,Sheet1!$C:$C,'증가(월)'!$A54,Sheet1!$H:$H,'증가(월)'!X$2,Sheet1!$I:$I,'증가(월)'!X$3)</f>
        <v>0</v>
      </c>
      <c r="Y54" s="3">
        <f>SUMIFS(Sheet1!$E:$E,Sheet1!$C:$C,'증가(월)'!$A54,Sheet1!$H:$H,'증가(월)'!Y$2,Sheet1!$I:$I,'증가(월)'!Y$3)</f>
        <v>0</v>
      </c>
      <c r="Z54" s="3">
        <f>SUMIFS(Sheet1!$E:$E,Sheet1!$C:$C,'증가(월)'!$A54,Sheet1!$H:$H,'증가(월)'!Z$2,Sheet1!$I:$I,'증가(월)'!Z$3)</f>
        <v>572445</v>
      </c>
      <c r="AA54" s="3">
        <f>SUMIFS(Sheet1!$E:$E,Sheet1!$C:$C,'증가(월)'!$A54,Sheet1!$H:$H,'증가(월)'!AA$2,Sheet1!$I:$I,'증가(월)'!AA$3)</f>
        <v>3533880</v>
      </c>
      <c r="AB54" s="3">
        <f>SUMIFS(Sheet1!$E:$E,Sheet1!$C:$C,'증가(월)'!$A54,Sheet1!$H:$H,'증가(월)'!AB$2,Sheet1!$I:$I,'증가(월)'!AB$3)</f>
        <v>0</v>
      </c>
      <c r="AC54" s="3">
        <f>SUMIFS(Sheet1!$E:$E,Sheet1!$C:$C,'증가(월)'!$A54,Sheet1!$H:$H,'증가(월)'!AC$2,Sheet1!$I:$I,'증가(월)'!AC$3)</f>
        <v>0</v>
      </c>
      <c r="AD54" s="3">
        <f>SUMIFS(Sheet1!$E:$E,Sheet1!$C:$C,'증가(월)'!$A54,Sheet1!$H:$H,'증가(월)'!AD$2,Sheet1!$I:$I,'증가(월)'!AD$3)</f>
        <v>0</v>
      </c>
      <c r="AE54" s="3">
        <f>SUMIFS(Sheet1!$E:$E,Sheet1!$C:$C,'증가(월)'!$A54,Sheet1!$H:$H,'증가(월)'!AE$2,Sheet1!$I:$I,'증가(월)'!AE$3)</f>
        <v>0</v>
      </c>
      <c r="AF54" s="3">
        <f>SUMIFS(Sheet1!$E:$E,Sheet1!$C:$C,'증가(월)'!$A54,Sheet1!$H:$H,'증가(월)'!AF$2,Sheet1!$I:$I,'증가(월)'!AF$3)</f>
        <v>0</v>
      </c>
      <c r="AG54" s="3">
        <f>SUMIFS(Sheet1!$E:$E,Sheet1!$C:$C,'증가(월)'!$A54,Sheet1!$H:$H,'증가(월)'!AG$2,Sheet1!$I:$I,'증가(월)'!AG$3)</f>
        <v>0</v>
      </c>
      <c r="AH54" s="3">
        <f>SUMIFS(Sheet1!$E:$E,Sheet1!$C:$C,'증가(월)'!$A54,Sheet1!$H:$H,'증가(월)'!AH$2,Sheet1!$I:$I,'증가(월)'!AH$3)</f>
        <v>0</v>
      </c>
      <c r="AI54" s="3">
        <f>SUMIFS(Sheet1!$E:$E,Sheet1!$C:$C,'증가(월)'!$A54,Sheet1!$H:$H,'증가(월)'!AI$2,Sheet1!$I:$I,'증가(월)'!AI$3)</f>
        <v>0</v>
      </c>
      <c r="AJ54" s="3">
        <f>SUMIFS(Sheet1!$E:$E,Sheet1!$C:$C,'증가(월)'!$A54,Sheet1!$H:$H,'증가(월)'!AJ$2,Sheet1!$I:$I,'증가(월)'!AJ$3)</f>
        <v>0</v>
      </c>
      <c r="AK54" s="3">
        <f>SUMIFS(Sheet1!$E:$E,Sheet1!$C:$C,'증가(월)'!$A54,Sheet1!$H:$H,'증가(월)'!AK$2,Sheet1!$I:$I,'증가(월)'!AK$3)</f>
        <v>0</v>
      </c>
      <c r="AL54" s="3">
        <f>SUMIFS(Sheet1!$E:$E,Sheet1!$C:$C,'증가(월)'!$A54,Sheet1!$H:$H,'증가(월)'!AL$2,Sheet1!$I:$I,'증가(월)'!AL$3)</f>
        <v>0</v>
      </c>
      <c r="AM54" s="3">
        <f>SUMIFS(Sheet1!$E:$E,Sheet1!$C:$C,'증가(월)'!$A54,Sheet1!$H:$H,'증가(월)'!AM$2,Sheet1!$I:$I,'증가(월)'!AM$3)</f>
        <v>0</v>
      </c>
      <c r="AN54" s="3">
        <f>SUMIFS(Sheet1!$E:$E,Sheet1!$C:$C,'증가(월)'!$A54,Sheet1!$H:$H,'증가(월)'!AN$2,Sheet1!$I:$I,'증가(월)'!AN$3)</f>
        <v>0</v>
      </c>
      <c r="AO54" s="3">
        <f>SUMIFS(Sheet1!$E:$E,Sheet1!$C:$C,'증가(월)'!$A54,Sheet1!$H:$H,'증가(월)'!AO$2,Sheet1!$I:$I,'증가(월)'!AO$3)</f>
        <v>0</v>
      </c>
      <c r="AP54" s="3">
        <f>SUMIFS(Sheet1!$E:$E,Sheet1!$C:$C,'증가(월)'!$A54,Sheet1!$H:$H,'증가(월)'!AP$2,Sheet1!$I:$I,'증가(월)'!AP$3)</f>
        <v>0</v>
      </c>
      <c r="AQ54" s="3">
        <f>SUMIFS(Sheet1!$E:$E,Sheet1!$C:$C,'증가(월)'!$A54,Sheet1!$H:$H,'증가(월)'!AQ$2,Sheet1!$I:$I,'증가(월)'!AQ$3)</f>
        <v>0</v>
      </c>
      <c r="AR54" s="3">
        <f>SUMIFS(Sheet1!$E:$E,Sheet1!$C:$C,'증가(월)'!$A54,Sheet1!$H:$H,'증가(월)'!AR$2,Sheet1!$I:$I,'증가(월)'!AR$3)</f>
        <v>0</v>
      </c>
      <c r="AS54" s="3">
        <f>SUMIFS(Sheet1!$E:$E,Sheet1!$C:$C,'증가(월)'!$A54,Sheet1!$H:$H,'증가(월)'!AS$2,Sheet1!$I:$I,'증가(월)'!AS$3)</f>
        <v>0</v>
      </c>
      <c r="AT54" s="3">
        <f>SUMIFS(Sheet1!$E:$E,Sheet1!$C:$C,'증가(월)'!$A54,Sheet1!$H:$H,'증가(월)'!AT$2,Sheet1!$I:$I,'증가(월)'!AT$3)</f>
        <v>0</v>
      </c>
      <c r="AU54" s="3">
        <f>SUMIFS(Sheet1!$E:$E,Sheet1!$C:$C,'증가(월)'!$A54,Sheet1!$H:$H,'증가(월)'!AU$2,Sheet1!$I:$I,'증가(월)'!AU$3)</f>
        <v>0</v>
      </c>
      <c r="AV54" s="3">
        <f>SUMIFS(Sheet1!$E:$E,Sheet1!$C:$C,'증가(월)'!$A54,Sheet1!$H:$H,'증가(월)'!AV$2,Sheet1!$I:$I,'증가(월)'!AV$3)</f>
        <v>0</v>
      </c>
      <c r="AW54" s="3">
        <f>SUMIFS(Sheet1!$E:$E,Sheet1!$C:$C,'증가(월)'!$A54,Sheet1!$H:$H,'증가(월)'!AW$2,Sheet1!$I:$I,'증가(월)'!AW$3)</f>
        <v>0</v>
      </c>
      <c r="AX54" s="3">
        <f>SUMIFS(Sheet1!$E:$E,Sheet1!$C:$C,'증가(월)'!$A54,Sheet1!$H:$H,'증가(월)'!AX$2,Sheet1!$I:$I,'증가(월)'!AX$3)</f>
        <v>0</v>
      </c>
      <c r="AZ54" s="3">
        <f t="shared" si="3"/>
        <v>17714461</v>
      </c>
    </row>
    <row r="55" spans="1:52" x14ac:dyDescent="0.3">
      <c r="A55" t="s">
        <v>481</v>
      </c>
      <c r="B55" t="s">
        <v>482</v>
      </c>
      <c r="C55" s="3">
        <f>SUMIFS(Sheet1!$E:$E,Sheet1!$C:$C,'증가(월)'!$A55,Sheet1!$H:$H,'증가(월)'!C$2,Sheet1!$I:$I,'증가(월)'!C$3)</f>
        <v>0</v>
      </c>
      <c r="D55" s="3">
        <f>SUMIFS(Sheet1!$E:$E,Sheet1!$C:$C,'증가(월)'!$A55,Sheet1!$H:$H,'증가(월)'!D$2,Sheet1!$I:$I,'증가(월)'!D$3)</f>
        <v>0</v>
      </c>
      <c r="E55" s="3">
        <f>SUMIFS(Sheet1!$E:$E,Sheet1!$C:$C,'증가(월)'!$A55,Sheet1!$H:$H,'증가(월)'!E$2,Sheet1!$I:$I,'증가(월)'!E$3)</f>
        <v>0</v>
      </c>
      <c r="F55" s="3">
        <f>SUMIFS(Sheet1!$E:$E,Sheet1!$C:$C,'증가(월)'!$A55,Sheet1!$H:$H,'증가(월)'!F$2,Sheet1!$I:$I,'증가(월)'!F$3)</f>
        <v>0</v>
      </c>
      <c r="G55" s="3">
        <f>SUMIFS(Sheet1!$E:$E,Sheet1!$C:$C,'증가(월)'!$A55,Sheet1!$H:$H,'증가(월)'!G$2,Sheet1!$I:$I,'증가(월)'!G$3)</f>
        <v>0</v>
      </c>
      <c r="H55" s="3">
        <f>SUMIFS(Sheet1!$E:$E,Sheet1!$C:$C,'증가(월)'!$A55,Sheet1!$H:$H,'증가(월)'!H$2,Sheet1!$I:$I,'증가(월)'!H$3)</f>
        <v>0</v>
      </c>
      <c r="I55" s="3">
        <f>SUMIFS(Sheet1!$E:$E,Sheet1!$C:$C,'증가(월)'!$A55,Sheet1!$H:$H,'증가(월)'!I$2,Sheet1!$I:$I,'증가(월)'!I$3)</f>
        <v>0</v>
      </c>
      <c r="J55" s="3">
        <f>SUMIFS(Sheet1!$E:$E,Sheet1!$C:$C,'증가(월)'!$A55,Sheet1!$H:$H,'증가(월)'!J$2,Sheet1!$I:$I,'증가(월)'!J$3)</f>
        <v>0</v>
      </c>
      <c r="K55" s="3">
        <f>SUMIFS(Sheet1!$E:$E,Sheet1!$C:$C,'증가(월)'!$A55,Sheet1!$H:$H,'증가(월)'!K$2,Sheet1!$I:$I,'증가(월)'!K$3)</f>
        <v>0</v>
      </c>
      <c r="L55" s="3">
        <f>SUMIFS(Sheet1!$E:$E,Sheet1!$C:$C,'증가(월)'!$A55,Sheet1!$H:$H,'증가(월)'!L$2,Sheet1!$I:$I,'증가(월)'!L$3)</f>
        <v>0</v>
      </c>
      <c r="M55" s="3">
        <f>SUMIFS(Sheet1!$E:$E,Sheet1!$C:$C,'증가(월)'!$A55,Sheet1!$H:$H,'증가(월)'!M$2,Sheet1!$I:$I,'증가(월)'!M$3)</f>
        <v>0</v>
      </c>
      <c r="N55" s="3">
        <f>SUMIFS(Sheet1!$E:$E,Sheet1!$C:$C,'증가(월)'!$A55,Sheet1!$H:$H,'증가(월)'!N$2,Sheet1!$I:$I,'증가(월)'!N$3)</f>
        <v>2453000</v>
      </c>
      <c r="O55" s="3">
        <f>SUMIFS(Sheet1!$E:$E,Sheet1!$C:$C,'증가(월)'!$A55,Sheet1!$H:$H,'증가(월)'!O$2,Sheet1!$I:$I,'증가(월)'!O$3)</f>
        <v>0</v>
      </c>
      <c r="P55" s="3">
        <f>SUMIFS(Sheet1!$E:$E,Sheet1!$C:$C,'증가(월)'!$A55,Sheet1!$H:$H,'증가(월)'!P$2,Sheet1!$I:$I,'증가(월)'!P$3)</f>
        <v>0</v>
      </c>
      <c r="Q55" s="3">
        <f>SUMIFS(Sheet1!$E:$E,Sheet1!$C:$C,'증가(월)'!$A55,Sheet1!$H:$H,'증가(월)'!Q$2,Sheet1!$I:$I,'증가(월)'!Q$3)</f>
        <v>2475000</v>
      </c>
      <c r="R55" s="3">
        <f>SUMIFS(Sheet1!$E:$E,Sheet1!$C:$C,'증가(월)'!$A55,Sheet1!$H:$H,'증가(월)'!R$2,Sheet1!$I:$I,'증가(월)'!R$3)</f>
        <v>0</v>
      </c>
      <c r="S55" s="3">
        <f>SUMIFS(Sheet1!$E:$E,Sheet1!$C:$C,'증가(월)'!$A55,Sheet1!$H:$H,'증가(월)'!S$2,Sheet1!$I:$I,'증가(월)'!S$3)</f>
        <v>0</v>
      </c>
      <c r="T55" s="3">
        <f>SUMIFS(Sheet1!$E:$E,Sheet1!$C:$C,'증가(월)'!$A55,Sheet1!$H:$H,'증가(월)'!T$2,Sheet1!$I:$I,'증가(월)'!T$3)</f>
        <v>0</v>
      </c>
      <c r="U55" s="3">
        <f>SUMIFS(Sheet1!$E:$E,Sheet1!$C:$C,'증가(월)'!$A55,Sheet1!$H:$H,'증가(월)'!U$2,Sheet1!$I:$I,'증가(월)'!U$3)</f>
        <v>0</v>
      </c>
      <c r="V55" s="3">
        <f>SUMIFS(Sheet1!$E:$E,Sheet1!$C:$C,'증가(월)'!$A55,Sheet1!$H:$H,'증가(월)'!V$2,Sheet1!$I:$I,'증가(월)'!V$3)</f>
        <v>0</v>
      </c>
      <c r="W55" s="3">
        <f>SUMIFS(Sheet1!$E:$E,Sheet1!$C:$C,'증가(월)'!$A55,Sheet1!$H:$H,'증가(월)'!W$2,Sheet1!$I:$I,'증가(월)'!W$3)</f>
        <v>0</v>
      </c>
      <c r="X55" s="3">
        <f>SUMIFS(Sheet1!$E:$E,Sheet1!$C:$C,'증가(월)'!$A55,Sheet1!$H:$H,'증가(월)'!X$2,Sheet1!$I:$I,'증가(월)'!X$3)</f>
        <v>0</v>
      </c>
      <c r="Y55" s="3">
        <f>SUMIFS(Sheet1!$E:$E,Sheet1!$C:$C,'증가(월)'!$A55,Sheet1!$H:$H,'증가(월)'!Y$2,Sheet1!$I:$I,'증가(월)'!Y$3)</f>
        <v>0</v>
      </c>
      <c r="Z55" s="3">
        <f>SUMIFS(Sheet1!$E:$E,Sheet1!$C:$C,'증가(월)'!$A55,Sheet1!$H:$H,'증가(월)'!Z$2,Sheet1!$I:$I,'증가(월)'!Z$3)</f>
        <v>1100000</v>
      </c>
      <c r="AA55" s="3">
        <f>SUMIFS(Sheet1!$E:$E,Sheet1!$C:$C,'증가(월)'!$A55,Sheet1!$H:$H,'증가(월)'!AA$2,Sheet1!$I:$I,'증가(월)'!AA$3)</f>
        <v>0</v>
      </c>
      <c r="AB55" s="3">
        <f>SUMIFS(Sheet1!$E:$E,Sheet1!$C:$C,'증가(월)'!$A55,Sheet1!$H:$H,'증가(월)'!AB$2,Sheet1!$I:$I,'증가(월)'!AB$3)</f>
        <v>0</v>
      </c>
      <c r="AC55" s="3">
        <f>SUMIFS(Sheet1!$E:$E,Sheet1!$C:$C,'증가(월)'!$A55,Sheet1!$H:$H,'증가(월)'!AC$2,Sheet1!$I:$I,'증가(월)'!AC$3)</f>
        <v>0</v>
      </c>
      <c r="AD55" s="3">
        <f>SUMIFS(Sheet1!$E:$E,Sheet1!$C:$C,'증가(월)'!$A55,Sheet1!$H:$H,'증가(월)'!AD$2,Sheet1!$I:$I,'증가(월)'!AD$3)</f>
        <v>2475000</v>
      </c>
      <c r="AE55" s="3">
        <f>SUMIFS(Sheet1!$E:$E,Sheet1!$C:$C,'증가(월)'!$A55,Sheet1!$H:$H,'증가(월)'!AE$2,Sheet1!$I:$I,'증가(월)'!AE$3)</f>
        <v>0</v>
      </c>
      <c r="AF55" s="3">
        <f>SUMIFS(Sheet1!$E:$E,Sheet1!$C:$C,'증가(월)'!$A55,Sheet1!$H:$H,'증가(월)'!AF$2,Sheet1!$I:$I,'증가(월)'!AF$3)</f>
        <v>0</v>
      </c>
      <c r="AG55" s="3">
        <f>SUMIFS(Sheet1!$E:$E,Sheet1!$C:$C,'증가(월)'!$A55,Sheet1!$H:$H,'증가(월)'!AG$2,Sheet1!$I:$I,'증가(월)'!AG$3)</f>
        <v>0</v>
      </c>
      <c r="AH55" s="3">
        <f>SUMIFS(Sheet1!$E:$E,Sheet1!$C:$C,'증가(월)'!$A55,Sheet1!$H:$H,'증가(월)'!AH$2,Sheet1!$I:$I,'증가(월)'!AH$3)</f>
        <v>0</v>
      </c>
      <c r="AI55" s="3">
        <f>SUMIFS(Sheet1!$E:$E,Sheet1!$C:$C,'증가(월)'!$A55,Sheet1!$H:$H,'증가(월)'!AI$2,Sheet1!$I:$I,'증가(월)'!AI$3)</f>
        <v>1100000</v>
      </c>
      <c r="AJ55" s="3">
        <f>SUMIFS(Sheet1!$E:$E,Sheet1!$C:$C,'증가(월)'!$A55,Sheet1!$H:$H,'증가(월)'!AJ$2,Sheet1!$I:$I,'증가(월)'!AJ$3)</f>
        <v>0</v>
      </c>
      <c r="AK55" s="3">
        <f>SUMIFS(Sheet1!$E:$E,Sheet1!$C:$C,'증가(월)'!$A55,Sheet1!$H:$H,'증가(월)'!AK$2,Sheet1!$I:$I,'증가(월)'!AK$3)</f>
        <v>0</v>
      </c>
      <c r="AL55" s="3">
        <f>SUMIFS(Sheet1!$E:$E,Sheet1!$C:$C,'증가(월)'!$A55,Sheet1!$H:$H,'증가(월)'!AL$2,Sheet1!$I:$I,'증가(월)'!AL$3)</f>
        <v>1100000</v>
      </c>
      <c r="AM55" s="3">
        <f>SUMIFS(Sheet1!$E:$E,Sheet1!$C:$C,'증가(월)'!$A55,Sheet1!$H:$H,'증가(월)'!AM$2,Sheet1!$I:$I,'증가(월)'!AM$3)</f>
        <v>0</v>
      </c>
      <c r="AN55" s="3">
        <f>SUMIFS(Sheet1!$E:$E,Sheet1!$C:$C,'증가(월)'!$A55,Sheet1!$H:$H,'증가(월)'!AN$2,Sheet1!$I:$I,'증가(월)'!AN$3)</f>
        <v>1100000</v>
      </c>
      <c r="AO55" s="3">
        <f>SUMIFS(Sheet1!$E:$E,Sheet1!$C:$C,'증가(월)'!$A55,Sheet1!$H:$H,'증가(월)'!AO$2,Sheet1!$I:$I,'증가(월)'!AO$3)</f>
        <v>1100000</v>
      </c>
      <c r="AP55" s="3">
        <f>SUMIFS(Sheet1!$E:$E,Sheet1!$C:$C,'증가(월)'!$A55,Sheet1!$H:$H,'증가(월)'!AP$2,Sheet1!$I:$I,'증가(월)'!AP$3)</f>
        <v>0</v>
      </c>
      <c r="AQ55" s="3">
        <f>SUMIFS(Sheet1!$E:$E,Sheet1!$C:$C,'증가(월)'!$A55,Sheet1!$H:$H,'증가(월)'!AQ$2,Sheet1!$I:$I,'증가(월)'!AQ$3)</f>
        <v>2200000</v>
      </c>
      <c r="AR55" s="3">
        <f>SUMIFS(Sheet1!$E:$E,Sheet1!$C:$C,'증가(월)'!$A55,Sheet1!$H:$H,'증가(월)'!AR$2,Sheet1!$I:$I,'증가(월)'!AR$3)</f>
        <v>0</v>
      </c>
      <c r="AS55" s="3">
        <f>SUMIFS(Sheet1!$E:$E,Sheet1!$C:$C,'증가(월)'!$A55,Sheet1!$H:$H,'증가(월)'!AS$2,Sheet1!$I:$I,'증가(월)'!AS$3)</f>
        <v>1100000</v>
      </c>
      <c r="AT55" s="3">
        <f>SUMIFS(Sheet1!$E:$E,Sheet1!$C:$C,'증가(월)'!$A55,Sheet1!$H:$H,'증가(월)'!AT$2,Sheet1!$I:$I,'증가(월)'!AT$3)</f>
        <v>1100000</v>
      </c>
      <c r="AU55" s="3">
        <f>SUMIFS(Sheet1!$E:$E,Sheet1!$C:$C,'증가(월)'!$A55,Sheet1!$H:$H,'증가(월)'!AU$2,Sheet1!$I:$I,'증가(월)'!AU$3)</f>
        <v>0</v>
      </c>
      <c r="AV55" s="3">
        <f>SUMIFS(Sheet1!$E:$E,Sheet1!$C:$C,'증가(월)'!$A55,Sheet1!$H:$H,'증가(월)'!AV$2,Sheet1!$I:$I,'증가(월)'!AV$3)</f>
        <v>0</v>
      </c>
      <c r="AW55" s="3">
        <f>SUMIFS(Sheet1!$E:$E,Sheet1!$C:$C,'증가(월)'!$A55,Sheet1!$H:$H,'증가(월)'!AW$2,Sheet1!$I:$I,'증가(월)'!AW$3)</f>
        <v>0</v>
      </c>
      <c r="AX55" s="3">
        <f>SUMIFS(Sheet1!$E:$E,Sheet1!$C:$C,'증가(월)'!$A55,Sheet1!$H:$H,'증가(월)'!AX$2,Sheet1!$I:$I,'증가(월)'!AX$3)</f>
        <v>0</v>
      </c>
      <c r="AZ55" s="3">
        <f t="shared" si="3"/>
        <v>17303000</v>
      </c>
    </row>
    <row r="56" spans="1:52" x14ac:dyDescent="0.3">
      <c r="A56" t="s">
        <v>990</v>
      </c>
      <c r="B56" t="s">
        <v>991</v>
      </c>
      <c r="C56" s="3">
        <f>SUMIFS(Sheet1!$E:$E,Sheet1!$C:$C,'증가(월)'!$A56,Sheet1!$H:$H,'증가(월)'!C$2,Sheet1!$I:$I,'증가(월)'!C$3)</f>
        <v>0</v>
      </c>
      <c r="D56" s="3">
        <f>SUMIFS(Sheet1!$E:$E,Sheet1!$C:$C,'증가(월)'!$A56,Sheet1!$H:$H,'증가(월)'!D$2,Sheet1!$I:$I,'증가(월)'!D$3)</f>
        <v>0</v>
      </c>
      <c r="E56" s="3">
        <f>SUMIFS(Sheet1!$E:$E,Sheet1!$C:$C,'증가(월)'!$A56,Sheet1!$H:$H,'증가(월)'!E$2,Sheet1!$I:$I,'증가(월)'!E$3)</f>
        <v>0</v>
      </c>
      <c r="F56" s="3">
        <f>SUMIFS(Sheet1!$E:$E,Sheet1!$C:$C,'증가(월)'!$A56,Sheet1!$H:$H,'증가(월)'!F$2,Sheet1!$I:$I,'증가(월)'!F$3)</f>
        <v>0</v>
      </c>
      <c r="G56" s="3">
        <f>SUMIFS(Sheet1!$E:$E,Sheet1!$C:$C,'증가(월)'!$A56,Sheet1!$H:$H,'증가(월)'!G$2,Sheet1!$I:$I,'증가(월)'!G$3)</f>
        <v>0</v>
      </c>
      <c r="H56" s="3">
        <f>SUMIFS(Sheet1!$E:$E,Sheet1!$C:$C,'증가(월)'!$A56,Sheet1!$H:$H,'증가(월)'!H$2,Sheet1!$I:$I,'증가(월)'!H$3)</f>
        <v>0</v>
      </c>
      <c r="I56" s="3">
        <f>SUMIFS(Sheet1!$E:$E,Sheet1!$C:$C,'증가(월)'!$A56,Sheet1!$H:$H,'증가(월)'!I$2,Sheet1!$I:$I,'증가(월)'!I$3)</f>
        <v>0</v>
      </c>
      <c r="J56" s="3">
        <f>SUMIFS(Sheet1!$E:$E,Sheet1!$C:$C,'증가(월)'!$A56,Sheet1!$H:$H,'증가(월)'!J$2,Sheet1!$I:$I,'증가(월)'!J$3)</f>
        <v>0</v>
      </c>
      <c r="K56" s="3">
        <f>SUMIFS(Sheet1!$E:$E,Sheet1!$C:$C,'증가(월)'!$A56,Sheet1!$H:$H,'증가(월)'!K$2,Sheet1!$I:$I,'증가(월)'!K$3)</f>
        <v>0</v>
      </c>
      <c r="L56" s="3">
        <f>SUMIFS(Sheet1!$E:$E,Sheet1!$C:$C,'증가(월)'!$A56,Sheet1!$H:$H,'증가(월)'!L$2,Sheet1!$I:$I,'증가(월)'!L$3)</f>
        <v>0</v>
      </c>
      <c r="M56" s="3">
        <f>SUMIFS(Sheet1!$E:$E,Sheet1!$C:$C,'증가(월)'!$A56,Sheet1!$H:$H,'증가(월)'!M$2,Sheet1!$I:$I,'증가(월)'!M$3)</f>
        <v>0</v>
      </c>
      <c r="N56" s="3">
        <f>SUMIFS(Sheet1!$E:$E,Sheet1!$C:$C,'증가(월)'!$A56,Sheet1!$H:$H,'증가(월)'!N$2,Sheet1!$I:$I,'증가(월)'!N$3)</f>
        <v>0</v>
      </c>
      <c r="O56" s="3">
        <f>SUMIFS(Sheet1!$E:$E,Sheet1!$C:$C,'증가(월)'!$A56,Sheet1!$H:$H,'증가(월)'!O$2,Sheet1!$I:$I,'증가(월)'!O$3)</f>
        <v>0</v>
      </c>
      <c r="P56" s="3">
        <f>SUMIFS(Sheet1!$E:$E,Sheet1!$C:$C,'증가(월)'!$A56,Sheet1!$H:$H,'증가(월)'!P$2,Sheet1!$I:$I,'증가(월)'!P$3)</f>
        <v>0</v>
      </c>
      <c r="Q56" s="3">
        <f>SUMIFS(Sheet1!$E:$E,Sheet1!$C:$C,'증가(월)'!$A56,Sheet1!$H:$H,'증가(월)'!Q$2,Sheet1!$I:$I,'증가(월)'!Q$3)</f>
        <v>0</v>
      </c>
      <c r="R56" s="3">
        <f>SUMIFS(Sheet1!$E:$E,Sheet1!$C:$C,'증가(월)'!$A56,Sheet1!$H:$H,'증가(월)'!R$2,Sheet1!$I:$I,'증가(월)'!R$3)</f>
        <v>0</v>
      </c>
      <c r="S56" s="3">
        <f>SUMIFS(Sheet1!$E:$E,Sheet1!$C:$C,'증가(월)'!$A56,Sheet1!$H:$H,'증가(월)'!S$2,Sheet1!$I:$I,'증가(월)'!S$3)</f>
        <v>0</v>
      </c>
      <c r="T56" s="3">
        <f>SUMIFS(Sheet1!$E:$E,Sheet1!$C:$C,'증가(월)'!$A56,Sheet1!$H:$H,'증가(월)'!T$2,Sheet1!$I:$I,'증가(월)'!T$3)</f>
        <v>0</v>
      </c>
      <c r="U56" s="3">
        <f>SUMIFS(Sheet1!$E:$E,Sheet1!$C:$C,'증가(월)'!$A56,Sheet1!$H:$H,'증가(월)'!U$2,Sheet1!$I:$I,'증가(월)'!U$3)</f>
        <v>0</v>
      </c>
      <c r="V56" s="3">
        <f>SUMIFS(Sheet1!$E:$E,Sheet1!$C:$C,'증가(월)'!$A56,Sheet1!$H:$H,'증가(월)'!V$2,Sheet1!$I:$I,'증가(월)'!V$3)</f>
        <v>0</v>
      </c>
      <c r="W56" s="3">
        <f>SUMIFS(Sheet1!$E:$E,Sheet1!$C:$C,'증가(월)'!$A56,Sheet1!$H:$H,'증가(월)'!W$2,Sheet1!$I:$I,'증가(월)'!W$3)</f>
        <v>0</v>
      </c>
      <c r="X56" s="3">
        <f>SUMIFS(Sheet1!$E:$E,Sheet1!$C:$C,'증가(월)'!$A56,Sheet1!$H:$H,'증가(월)'!X$2,Sheet1!$I:$I,'증가(월)'!X$3)</f>
        <v>0</v>
      </c>
      <c r="Y56" s="3">
        <f>SUMIFS(Sheet1!$E:$E,Sheet1!$C:$C,'증가(월)'!$A56,Sheet1!$H:$H,'증가(월)'!Y$2,Sheet1!$I:$I,'증가(월)'!Y$3)</f>
        <v>0</v>
      </c>
      <c r="Z56" s="3">
        <f>SUMIFS(Sheet1!$E:$E,Sheet1!$C:$C,'증가(월)'!$A56,Sheet1!$H:$H,'증가(월)'!Z$2,Sheet1!$I:$I,'증가(월)'!Z$3)</f>
        <v>0</v>
      </c>
      <c r="AA56" s="3">
        <f>SUMIFS(Sheet1!$E:$E,Sheet1!$C:$C,'증가(월)'!$A56,Sheet1!$H:$H,'증가(월)'!AA$2,Sheet1!$I:$I,'증가(월)'!AA$3)</f>
        <v>0</v>
      </c>
      <c r="AB56" s="3">
        <f>SUMIFS(Sheet1!$E:$E,Sheet1!$C:$C,'증가(월)'!$A56,Sheet1!$H:$H,'증가(월)'!AB$2,Sheet1!$I:$I,'증가(월)'!AB$3)</f>
        <v>0</v>
      </c>
      <c r="AC56" s="3">
        <f>SUMIFS(Sheet1!$E:$E,Sheet1!$C:$C,'증가(월)'!$A56,Sheet1!$H:$H,'증가(월)'!AC$2,Sheet1!$I:$I,'증가(월)'!AC$3)</f>
        <v>0</v>
      </c>
      <c r="AD56" s="3">
        <f>SUMIFS(Sheet1!$E:$E,Sheet1!$C:$C,'증가(월)'!$A56,Sheet1!$H:$H,'증가(월)'!AD$2,Sheet1!$I:$I,'증가(월)'!AD$3)</f>
        <v>0</v>
      </c>
      <c r="AE56" s="3">
        <f>SUMIFS(Sheet1!$E:$E,Sheet1!$C:$C,'증가(월)'!$A56,Sheet1!$H:$H,'증가(월)'!AE$2,Sheet1!$I:$I,'증가(월)'!AE$3)</f>
        <v>0</v>
      </c>
      <c r="AF56" s="3">
        <f>SUMIFS(Sheet1!$E:$E,Sheet1!$C:$C,'증가(월)'!$A56,Sheet1!$H:$H,'증가(월)'!AF$2,Sheet1!$I:$I,'증가(월)'!AF$3)</f>
        <v>0</v>
      </c>
      <c r="AG56" s="3">
        <f>SUMIFS(Sheet1!$E:$E,Sheet1!$C:$C,'증가(월)'!$A56,Sheet1!$H:$H,'증가(월)'!AG$2,Sheet1!$I:$I,'증가(월)'!AG$3)</f>
        <v>0</v>
      </c>
      <c r="AH56" s="3">
        <f>SUMIFS(Sheet1!$E:$E,Sheet1!$C:$C,'증가(월)'!$A56,Sheet1!$H:$H,'증가(월)'!AH$2,Sheet1!$I:$I,'증가(월)'!AH$3)</f>
        <v>0</v>
      </c>
      <c r="AI56" s="3">
        <f>SUMIFS(Sheet1!$E:$E,Sheet1!$C:$C,'증가(월)'!$A56,Sheet1!$H:$H,'증가(월)'!AI$2,Sheet1!$I:$I,'증가(월)'!AI$3)</f>
        <v>0</v>
      </c>
      <c r="AJ56" s="3">
        <f>SUMIFS(Sheet1!$E:$E,Sheet1!$C:$C,'증가(월)'!$A56,Sheet1!$H:$H,'증가(월)'!AJ$2,Sheet1!$I:$I,'증가(월)'!AJ$3)</f>
        <v>3630000</v>
      </c>
      <c r="AK56" s="3">
        <f>SUMIFS(Sheet1!$E:$E,Sheet1!$C:$C,'증가(월)'!$A56,Sheet1!$H:$H,'증가(월)'!AK$2,Sheet1!$I:$I,'증가(월)'!AK$3)</f>
        <v>3630000</v>
      </c>
      <c r="AL56" s="3">
        <f>SUMIFS(Sheet1!$E:$E,Sheet1!$C:$C,'증가(월)'!$A56,Sheet1!$H:$H,'증가(월)'!AL$2,Sheet1!$I:$I,'증가(월)'!AL$3)</f>
        <v>7260000</v>
      </c>
      <c r="AM56" s="3">
        <f>SUMIFS(Sheet1!$E:$E,Sheet1!$C:$C,'증가(월)'!$A56,Sheet1!$H:$H,'증가(월)'!AM$2,Sheet1!$I:$I,'증가(월)'!AM$3)</f>
        <v>0</v>
      </c>
      <c r="AN56" s="3">
        <f>SUMIFS(Sheet1!$E:$E,Sheet1!$C:$C,'증가(월)'!$A56,Sheet1!$H:$H,'증가(월)'!AN$2,Sheet1!$I:$I,'증가(월)'!AN$3)</f>
        <v>0</v>
      </c>
      <c r="AO56" s="3">
        <f>SUMIFS(Sheet1!$E:$E,Sheet1!$C:$C,'증가(월)'!$A56,Sheet1!$H:$H,'증가(월)'!AO$2,Sheet1!$I:$I,'증가(월)'!AO$3)</f>
        <v>0</v>
      </c>
      <c r="AP56" s="3">
        <f>SUMIFS(Sheet1!$E:$E,Sheet1!$C:$C,'증가(월)'!$A56,Sheet1!$H:$H,'증가(월)'!AP$2,Sheet1!$I:$I,'증가(월)'!AP$3)</f>
        <v>0</v>
      </c>
      <c r="AQ56" s="3">
        <f>SUMIFS(Sheet1!$E:$E,Sheet1!$C:$C,'증가(월)'!$A56,Sheet1!$H:$H,'증가(월)'!AQ$2,Sheet1!$I:$I,'증가(월)'!AQ$3)</f>
        <v>0</v>
      </c>
      <c r="AR56" s="3">
        <f>SUMIFS(Sheet1!$E:$E,Sheet1!$C:$C,'증가(월)'!$A56,Sheet1!$H:$H,'증가(월)'!AR$2,Sheet1!$I:$I,'증가(월)'!AR$3)</f>
        <v>0</v>
      </c>
      <c r="AS56" s="3">
        <f>SUMIFS(Sheet1!$E:$E,Sheet1!$C:$C,'증가(월)'!$A56,Sheet1!$H:$H,'증가(월)'!AS$2,Sheet1!$I:$I,'증가(월)'!AS$3)</f>
        <v>0</v>
      </c>
      <c r="AT56" s="3">
        <f>SUMIFS(Sheet1!$E:$E,Sheet1!$C:$C,'증가(월)'!$A56,Sheet1!$H:$H,'증가(월)'!AT$2,Sheet1!$I:$I,'증가(월)'!AT$3)</f>
        <v>0</v>
      </c>
      <c r="AU56" s="3">
        <f>SUMIFS(Sheet1!$E:$E,Sheet1!$C:$C,'증가(월)'!$A56,Sheet1!$H:$H,'증가(월)'!AU$2,Sheet1!$I:$I,'증가(월)'!AU$3)</f>
        <v>0</v>
      </c>
      <c r="AV56" s="3">
        <f>SUMIFS(Sheet1!$E:$E,Sheet1!$C:$C,'증가(월)'!$A56,Sheet1!$H:$H,'증가(월)'!AV$2,Sheet1!$I:$I,'증가(월)'!AV$3)</f>
        <v>0</v>
      </c>
      <c r="AW56" s="3">
        <f>SUMIFS(Sheet1!$E:$E,Sheet1!$C:$C,'증가(월)'!$A56,Sheet1!$H:$H,'증가(월)'!AW$2,Sheet1!$I:$I,'증가(월)'!AW$3)</f>
        <v>1650000</v>
      </c>
      <c r="AX56" s="3">
        <f>SUMIFS(Sheet1!$E:$E,Sheet1!$C:$C,'증가(월)'!$A56,Sheet1!$H:$H,'증가(월)'!AX$2,Sheet1!$I:$I,'증가(월)'!AX$3)</f>
        <v>0</v>
      </c>
      <c r="AZ56" s="3">
        <f t="shared" si="3"/>
        <v>16170000</v>
      </c>
    </row>
    <row r="57" spans="1:52" x14ac:dyDescent="0.3">
      <c r="A57" t="s">
        <v>694</v>
      </c>
      <c r="B57" t="s">
        <v>695</v>
      </c>
      <c r="C57" s="3">
        <f>SUMIFS(Sheet1!$E:$E,Sheet1!$C:$C,'증가(월)'!$A57,Sheet1!$H:$H,'증가(월)'!C$2,Sheet1!$I:$I,'증가(월)'!C$3)</f>
        <v>0</v>
      </c>
      <c r="D57" s="3">
        <f>SUMIFS(Sheet1!$E:$E,Sheet1!$C:$C,'증가(월)'!$A57,Sheet1!$H:$H,'증가(월)'!D$2,Sheet1!$I:$I,'증가(월)'!D$3)</f>
        <v>0</v>
      </c>
      <c r="E57" s="3">
        <f>SUMIFS(Sheet1!$E:$E,Sheet1!$C:$C,'증가(월)'!$A57,Sheet1!$H:$H,'증가(월)'!E$2,Sheet1!$I:$I,'증가(월)'!E$3)</f>
        <v>0</v>
      </c>
      <c r="F57" s="3">
        <f>SUMIFS(Sheet1!$E:$E,Sheet1!$C:$C,'증가(월)'!$A57,Sheet1!$H:$H,'증가(월)'!F$2,Sheet1!$I:$I,'증가(월)'!F$3)</f>
        <v>0</v>
      </c>
      <c r="G57" s="3">
        <f>SUMIFS(Sheet1!$E:$E,Sheet1!$C:$C,'증가(월)'!$A57,Sheet1!$H:$H,'증가(월)'!G$2,Sheet1!$I:$I,'증가(월)'!G$3)</f>
        <v>0</v>
      </c>
      <c r="H57" s="3">
        <f>SUMIFS(Sheet1!$E:$E,Sheet1!$C:$C,'증가(월)'!$A57,Sheet1!$H:$H,'증가(월)'!H$2,Sheet1!$I:$I,'증가(월)'!H$3)</f>
        <v>0</v>
      </c>
      <c r="I57" s="3">
        <f>SUMIFS(Sheet1!$E:$E,Sheet1!$C:$C,'증가(월)'!$A57,Sheet1!$H:$H,'증가(월)'!I$2,Sheet1!$I:$I,'증가(월)'!I$3)</f>
        <v>0</v>
      </c>
      <c r="J57" s="3">
        <f>SUMIFS(Sheet1!$E:$E,Sheet1!$C:$C,'증가(월)'!$A57,Sheet1!$H:$H,'증가(월)'!J$2,Sheet1!$I:$I,'증가(월)'!J$3)</f>
        <v>0</v>
      </c>
      <c r="K57" s="3">
        <f>SUMIFS(Sheet1!$E:$E,Sheet1!$C:$C,'증가(월)'!$A57,Sheet1!$H:$H,'증가(월)'!K$2,Sheet1!$I:$I,'증가(월)'!K$3)</f>
        <v>0</v>
      </c>
      <c r="L57" s="3">
        <f>SUMIFS(Sheet1!$E:$E,Sheet1!$C:$C,'증가(월)'!$A57,Sheet1!$H:$H,'증가(월)'!L$2,Sheet1!$I:$I,'증가(월)'!L$3)</f>
        <v>0</v>
      </c>
      <c r="M57" s="3">
        <f>SUMIFS(Sheet1!$E:$E,Sheet1!$C:$C,'증가(월)'!$A57,Sheet1!$H:$H,'증가(월)'!M$2,Sheet1!$I:$I,'증가(월)'!M$3)</f>
        <v>0</v>
      </c>
      <c r="N57" s="3">
        <f>SUMIFS(Sheet1!$E:$E,Sheet1!$C:$C,'증가(월)'!$A57,Sheet1!$H:$H,'증가(월)'!N$2,Sheet1!$I:$I,'증가(월)'!N$3)</f>
        <v>0</v>
      </c>
      <c r="O57" s="3">
        <f>SUMIFS(Sheet1!$E:$E,Sheet1!$C:$C,'증가(월)'!$A57,Sheet1!$H:$H,'증가(월)'!O$2,Sheet1!$I:$I,'증가(월)'!O$3)</f>
        <v>0</v>
      </c>
      <c r="P57" s="3">
        <f>SUMIFS(Sheet1!$E:$E,Sheet1!$C:$C,'증가(월)'!$A57,Sheet1!$H:$H,'증가(월)'!P$2,Sheet1!$I:$I,'증가(월)'!P$3)</f>
        <v>0</v>
      </c>
      <c r="Q57" s="3">
        <f>SUMIFS(Sheet1!$E:$E,Sheet1!$C:$C,'증가(월)'!$A57,Sheet1!$H:$H,'증가(월)'!Q$2,Sheet1!$I:$I,'증가(월)'!Q$3)</f>
        <v>0</v>
      </c>
      <c r="R57" s="3">
        <f>SUMIFS(Sheet1!$E:$E,Sheet1!$C:$C,'증가(월)'!$A57,Sheet1!$H:$H,'증가(월)'!R$2,Sheet1!$I:$I,'증가(월)'!R$3)</f>
        <v>0</v>
      </c>
      <c r="S57" s="3">
        <f>SUMIFS(Sheet1!$E:$E,Sheet1!$C:$C,'증가(월)'!$A57,Sheet1!$H:$H,'증가(월)'!S$2,Sheet1!$I:$I,'증가(월)'!S$3)</f>
        <v>0</v>
      </c>
      <c r="T57" s="3">
        <f>SUMIFS(Sheet1!$E:$E,Sheet1!$C:$C,'증가(월)'!$A57,Sheet1!$H:$H,'증가(월)'!T$2,Sheet1!$I:$I,'증가(월)'!T$3)</f>
        <v>0</v>
      </c>
      <c r="U57" s="3">
        <f>SUMIFS(Sheet1!$E:$E,Sheet1!$C:$C,'증가(월)'!$A57,Sheet1!$H:$H,'증가(월)'!U$2,Sheet1!$I:$I,'증가(월)'!U$3)</f>
        <v>0</v>
      </c>
      <c r="V57" s="3">
        <f>SUMIFS(Sheet1!$E:$E,Sheet1!$C:$C,'증가(월)'!$A57,Sheet1!$H:$H,'증가(월)'!V$2,Sheet1!$I:$I,'증가(월)'!V$3)</f>
        <v>15950000</v>
      </c>
      <c r="W57" s="3">
        <f>SUMIFS(Sheet1!$E:$E,Sheet1!$C:$C,'증가(월)'!$A57,Sheet1!$H:$H,'증가(월)'!W$2,Sheet1!$I:$I,'증가(월)'!W$3)</f>
        <v>0</v>
      </c>
      <c r="X57" s="3">
        <f>SUMIFS(Sheet1!$E:$E,Sheet1!$C:$C,'증가(월)'!$A57,Sheet1!$H:$H,'증가(월)'!X$2,Sheet1!$I:$I,'증가(월)'!X$3)</f>
        <v>0</v>
      </c>
      <c r="Y57" s="3">
        <f>SUMIFS(Sheet1!$E:$E,Sheet1!$C:$C,'증가(월)'!$A57,Sheet1!$H:$H,'증가(월)'!Y$2,Sheet1!$I:$I,'증가(월)'!Y$3)</f>
        <v>0</v>
      </c>
      <c r="Z57" s="3">
        <f>SUMIFS(Sheet1!$E:$E,Sheet1!$C:$C,'증가(월)'!$A57,Sheet1!$H:$H,'증가(월)'!Z$2,Sheet1!$I:$I,'증가(월)'!Z$3)</f>
        <v>0</v>
      </c>
      <c r="AA57" s="3">
        <f>SUMIFS(Sheet1!$E:$E,Sheet1!$C:$C,'증가(월)'!$A57,Sheet1!$H:$H,'증가(월)'!AA$2,Sheet1!$I:$I,'증가(월)'!AA$3)</f>
        <v>0</v>
      </c>
      <c r="AB57" s="3">
        <f>SUMIFS(Sheet1!$E:$E,Sheet1!$C:$C,'증가(월)'!$A57,Sheet1!$H:$H,'증가(월)'!AB$2,Sheet1!$I:$I,'증가(월)'!AB$3)</f>
        <v>0</v>
      </c>
      <c r="AC57" s="3">
        <f>SUMIFS(Sheet1!$E:$E,Sheet1!$C:$C,'증가(월)'!$A57,Sheet1!$H:$H,'증가(월)'!AC$2,Sheet1!$I:$I,'증가(월)'!AC$3)</f>
        <v>0</v>
      </c>
      <c r="AD57" s="3">
        <f>SUMIFS(Sheet1!$E:$E,Sheet1!$C:$C,'증가(월)'!$A57,Sheet1!$H:$H,'증가(월)'!AD$2,Sheet1!$I:$I,'증가(월)'!AD$3)</f>
        <v>0</v>
      </c>
      <c r="AE57" s="3">
        <f>SUMIFS(Sheet1!$E:$E,Sheet1!$C:$C,'증가(월)'!$A57,Sheet1!$H:$H,'증가(월)'!AE$2,Sheet1!$I:$I,'증가(월)'!AE$3)</f>
        <v>0</v>
      </c>
      <c r="AF57" s="3">
        <f>SUMIFS(Sheet1!$E:$E,Sheet1!$C:$C,'증가(월)'!$A57,Sheet1!$H:$H,'증가(월)'!AF$2,Sheet1!$I:$I,'증가(월)'!AF$3)</f>
        <v>0</v>
      </c>
      <c r="AG57" s="3">
        <f>SUMIFS(Sheet1!$E:$E,Sheet1!$C:$C,'증가(월)'!$A57,Sheet1!$H:$H,'증가(월)'!AG$2,Sheet1!$I:$I,'증가(월)'!AG$3)</f>
        <v>0</v>
      </c>
      <c r="AH57" s="3">
        <f>SUMIFS(Sheet1!$E:$E,Sheet1!$C:$C,'증가(월)'!$A57,Sheet1!$H:$H,'증가(월)'!AH$2,Sheet1!$I:$I,'증가(월)'!AH$3)</f>
        <v>0</v>
      </c>
      <c r="AI57" s="3">
        <f>SUMIFS(Sheet1!$E:$E,Sheet1!$C:$C,'증가(월)'!$A57,Sheet1!$H:$H,'증가(월)'!AI$2,Sheet1!$I:$I,'증가(월)'!AI$3)</f>
        <v>0</v>
      </c>
      <c r="AJ57" s="3">
        <f>SUMIFS(Sheet1!$E:$E,Sheet1!$C:$C,'증가(월)'!$A57,Sheet1!$H:$H,'증가(월)'!AJ$2,Sheet1!$I:$I,'증가(월)'!AJ$3)</f>
        <v>0</v>
      </c>
      <c r="AK57" s="3">
        <f>SUMIFS(Sheet1!$E:$E,Sheet1!$C:$C,'증가(월)'!$A57,Sheet1!$H:$H,'증가(월)'!AK$2,Sheet1!$I:$I,'증가(월)'!AK$3)</f>
        <v>0</v>
      </c>
      <c r="AL57" s="3">
        <f>SUMIFS(Sheet1!$E:$E,Sheet1!$C:$C,'증가(월)'!$A57,Sheet1!$H:$H,'증가(월)'!AL$2,Sheet1!$I:$I,'증가(월)'!AL$3)</f>
        <v>0</v>
      </c>
      <c r="AM57" s="3">
        <f>SUMIFS(Sheet1!$E:$E,Sheet1!$C:$C,'증가(월)'!$A57,Sheet1!$H:$H,'증가(월)'!AM$2,Sheet1!$I:$I,'증가(월)'!AM$3)</f>
        <v>0</v>
      </c>
      <c r="AN57" s="3">
        <f>SUMIFS(Sheet1!$E:$E,Sheet1!$C:$C,'증가(월)'!$A57,Sheet1!$H:$H,'증가(월)'!AN$2,Sheet1!$I:$I,'증가(월)'!AN$3)</f>
        <v>0</v>
      </c>
      <c r="AO57" s="3">
        <f>SUMIFS(Sheet1!$E:$E,Sheet1!$C:$C,'증가(월)'!$A57,Sheet1!$H:$H,'증가(월)'!AO$2,Sheet1!$I:$I,'증가(월)'!AO$3)</f>
        <v>0</v>
      </c>
      <c r="AP57" s="3">
        <f>SUMIFS(Sheet1!$E:$E,Sheet1!$C:$C,'증가(월)'!$A57,Sheet1!$H:$H,'증가(월)'!AP$2,Sheet1!$I:$I,'증가(월)'!AP$3)</f>
        <v>0</v>
      </c>
      <c r="AQ57" s="3">
        <f>SUMIFS(Sheet1!$E:$E,Sheet1!$C:$C,'증가(월)'!$A57,Sheet1!$H:$H,'증가(월)'!AQ$2,Sheet1!$I:$I,'증가(월)'!AQ$3)</f>
        <v>0</v>
      </c>
      <c r="AR57" s="3">
        <f>SUMIFS(Sheet1!$E:$E,Sheet1!$C:$C,'증가(월)'!$A57,Sheet1!$H:$H,'증가(월)'!AR$2,Sheet1!$I:$I,'증가(월)'!AR$3)</f>
        <v>0</v>
      </c>
      <c r="AS57" s="3">
        <f>SUMIFS(Sheet1!$E:$E,Sheet1!$C:$C,'증가(월)'!$A57,Sheet1!$H:$H,'증가(월)'!AS$2,Sheet1!$I:$I,'증가(월)'!AS$3)</f>
        <v>0</v>
      </c>
      <c r="AT57" s="3">
        <f>SUMIFS(Sheet1!$E:$E,Sheet1!$C:$C,'증가(월)'!$A57,Sheet1!$H:$H,'증가(월)'!AT$2,Sheet1!$I:$I,'증가(월)'!AT$3)</f>
        <v>0</v>
      </c>
      <c r="AU57" s="3">
        <f>SUMIFS(Sheet1!$E:$E,Sheet1!$C:$C,'증가(월)'!$A57,Sheet1!$H:$H,'증가(월)'!AU$2,Sheet1!$I:$I,'증가(월)'!AU$3)</f>
        <v>0</v>
      </c>
      <c r="AV57" s="3">
        <f>SUMIFS(Sheet1!$E:$E,Sheet1!$C:$C,'증가(월)'!$A57,Sheet1!$H:$H,'증가(월)'!AV$2,Sheet1!$I:$I,'증가(월)'!AV$3)</f>
        <v>0</v>
      </c>
      <c r="AW57" s="3">
        <f>SUMIFS(Sheet1!$E:$E,Sheet1!$C:$C,'증가(월)'!$A57,Sheet1!$H:$H,'증가(월)'!AW$2,Sheet1!$I:$I,'증가(월)'!AW$3)</f>
        <v>0</v>
      </c>
      <c r="AX57" s="3">
        <f>SUMIFS(Sheet1!$E:$E,Sheet1!$C:$C,'증가(월)'!$A57,Sheet1!$H:$H,'증가(월)'!AX$2,Sheet1!$I:$I,'증가(월)'!AX$3)</f>
        <v>0</v>
      </c>
      <c r="AZ57" s="3">
        <f t="shared" si="3"/>
        <v>15950000</v>
      </c>
    </row>
    <row r="58" spans="1:52" x14ac:dyDescent="0.3">
      <c r="A58" t="s">
        <v>744</v>
      </c>
      <c r="B58" t="s">
        <v>745</v>
      </c>
      <c r="C58" s="3">
        <f>SUMIFS(Sheet1!$E:$E,Sheet1!$C:$C,'증가(월)'!$A58,Sheet1!$H:$H,'증가(월)'!C$2,Sheet1!$I:$I,'증가(월)'!C$3)</f>
        <v>0</v>
      </c>
      <c r="D58" s="3">
        <f>SUMIFS(Sheet1!$E:$E,Sheet1!$C:$C,'증가(월)'!$A58,Sheet1!$H:$H,'증가(월)'!D$2,Sheet1!$I:$I,'증가(월)'!D$3)</f>
        <v>0</v>
      </c>
      <c r="E58" s="3">
        <f>SUMIFS(Sheet1!$E:$E,Sheet1!$C:$C,'증가(월)'!$A58,Sheet1!$H:$H,'증가(월)'!E$2,Sheet1!$I:$I,'증가(월)'!E$3)</f>
        <v>0</v>
      </c>
      <c r="F58" s="3">
        <f>SUMIFS(Sheet1!$E:$E,Sheet1!$C:$C,'증가(월)'!$A58,Sheet1!$H:$H,'증가(월)'!F$2,Sheet1!$I:$I,'증가(월)'!F$3)</f>
        <v>0</v>
      </c>
      <c r="G58" s="3">
        <f>SUMIFS(Sheet1!$E:$E,Sheet1!$C:$C,'증가(월)'!$A58,Sheet1!$H:$H,'증가(월)'!G$2,Sheet1!$I:$I,'증가(월)'!G$3)</f>
        <v>0</v>
      </c>
      <c r="H58" s="3">
        <f>SUMIFS(Sheet1!$E:$E,Sheet1!$C:$C,'증가(월)'!$A58,Sheet1!$H:$H,'증가(월)'!H$2,Sheet1!$I:$I,'증가(월)'!H$3)</f>
        <v>0</v>
      </c>
      <c r="I58" s="3">
        <f>SUMIFS(Sheet1!$E:$E,Sheet1!$C:$C,'증가(월)'!$A58,Sheet1!$H:$H,'증가(월)'!I$2,Sheet1!$I:$I,'증가(월)'!I$3)</f>
        <v>0</v>
      </c>
      <c r="J58" s="3">
        <f>SUMIFS(Sheet1!$E:$E,Sheet1!$C:$C,'증가(월)'!$A58,Sheet1!$H:$H,'증가(월)'!J$2,Sheet1!$I:$I,'증가(월)'!J$3)</f>
        <v>0</v>
      </c>
      <c r="K58" s="3">
        <f>SUMIFS(Sheet1!$E:$E,Sheet1!$C:$C,'증가(월)'!$A58,Sheet1!$H:$H,'증가(월)'!K$2,Sheet1!$I:$I,'증가(월)'!K$3)</f>
        <v>0</v>
      </c>
      <c r="L58" s="3">
        <f>SUMIFS(Sheet1!$E:$E,Sheet1!$C:$C,'증가(월)'!$A58,Sheet1!$H:$H,'증가(월)'!L$2,Sheet1!$I:$I,'증가(월)'!L$3)</f>
        <v>0</v>
      </c>
      <c r="M58" s="3">
        <f>SUMIFS(Sheet1!$E:$E,Sheet1!$C:$C,'증가(월)'!$A58,Sheet1!$H:$H,'증가(월)'!M$2,Sheet1!$I:$I,'증가(월)'!M$3)</f>
        <v>0</v>
      </c>
      <c r="N58" s="3">
        <f>SUMIFS(Sheet1!$E:$E,Sheet1!$C:$C,'증가(월)'!$A58,Sheet1!$H:$H,'증가(월)'!N$2,Sheet1!$I:$I,'증가(월)'!N$3)</f>
        <v>0</v>
      </c>
      <c r="O58" s="3">
        <f>SUMIFS(Sheet1!$E:$E,Sheet1!$C:$C,'증가(월)'!$A58,Sheet1!$H:$H,'증가(월)'!O$2,Sheet1!$I:$I,'증가(월)'!O$3)</f>
        <v>0</v>
      </c>
      <c r="P58" s="3">
        <f>SUMIFS(Sheet1!$E:$E,Sheet1!$C:$C,'증가(월)'!$A58,Sheet1!$H:$H,'증가(월)'!P$2,Sheet1!$I:$I,'증가(월)'!P$3)</f>
        <v>0</v>
      </c>
      <c r="Q58" s="3">
        <f>SUMIFS(Sheet1!$E:$E,Sheet1!$C:$C,'증가(월)'!$A58,Sheet1!$H:$H,'증가(월)'!Q$2,Sheet1!$I:$I,'증가(월)'!Q$3)</f>
        <v>0</v>
      </c>
      <c r="R58" s="3">
        <f>SUMIFS(Sheet1!$E:$E,Sheet1!$C:$C,'증가(월)'!$A58,Sheet1!$H:$H,'증가(월)'!R$2,Sheet1!$I:$I,'증가(월)'!R$3)</f>
        <v>0</v>
      </c>
      <c r="S58" s="3">
        <f>SUMIFS(Sheet1!$E:$E,Sheet1!$C:$C,'증가(월)'!$A58,Sheet1!$H:$H,'증가(월)'!S$2,Sheet1!$I:$I,'증가(월)'!S$3)</f>
        <v>0</v>
      </c>
      <c r="T58" s="3">
        <f>SUMIFS(Sheet1!$E:$E,Sheet1!$C:$C,'증가(월)'!$A58,Sheet1!$H:$H,'증가(월)'!T$2,Sheet1!$I:$I,'증가(월)'!T$3)</f>
        <v>0</v>
      </c>
      <c r="U58" s="3">
        <f>SUMIFS(Sheet1!$E:$E,Sheet1!$C:$C,'증가(월)'!$A58,Sheet1!$H:$H,'증가(월)'!U$2,Sheet1!$I:$I,'증가(월)'!U$3)</f>
        <v>0</v>
      </c>
      <c r="V58" s="3">
        <f>SUMIFS(Sheet1!$E:$E,Sheet1!$C:$C,'증가(월)'!$A58,Sheet1!$H:$H,'증가(월)'!V$2,Sheet1!$I:$I,'증가(월)'!V$3)</f>
        <v>0</v>
      </c>
      <c r="W58" s="3">
        <f>SUMIFS(Sheet1!$E:$E,Sheet1!$C:$C,'증가(월)'!$A58,Sheet1!$H:$H,'증가(월)'!W$2,Sheet1!$I:$I,'증가(월)'!W$3)</f>
        <v>0</v>
      </c>
      <c r="X58" s="3">
        <f>SUMIFS(Sheet1!$E:$E,Sheet1!$C:$C,'증가(월)'!$A58,Sheet1!$H:$H,'증가(월)'!X$2,Sheet1!$I:$I,'증가(월)'!X$3)</f>
        <v>6875000</v>
      </c>
      <c r="Y58" s="3">
        <f>SUMIFS(Sheet1!$E:$E,Sheet1!$C:$C,'증가(월)'!$A58,Sheet1!$H:$H,'증가(월)'!Y$2,Sheet1!$I:$I,'증가(월)'!Y$3)</f>
        <v>0</v>
      </c>
      <c r="Z58" s="3">
        <f>SUMIFS(Sheet1!$E:$E,Sheet1!$C:$C,'증가(월)'!$A58,Sheet1!$H:$H,'증가(월)'!Z$2,Sheet1!$I:$I,'증가(월)'!Z$3)</f>
        <v>0</v>
      </c>
      <c r="AA58" s="3">
        <f>SUMIFS(Sheet1!$E:$E,Sheet1!$C:$C,'증가(월)'!$A58,Sheet1!$H:$H,'증가(월)'!AA$2,Sheet1!$I:$I,'증가(월)'!AA$3)</f>
        <v>0</v>
      </c>
      <c r="AB58" s="3">
        <f>SUMIFS(Sheet1!$E:$E,Sheet1!$C:$C,'증가(월)'!$A58,Sheet1!$H:$H,'증가(월)'!AB$2,Sheet1!$I:$I,'증가(월)'!AB$3)</f>
        <v>1100000</v>
      </c>
      <c r="AC58" s="3">
        <f>SUMIFS(Sheet1!$E:$E,Sheet1!$C:$C,'증가(월)'!$A58,Sheet1!$H:$H,'증가(월)'!AC$2,Sheet1!$I:$I,'증가(월)'!AC$3)</f>
        <v>0</v>
      </c>
      <c r="AD58" s="3">
        <f>SUMIFS(Sheet1!$E:$E,Sheet1!$C:$C,'증가(월)'!$A58,Sheet1!$H:$H,'증가(월)'!AD$2,Sheet1!$I:$I,'증가(월)'!AD$3)</f>
        <v>0</v>
      </c>
      <c r="AE58" s="3">
        <f>SUMIFS(Sheet1!$E:$E,Sheet1!$C:$C,'증가(월)'!$A58,Sheet1!$H:$H,'증가(월)'!AE$2,Sheet1!$I:$I,'증가(월)'!AE$3)</f>
        <v>286000</v>
      </c>
      <c r="AF58" s="3">
        <f>SUMIFS(Sheet1!$E:$E,Sheet1!$C:$C,'증가(월)'!$A58,Sheet1!$H:$H,'증가(월)'!AF$2,Sheet1!$I:$I,'증가(월)'!AF$3)</f>
        <v>0</v>
      </c>
      <c r="AG58" s="3">
        <f>SUMIFS(Sheet1!$E:$E,Sheet1!$C:$C,'증가(월)'!$A58,Sheet1!$H:$H,'증가(월)'!AG$2,Sheet1!$I:$I,'증가(월)'!AG$3)</f>
        <v>0</v>
      </c>
      <c r="AH58" s="3">
        <f>SUMIFS(Sheet1!$E:$E,Sheet1!$C:$C,'증가(월)'!$A58,Sheet1!$H:$H,'증가(월)'!AH$2,Sheet1!$I:$I,'증가(월)'!AH$3)</f>
        <v>0</v>
      </c>
      <c r="AI58" s="3">
        <f>SUMIFS(Sheet1!$E:$E,Sheet1!$C:$C,'증가(월)'!$A58,Sheet1!$H:$H,'증가(월)'!AI$2,Sheet1!$I:$I,'증가(월)'!AI$3)</f>
        <v>627000</v>
      </c>
      <c r="AJ58" s="3">
        <f>SUMIFS(Sheet1!$E:$E,Sheet1!$C:$C,'증가(월)'!$A58,Sheet1!$H:$H,'증가(월)'!AJ$2,Sheet1!$I:$I,'증가(월)'!AJ$3)</f>
        <v>0</v>
      </c>
      <c r="AK58" s="3">
        <f>SUMIFS(Sheet1!$E:$E,Sheet1!$C:$C,'증가(월)'!$A58,Sheet1!$H:$H,'증가(월)'!AK$2,Sheet1!$I:$I,'증가(월)'!AK$3)</f>
        <v>0</v>
      </c>
      <c r="AL58" s="3">
        <f>SUMIFS(Sheet1!$E:$E,Sheet1!$C:$C,'증가(월)'!$A58,Sheet1!$H:$H,'증가(월)'!AL$2,Sheet1!$I:$I,'증가(월)'!AL$3)</f>
        <v>308000</v>
      </c>
      <c r="AM58" s="3">
        <f>SUMIFS(Sheet1!$E:$E,Sheet1!$C:$C,'증가(월)'!$A58,Sheet1!$H:$H,'증가(월)'!AM$2,Sheet1!$I:$I,'증가(월)'!AM$3)</f>
        <v>0</v>
      </c>
      <c r="AN58" s="3">
        <f>SUMIFS(Sheet1!$E:$E,Sheet1!$C:$C,'증가(월)'!$A58,Sheet1!$H:$H,'증가(월)'!AN$2,Sheet1!$I:$I,'증가(월)'!AN$3)</f>
        <v>0</v>
      </c>
      <c r="AO58" s="3">
        <f>SUMIFS(Sheet1!$E:$E,Sheet1!$C:$C,'증가(월)'!$A58,Sheet1!$H:$H,'증가(월)'!AO$2,Sheet1!$I:$I,'증가(월)'!AO$3)</f>
        <v>0</v>
      </c>
      <c r="AP58" s="3">
        <f>SUMIFS(Sheet1!$E:$E,Sheet1!$C:$C,'증가(월)'!$A58,Sheet1!$H:$H,'증가(월)'!AP$2,Sheet1!$I:$I,'증가(월)'!AP$3)</f>
        <v>363000</v>
      </c>
      <c r="AQ58" s="3">
        <f>SUMIFS(Sheet1!$E:$E,Sheet1!$C:$C,'증가(월)'!$A58,Sheet1!$H:$H,'증가(월)'!AQ$2,Sheet1!$I:$I,'증가(월)'!AQ$3)</f>
        <v>0</v>
      </c>
      <c r="AR58" s="3">
        <f>SUMIFS(Sheet1!$E:$E,Sheet1!$C:$C,'증가(월)'!$A58,Sheet1!$H:$H,'증가(월)'!AR$2,Sheet1!$I:$I,'증가(월)'!AR$3)</f>
        <v>0</v>
      </c>
      <c r="AS58" s="3">
        <f>SUMIFS(Sheet1!$E:$E,Sheet1!$C:$C,'증가(월)'!$A58,Sheet1!$H:$H,'증가(월)'!AS$2,Sheet1!$I:$I,'증가(월)'!AS$3)</f>
        <v>869000</v>
      </c>
      <c r="AT58" s="3">
        <f>SUMIFS(Sheet1!$E:$E,Sheet1!$C:$C,'증가(월)'!$A58,Sheet1!$H:$H,'증가(월)'!AT$2,Sheet1!$I:$I,'증가(월)'!AT$3)</f>
        <v>0</v>
      </c>
      <c r="AU58" s="3">
        <f>SUMIFS(Sheet1!$E:$E,Sheet1!$C:$C,'증가(월)'!$A58,Sheet1!$H:$H,'증가(월)'!AU$2,Sheet1!$I:$I,'증가(월)'!AU$3)</f>
        <v>968000</v>
      </c>
      <c r="AV58" s="3">
        <f>SUMIFS(Sheet1!$E:$E,Sheet1!$C:$C,'증가(월)'!$A58,Sheet1!$H:$H,'증가(월)'!AV$2,Sheet1!$I:$I,'증가(월)'!AV$3)</f>
        <v>0</v>
      </c>
      <c r="AW58" s="3">
        <f>SUMIFS(Sheet1!$E:$E,Sheet1!$C:$C,'증가(월)'!$A58,Sheet1!$H:$H,'증가(월)'!AW$2,Sheet1!$I:$I,'증가(월)'!AW$3)</f>
        <v>1353000</v>
      </c>
      <c r="AX58" s="3">
        <f>SUMIFS(Sheet1!$E:$E,Sheet1!$C:$C,'증가(월)'!$A58,Sheet1!$H:$H,'증가(월)'!AX$2,Sheet1!$I:$I,'증가(월)'!AX$3)</f>
        <v>1837000</v>
      </c>
      <c r="AZ58" s="3">
        <f t="shared" si="3"/>
        <v>14586000</v>
      </c>
    </row>
    <row r="59" spans="1:52" x14ac:dyDescent="0.3">
      <c r="A59" t="s">
        <v>218</v>
      </c>
      <c r="B59" t="s">
        <v>219</v>
      </c>
      <c r="C59" s="3">
        <f>SUMIFS(Sheet1!$E:$E,Sheet1!$C:$C,'증가(월)'!$A59,Sheet1!$H:$H,'증가(월)'!C$2,Sheet1!$I:$I,'증가(월)'!C$3)</f>
        <v>0</v>
      </c>
      <c r="D59" s="3">
        <f>SUMIFS(Sheet1!$E:$E,Sheet1!$C:$C,'증가(월)'!$A59,Sheet1!$H:$H,'증가(월)'!D$2,Sheet1!$I:$I,'증가(월)'!D$3)</f>
        <v>0</v>
      </c>
      <c r="E59" s="3">
        <f>SUMIFS(Sheet1!$E:$E,Sheet1!$C:$C,'증가(월)'!$A59,Sheet1!$H:$H,'증가(월)'!E$2,Sheet1!$I:$I,'증가(월)'!E$3)</f>
        <v>0</v>
      </c>
      <c r="F59" s="3">
        <f>SUMIFS(Sheet1!$E:$E,Sheet1!$C:$C,'증가(월)'!$A59,Sheet1!$H:$H,'증가(월)'!F$2,Sheet1!$I:$I,'증가(월)'!F$3)</f>
        <v>7370000</v>
      </c>
      <c r="G59" s="3">
        <f>SUMIFS(Sheet1!$E:$E,Sheet1!$C:$C,'증가(월)'!$A59,Sheet1!$H:$H,'증가(월)'!G$2,Sheet1!$I:$I,'증가(월)'!G$3)</f>
        <v>550000</v>
      </c>
      <c r="H59" s="3">
        <f>SUMIFS(Sheet1!$E:$E,Sheet1!$C:$C,'증가(월)'!$A59,Sheet1!$H:$H,'증가(월)'!H$2,Sheet1!$I:$I,'증가(월)'!H$3)</f>
        <v>0</v>
      </c>
      <c r="I59" s="3">
        <f>SUMIFS(Sheet1!$E:$E,Sheet1!$C:$C,'증가(월)'!$A59,Sheet1!$H:$H,'증가(월)'!I$2,Sheet1!$I:$I,'증가(월)'!I$3)</f>
        <v>0</v>
      </c>
      <c r="J59" s="3">
        <f>SUMIFS(Sheet1!$E:$E,Sheet1!$C:$C,'증가(월)'!$A59,Sheet1!$H:$H,'증가(월)'!J$2,Sheet1!$I:$I,'증가(월)'!J$3)</f>
        <v>0</v>
      </c>
      <c r="K59" s="3">
        <f>SUMIFS(Sheet1!$E:$E,Sheet1!$C:$C,'증가(월)'!$A59,Sheet1!$H:$H,'증가(월)'!K$2,Sheet1!$I:$I,'증가(월)'!K$3)</f>
        <v>0</v>
      </c>
      <c r="L59" s="3">
        <f>SUMIFS(Sheet1!$E:$E,Sheet1!$C:$C,'증가(월)'!$A59,Sheet1!$H:$H,'증가(월)'!L$2,Sheet1!$I:$I,'증가(월)'!L$3)</f>
        <v>0</v>
      </c>
      <c r="M59" s="3">
        <f>SUMIFS(Sheet1!$E:$E,Sheet1!$C:$C,'증가(월)'!$A59,Sheet1!$H:$H,'증가(월)'!M$2,Sheet1!$I:$I,'증가(월)'!M$3)</f>
        <v>0</v>
      </c>
      <c r="N59" s="3">
        <f>SUMIFS(Sheet1!$E:$E,Sheet1!$C:$C,'증가(월)'!$A59,Sheet1!$H:$H,'증가(월)'!N$2,Sheet1!$I:$I,'증가(월)'!N$3)</f>
        <v>0</v>
      </c>
      <c r="O59" s="3">
        <f>SUMIFS(Sheet1!$E:$E,Sheet1!$C:$C,'증가(월)'!$A59,Sheet1!$H:$H,'증가(월)'!O$2,Sheet1!$I:$I,'증가(월)'!O$3)</f>
        <v>0</v>
      </c>
      <c r="P59" s="3">
        <f>SUMIFS(Sheet1!$E:$E,Sheet1!$C:$C,'증가(월)'!$A59,Sheet1!$H:$H,'증가(월)'!P$2,Sheet1!$I:$I,'증가(월)'!P$3)</f>
        <v>0</v>
      </c>
      <c r="Q59" s="3">
        <f>SUMIFS(Sheet1!$E:$E,Sheet1!$C:$C,'증가(월)'!$A59,Sheet1!$H:$H,'증가(월)'!Q$2,Sheet1!$I:$I,'증가(월)'!Q$3)</f>
        <v>0</v>
      </c>
      <c r="R59" s="3">
        <f>SUMIFS(Sheet1!$E:$E,Sheet1!$C:$C,'증가(월)'!$A59,Sheet1!$H:$H,'증가(월)'!R$2,Sheet1!$I:$I,'증가(월)'!R$3)</f>
        <v>0</v>
      </c>
      <c r="S59" s="3">
        <f>SUMIFS(Sheet1!$E:$E,Sheet1!$C:$C,'증가(월)'!$A59,Sheet1!$H:$H,'증가(월)'!S$2,Sheet1!$I:$I,'증가(월)'!S$3)</f>
        <v>2970000</v>
      </c>
      <c r="T59" s="3">
        <f>SUMIFS(Sheet1!$E:$E,Sheet1!$C:$C,'증가(월)'!$A59,Sheet1!$H:$H,'증가(월)'!T$2,Sheet1!$I:$I,'증가(월)'!T$3)</f>
        <v>0</v>
      </c>
      <c r="U59" s="3">
        <f>SUMIFS(Sheet1!$E:$E,Sheet1!$C:$C,'증가(월)'!$A59,Sheet1!$H:$H,'증가(월)'!U$2,Sheet1!$I:$I,'증가(월)'!U$3)</f>
        <v>0</v>
      </c>
      <c r="V59" s="3">
        <f>SUMIFS(Sheet1!$E:$E,Sheet1!$C:$C,'증가(월)'!$A59,Sheet1!$H:$H,'증가(월)'!V$2,Sheet1!$I:$I,'증가(월)'!V$3)</f>
        <v>0</v>
      </c>
      <c r="W59" s="3">
        <f>SUMIFS(Sheet1!$E:$E,Sheet1!$C:$C,'증가(월)'!$A59,Sheet1!$H:$H,'증가(월)'!W$2,Sheet1!$I:$I,'증가(월)'!W$3)</f>
        <v>2475000</v>
      </c>
      <c r="X59" s="3">
        <f>SUMIFS(Sheet1!$E:$E,Sheet1!$C:$C,'증가(월)'!$A59,Sheet1!$H:$H,'증가(월)'!X$2,Sheet1!$I:$I,'증가(월)'!X$3)</f>
        <v>0</v>
      </c>
      <c r="Y59" s="3">
        <f>SUMIFS(Sheet1!$E:$E,Sheet1!$C:$C,'증가(월)'!$A59,Sheet1!$H:$H,'증가(월)'!Y$2,Sheet1!$I:$I,'증가(월)'!Y$3)</f>
        <v>0</v>
      </c>
      <c r="Z59" s="3">
        <f>SUMIFS(Sheet1!$E:$E,Sheet1!$C:$C,'증가(월)'!$A59,Sheet1!$H:$H,'증가(월)'!Z$2,Sheet1!$I:$I,'증가(월)'!Z$3)</f>
        <v>0</v>
      </c>
      <c r="AA59" s="3">
        <f>SUMIFS(Sheet1!$E:$E,Sheet1!$C:$C,'증가(월)'!$A59,Sheet1!$H:$H,'증가(월)'!AA$2,Sheet1!$I:$I,'증가(월)'!AA$3)</f>
        <v>0</v>
      </c>
      <c r="AB59" s="3">
        <f>SUMIFS(Sheet1!$E:$E,Sheet1!$C:$C,'증가(월)'!$A59,Sheet1!$H:$H,'증가(월)'!AB$2,Sheet1!$I:$I,'증가(월)'!AB$3)</f>
        <v>0</v>
      </c>
      <c r="AC59" s="3">
        <f>SUMIFS(Sheet1!$E:$E,Sheet1!$C:$C,'증가(월)'!$A59,Sheet1!$H:$H,'증가(월)'!AC$2,Sheet1!$I:$I,'증가(월)'!AC$3)</f>
        <v>0</v>
      </c>
      <c r="AD59" s="3">
        <f>SUMIFS(Sheet1!$E:$E,Sheet1!$C:$C,'증가(월)'!$A59,Sheet1!$H:$H,'증가(월)'!AD$2,Sheet1!$I:$I,'증가(월)'!AD$3)</f>
        <v>0</v>
      </c>
      <c r="AE59" s="3">
        <f>SUMIFS(Sheet1!$E:$E,Sheet1!$C:$C,'증가(월)'!$A59,Sheet1!$H:$H,'증가(월)'!AE$2,Sheet1!$I:$I,'증가(월)'!AE$3)</f>
        <v>0</v>
      </c>
      <c r="AF59" s="3">
        <f>SUMIFS(Sheet1!$E:$E,Sheet1!$C:$C,'증가(월)'!$A59,Sheet1!$H:$H,'증가(월)'!AF$2,Sheet1!$I:$I,'증가(월)'!AF$3)</f>
        <v>0</v>
      </c>
      <c r="AG59" s="3">
        <f>SUMIFS(Sheet1!$E:$E,Sheet1!$C:$C,'증가(월)'!$A59,Sheet1!$H:$H,'증가(월)'!AG$2,Sheet1!$I:$I,'증가(월)'!AG$3)</f>
        <v>0</v>
      </c>
      <c r="AH59" s="3">
        <f>SUMIFS(Sheet1!$E:$E,Sheet1!$C:$C,'증가(월)'!$A59,Sheet1!$H:$H,'증가(월)'!AH$2,Sheet1!$I:$I,'증가(월)'!AH$3)</f>
        <v>0</v>
      </c>
      <c r="AI59" s="3">
        <f>SUMIFS(Sheet1!$E:$E,Sheet1!$C:$C,'증가(월)'!$A59,Sheet1!$H:$H,'증가(월)'!AI$2,Sheet1!$I:$I,'증가(월)'!AI$3)</f>
        <v>0</v>
      </c>
      <c r="AJ59" s="3">
        <f>SUMIFS(Sheet1!$E:$E,Sheet1!$C:$C,'증가(월)'!$A59,Sheet1!$H:$H,'증가(월)'!AJ$2,Sheet1!$I:$I,'증가(월)'!AJ$3)</f>
        <v>0</v>
      </c>
      <c r="AK59" s="3">
        <f>SUMIFS(Sheet1!$E:$E,Sheet1!$C:$C,'증가(월)'!$A59,Sheet1!$H:$H,'증가(월)'!AK$2,Sheet1!$I:$I,'증가(월)'!AK$3)</f>
        <v>0</v>
      </c>
      <c r="AL59" s="3">
        <f>SUMIFS(Sheet1!$E:$E,Sheet1!$C:$C,'증가(월)'!$A59,Sheet1!$H:$H,'증가(월)'!AL$2,Sheet1!$I:$I,'증가(월)'!AL$3)</f>
        <v>0</v>
      </c>
      <c r="AM59" s="3">
        <f>SUMIFS(Sheet1!$E:$E,Sheet1!$C:$C,'증가(월)'!$A59,Sheet1!$H:$H,'증가(월)'!AM$2,Sheet1!$I:$I,'증가(월)'!AM$3)</f>
        <v>0</v>
      </c>
      <c r="AN59" s="3">
        <f>SUMIFS(Sheet1!$E:$E,Sheet1!$C:$C,'증가(월)'!$A59,Sheet1!$H:$H,'증가(월)'!AN$2,Sheet1!$I:$I,'증가(월)'!AN$3)</f>
        <v>0</v>
      </c>
      <c r="AO59" s="3">
        <f>SUMIFS(Sheet1!$E:$E,Sheet1!$C:$C,'증가(월)'!$A59,Sheet1!$H:$H,'증가(월)'!AO$2,Sheet1!$I:$I,'증가(월)'!AO$3)</f>
        <v>0</v>
      </c>
      <c r="AP59" s="3">
        <f>SUMIFS(Sheet1!$E:$E,Sheet1!$C:$C,'증가(월)'!$A59,Sheet1!$H:$H,'증가(월)'!AP$2,Sheet1!$I:$I,'증가(월)'!AP$3)</f>
        <v>0</v>
      </c>
      <c r="AQ59" s="3">
        <f>SUMIFS(Sheet1!$E:$E,Sheet1!$C:$C,'증가(월)'!$A59,Sheet1!$H:$H,'증가(월)'!AQ$2,Sheet1!$I:$I,'증가(월)'!AQ$3)</f>
        <v>0</v>
      </c>
      <c r="AR59" s="3">
        <f>SUMIFS(Sheet1!$E:$E,Sheet1!$C:$C,'증가(월)'!$A59,Sheet1!$H:$H,'증가(월)'!AR$2,Sheet1!$I:$I,'증가(월)'!AR$3)</f>
        <v>0</v>
      </c>
      <c r="AS59" s="3">
        <f>SUMIFS(Sheet1!$E:$E,Sheet1!$C:$C,'증가(월)'!$A59,Sheet1!$H:$H,'증가(월)'!AS$2,Sheet1!$I:$I,'증가(월)'!AS$3)</f>
        <v>0</v>
      </c>
      <c r="AT59" s="3">
        <f>SUMIFS(Sheet1!$E:$E,Sheet1!$C:$C,'증가(월)'!$A59,Sheet1!$H:$H,'증가(월)'!AT$2,Sheet1!$I:$I,'증가(월)'!AT$3)</f>
        <v>0</v>
      </c>
      <c r="AU59" s="3">
        <f>SUMIFS(Sheet1!$E:$E,Sheet1!$C:$C,'증가(월)'!$A59,Sheet1!$H:$H,'증가(월)'!AU$2,Sheet1!$I:$I,'증가(월)'!AU$3)</f>
        <v>0</v>
      </c>
      <c r="AV59" s="3">
        <f>SUMIFS(Sheet1!$E:$E,Sheet1!$C:$C,'증가(월)'!$A59,Sheet1!$H:$H,'증가(월)'!AV$2,Sheet1!$I:$I,'증가(월)'!AV$3)</f>
        <v>0</v>
      </c>
      <c r="AW59" s="3">
        <f>SUMIFS(Sheet1!$E:$E,Sheet1!$C:$C,'증가(월)'!$A59,Sheet1!$H:$H,'증가(월)'!AW$2,Sheet1!$I:$I,'증가(월)'!AW$3)</f>
        <v>0</v>
      </c>
      <c r="AX59" s="3">
        <f>SUMIFS(Sheet1!$E:$E,Sheet1!$C:$C,'증가(월)'!$A59,Sheet1!$H:$H,'증가(월)'!AX$2,Sheet1!$I:$I,'증가(월)'!AX$3)</f>
        <v>0</v>
      </c>
      <c r="AZ59" s="3">
        <f t="shared" si="3"/>
        <v>13365000</v>
      </c>
    </row>
    <row r="60" spans="1:52" x14ac:dyDescent="0.3">
      <c r="A60" t="s">
        <v>247</v>
      </c>
      <c r="B60" t="s">
        <v>248</v>
      </c>
      <c r="C60" s="3">
        <f>SUMIFS(Sheet1!$E:$E,Sheet1!$C:$C,'증가(월)'!$A60,Sheet1!$H:$H,'증가(월)'!C$2,Sheet1!$I:$I,'증가(월)'!C$3)</f>
        <v>0</v>
      </c>
      <c r="D60" s="3">
        <f>SUMIFS(Sheet1!$E:$E,Sheet1!$C:$C,'증가(월)'!$A60,Sheet1!$H:$H,'증가(월)'!D$2,Sheet1!$I:$I,'증가(월)'!D$3)</f>
        <v>0</v>
      </c>
      <c r="E60" s="3">
        <f>SUMIFS(Sheet1!$E:$E,Sheet1!$C:$C,'증가(월)'!$A60,Sheet1!$H:$H,'증가(월)'!E$2,Sheet1!$I:$I,'증가(월)'!E$3)</f>
        <v>0</v>
      </c>
      <c r="F60" s="3">
        <f>SUMIFS(Sheet1!$E:$E,Sheet1!$C:$C,'증가(월)'!$A60,Sheet1!$H:$H,'증가(월)'!F$2,Sheet1!$I:$I,'증가(월)'!F$3)</f>
        <v>0</v>
      </c>
      <c r="G60" s="3">
        <f>SUMIFS(Sheet1!$E:$E,Sheet1!$C:$C,'증가(월)'!$A60,Sheet1!$H:$H,'증가(월)'!G$2,Sheet1!$I:$I,'증가(월)'!G$3)</f>
        <v>0</v>
      </c>
      <c r="H60" s="3">
        <f>SUMIFS(Sheet1!$E:$E,Sheet1!$C:$C,'증가(월)'!$A60,Sheet1!$H:$H,'증가(월)'!H$2,Sheet1!$I:$I,'증가(월)'!H$3)</f>
        <v>1650000</v>
      </c>
      <c r="I60" s="3">
        <f>SUMIFS(Sheet1!$E:$E,Sheet1!$C:$C,'증가(월)'!$A60,Sheet1!$H:$H,'증가(월)'!I$2,Sheet1!$I:$I,'증가(월)'!I$3)</f>
        <v>0</v>
      </c>
      <c r="J60" s="3">
        <f>SUMIFS(Sheet1!$E:$E,Sheet1!$C:$C,'증가(월)'!$A60,Sheet1!$H:$H,'증가(월)'!J$2,Sheet1!$I:$I,'증가(월)'!J$3)</f>
        <v>1650000</v>
      </c>
      <c r="K60" s="3">
        <f>SUMIFS(Sheet1!$E:$E,Sheet1!$C:$C,'증가(월)'!$A60,Sheet1!$H:$H,'증가(월)'!K$2,Sheet1!$I:$I,'증가(월)'!K$3)</f>
        <v>0</v>
      </c>
      <c r="L60" s="3">
        <f>SUMIFS(Sheet1!$E:$E,Sheet1!$C:$C,'증가(월)'!$A60,Sheet1!$H:$H,'증가(월)'!L$2,Sheet1!$I:$I,'증가(월)'!L$3)</f>
        <v>0</v>
      </c>
      <c r="M60" s="3">
        <f>SUMIFS(Sheet1!$E:$E,Sheet1!$C:$C,'증가(월)'!$A60,Sheet1!$H:$H,'증가(월)'!M$2,Sheet1!$I:$I,'증가(월)'!M$3)</f>
        <v>0</v>
      </c>
      <c r="N60" s="3">
        <f>SUMIFS(Sheet1!$E:$E,Sheet1!$C:$C,'증가(월)'!$A60,Sheet1!$H:$H,'증가(월)'!N$2,Sheet1!$I:$I,'증가(월)'!N$3)</f>
        <v>0</v>
      </c>
      <c r="O60" s="3">
        <f>SUMIFS(Sheet1!$E:$E,Sheet1!$C:$C,'증가(월)'!$A60,Sheet1!$H:$H,'증가(월)'!O$2,Sheet1!$I:$I,'증가(월)'!O$3)</f>
        <v>0</v>
      </c>
      <c r="P60" s="3">
        <f>SUMIFS(Sheet1!$E:$E,Sheet1!$C:$C,'증가(월)'!$A60,Sheet1!$H:$H,'증가(월)'!P$2,Sheet1!$I:$I,'증가(월)'!P$3)</f>
        <v>0</v>
      </c>
      <c r="Q60" s="3">
        <f>SUMIFS(Sheet1!$E:$E,Sheet1!$C:$C,'증가(월)'!$A60,Sheet1!$H:$H,'증가(월)'!Q$2,Sheet1!$I:$I,'증가(월)'!Q$3)</f>
        <v>0</v>
      </c>
      <c r="R60" s="3">
        <f>SUMIFS(Sheet1!$E:$E,Sheet1!$C:$C,'증가(월)'!$A60,Sheet1!$H:$H,'증가(월)'!R$2,Sheet1!$I:$I,'증가(월)'!R$3)</f>
        <v>0</v>
      </c>
      <c r="S60" s="3">
        <f>SUMIFS(Sheet1!$E:$E,Sheet1!$C:$C,'증가(월)'!$A60,Sheet1!$H:$H,'증가(월)'!S$2,Sheet1!$I:$I,'증가(월)'!S$3)</f>
        <v>1650000</v>
      </c>
      <c r="T60" s="3">
        <f>SUMIFS(Sheet1!$E:$E,Sheet1!$C:$C,'증가(월)'!$A60,Sheet1!$H:$H,'증가(월)'!T$2,Sheet1!$I:$I,'증가(월)'!T$3)</f>
        <v>0</v>
      </c>
      <c r="U60" s="3">
        <f>SUMIFS(Sheet1!$E:$E,Sheet1!$C:$C,'증가(월)'!$A60,Sheet1!$H:$H,'증가(월)'!U$2,Sheet1!$I:$I,'증가(월)'!U$3)</f>
        <v>0</v>
      </c>
      <c r="V60" s="3">
        <f>SUMIFS(Sheet1!$E:$E,Sheet1!$C:$C,'증가(월)'!$A60,Sheet1!$H:$H,'증가(월)'!V$2,Sheet1!$I:$I,'증가(월)'!V$3)</f>
        <v>0</v>
      </c>
      <c r="W60" s="3">
        <f>SUMIFS(Sheet1!$E:$E,Sheet1!$C:$C,'증가(월)'!$A60,Sheet1!$H:$H,'증가(월)'!W$2,Sheet1!$I:$I,'증가(월)'!W$3)</f>
        <v>0</v>
      </c>
      <c r="X60" s="3">
        <f>SUMIFS(Sheet1!$E:$E,Sheet1!$C:$C,'증가(월)'!$A60,Sheet1!$H:$H,'증가(월)'!X$2,Sheet1!$I:$I,'증가(월)'!X$3)</f>
        <v>0</v>
      </c>
      <c r="Y60" s="3">
        <f>SUMIFS(Sheet1!$E:$E,Sheet1!$C:$C,'증가(월)'!$A60,Sheet1!$H:$H,'증가(월)'!Y$2,Sheet1!$I:$I,'증가(월)'!Y$3)</f>
        <v>0</v>
      </c>
      <c r="Z60" s="3">
        <f>SUMIFS(Sheet1!$E:$E,Sheet1!$C:$C,'증가(월)'!$A60,Sheet1!$H:$H,'증가(월)'!Z$2,Sheet1!$I:$I,'증가(월)'!Z$3)</f>
        <v>0</v>
      </c>
      <c r="AA60" s="3">
        <f>SUMIFS(Sheet1!$E:$E,Sheet1!$C:$C,'증가(월)'!$A60,Sheet1!$H:$H,'증가(월)'!AA$2,Sheet1!$I:$I,'증가(월)'!AA$3)</f>
        <v>0</v>
      </c>
      <c r="AB60" s="3">
        <f>SUMIFS(Sheet1!$E:$E,Sheet1!$C:$C,'증가(월)'!$A60,Sheet1!$H:$H,'증가(월)'!AB$2,Sheet1!$I:$I,'증가(월)'!AB$3)</f>
        <v>0</v>
      </c>
      <c r="AC60" s="3">
        <f>SUMIFS(Sheet1!$E:$E,Sheet1!$C:$C,'증가(월)'!$A60,Sheet1!$H:$H,'증가(월)'!AC$2,Sheet1!$I:$I,'증가(월)'!AC$3)</f>
        <v>0</v>
      </c>
      <c r="AD60" s="3">
        <f>SUMIFS(Sheet1!$E:$E,Sheet1!$C:$C,'증가(월)'!$A60,Sheet1!$H:$H,'증가(월)'!AD$2,Sheet1!$I:$I,'증가(월)'!AD$3)</f>
        <v>990000</v>
      </c>
      <c r="AE60" s="3">
        <f>SUMIFS(Sheet1!$E:$E,Sheet1!$C:$C,'증가(월)'!$A60,Sheet1!$H:$H,'증가(월)'!AE$2,Sheet1!$I:$I,'증가(월)'!AE$3)</f>
        <v>0</v>
      </c>
      <c r="AF60" s="3">
        <f>SUMIFS(Sheet1!$E:$E,Sheet1!$C:$C,'증가(월)'!$A60,Sheet1!$H:$H,'증가(월)'!AF$2,Sheet1!$I:$I,'증가(월)'!AF$3)</f>
        <v>0</v>
      </c>
      <c r="AG60" s="3">
        <f>SUMIFS(Sheet1!$E:$E,Sheet1!$C:$C,'증가(월)'!$A60,Sheet1!$H:$H,'증가(월)'!AG$2,Sheet1!$I:$I,'증가(월)'!AG$3)</f>
        <v>0</v>
      </c>
      <c r="AH60" s="3">
        <f>SUMIFS(Sheet1!$E:$E,Sheet1!$C:$C,'증가(월)'!$A60,Sheet1!$H:$H,'증가(월)'!AH$2,Sheet1!$I:$I,'증가(월)'!AH$3)</f>
        <v>1650000</v>
      </c>
      <c r="AI60" s="3">
        <f>SUMIFS(Sheet1!$E:$E,Sheet1!$C:$C,'증가(월)'!$A60,Sheet1!$H:$H,'증가(월)'!AI$2,Sheet1!$I:$I,'증가(월)'!AI$3)</f>
        <v>0</v>
      </c>
      <c r="AJ60" s="3">
        <f>SUMIFS(Sheet1!$E:$E,Sheet1!$C:$C,'증가(월)'!$A60,Sheet1!$H:$H,'증가(월)'!AJ$2,Sheet1!$I:$I,'증가(월)'!AJ$3)</f>
        <v>0</v>
      </c>
      <c r="AK60" s="3">
        <f>SUMIFS(Sheet1!$E:$E,Sheet1!$C:$C,'증가(월)'!$A60,Sheet1!$H:$H,'증가(월)'!AK$2,Sheet1!$I:$I,'증가(월)'!AK$3)</f>
        <v>1650000</v>
      </c>
      <c r="AL60" s="3">
        <f>SUMIFS(Sheet1!$E:$E,Sheet1!$C:$C,'증가(월)'!$A60,Sheet1!$H:$H,'증가(월)'!AL$2,Sheet1!$I:$I,'증가(월)'!AL$3)</f>
        <v>0</v>
      </c>
      <c r="AM60" s="3">
        <f>SUMIFS(Sheet1!$E:$E,Sheet1!$C:$C,'증가(월)'!$A60,Sheet1!$H:$H,'증가(월)'!AM$2,Sheet1!$I:$I,'증가(월)'!AM$3)</f>
        <v>0</v>
      </c>
      <c r="AN60" s="3">
        <f>SUMIFS(Sheet1!$E:$E,Sheet1!$C:$C,'증가(월)'!$A60,Sheet1!$H:$H,'증가(월)'!AN$2,Sheet1!$I:$I,'증가(월)'!AN$3)</f>
        <v>0</v>
      </c>
      <c r="AO60" s="3">
        <f>SUMIFS(Sheet1!$E:$E,Sheet1!$C:$C,'증가(월)'!$A60,Sheet1!$H:$H,'증가(월)'!AO$2,Sheet1!$I:$I,'증가(월)'!AO$3)</f>
        <v>1650000</v>
      </c>
      <c r="AP60" s="3">
        <f>SUMIFS(Sheet1!$E:$E,Sheet1!$C:$C,'증가(월)'!$A60,Sheet1!$H:$H,'증가(월)'!AP$2,Sheet1!$I:$I,'증가(월)'!AP$3)</f>
        <v>0</v>
      </c>
      <c r="AQ60" s="3">
        <f>SUMIFS(Sheet1!$E:$E,Sheet1!$C:$C,'증가(월)'!$A60,Sheet1!$H:$H,'증가(월)'!AQ$2,Sheet1!$I:$I,'증가(월)'!AQ$3)</f>
        <v>0</v>
      </c>
      <c r="AR60" s="3">
        <f>SUMIFS(Sheet1!$E:$E,Sheet1!$C:$C,'증가(월)'!$A60,Sheet1!$H:$H,'증가(월)'!AR$2,Sheet1!$I:$I,'증가(월)'!AR$3)</f>
        <v>0</v>
      </c>
      <c r="AS60" s="3">
        <f>SUMIFS(Sheet1!$E:$E,Sheet1!$C:$C,'증가(월)'!$A60,Sheet1!$H:$H,'증가(월)'!AS$2,Sheet1!$I:$I,'증가(월)'!AS$3)</f>
        <v>1650000</v>
      </c>
      <c r="AT60" s="3">
        <f>SUMIFS(Sheet1!$E:$E,Sheet1!$C:$C,'증가(월)'!$A60,Sheet1!$H:$H,'증가(월)'!AT$2,Sheet1!$I:$I,'증가(월)'!AT$3)</f>
        <v>0</v>
      </c>
      <c r="AU60" s="3">
        <f>SUMIFS(Sheet1!$E:$E,Sheet1!$C:$C,'증가(월)'!$A60,Sheet1!$H:$H,'증가(월)'!AU$2,Sheet1!$I:$I,'증가(월)'!AU$3)</f>
        <v>0</v>
      </c>
      <c r="AV60" s="3">
        <f>SUMIFS(Sheet1!$E:$E,Sheet1!$C:$C,'증가(월)'!$A60,Sheet1!$H:$H,'증가(월)'!AV$2,Sheet1!$I:$I,'증가(월)'!AV$3)</f>
        <v>0</v>
      </c>
      <c r="AW60" s="3">
        <f>SUMIFS(Sheet1!$E:$E,Sheet1!$C:$C,'증가(월)'!$A60,Sheet1!$H:$H,'증가(월)'!AW$2,Sheet1!$I:$I,'증가(월)'!AW$3)</f>
        <v>0</v>
      </c>
      <c r="AX60" s="3">
        <f>SUMIFS(Sheet1!$E:$E,Sheet1!$C:$C,'증가(월)'!$A60,Sheet1!$H:$H,'증가(월)'!AX$2,Sheet1!$I:$I,'증가(월)'!AX$3)</f>
        <v>0</v>
      </c>
      <c r="AZ60" s="3">
        <f t="shared" si="3"/>
        <v>12540000</v>
      </c>
    </row>
    <row r="61" spans="1:52" x14ac:dyDescent="0.3">
      <c r="A61" t="s">
        <v>978</v>
      </c>
      <c r="B61" t="s">
        <v>979</v>
      </c>
      <c r="C61" s="3">
        <f>SUMIFS(Sheet1!$E:$E,Sheet1!$C:$C,'증가(월)'!$A61,Sheet1!$H:$H,'증가(월)'!C$2,Sheet1!$I:$I,'증가(월)'!C$3)</f>
        <v>0</v>
      </c>
      <c r="D61" s="3">
        <f>SUMIFS(Sheet1!$E:$E,Sheet1!$C:$C,'증가(월)'!$A61,Sheet1!$H:$H,'증가(월)'!D$2,Sheet1!$I:$I,'증가(월)'!D$3)</f>
        <v>0</v>
      </c>
      <c r="E61" s="3">
        <f>SUMIFS(Sheet1!$E:$E,Sheet1!$C:$C,'증가(월)'!$A61,Sheet1!$H:$H,'증가(월)'!E$2,Sheet1!$I:$I,'증가(월)'!E$3)</f>
        <v>0</v>
      </c>
      <c r="F61" s="3">
        <f>SUMIFS(Sheet1!$E:$E,Sheet1!$C:$C,'증가(월)'!$A61,Sheet1!$H:$H,'증가(월)'!F$2,Sheet1!$I:$I,'증가(월)'!F$3)</f>
        <v>0</v>
      </c>
      <c r="G61" s="3">
        <f>SUMIFS(Sheet1!$E:$E,Sheet1!$C:$C,'증가(월)'!$A61,Sheet1!$H:$H,'증가(월)'!G$2,Sheet1!$I:$I,'증가(월)'!G$3)</f>
        <v>0</v>
      </c>
      <c r="H61" s="3">
        <f>SUMIFS(Sheet1!$E:$E,Sheet1!$C:$C,'증가(월)'!$A61,Sheet1!$H:$H,'증가(월)'!H$2,Sheet1!$I:$I,'증가(월)'!H$3)</f>
        <v>0</v>
      </c>
      <c r="I61" s="3">
        <f>SUMIFS(Sheet1!$E:$E,Sheet1!$C:$C,'증가(월)'!$A61,Sheet1!$H:$H,'증가(월)'!I$2,Sheet1!$I:$I,'증가(월)'!I$3)</f>
        <v>0</v>
      </c>
      <c r="J61" s="3">
        <f>SUMIFS(Sheet1!$E:$E,Sheet1!$C:$C,'증가(월)'!$A61,Sheet1!$H:$H,'증가(월)'!J$2,Sheet1!$I:$I,'증가(월)'!J$3)</f>
        <v>0</v>
      </c>
      <c r="K61" s="3">
        <f>SUMIFS(Sheet1!$E:$E,Sheet1!$C:$C,'증가(월)'!$A61,Sheet1!$H:$H,'증가(월)'!K$2,Sheet1!$I:$I,'증가(월)'!K$3)</f>
        <v>0</v>
      </c>
      <c r="L61" s="3">
        <f>SUMIFS(Sheet1!$E:$E,Sheet1!$C:$C,'증가(월)'!$A61,Sheet1!$H:$H,'증가(월)'!L$2,Sheet1!$I:$I,'증가(월)'!L$3)</f>
        <v>0</v>
      </c>
      <c r="M61" s="3">
        <f>SUMIFS(Sheet1!$E:$E,Sheet1!$C:$C,'증가(월)'!$A61,Sheet1!$H:$H,'증가(월)'!M$2,Sheet1!$I:$I,'증가(월)'!M$3)</f>
        <v>0</v>
      </c>
      <c r="N61" s="3">
        <f>SUMIFS(Sheet1!$E:$E,Sheet1!$C:$C,'증가(월)'!$A61,Sheet1!$H:$H,'증가(월)'!N$2,Sheet1!$I:$I,'증가(월)'!N$3)</f>
        <v>0</v>
      </c>
      <c r="O61" s="3">
        <f>SUMIFS(Sheet1!$E:$E,Sheet1!$C:$C,'증가(월)'!$A61,Sheet1!$H:$H,'증가(월)'!O$2,Sheet1!$I:$I,'증가(월)'!O$3)</f>
        <v>0</v>
      </c>
      <c r="P61" s="3">
        <f>SUMIFS(Sheet1!$E:$E,Sheet1!$C:$C,'증가(월)'!$A61,Sheet1!$H:$H,'증가(월)'!P$2,Sheet1!$I:$I,'증가(월)'!P$3)</f>
        <v>0</v>
      </c>
      <c r="Q61" s="3">
        <f>SUMIFS(Sheet1!$E:$E,Sheet1!$C:$C,'증가(월)'!$A61,Sheet1!$H:$H,'증가(월)'!Q$2,Sheet1!$I:$I,'증가(월)'!Q$3)</f>
        <v>0</v>
      </c>
      <c r="R61" s="3">
        <f>SUMIFS(Sheet1!$E:$E,Sheet1!$C:$C,'증가(월)'!$A61,Sheet1!$H:$H,'증가(월)'!R$2,Sheet1!$I:$I,'증가(월)'!R$3)</f>
        <v>0</v>
      </c>
      <c r="S61" s="3">
        <f>SUMIFS(Sheet1!$E:$E,Sheet1!$C:$C,'증가(월)'!$A61,Sheet1!$H:$H,'증가(월)'!S$2,Sheet1!$I:$I,'증가(월)'!S$3)</f>
        <v>0</v>
      </c>
      <c r="T61" s="3">
        <f>SUMIFS(Sheet1!$E:$E,Sheet1!$C:$C,'증가(월)'!$A61,Sheet1!$H:$H,'증가(월)'!T$2,Sheet1!$I:$I,'증가(월)'!T$3)</f>
        <v>0</v>
      </c>
      <c r="U61" s="3">
        <f>SUMIFS(Sheet1!$E:$E,Sheet1!$C:$C,'증가(월)'!$A61,Sheet1!$H:$H,'증가(월)'!U$2,Sheet1!$I:$I,'증가(월)'!U$3)</f>
        <v>0</v>
      </c>
      <c r="V61" s="3">
        <f>SUMIFS(Sheet1!$E:$E,Sheet1!$C:$C,'증가(월)'!$A61,Sheet1!$H:$H,'증가(월)'!V$2,Sheet1!$I:$I,'증가(월)'!V$3)</f>
        <v>0</v>
      </c>
      <c r="W61" s="3">
        <f>SUMIFS(Sheet1!$E:$E,Sheet1!$C:$C,'증가(월)'!$A61,Sheet1!$H:$H,'증가(월)'!W$2,Sheet1!$I:$I,'증가(월)'!W$3)</f>
        <v>0</v>
      </c>
      <c r="X61" s="3">
        <f>SUMIFS(Sheet1!$E:$E,Sheet1!$C:$C,'증가(월)'!$A61,Sheet1!$H:$H,'증가(월)'!X$2,Sheet1!$I:$I,'증가(월)'!X$3)</f>
        <v>0</v>
      </c>
      <c r="Y61" s="3">
        <f>SUMIFS(Sheet1!$E:$E,Sheet1!$C:$C,'증가(월)'!$A61,Sheet1!$H:$H,'증가(월)'!Y$2,Sheet1!$I:$I,'증가(월)'!Y$3)</f>
        <v>0</v>
      </c>
      <c r="Z61" s="3">
        <f>SUMIFS(Sheet1!$E:$E,Sheet1!$C:$C,'증가(월)'!$A61,Sheet1!$H:$H,'증가(월)'!Z$2,Sheet1!$I:$I,'증가(월)'!Z$3)</f>
        <v>0</v>
      </c>
      <c r="AA61" s="3">
        <f>SUMIFS(Sheet1!$E:$E,Sheet1!$C:$C,'증가(월)'!$A61,Sheet1!$H:$H,'증가(월)'!AA$2,Sheet1!$I:$I,'증가(월)'!AA$3)</f>
        <v>0</v>
      </c>
      <c r="AB61" s="3">
        <f>SUMIFS(Sheet1!$E:$E,Sheet1!$C:$C,'증가(월)'!$A61,Sheet1!$H:$H,'증가(월)'!AB$2,Sheet1!$I:$I,'증가(월)'!AB$3)</f>
        <v>0</v>
      </c>
      <c r="AC61" s="3">
        <f>SUMIFS(Sheet1!$E:$E,Sheet1!$C:$C,'증가(월)'!$A61,Sheet1!$H:$H,'증가(월)'!AC$2,Sheet1!$I:$I,'증가(월)'!AC$3)</f>
        <v>0</v>
      </c>
      <c r="AD61" s="3">
        <f>SUMIFS(Sheet1!$E:$E,Sheet1!$C:$C,'증가(월)'!$A61,Sheet1!$H:$H,'증가(월)'!AD$2,Sheet1!$I:$I,'증가(월)'!AD$3)</f>
        <v>0</v>
      </c>
      <c r="AE61" s="3">
        <f>SUMIFS(Sheet1!$E:$E,Sheet1!$C:$C,'증가(월)'!$A61,Sheet1!$H:$H,'증가(월)'!AE$2,Sheet1!$I:$I,'증가(월)'!AE$3)</f>
        <v>0</v>
      </c>
      <c r="AF61" s="3">
        <f>SUMIFS(Sheet1!$E:$E,Sheet1!$C:$C,'증가(월)'!$A61,Sheet1!$H:$H,'증가(월)'!AF$2,Sheet1!$I:$I,'증가(월)'!AF$3)</f>
        <v>0</v>
      </c>
      <c r="AG61" s="3">
        <f>SUMIFS(Sheet1!$E:$E,Sheet1!$C:$C,'증가(월)'!$A61,Sheet1!$H:$H,'증가(월)'!AG$2,Sheet1!$I:$I,'증가(월)'!AG$3)</f>
        <v>0</v>
      </c>
      <c r="AH61" s="3">
        <f>SUMIFS(Sheet1!$E:$E,Sheet1!$C:$C,'증가(월)'!$A61,Sheet1!$H:$H,'증가(월)'!AH$2,Sheet1!$I:$I,'증가(월)'!AH$3)</f>
        <v>0</v>
      </c>
      <c r="AI61" s="3">
        <f>SUMIFS(Sheet1!$E:$E,Sheet1!$C:$C,'증가(월)'!$A61,Sheet1!$H:$H,'증가(월)'!AI$2,Sheet1!$I:$I,'증가(월)'!AI$3)</f>
        <v>1760000</v>
      </c>
      <c r="AJ61" s="3">
        <f>SUMIFS(Sheet1!$E:$E,Sheet1!$C:$C,'증가(월)'!$A61,Sheet1!$H:$H,'증가(월)'!AJ$2,Sheet1!$I:$I,'증가(월)'!AJ$3)</f>
        <v>0</v>
      </c>
      <c r="AK61" s="3">
        <f>SUMIFS(Sheet1!$E:$E,Sheet1!$C:$C,'증가(월)'!$A61,Sheet1!$H:$H,'증가(월)'!AK$2,Sheet1!$I:$I,'증가(월)'!AK$3)</f>
        <v>0</v>
      </c>
      <c r="AL61" s="3">
        <f>SUMIFS(Sheet1!$E:$E,Sheet1!$C:$C,'증가(월)'!$A61,Sheet1!$H:$H,'증가(월)'!AL$2,Sheet1!$I:$I,'증가(월)'!AL$3)</f>
        <v>0</v>
      </c>
      <c r="AM61" s="3">
        <f>SUMIFS(Sheet1!$E:$E,Sheet1!$C:$C,'증가(월)'!$A61,Sheet1!$H:$H,'증가(월)'!AM$2,Sheet1!$I:$I,'증가(월)'!AM$3)</f>
        <v>0</v>
      </c>
      <c r="AN61" s="3">
        <f>SUMIFS(Sheet1!$E:$E,Sheet1!$C:$C,'증가(월)'!$A61,Sheet1!$H:$H,'증가(월)'!AN$2,Sheet1!$I:$I,'증가(월)'!AN$3)</f>
        <v>0</v>
      </c>
      <c r="AO61" s="3">
        <f>SUMIFS(Sheet1!$E:$E,Sheet1!$C:$C,'증가(월)'!$A61,Sheet1!$H:$H,'증가(월)'!AO$2,Sheet1!$I:$I,'증가(월)'!AO$3)</f>
        <v>0</v>
      </c>
      <c r="AP61" s="3">
        <f>SUMIFS(Sheet1!$E:$E,Sheet1!$C:$C,'증가(월)'!$A61,Sheet1!$H:$H,'증가(월)'!AP$2,Sheet1!$I:$I,'증가(월)'!AP$3)</f>
        <v>0</v>
      </c>
      <c r="AQ61" s="3">
        <f>SUMIFS(Sheet1!$E:$E,Sheet1!$C:$C,'증가(월)'!$A61,Sheet1!$H:$H,'증가(월)'!AQ$2,Sheet1!$I:$I,'증가(월)'!AQ$3)</f>
        <v>0</v>
      </c>
      <c r="AR61" s="3">
        <f>SUMIFS(Sheet1!$E:$E,Sheet1!$C:$C,'증가(월)'!$A61,Sheet1!$H:$H,'증가(월)'!AR$2,Sheet1!$I:$I,'증가(월)'!AR$3)</f>
        <v>2200000</v>
      </c>
      <c r="AS61" s="3">
        <f>SUMIFS(Sheet1!$E:$E,Sheet1!$C:$C,'증가(월)'!$A61,Sheet1!$H:$H,'증가(월)'!AS$2,Sheet1!$I:$I,'증가(월)'!AS$3)</f>
        <v>2200000</v>
      </c>
      <c r="AT61" s="3">
        <f>SUMIFS(Sheet1!$E:$E,Sheet1!$C:$C,'증가(월)'!$A61,Sheet1!$H:$H,'증가(월)'!AT$2,Sheet1!$I:$I,'증가(월)'!AT$3)</f>
        <v>0</v>
      </c>
      <c r="AU61" s="3">
        <f>SUMIFS(Sheet1!$E:$E,Sheet1!$C:$C,'증가(월)'!$A61,Sheet1!$H:$H,'증가(월)'!AU$2,Sheet1!$I:$I,'증가(월)'!AU$3)</f>
        <v>0</v>
      </c>
      <c r="AV61" s="3">
        <f>SUMIFS(Sheet1!$E:$E,Sheet1!$C:$C,'증가(월)'!$A61,Sheet1!$H:$H,'증가(월)'!AV$2,Sheet1!$I:$I,'증가(월)'!AV$3)</f>
        <v>0</v>
      </c>
      <c r="AW61" s="3">
        <f>SUMIFS(Sheet1!$E:$E,Sheet1!$C:$C,'증가(월)'!$A61,Sheet1!$H:$H,'증가(월)'!AW$2,Sheet1!$I:$I,'증가(월)'!AW$3)</f>
        <v>5610000</v>
      </c>
      <c r="AX61" s="3">
        <f>SUMIFS(Sheet1!$E:$E,Sheet1!$C:$C,'증가(월)'!$A61,Sheet1!$H:$H,'증가(월)'!AX$2,Sheet1!$I:$I,'증가(월)'!AX$3)</f>
        <v>0</v>
      </c>
      <c r="AZ61" s="3">
        <f t="shared" si="3"/>
        <v>11770000</v>
      </c>
    </row>
    <row r="62" spans="1:52" x14ac:dyDescent="0.3">
      <c r="A62" t="s">
        <v>1175</v>
      </c>
      <c r="B62" t="s">
        <v>1176</v>
      </c>
      <c r="C62" s="3">
        <f>SUMIFS(Sheet1!$E:$E,Sheet1!$C:$C,'증가(월)'!$A62,Sheet1!$H:$H,'증가(월)'!C$2,Sheet1!$I:$I,'증가(월)'!C$3)</f>
        <v>0</v>
      </c>
      <c r="D62" s="3">
        <f>SUMIFS(Sheet1!$E:$E,Sheet1!$C:$C,'증가(월)'!$A62,Sheet1!$H:$H,'증가(월)'!D$2,Sheet1!$I:$I,'증가(월)'!D$3)</f>
        <v>0</v>
      </c>
      <c r="E62" s="3">
        <f>SUMIFS(Sheet1!$E:$E,Sheet1!$C:$C,'증가(월)'!$A62,Sheet1!$H:$H,'증가(월)'!E$2,Sheet1!$I:$I,'증가(월)'!E$3)</f>
        <v>0</v>
      </c>
      <c r="F62" s="3">
        <f>SUMIFS(Sheet1!$E:$E,Sheet1!$C:$C,'증가(월)'!$A62,Sheet1!$H:$H,'증가(월)'!F$2,Sheet1!$I:$I,'증가(월)'!F$3)</f>
        <v>0</v>
      </c>
      <c r="G62" s="3">
        <f>SUMIFS(Sheet1!$E:$E,Sheet1!$C:$C,'증가(월)'!$A62,Sheet1!$H:$H,'증가(월)'!G$2,Sheet1!$I:$I,'증가(월)'!G$3)</f>
        <v>0</v>
      </c>
      <c r="H62" s="3">
        <f>SUMIFS(Sheet1!$E:$E,Sheet1!$C:$C,'증가(월)'!$A62,Sheet1!$H:$H,'증가(월)'!H$2,Sheet1!$I:$I,'증가(월)'!H$3)</f>
        <v>0</v>
      </c>
      <c r="I62" s="3">
        <f>SUMIFS(Sheet1!$E:$E,Sheet1!$C:$C,'증가(월)'!$A62,Sheet1!$H:$H,'증가(월)'!I$2,Sheet1!$I:$I,'증가(월)'!I$3)</f>
        <v>0</v>
      </c>
      <c r="J62" s="3">
        <f>SUMIFS(Sheet1!$E:$E,Sheet1!$C:$C,'증가(월)'!$A62,Sheet1!$H:$H,'증가(월)'!J$2,Sheet1!$I:$I,'증가(월)'!J$3)</f>
        <v>0</v>
      </c>
      <c r="K62" s="3">
        <f>SUMIFS(Sheet1!$E:$E,Sheet1!$C:$C,'증가(월)'!$A62,Sheet1!$H:$H,'증가(월)'!K$2,Sheet1!$I:$I,'증가(월)'!K$3)</f>
        <v>0</v>
      </c>
      <c r="L62" s="3">
        <f>SUMIFS(Sheet1!$E:$E,Sheet1!$C:$C,'증가(월)'!$A62,Sheet1!$H:$H,'증가(월)'!L$2,Sheet1!$I:$I,'증가(월)'!L$3)</f>
        <v>0</v>
      </c>
      <c r="M62" s="3">
        <f>SUMIFS(Sheet1!$E:$E,Sheet1!$C:$C,'증가(월)'!$A62,Sheet1!$H:$H,'증가(월)'!M$2,Sheet1!$I:$I,'증가(월)'!M$3)</f>
        <v>0</v>
      </c>
      <c r="N62" s="3">
        <f>SUMIFS(Sheet1!$E:$E,Sheet1!$C:$C,'증가(월)'!$A62,Sheet1!$H:$H,'증가(월)'!N$2,Sheet1!$I:$I,'증가(월)'!N$3)</f>
        <v>0</v>
      </c>
      <c r="O62" s="3">
        <f>SUMIFS(Sheet1!$E:$E,Sheet1!$C:$C,'증가(월)'!$A62,Sheet1!$H:$H,'증가(월)'!O$2,Sheet1!$I:$I,'증가(월)'!O$3)</f>
        <v>0</v>
      </c>
      <c r="P62" s="3">
        <f>SUMIFS(Sheet1!$E:$E,Sheet1!$C:$C,'증가(월)'!$A62,Sheet1!$H:$H,'증가(월)'!P$2,Sheet1!$I:$I,'증가(월)'!P$3)</f>
        <v>0</v>
      </c>
      <c r="Q62" s="3">
        <f>SUMIFS(Sheet1!$E:$E,Sheet1!$C:$C,'증가(월)'!$A62,Sheet1!$H:$H,'증가(월)'!Q$2,Sheet1!$I:$I,'증가(월)'!Q$3)</f>
        <v>0</v>
      </c>
      <c r="R62" s="3">
        <f>SUMIFS(Sheet1!$E:$E,Sheet1!$C:$C,'증가(월)'!$A62,Sheet1!$H:$H,'증가(월)'!R$2,Sheet1!$I:$I,'증가(월)'!R$3)</f>
        <v>0</v>
      </c>
      <c r="S62" s="3">
        <f>SUMIFS(Sheet1!$E:$E,Sheet1!$C:$C,'증가(월)'!$A62,Sheet1!$H:$H,'증가(월)'!S$2,Sheet1!$I:$I,'증가(월)'!S$3)</f>
        <v>0</v>
      </c>
      <c r="T62" s="3">
        <f>SUMIFS(Sheet1!$E:$E,Sheet1!$C:$C,'증가(월)'!$A62,Sheet1!$H:$H,'증가(월)'!T$2,Sheet1!$I:$I,'증가(월)'!T$3)</f>
        <v>0</v>
      </c>
      <c r="U62" s="3">
        <f>SUMIFS(Sheet1!$E:$E,Sheet1!$C:$C,'증가(월)'!$A62,Sheet1!$H:$H,'증가(월)'!U$2,Sheet1!$I:$I,'증가(월)'!U$3)</f>
        <v>0</v>
      </c>
      <c r="V62" s="3">
        <f>SUMIFS(Sheet1!$E:$E,Sheet1!$C:$C,'증가(월)'!$A62,Sheet1!$H:$H,'증가(월)'!V$2,Sheet1!$I:$I,'증가(월)'!V$3)</f>
        <v>0</v>
      </c>
      <c r="W62" s="3">
        <f>SUMIFS(Sheet1!$E:$E,Sheet1!$C:$C,'증가(월)'!$A62,Sheet1!$H:$H,'증가(월)'!W$2,Sheet1!$I:$I,'증가(월)'!W$3)</f>
        <v>0</v>
      </c>
      <c r="X62" s="3">
        <f>SUMIFS(Sheet1!$E:$E,Sheet1!$C:$C,'증가(월)'!$A62,Sheet1!$H:$H,'증가(월)'!X$2,Sheet1!$I:$I,'증가(월)'!X$3)</f>
        <v>0</v>
      </c>
      <c r="Y62" s="3">
        <f>SUMIFS(Sheet1!$E:$E,Sheet1!$C:$C,'증가(월)'!$A62,Sheet1!$H:$H,'증가(월)'!Y$2,Sheet1!$I:$I,'증가(월)'!Y$3)</f>
        <v>0</v>
      </c>
      <c r="Z62" s="3">
        <f>SUMIFS(Sheet1!$E:$E,Sheet1!$C:$C,'증가(월)'!$A62,Sheet1!$H:$H,'증가(월)'!Z$2,Sheet1!$I:$I,'증가(월)'!Z$3)</f>
        <v>0</v>
      </c>
      <c r="AA62" s="3">
        <f>SUMIFS(Sheet1!$E:$E,Sheet1!$C:$C,'증가(월)'!$A62,Sheet1!$H:$H,'증가(월)'!AA$2,Sheet1!$I:$I,'증가(월)'!AA$3)</f>
        <v>0</v>
      </c>
      <c r="AB62" s="3">
        <f>SUMIFS(Sheet1!$E:$E,Sheet1!$C:$C,'증가(월)'!$A62,Sheet1!$H:$H,'증가(월)'!AB$2,Sheet1!$I:$I,'증가(월)'!AB$3)</f>
        <v>0</v>
      </c>
      <c r="AC62" s="3">
        <f>SUMIFS(Sheet1!$E:$E,Sheet1!$C:$C,'증가(월)'!$A62,Sheet1!$H:$H,'증가(월)'!AC$2,Sheet1!$I:$I,'증가(월)'!AC$3)</f>
        <v>0</v>
      </c>
      <c r="AD62" s="3">
        <f>SUMIFS(Sheet1!$E:$E,Sheet1!$C:$C,'증가(월)'!$A62,Sheet1!$H:$H,'증가(월)'!AD$2,Sheet1!$I:$I,'증가(월)'!AD$3)</f>
        <v>0</v>
      </c>
      <c r="AE62" s="3">
        <f>SUMIFS(Sheet1!$E:$E,Sheet1!$C:$C,'증가(월)'!$A62,Sheet1!$H:$H,'증가(월)'!AE$2,Sheet1!$I:$I,'증가(월)'!AE$3)</f>
        <v>0</v>
      </c>
      <c r="AF62" s="3">
        <f>SUMIFS(Sheet1!$E:$E,Sheet1!$C:$C,'증가(월)'!$A62,Sheet1!$H:$H,'증가(월)'!AF$2,Sheet1!$I:$I,'증가(월)'!AF$3)</f>
        <v>0</v>
      </c>
      <c r="AG62" s="3">
        <f>SUMIFS(Sheet1!$E:$E,Sheet1!$C:$C,'증가(월)'!$A62,Sheet1!$H:$H,'증가(월)'!AG$2,Sheet1!$I:$I,'증가(월)'!AG$3)</f>
        <v>0</v>
      </c>
      <c r="AH62" s="3">
        <f>SUMIFS(Sheet1!$E:$E,Sheet1!$C:$C,'증가(월)'!$A62,Sheet1!$H:$H,'증가(월)'!AH$2,Sheet1!$I:$I,'증가(월)'!AH$3)</f>
        <v>0</v>
      </c>
      <c r="AI62" s="3">
        <f>SUMIFS(Sheet1!$E:$E,Sheet1!$C:$C,'증가(월)'!$A62,Sheet1!$H:$H,'증가(월)'!AI$2,Sheet1!$I:$I,'증가(월)'!AI$3)</f>
        <v>0</v>
      </c>
      <c r="AJ62" s="3">
        <f>SUMIFS(Sheet1!$E:$E,Sheet1!$C:$C,'증가(월)'!$A62,Sheet1!$H:$H,'증가(월)'!AJ$2,Sheet1!$I:$I,'증가(월)'!AJ$3)</f>
        <v>0</v>
      </c>
      <c r="AK62" s="3">
        <f>SUMIFS(Sheet1!$E:$E,Sheet1!$C:$C,'증가(월)'!$A62,Sheet1!$H:$H,'증가(월)'!AK$2,Sheet1!$I:$I,'증가(월)'!AK$3)</f>
        <v>0</v>
      </c>
      <c r="AL62" s="3">
        <f>SUMIFS(Sheet1!$E:$E,Sheet1!$C:$C,'증가(월)'!$A62,Sheet1!$H:$H,'증가(월)'!AL$2,Sheet1!$I:$I,'증가(월)'!AL$3)</f>
        <v>0</v>
      </c>
      <c r="AM62" s="3">
        <f>SUMIFS(Sheet1!$E:$E,Sheet1!$C:$C,'증가(월)'!$A62,Sheet1!$H:$H,'증가(월)'!AM$2,Sheet1!$I:$I,'증가(월)'!AM$3)</f>
        <v>0</v>
      </c>
      <c r="AN62" s="3">
        <f>SUMIFS(Sheet1!$E:$E,Sheet1!$C:$C,'증가(월)'!$A62,Sheet1!$H:$H,'증가(월)'!AN$2,Sheet1!$I:$I,'증가(월)'!AN$3)</f>
        <v>0</v>
      </c>
      <c r="AO62" s="3">
        <f>SUMIFS(Sheet1!$E:$E,Sheet1!$C:$C,'증가(월)'!$A62,Sheet1!$H:$H,'증가(월)'!AO$2,Sheet1!$I:$I,'증가(월)'!AO$3)</f>
        <v>0</v>
      </c>
      <c r="AP62" s="3">
        <f>SUMIFS(Sheet1!$E:$E,Sheet1!$C:$C,'증가(월)'!$A62,Sheet1!$H:$H,'증가(월)'!AP$2,Sheet1!$I:$I,'증가(월)'!AP$3)</f>
        <v>534600</v>
      </c>
      <c r="AQ62" s="3">
        <f>SUMIFS(Sheet1!$E:$E,Sheet1!$C:$C,'증가(월)'!$A62,Sheet1!$H:$H,'증가(월)'!AQ$2,Sheet1!$I:$I,'증가(월)'!AQ$3)</f>
        <v>11167200</v>
      </c>
      <c r="AR62" s="3">
        <f>SUMIFS(Sheet1!$E:$E,Sheet1!$C:$C,'증가(월)'!$A62,Sheet1!$H:$H,'증가(월)'!AR$2,Sheet1!$I:$I,'증가(월)'!AR$3)</f>
        <v>0</v>
      </c>
      <c r="AS62" s="3">
        <f>SUMIFS(Sheet1!$E:$E,Sheet1!$C:$C,'증가(월)'!$A62,Sheet1!$H:$H,'증가(월)'!AS$2,Sheet1!$I:$I,'증가(월)'!AS$3)</f>
        <v>0</v>
      </c>
      <c r="AT62" s="3">
        <f>SUMIFS(Sheet1!$E:$E,Sheet1!$C:$C,'증가(월)'!$A62,Sheet1!$H:$H,'증가(월)'!AT$2,Sheet1!$I:$I,'증가(월)'!AT$3)</f>
        <v>0</v>
      </c>
      <c r="AU62" s="3">
        <f>SUMIFS(Sheet1!$E:$E,Sheet1!$C:$C,'증가(월)'!$A62,Sheet1!$H:$H,'증가(월)'!AU$2,Sheet1!$I:$I,'증가(월)'!AU$3)</f>
        <v>0</v>
      </c>
      <c r="AV62" s="3">
        <f>SUMIFS(Sheet1!$E:$E,Sheet1!$C:$C,'증가(월)'!$A62,Sheet1!$H:$H,'증가(월)'!AV$2,Sheet1!$I:$I,'증가(월)'!AV$3)</f>
        <v>0</v>
      </c>
      <c r="AW62" s="3">
        <f>SUMIFS(Sheet1!$E:$E,Sheet1!$C:$C,'증가(월)'!$A62,Sheet1!$H:$H,'증가(월)'!AW$2,Sheet1!$I:$I,'증가(월)'!AW$3)</f>
        <v>0</v>
      </c>
      <c r="AX62" s="3">
        <f>SUMIFS(Sheet1!$E:$E,Sheet1!$C:$C,'증가(월)'!$A62,Sheet1!$H:$H,'증가(월)'!AX$2,Sheet1!$I:$I,'증가(월)'!AX$3)</f>
        <v>0</v>
      </c>
      <c r="AZ62" s="3">
        <f t="shared" si="3"/>
        <v>11701800</v>
      </c>
    </row>
    <row r="63" spans="1:52" x14ac:dyDescent="0.3">
      <c r="A63" t="s">
        <v>885</v>
      </c>
      <c r="B63" t="s">
        <v>886</v>
      </c>
      <c r="C63" s="3">
        <f>SUMIFS(Sheet1!$E:$E,Sheet1!$C:$C,'증가(월)'!$A63,Sheet1!$H:$H,'증가(월)'!C$2,Sheet1!$I:$I,'증가(월)'!C$3)</f>
        <v>0</v>
      </c>
      <c r="D63" s="3">
        <f>SUMIFS(Sheet1!$E:$E,Sheet1!$C:$C,'증가(월)'!$A63,Sheet1!$H:$H,'증가(월)'!D$2,Sheet1!$I:$I,'증가(월)'!D$3)</f>
        <v>0</v>
      </c>
      <c r="E63" s="3">
        <f>SUMIFS(Sheet1!$E:$E,Sheet1!$C:$C,'증가(월)'!$A63,Sheet1!$H:$H,'증가(월)'!E$2,Sheet1!$I:$I,'증가(월)'!E$3)</f>
        <v>0</v>
      </c>
      <c r="F63" s="3">
        <f>SUMIFS(Sheet1!$E:$E,Sheet1!$C:$C,'증가(월)'!$A63,Sheet1!$H:$H,'증가(월)'!F$2,Sheet1!$I:$I,'증가(월)'!F$3)</f>
        <v>0</v>
      </c>
      <c r="G63" s="3">
        <f>SUMIFS(Sheet1!$E:$E,Sheet1!$C:$C,'증가(월)'!$A63,Sheet1!$H:$H,'증가(월)'!G$2,Sheet1!$I:$I,'증가(월)'!G$3)</f>
        <v>0</v>
      </c>
      <c r="H63" s="3">
        <f>SUMIFS(Sheet1!$E:$E,Sheet1!$C:$C,'증가(월)'!$A63,Sheet1!$H:$H,'증가(월)'!H$2,Sheet1!$I:$I,'증가(월)'!H$3)</f>
        <v>0</v>
      </c>
      <c r="I63" s="3">
        <f>SUMIFS(Sheet1!$E:$E,Sheet1!$C:$C,'증가(월)'!$A63,Sheet1!$H:$H,'증가(월)'!I$2,Sheet1!$I:$I,'증가(월)'!I$3)</f>
        <v>0</v>
      </c>
      <c r="J63" s="3">
        <f>SUMIFS(Sheet1!$E:$E,Sheet1!$C:$C,'증가(월)'!$A63,Sheet1!$H:$H,'증가(월)'!J$2,Sheet1!$I:$I,'증가(월)'!J$3)</f>
        <v>0</v>
      </c>
      <c r="K63" s="3">
        <f>SUMIFS(Sheet1!$E:$E,Sheet1!$C:$C,'증가(월)'!$A63,Sheet1!$H:$H,'증가(월)'!K$2,Sheet1!$I:$I,'증가(월)'!K$3)</f>
        <v>0</v>
      </c>
      <c r="L63" s="3">
        <f>SUMIFS(Sheet1!$E:$E,Sheet1!$C:$C,'증가(월)'!$A63,Sheet1!$H:$H,'증가(월)'!L$2,Sheet1!$I:$I,'증가(월)'!L$3)</f>
        <v>0</v>
      </c>
      <c r="M63" s="3">
        <f>SUMIFS(Sheet1!$E:$E,Sheet1!$C:$C,'증가(월)'!$A63,Sheet1!$H:$H,'증가(월)'!M$2,Sheet1!$I:$I,'증가(월)'!M$3)</f>
        <v>0</v>
      </c>
      <c r="N63" s="3">
        <f>SUMIFS(Sheet1!$E:$E,Sheet1!$C:$C,'증가(월)'!$A63,Sheet1!$H:$H,'증가(월)'!N$2,Sheet1!$I:$I,'증가(월)'!N$3)</f>
        <v>0</v>
      </c>
      <c r="O63" s="3">
        <f>SUMIFS(Sheet1!$E:$E,Sheet1!$C:$C,'증가(월)'!$A63,Sheet1!$H:$H,'증가(월)'!O$2,Sheet1!$I:$I,'증가(월)'!O$3)</f>
        <v>0</v>
      </c>
      <c r="P63" s="3">
        <f>SUMIFS(Sheet1!$E:$E,Sheet1!$C:$C,'증가(월)'!$A63,Sheet1!$H:$H,'증가(월)'!P$2,Sheet1!$I:$I,'증가(월)'!P$3)</f>
        <v>0</v>
      </c>
      <c r="Q63" s="3">
        <f>SUMIFS(Sheet1!$E:$E,Sheet1!$C:$C,'증가(월)'!$A63,Sheet1!$H:$H,'증가(월)'!Q$2,Sheet1!$I:$I,'증가(월)'!Q$3)</f>
        <v>0</v>
      </c>
      <c r="R63" s="3">
        <f>SUMIFS(Sheet1!$E:$E,Sheet1!$C:$C,'증가(월)'!$A63,Sheet1!$H:$H,'증가(월)'!R$2,Sheet1!$I:$I,'증가(월)'!R$3)</f>
        <v>0</v>
      </c>
      <c r="S63" s="3">
        <f>SUMIFS(Sheet1!$E:$E,Sheet1!$C:$C,'증가(월)'!$A63,Sheet1!$H:$H,'증가(월)'!S$2,Sheet1!$I:$I,'증가(월)'!S$3)</f>
        <v>0</v>
      </c>
      <c r="T63" s="3">
        <f>SUMIFS(Sheet1!$E:$E,Sheet1!$C:$C,'증가(월)'!$A63,Sheet1!$H:$H,'증가(월)'!T$2,Sheet1!$I:$I,'증가(월)'!T$3)</f>
        <v>0</v>
      </c>
      <c r="U63" s="3">
        <f>SUMIFS(Sheet1!$E:$E,Sheet1!$C:$C,'증가(월)'!$A63,Sheet1!$H:$H,'증가(월)'!U$2,Sheet1!$I:$I,'증가(월)'!U$3)</f>
        <v>0</v>
      </c>
      <c r="V63" s="3">
        <f>SUMIFS(Sheet1!$E:$E,Sheet1!$C:$C,'증가(월)'!$A63,Sheet1!$H:$H,'증가(월)'!V$2,Sheet1!$I:$I,'증가(월)'!V$3)</f>
        <v>0</v>
      </c>
      <c r="W63" s="3">
        <f>SUMIFS(Sheet1!$E:$E,Sheet1!$C:$C,'증가(월)'!$A63,Sheet1!$H:$H,'증가(월)'!W$2,Sheet1!$I:$I,'증가(월)'!W$3)</f>
        <v>0</v>
      </c>
      <c r="X63" s="3">
        <f>SUMIFS(Sheet1!$E:$E,Sheet1!$C:$C,'증가(월)'!$A63,Sheet1!$H:$H,'증가(월)'!X$2,Sheet1!$I:$I,'증가(월)'!X$3)</f>
        <v>0</v>
      </c>
      <c r="Y63" s="3">
        <f>SUMIFS(Sheet1!$E:$E,Sheet1!$C:$C,'증가(월)'!$A63,Sheet1!$H:$H,'증가(월)'!Y$2,Sheet1!$I:$I,'증가(월)'!Y$3)</f>
        <v>0</v>
      </c>
      <c r="Z63" s="3">
        <f>SUMIFS(Sheet1!$E:$E,Sheet1!$C:$C,'증가(월)'!$A63,Sheet1!$H:$H,'증가(월)'!Z$2,Sheet1!$I:$I,'증가(월)'!Z$3)</f>
        <v>0</v>
      </c>
      <c r="AA63" s="3">
        <f>SUMIFS(Sheet1!$E:$E,Sheet1!$C:$C,'증가(월)'!$A63,Sheet1!$H:$H,'증가(월)'!AA$2,Sheet1!$I:$I,'증가(월)'!AA$3)</f>
        <v>0</v>
      </c>
      <c r="AB63" s="3">
        <f>SUMIFS(Sheet1!$E:$E,Sheet1!$C:$C,'증가(월)'!$A63,Sheet1!$H:$H,'증가(월)'!AB$2,Sheet1!$I:$I,'증가(월)'!AB$3)</f>
        <v>0</v>
      </c>
      <c r="AC63" s="3">
        <f>SUMIFS(Sheet1!$E:$E,Sheet1!$C:$C,'증가(월)'!$A63,Sheet1!$H:$H,'증가(월)'!AC$2,Sheet1!$I:$I,'증가(월)'!AC$3)</f>
        <v>0</v>
      </c>
      <c r="AD63" s="3">
        <f>SUMIFS(Sheet1!$E:$E,Sheet1!$C:$C,'증가(월)'!$A63,Sheet1!$H:$H,'증가(월)'!AD$2,Sheet1!$I:$I,'증가(월)'!AD$3)</f>
        <v>10000000</v>
      </c>
      <c r="AE63" s="3">
        <f>SUMIFS(Sheet1!$E:$E,Sheet1!$C:$C,'증가(월)'!$A63,Sheet1!$H:$H,'증가(월)'!AE$2,Sheet1!$I:$I,'증가(월)'!AE$3)</f>
        <v>0</v>
      </c>
      <c r="AF63" s="3">
        <f>SUMIFS(Sheet1!$E:$E,Sheet1!$C:$C,'증가(월)'!$A63,Sheet1!$H:$H,'증가(월)'!AF$2,Sheet1!$I:$I,'증가(월)'!AF$3)</f>
        <v>0</v>
      </c>
      <c r="AG63" s="3">
        <f>SUMIFS(Sheet1!$E:$E,Sheet1!$C:$C,'증가(월)'!$A63,Sheet1!$H:$H,'증가(월)'!AG$2,Sheet1!$I:$I,'증가(월)'!AG$3)</f>
        <v>0</v>
      </c>
      <c r="AH63" s="3">
        <f>SUMIFS(Sheet1!$E:$E,Sheet1!$C:$C,'증가(월)'!$A63,Sheet1!$H:$H,'증가(월)'!AH$2,Sheet1!$I:$I,'증가(월)'!AH$3)</f>
        <v>0</v>
      </c>
      <c r="AI63" s="3">
        <f>SUMIFS(Sheet1!$E:$E,Sheet1!$C:$C,'증가(월)'!$A63,Sheet1!$H:$H,'증가(월)'!AI$2,Sheet1!$I:$I,'증가(월)'!AI$3)</f>
        <v>0</v>
      </c>
      <c r="AJ63" s="3">
        <f>SUMIFS(Sheet1!$E:$E,Sheet1!$C:$C,'증가(월)'!$A63,Sheet1!$H:$H,'증가(월)'!AJ$2,Sheet1!$I:$I,'증가(월)'!AJ$3)</f>
        <v>0</v>
      </c>
      <c r="AK63" s="3">
        <f>SUMIFS(Sheet1!$E:$E,Sheet1!$C:$C,'증가(월)'!$A63,Sheet1!$H:$H,'증가(월)'!AK$2,Sheet1!$I:$I,'증가(월)'!AK$3)</f>
        <v>0</v>
      </c>
      <c r="AL63" s="3">
        <f>SUMIFS(Sheet1!$E:$E,Sheet1!$C:$C,'증가(월)'!$A63,Sheet1!$H:$H,'증가(월)'!AL$2,Sheet1!$I:$I,'증가(월)'!AL$3)</f>
        <v>0</v>
      </c>
      <c r="AM63" s="3">
        <f>SUMIFS(Sheet1!$E:$E,Sheet1!$C:$C,'증가(월)'!$A63,Sheet1!$H:$H,'증가(월)'!AM$2,Sheet1!$I:$I,'증가(월)'!AM$3)</f>
        <v>0</v>
      </c>
      <c r="AN63" s="3">
        <f>SUMIFS(Sheet1!$E:$E,Sheet1!$C:$C,'증가(월)'!$A63,Sheet1!$H:$H,'증가(월)'!AN$2,Sheet1!$I:$I,'증가(월)'!AN$3)</f>
        <v>0</v>
      </c>
      <c r="AO63" s="3">
        <f>SUMIFS(Sheet1!$E:$E,Sheet1!$C:$C,'증가(월)'!$A63,Sheet1!$H:$H,'증가(월)'!AO$2,Sheet1!$I:$I,'증가(월)'!AO$3)</f>
        <v>0</v>
      </c>
      <c r="AP63" s="3">
        <f>SUMIFS(Sheet1!$E:$E,Sheet1!$C:$C,'증가(월)'!$A63,Sheet1!$H:$H,'증가(월)'!AP$2,Sheet1!$I:$I,'증가(월)'!AP$3)</f>
        <v>0</v>
      </c>
      <c r="AQ63" s="3">
        <f>SUMIFS(Sheet1!$E:$E,Sheet1!$C:$C,'증가(월)'!$A63,Sheet1!$H:$H,'증가(월)'!AQ$2,Sheet1!$I:$I,'증가(월)'!AQ$3)</f>
        <v>0</v>
      </c>
      <c r="AR63" s="3">
        <f>SUMIFS(Sheet1!$E:$E,Sheet1!$C:$C,'증가(월)'!$A63,Sheet1!$H:$H,'증가(월)'!AR$2,Sheet1!$I:$I,'증가(월)'!AR$3)</f>
        <v>0</v>
      </c>
      <c r="AS63" s="3">
        <f>SUMIFS(Sheet1!$E:$E,Sheet1!$C:$C,'증가(월)'!$A63,Sheet1!$H:$H,'증가(월)'!AS$2,Sheet1!$I:$I,'증가(월)'!AS$3)</f>
        <v>0</v>
      </c>
      <c r="AT63" s="3">
        <f>SUMIFS(Sheet1!$E:$E,Sheet1!$C:$C,'증가(월)'!$A63,Sheet1!$H:$H,'증가(월)'!AT$2,Sheet1!$I:$I,'증가(월)'!AT$3)</f>
        <v>0</v>
      </c>
      <c r="AU63" s="3">
        <f>SUMIFS(Sheet1!$E:$E,Sheet1!$C:$C,'증가(월)'!$A63,Sheet1!$H:$H,'증가(월)'!AU$2,Sheet1!$I:$I,'증가(월)'!AU$3)</f>
        <v>0</v>
      </c>
      <c r="AV63" s="3">
        <f>SUMIFS(Sheet1!$E:$E,Sheet1!$C:$C,'증가(월)'!$A63,Sheet1!$H:$H,'증가(월)'!AV$2,Sheet1!$I:$I,'증가(월)'!AV$3)</f>
        <v>0</v>
      </c>
      <c r="AW63" s="3">
        <f>SUMIFS(Sheet1!$E:$E,Sheet1!$C:$C,'증가(월)'!$A63,Sheet1!$H:$H,'증가(월)'!AW$2,Sheet1!$I:$I,'증가(월)'!AW$3)</f>
        <v>0</v>
      </c>
      <c r="AX63" s="3">
        <f>SUMIFS(Sheet1!$E:$E,Sheet1!$C:$C,'증가(월)'!$A63,Sheet1!$H:$H,'증가(월)'!AX$2,Sheet1!$I:$I,'증가(월)'!AX$3)</f>
        <v>0</v>
      </c>
      <c r="AZ63" s="3">
        <f t="shared" si="3"/>
        <v>10000000</v>
      </c>
    </row>
    <row r="64" spans="1:52" x14ac:dyDescent="0.3">
      <c r="A64" t="s">
        <v>588</v>
      </c>
      <c r="B64" t="s">
        <v>589</v>
      </c>
      <c r="C64" s="3">
        <f>SUMIFS(Sheet1!$E:$E,Sheet1!$C:$C,'증가(월)'!$A64,Sheet1!$H:$H,'증가(월)'!C$2,Sheet1!$I:$I,'증가(월)'!C$3)</f>
        <v>0</v>
      </c>
      <c r="D64" s="3">
        <f>SUMIFS(Sheet1!$E:$E,Sheet1!$C:$C,'증가(월)'!$A64,Sheet1!$H:$H,'증가(월)'!D$2,Sheet1!$I:$I,'증가(월)'!D$3)</f>
        <v>0</v>
      </c>
      <c r="E64" s="3">
        <f>SUMIFS(Sheet1!$E:$E,Sheet1!$C:$C,'증가(월)'!$A64,Sheet1!$H:$H,'증가(월)'!E$2,Sheet1!$I:$I,'증가(월)'!E$3)</f>
        <v>0</v>
      </c>
      <c r="F64" s="3">
        <f>SUMIFS(Sheet1!$E:$E,Sheet1!$C:$C,'증가(월)'!$A64,Sheet1!$H:$H,'증가(월)'!F$2,Sheet1!$I:$I,'증가(월)'!F$3)</f>
        <v>0</v>
      </c>
      <c r="G64" s="3">
        <f>SUMIFS(Sheet1!$E:$E,Sheet1!$C:$C,'증가(월)'!$A64,Sheet1!$H:$H,'증가(월)'!G$2,Sheet1!$I:$I,'증가(월)'!G$3)</f>
        <v>0</v>
      </c>
      <c r="H64" s="3">
        <f>SUMIFS(Sheet1!$E:$E,Sheet1!$C:$C,'증가(월)'!$A64,Sheet1!$H:$H,'증가(월)'!H$2,Sheet1!$I:$I,'증가(월)'!H$3)</f>
        <v>0</v>
      </c>
      <c r="I64" s="3">
        <f>SUMIFS(Sheet1!$E:$E,Sheet1!$C:$C,'증가(월)'!$A64,Sheet1!$H:$H,'증가(월)'!I$2,Sheet1!$I:$I,'증가(월)'!I$3)</f>
        <v>0</v>
      </c>
      <c r="J64" s="3">
        <f>SUMIFS(Sheet1!$E:$E,Sheet1!$C:$C,'증가(월)'!$A64,Sheet1!$H:$H,'증가(월)'!J$2,Sheet1!$I:$I,'증가(월)'!J$3)</f>
        <v>0</v>
      </c>
      <c r="K64" s="3">
        <f>SUMIFS(Sheet1!$E:$E,Sheet1!$C:$C,'증가(월)'!$A64,Sheet1!$H:$H,'증가(월)'!K$2,Sheet1!$I:$I,'증가(월)'!K$3)</f>
        <v>0</v>
      </c>
      <c r="L64" s="3">
        <f>SUMIFS(Sheet1!$E:$E,Sheet1!$C:$C,'증가(월)'!$A64,Sheet1!$H:$H,'증가(월)'!L$2,Sheet1!$I:$I,'증가(월)'!L$3)</f>
        <v>0</v>
      </c>
      <c r="M64" s="3">
        <f>SUMIFS(Sheet1!$E:$E,Sheet1!$C:$C,'증가(월)'!$A64,Sheet1!$H:$H,'증가(월)'!M$2,Sheet1!$I:$I,'증가(월)'!M$3)</f>
        <v>0</v>
      </c>
      <c r="N64" s="3">
        <f>SUMIFS(Sheet1!$E:$E,Sheet1!$C:$C,'증가(월)'!$A64,Sheet1!$H:$H,'증가(월)'!N$2,Sheet1!$I:$I,'증가(월)'!N$3)</f>
        <v>0</v>
      </c>
      <c r="O64" s="3">
        <f>SUMIFS(Sheet1!$E:$E,Sheet1!$C:$C,'증가(월)'!$A64,Sheet1!$H:$H,'증가(월)'!O$2,Sheet1!$I:$I,'증가(월)'!O$3)</f>
        <v>0</v>
      </c>
      <c r="P64" s="3">
        <f>SUMIFS(Sheet1!$E:$E,Sheet1!$C:$C,'증가(월)'!$A64,Sheet1!$H:$H,'증가(월)'!P$2,Sheet1!$I:$I,'증가(월)'!P$3)</f>
        <v>0</v>
      </c>
      <c r="Q64" s="3">
        <f>SUMIFS(Sheet1!$E:$E,Sheet1!$C:$C,'증가(월)'!$A64,Sheet1!$H:$H,'증가(월)'!Q$2,Sheet1!$I:$I,'증가(월)'!Q$3)</f>
        <v>0</v>
      </c>
      <c r="R64" s="3">
        <f>SUMIFS(Sheet1!$E:$E,Sheet1!$C:$C,'증가(월)'!$A64,Sheet1!$H:$H,'증가(월)'!R$2,Sheet1!$I:$I,'증가(월)'!R$3)</f>
        <v>4239925</v>
      </c>
      <c r="S64" s="3">
        <f>SUMIFS(Sheet1!$E:$E,Sheet1!$C:$C,'증가(월)'!$A64,Sheet1!$H:$H,'증가(월)'!S$2,Sheet1!$I:$I,'증가(월)'!S$3)</f>
        <v>0</v>
      </c>
      <c r="T64" s="3">
        <f>SUMIFS(Sheet1!$E:$E,Sheet1!$C:$C,'증가(월)'!$A64,Sheet1!$H:$H,'증가(월)'!T$2,Sheet1!$I:$I,'증가(월)'!T$3)</f>
        <v>0</v>
      </c>
      <c r="U64" s="3">
        <f>SUMIFS(Sheet1!$E:$E,Sheet1!$C:$C,'증가(월)'!$A64,Sheet1!$H:$H,'증가(월)'!U$2,Sheet1!$I:$I,'증가(월)'!U$3)</f>
        <v>0</v>
      </c>
      <c r="V64" s="3">
        <f>SUMIFS(Sheet1!$E:$E,Sheet1!$C:$C,'증가(월)'!$A64,Sheet1!$H:$H,'증가(월)'!V$2,Sheet1!$I:$I,'증가(월)'!V$3)</f>
        <v>4916284</v>
      </c>
      <c r="W64" s="3">
        <f>SUMIFS(Sheet1!$E:$E,Sheet1!$C:$C,'증가(월)'!$A64,Sheet1!$H:$H,'증가(월)'!W$2,Sheet1!$I:$I,'증가(월)'!W$3)</f>
        <v>0</v>
      </c>
      <c r="X64" s="3">
        <f>SUMIFS(Sheet1!$E:$E,Sheet1!$C:$C,'증가(월)'!$A64,Sheet1!$H:$H,'증가(월)'!X$2,Sheet1!$I:$I,'증가(월)'!X$3)</f>
        <v>0</v>
      </c>
      <c r="Y64" s="3">
        <f>SUMIFS(Sheet1!$E:$E,Sheet1!$C:$C,'증가(월)'!$A64,Sheet1!$H:$H,'증가(월)'!Y$2,Sheet1!$I:$I,'증가(월)'!Y$3)</f>
        <v>0</v>
      </c>
      <c r="Z64" s="3">
        <f>SUMIFS(Sheet1!$E:$E,Sheet1!$C:$C,'증가(월)'!$A64,Sheet1!$H:$H,'증가(월)'!Z$2,Sheet1!$I:$I,'증가(월)'!Z$3)</f>
        <v>0</v>
      </c>
      <c r="AA64" s="3">
        <f>SUMIFS(Sheet1!$E:$E,Sheet1!$C:$C,'증가(월)'!$A64,Sheet1!$H:$H,'증가(월)'!AA$2,Sheet1!$I:$I,'증가(월)'!AA$3)</f>
        <v>0</v>
      </c>
      <c r="AB64" s="3">
        <f>SUMIFS(Sheet1!$E:$E,Sheet1!$C:$C,'증가(월)'!$A64,Sheet1!$H:$H,'증가(월)'!AB$2,Sheet1!$I:$I,'증가(월)'!AB$3)</f>
        <v>0</v>
      </c>
      <c r="AC64" s="3">
        <f>SUMIFS(Sheet1!$E:$E,Sheet1!$C:$C,'증가(월)'!$A64,Sheet1!$H:$H,'증가(월)'!AC$2,Sheet1!$I:$I,'증가(월)'!AC$3)</f>
        <v>0</v>
      </c>
      <c r="AD64" s="3">
        <f>SUMIFS(Sheet1!$E:$E,Sheet1!$C:$C,'증가(월)'!$A64,Sheet1!$H:$H,'증가(월)'!AD$2,Sheet1!$I:$I,'증가(월)'!AD$3)</f>
        <v>0</v>
      </c>
      <c r="AE64" s="3">
        <f>SUMIFS(Sheet1!$E:$E,Sheet1!$C:$C,'증가(월)'!$A64,Sheet1!$H:$H,'증가(월)'!AE$2,Sheet1!$I:$I,'증가(월)'!AE$3)</f>
        <v>0</v>
      </c>
      <c r="AF64" s="3">
        <f>SUMIFS(Sheet1!$E:$E,Sheet1!$C:$C,'증가(월)'!$A64,Sheet1!$H:$H,'증가(월)'!AF$2,Sheet1!$I:$I,'증가(월)'!AF$3)</f>
        <v>0</v>
      </c>
      <c r="AG64" s="3">
        <f>SUMIFS(Sheet1!$E:$E,Sheet1!$C:$C,'증가(월)'!$A64,Sheet1!$H:$H,'증가(월)'!AG$2,Sheet1!$I:$I,'증가(월)'!AG$3)</f>
        <v>0</v>
      </c>
      <c r="AH64" s="3">
        <f>SUMIFS(Sheet1!$E:$E,Sheet1!$C:$C,'증가(월)'!$A64,Sheet1!$H:$H,'증가(월)'!AH$2,Sheet1!$I:$I,'증가(월)'!AH$3)</f>
        <v>0</v>
      </c>
      <c r="AI64" s="3">
        <f>SUMIFS(Sheet1!$E:$E,Sheet1!$C:$C,'증가(월)'!$A64,Sheet1!$H:$H,'증가(월)'!AI$2,Sheet1!$I:$I,'증가(월)'!AI$3)</f>
        <v>0</v>
      </c>
      <c r="AJ64" s="3">
        <f>SUMIFS(Sheet1!$E:$E,Sheet1!$C:$C,'증가(월)'!$A64,Sheet1!$H:$H,'증가(월)'!AJ$2,Sheet1!$I:$I,'증가(월)'!AJ$3)</f>
        <v>0</v>
      </c>
      <c r="AK64" s="3">
        <f>SUMIFS(Sheet1!$E:$E,Sheet1!$C:$C,'증가(월)'!$A64,Sheet1!$H:$H,'증가(월)'!AK$2,Sheet1!$I:$I,'증가(월)'!AK$3)</f>
        <v>0</v>
      </c>
      <c r="AL64" s="3">
        <f>SUMIFS(Sheet1!$E:$E,Sheet1!$C:$C,'증가(월)'!$A64,Sheet1!$H:$H,'증가(월)'!AL$2,Sheet1!$I:$I,'증가(월)'!AL$3)</f>
        <v>0</v>
      </c>
      <c r="AM64" s="3">
        <f>SUMIFS(Sheet1!$E:$E,Sheet1!$C:$C,'증가(월)'!$A64,Sheet1!$H:$H,'증가(월)'!AM$2,Sheet1!$I:$I,'증가(월)'!AM$3)</f>
        <v>0</v>
      </c>
      <c r="AN64" s="3">
        <f>SUMIFS(Sheet1!$E:$E,Sheet1!$C:$C,'증가(월)'!$A64,Sheet1!$H:$H,'증가(월)'!AN$2,Sheet1!$I:$I,'증가(월)'!AN$3)</f>
        <v>0</v>
      </c>
      <c r="AO64" s="3">
        <f>SUMIFS(Sheet1!$E:$E,Sheet1!$C:$C,'증가(월)'!$A64,Sheet1!$H:$H,'증가(월)'!AO$2,Sheet1!$I:$I,'증가(월)'!AO$3)</f>
        <v>0</v>
      </c>
      <c r="AP64" s="3">
        <f>SUMIFS(Sheet1!$E:$E,Sheet1!$C:$C,'증가(월)'!$A64,Sheet1!$H:$H,'증가(월)'!AP$2,Sheet1!$I:$I,'증가(월)'!AP$3)</f>
        <v>0</v>
      </c>
      <c r="AQ64" s="3">
        <f>SUMIFS(Sheet1!$E:$E,Sheet1!$C:$C,'증가(월)'!$A64,Sheet1!$H:$H,'증가(월)'!AQ$2,Sheet1!$I:$I,'증가(월)'!AQ$3)</f>
        <v>0</v>
      </c>
      <c r="AR64" s="3">
        <f>SUMIFS(Sheet1!$E:$E,Sheet1!$C:$C,'증가(월)'!$A64,Sheet1!$H:$H,'증가(월)'!AR$2,Sheet1!$I:$I,'증가(월)'!AR$3)</f>
        <v>0</v>
      </c>
      <c r="AS64" s="3">
        <f>SUMIFS(Sheet1!$E:$E,Sheet1!$C:$C,'증가(월)'!$A64,Sheet1!$H:$H,'증가(월)'!AS$2,Sheet1!$I:$I,'증가(월)'!AS$3)</f>
        <v>0</v>
      </c>
      <c r="AT64" s="3">
        <f>SUMIFS(Sheet1!$E:$E,Sheet1!$C:$C,'증가(월)'!$A64,Sheet1!$H:$H,'증가(월)'!AT$2,Sheet1!$I:$I,'증가(월)'!AT$3)</f>
        <v>0</v>
      </c>
      <c r="AU64" s="3">
        <f>SUMIFS(Sheet1!$E:$E,Sheet1!$C:$C,'증가(월)'!$A64,Sheet1!$H:$H,'증가(월)'!AU$2,Sheet1!$I:$I,'증가(월)'!AU$3)</f>
        <v>0</v>
      </c>
      <c r="AV64" s="3">
        <f>SUMIFS(Sheet1!$E:$E,Sheet1!$C:$C,'증가(월)'!$A64,Sheet1!$H:$H,'증가(월)'!AV$2,Sheet1!$I:$I,'증가(월)'!AV$3)</f>
        <v>0</v>
      </c>
      <c r="AW64" s="3">
        <f>SUMIFS(Sheet1!$E:$E,Sheet1!$C:$C,'증가(월)'!$A64,Sheet1!$H:$H,'증가(월)'!AW$2,Sheet1!$I:$I,'증가(월)'!AW$3)</f>
        <v>0</v>
      </c>
      <c r="AX64" s="3">
        <f>SUMIFS(Sheet1!$E:$E,Sheet1!$C:$C,'증가(월)'!$A64,Sheet1!$H:$H,'증가(월)'!AX$2,Sheet1!$I:$I,'증가(월)'!AX$3)</f>
        <v>0</v>
      </c>
      <c r="AZ64" s="3">
        <f t="shared" si="3"/>
        <v>9156209</v>
      </c>
    </row>
    <row r="65" spans="1:52" x14ac:dyDescent="0.3">
      <c r="A65" t="s">
        <v>351</v>
      </c>
      <c r="B65" t="s">
        <v>352</v>
      </c>
      <c r="C65" s="3">
        <f>SUMIFS(Sheet1!$E:$E,Sheet1!$C:$C,'증가(월)'!$A65,Sheet1!$H:$H,'증가(월)'!C$2,Sheet1!$I:$I,'증가(월)'!C$3)</f>
        <v>0</v>
      </c>
      <c r="D65" s="3">
        <f>SUMIFS(Sheet1!$E:$E,Sheet1!$C:$C,'증가(월)'!$A65,Sheet1!$H:$H,'증가(월)'!D$2,Sheet1!$I:$I,'증가(월)'!D$3)</f>
        <v>0</v>
      </c>
      <c r="E65" s="3">
        <f>SUMIFS(Sheet1!$E:$E,Sheet1!$C:$C,'증가(월)'!$A65,Sheet1!$H:$H,'증가(월)'!E$2,Sheet1!$I:$I,'증가(월)'!E$3)</f>
        <v>0</v>
      </c>
      <c r="F65" s="3">
        <f>SUMIFS(Sheet1!$E:$E,Sheet1!$C:$C,'증가(월)'!$A65,Sheet1!$H:$H,'증가(월)'!F$2,Sheet1!$I:$I,'증가(월)'!F$3)</f>
        <v>0</v>
      </c>
      <c r="G65" s="3">
        <f>SUMIFS(Sheet1!$E:$E,Sheet1!$C:$C,'증가(월)'!$A65,Sheet1!$H:$H,'증가(월)'!G$2,Sheet1!$I:$I,'증가(월)'!G$3)</f>
        <v>0</v>
      </c>
      <c r="H65" s="3">
        <f>SUMIFS(Sheet1!$E:$E,Sheet1!$C:$C,'증가(월)'!$A65,Sheet1!$H:$H,'증가(월)'!H$2,Sheet1!$I:$I,'증가(월)'!H$3)</f>
        <v>0</v>
      </c>
      <c r="I65" s="3">
        <f>SUMIFS(Sheet1!$E:$E,Sheet1!$C:$C,'증가(월)'!$A65,Sheet1!$H:$H,'증가(월)'!I$2,Sheet1!$I:$I,'증가(월)'!I$3)</f>
        <v>0</v>
      </c>
      <c r="J65" s="3">
        <f>SUMIFS(Sheet1!$E:$E,Sheet1!$C:$C,'증가(월)'!$A65,Sheet1!$H:$H,'증가(월)'!J$2,Sheet1!$I:$I,'증가(월)'!J$3)</f>
        <v>7700000</v>
      </c>
      <c r="K65" s="3">
        <f>SUMIFS(Sheet1!$E:$E,Sheet1!$C:$C,'증가(월)'!$A65,Sheet1!$H:$H,'증가(월)'!K$2,Sheet1!$I:$I,'증가(월)'!K$3)</f>
        <v>1320000</v>
      </c>
      <c r="L65" s="3">
        <f>SUMIFS(Sheet1!$E:$E,Sheet1!$C:$C,'증가(월)'!$A65,Sheet1!$H:$H,'증가(월)'!L$2,Sheet1!$I:$I,'증가(월)'!L$3)</f>
        <v>0</v>
      </c>
      <c r="M65" s="3">
        <f>SUMIFS(Sheet1!$E:$E,Sheet1!$C:$C,'증가(월)'!$A65,Sheet1!$H:$H,'증가(월)'!M$2,Sheet1!$I:$I,'증가(월)'!M$3)</f>
        <v>0</v>
      </c>
      <c r="N65" s="3">
        <f>SUMIFS(Sheet1!$E:$E,Sheet1!$C:$C,'증가(월)'!$A65,Sheet1!$H:$H,'증가(월)'!N$2,Sheet1!$I:$I,'증가(월)'!N$3)</f>
        <v>0</v>
      </c>
      <c r="O65" s="3">
        <f>SUMIFS(Sheet1!$E:$E,Sheet1!$C:$C,'증가(월)'!$A65,Sheet1!$H:$H,'증가(월)'!O$2,Sheet1!$I:$I,'증가(월)'!O$3)</f>
        <v>0</v>
      </c>
      <c r="P65" s="3">
        <f>SUMIFS(Sheet1!$E:$E,Sheet1!$C:$C,'증가(월)'!$A65,Sheet1!$H:$H,'증가(월)'!P$2,Sheet1!$I:$I,'증가(월)'!P$3)</f>
        <v>0</v>
      </c>
      <c r="Q65" s="3">
        <f>SUMIFS(Sheet1!$E:$E,Sheet1!$C:$C,'증가(월)'!$A65,Sheet1!$H:$H,'증가(월)'!Q$2,Sheet1!$I:$I,'증가(월)'!Q$3)</f>
        <v>0</v>
      </c>
      <c r="R65" s="3">
        <f>SUMIFS(Sheet1!$E:$E,Sheet1!$C:$C,'증가(월)'!$A65,Sheet1!$H:$H,'증가(월)'!R$2,Sheet1!$I:$I,'증가(월)'!R$3)</f>
        <v>0</v>
      </c>
      <c r="S65" s="3">
        <f>SUMIFS(Sheet1!$E:$E,Sheet1!$C:$C,'증가(월)'!$A65,Sheet1!$H:$H,'증가(월)'!S$2,Sheet1!$I:$I,'증가(월)'!S$3)</f>
        <v>0</v>
      </c>
      <c r="T65" s="3">
        <f>SUMIFS(Sheet1!$E:$E,Sheet1!$C:$C,'증가(월)'!$A65,Sheet1!$H:$H,'증가(월)'!T$2,Sheet1!$I:$I,'증가(월)'!T$3)</f>
        <v>0</v>
      </c>
      <c r="U65" s="3">
        <f>SUMIFS(Sheet1!$E:$E,Sheet1!$C:$C,'증가(월)'!$A65,Sheet1!$H:$H,'증가(월)'!U$2,Sheet1!$I:$I,'증가(월)'!U$3)</f>
        <v>0</v>
      </c>
      <c r="V65" s="3">
        <f>SUMIFS(Sheet1!$E:$E,Sheet1!$C:$C,'증가(월)'!$A65,Sheet1!$H:$H,'증가(월)'!V$2,Sheet1!$I:$I,'증가(월)'!V$3)</f>
        <v>0</v>
      </c>
      <c r="W65" s="3">
        <f>SUMIFS(Sheet1!$E:$E,Sheet1!$C:$C,'증가(월)'!$A65,Sheet1!$H:$H,'증가(월)'!W$2,Sheet1!$I:$I,'증가(월)'!W$3)</f>
        <v>0</v>
      </c>
      <c r="X65" s="3">
        <f>SUMIFS(Sheet1!$E:$E,Sheet1!$C:$C,'증가(월)'!$A65,Sheet1!$H:$H,'증가(월)'!X$2,Sheet1!$I:$I,'증가(월)'!X$3)</f>
        <v>0</v>
      </c>
      <c r="Y65" s="3">
        <f>SUMIFS(Sheet1!$E:$E,Sheet1!$C:$C,'증가(월)'!$A65,Sheet1!$H:$H,'증가(월)'!Y$2,Sheet1!$I:$I,'증가(월)'!Y$3)</f>
        <v>0</v>
      </c>
      <c r="Z65" s="3">
        <f>SUMIFS(Sheet1!$E:$E,Sheet1!$C:$C,'증가(월)'!$A65,Sheet1!$H:$H,'증가(월)'!Z$2,Sheet1!$I:$I,'증가(월)'!Z$3)</f>
        <v>0</v>
      </c>
      <c r="AA65" s="3">
        <f>SUMIFS(Sheet1!$E:$E,Sheet1!$C:$C,'증가(월)'!$A65,Sheet1!$H:$H,'증가(월)'!AA$2,Sheet1!$I:$I,'증가(월)'!AA$3)</f>
        <v>0</v>
      </c>
      <c r="AB65" s="3">
        <f>SUMIFS(Sheet1!$E:$E,Sheet1!$C:$C,'증가(월)'!$A65,Sheet1!$H:$H,'증가(월)'!AB$2,Sheet1!$I:$I,'증가(월)'!AB$3)</f>
        <v>0</v>
      </c>
      <c r="AC65" s="3">
        <f>SUMIFS(Sheet1!$E:$E,Sheet1!$C:$C,'증가(월)'!$A65,Sheet1!$H:$H,'증가(월)'!AC$2,Sheet1!$I:$I,'증가(월)'!AC$3)</f>
        <v>0</v>
      </c>
      <c r="AD65" s="3">
        <f>SUMIFS(Sheet1!$E:$E,Sheet1!$C:$C,'증가(월)'!$A65,Sheet1!$H:$H,'증가(월)'!AD$2,Sheet1!$I:$I,'증가(월)'!AD$3)</f>
        <v>0</v>
      </c>
      <c r="AE65" s="3">
        <f>SUMIFS(Sheet1!$E:$E,Sheet1!$C:$C,'증가(월)'!$A65,Sheet1!$H:$H,'증가(월)'!AE$2,Sheet1!$I:$I,'증가(월)'!AE$3)</f>
        <v>0</v>
      </c>
      <c r="AF65" s="3">
        <f>SUMIFS(Sheet1!$E:$E,Sheet1!$C:$C,'증가(월)'!$A65,Sheet1!$H:$H,'증가(월)'!AF$2,Sheet1!$I:$I,'증가(월)'!AF$3)</f>
        <v>0</v>
      </c>
      <c r="AG65" s="3">
        <f>SUMIFS(Sheet1!$E:$E,Sheet1!$C:$C,'증가(월)'!$A65,Sheet1!$H:$H,'증가(월)'!AG$2,Sheet1!$I:$I,'증가(월)'!AG$3)</f>
        <v>0</v>
      </c>
      <c r="AH65" s="3">
        <f>SUMIFS(Sheet1!$E:$E,Sheet1!$C:$C,'증가(월)'!$A65,Sheet1!$H:$H,'증가(월)'!AH$2,Sheet1!$I:$I,'증가(월)'!AH$3)</f>
        <v>0</v>
      </c>
      <c r="AI65" s="3">
        <f>SUMIFS(Sheet1!$E:$E,Sheet1!$C:$C,'증가(월)'!$A65,Sheet1!$H:$H,'증가(월)'!AI$2,Sheet1!$I:$I,'증가(월)'!AI$3)</f>
        <v>0</v>
      </c>
      <c r="AJ65" s="3">
        <f>SUMIFS(Sheet1!$E:$E,Sheet1!$C:$C,'증가(월)'!$A65,Sheet1!$H:$H,'증가(월)'!AJ$2,Sheet1!$I:$I,'증가(월)'!AJ$3)</f>
        <v>0</v>
      </c>
      <c r="AK65" s="3">
        <f>SUMIFS(Sheet1!$E:$E,Sheet1!$C:$C,'증가(월)'!$A65,Sheet1!$H:$H,'증가(월)'!AK$2,Sheet1!$I:$I,'증가(월)'!AK$3)</f>
        <v>0</v>
      </c>
      <c r="AL65" s="3">
        <f>SUMIFS(Sheet1!$E:$E,Sheet1!$C:$C,'증가(월)'!$A65,Sheet1!$H:$H,'증가(월)'!AL$2,Sheet1!$I:$I,'증가(월)'!AL$3)</f>
        <v>0</v>
      </c>
      <c r="AM65" s="3">
        <f>SUMIFS(Sheet1!$E:$E,Sheet1!$C:$C,'증가(월)'!$A65,Sheet1!$H:$H,'증가(월)'!AM$2,Sheet1!$I:$I,'증가(월)'!AM$3)</f>
        <v>0</v>
      </c>
      <c r="AN65" s="3">
        <f>SUMIFS(Sheet1!$E:$E,Sheet1!$C:$C,'증가(월)'!$A65,Sheet1!$H:$H,'증가(월)'!AN$2,Sheet1!$I:$I,'증가(월)'!AN$3)</f>
        <v>0</v>
      </c>
      <c r="AO65" s="3">
        <f>SUMIFS(Sheet1!$E:$E,Sheet1!$C:$C,'증가(월)'!$A65,Sheet1!$H:$H,'증가(월)'!AO$2,Sheet1!$I:$I,'증가(월)'!AO$3)</f>
        <v>0</v>
      </c>
      <c r="AP65" s="3">
        <f>SUMIFS(Sheet1!$E:$E,Sheet1!$C:$C,'증가(월)'!$A65,Sheet1!$H:$H,'증가(월)'!AP$2,Sheet1!$I:$I,'증가(월)'!AP$3)</f>
        <v>0</v>
      </c>
      <c r="AQ65" s="3">
        <f>SUMIFS(Sheet1!$E:$E,Sheet1!$C:$C,'증가(월)'!$A65,Sheet1!$H:$H,'증가(월)'!AQ$2,Sheet1!$I:$I,'증가(월)'!AQ$3)</f>
        <v>0</v>
      </c>
      <c r="AR65" s="3">
        <f>SUMIFS(Sheet1!$E:$E,Sheet1!$C:$C,'증가(월)'!$A65,Sheet1!$H:$H,'증가(월)'!AR$2,Sheet1!$I:$I,'증가(월)'!AR$3)</f>
        <v>0</v>
      </c>
      <c r="AS65" s="3">
        <f>SUMIFS(Sheet1!$E:$E,Sheet1!$C:$C,'증가(월)'!$A65,Sheet1!$H:$H,'증가(월)'!AS$2,Sheet1!$I:$I,'증가(월)'!AS$3)</f>
        <v>0</v>
      </c>
      <c r="AT65" s="3">
        <f>SUMIFS(Sheet1!$E:$E,Sheet1!$C:$C,'증가(월)'!$A65,Sheet1!$H:$H,'증가(월)'!AT$2,Sheet1!$I:$I,'증가(월)'!AT$3)</f>
        <v>0</v>
      </c>
      <c r="AU65" s="3">
        <f>SUMIFS(Sheet1!$E:$E,Sheet1!$C:$C,'증가(월)'!$A65,Sheet1!$H:$H,'증가(월)'!AU$2,Sheet1!$I:$I,'증가(월)'!AU$3)</f>
        <v>0</v>
      </c>
      <c r="AV65" s="3">
        <f>SUMIFS(Sheet1!$E:$E,Sheet1!$C:$C,'증가(월)'!$A65,Sheet1!$H:$H,'증가(월)'!AV$2,Sheet1!$I:$I,'증가(월)'!AV$3)</f>
        <v>0</v>
      </c>
      <c r="AW65" s="3">
        <f>SUMIFS(Sheet1!$E:$E,Sheet1!$C:$C,'증가(월)'!$A65,Sheet1!$H:$H,'증가(월)'!AW$2,Sheet1!$I:$I,'증가(월)'!AW$3)</f>
        <v>0</v>
      </c>
      <c r="AX65" s="3">
        <f>SUMIFS(Sheet1!$E:$E,Sheet1!$C:$C,'증가(월)'!$A65,Sheet1!$H:$H,'증가(월)'!AX$2,Sheet1!$I:$I,'증가(월)'!AX$3)</f>
        <v>0</v>
      </c>
      <c r="AZ65" s="3">
        <f t="shared" si="3"/>
        <v>9020000</v>
      </c>
    </row>
    <row r="66" spans="1:52" x14ac:dyDescent="0.3">
      <c r="A66" t="s">
        <v>1136</v>
      </c>
      <c r="B66" t="s">
        <v>1137</v>
      </c>
      <c r="C66" s="3">
        <f>SUMIFS(Sheet1!$E:$E,Sheet1!$C:$C,'증가(월)'!$A66,Sheet1!$H:$H,'증가(월)'!C$2,Sheet1!$I:$I,'증가(월)'!C$3)</f>
        <v>0</v>
      </c>
      <c r="D66" s="3">
        <f>SUMIFS(Sheet1!$E:$E,Sheet1!$C:$C,'증가(월)'!$A66,Sheet1!$H:$H,'증가(월)'!D$2,Sheet1!$I:$I,'증가(월)'!D$3)</f>
        <v>0</v>
      </c>
      <c r="E66" s="3">
        <f>SUMIFS(Sheet1!$E:$E,Sheet1!$C:$C,'증가(월)'!$A66,Sheet1!$H:$H,'증가(월)'!E$2,Sheet1!$I:$I,'증가(월)'!E$3)</f>
        <v>0</v>
      </c>
      <c r="F66" s="3">
        <f>SUMIFS(Sheet1!$E:$E,Sheet1!$C:$C,'증가(월)'!$A66,Sheet1!$H:$H,'증가(월)'!F$2,Sheet1!$I:$I,'증가(월)'!F$3)</f>
        <v>0</v>
      </c>
      <c r="G66" s="3">
        <f>SUMIFS(Sheet1!$E:$E,Sheet1!$C:$C,'증가(월)'!$A66,Sheet1!$H:$H,'증가(월)'!G$2,Sheet1!$I:$I,'증가(월)'!G$3)</f>
        <v>0</v>
      </c>
      <c r="H66" s="3">
        <f>SUMIFS(Sheet1!$E:$E,Sheet1!$C:$C,'증가(월)'!$A66,Sheet1!$H:$H,'증가(월)'!H$2,Sheet1!$I:$I,'증가(월)'!H$3)</f>
        <v>0</v>
      </c>
      <c r="I66" s="3">
        <f>SUMIFS(Sheet1!$E:$E,Sheet1!$C:$C,'증가(월)'!$A66,Sheet1!$H:$H,'증가(월)'!I$2,Sheet1!$I:$I,'증가(월)'!I$3)</f>
        <v>0</v>
      </c>
      <c r="J66" s="3">
        <f>SUMIFS(Sheet1!$E:$E,Sheet1!$C:$C,'증가(월)'!$A66,Sheet1!$H:$H,'증가(월)'!J$2,Sheet1!$I:$I,'증가(월)'!J$3)</f>
        <v>0</v>
      </c>
      <c r="K66" s="3">
        <f>SUMIFS(Sheet1!$E:$E,Sheet1!$C:$C,'증가(월)'!$A66,Sheet1!$H:$H,'증가(월)'!K$2,Sheet1!$I:$I,'증가(월)'!K$3)</f>
        <v>0</v>
      </c>
      <c r="L66" s="3">
        <f>SUMIFS(Sheet1!$E:$E,Sheet1!$C:$C,'증가(월)'!$A66,Sheet1!$H:$H,'증가(월)'!L$2,Sheet1!$I:$I,'증가(월)'!L$3)</f>
        <v>0</v>
      </c>
      <c r="M66" s="3">
        <f>SUMIFS(Sheet1!$E:$E,Sheet1!$C:$C,'증가(월)'!$A66,Sheet1!$H:$H,'증가(월)'!M$2,Sheet1!$I:$I,'증가(월)'!M$3)</f>
        <v>0</v>
      </c>
      <c r="N66" s="3">
        <f>SUMIFS(Sheet1!$E:$E,Sheet1!$C:$C,'증가(월)'!$A66,Sheet1!$H:$H,'증가(월)'!N$2,Sheet1!$I:$I,'증가(월)'!N$3)</f>
        <v>0</v>
      </c>
      <c r="O66" s="3">
        <f>SUMIFS(Sheet1!$E:$E,Sheet1!$C:$C,'증가(월)'!$A66,Sheet1!$H:$H,'증가(월)'!O$2,Sheet1!$I:$I,'증가(월)'!O$3)</f>
        <v>0</v>
      </c>
      <c r="P66" s="3">
        <f>SUMIFS(Sheet1!$E:$E,Sheet1!$C:$C,'증가(월)'!$A66,Sheet1!$H:$H,'증가(월)'!P$2,Sheet1!$I:$I,'증가(월)'!P$3)</f>
        <v>0</v>
      </c>
      <c r="Q66" s="3">
        <f>SUMIFS(Sheet1!$E:$E,Sheet1!$C:$C,'증가(월)'!$A66,Sheet1!$H:$H,'증가(월)'!Q$2,Sheet1!$I:$I,'증가(월)'!Q$3)</f>
        <v>0</v>
      </c>
      <c r="R66" s="3">
        <f>SUMIFS(Sheet1!$E:$E,Sheet1!$C:$C,'증가(월)'!$A66,Sheet1!$H:$H,'증가(월)'!R$2,Sheet1!$I:$I,'증가(월)'!R$3)</f>
        <v>0</v>
      </c>
      <c r="S66" s="3">
        <f>SUMIFS(Sheet1!$E:$E,Sheet1!$C:$C,'증가(월)'!$A66,Sheet1!$H:$H,'증가(월)'!S$2,Sheet1!$I:$I,'증가(월)'!S$3)</f>
        <v>0</v>
      </c>
      <c r="T66" s="3">
        <f>SUMIFS(Sheet1!$E:$E,Sheet1!$C:$C,'증가(월)'!$A66,Sheet1!$H:$H,'증가(월)'!T$2,Sheet1!$I:$I,'증가(월)'!T$3)</f>
        <v>0</v>
      </c>
      <c r="U66" s="3">
        <f>SUMIFS(Sheet1!$E:$E,Sheet1!$C:$C,'증가(월)'!$A66,Sheet1!$H:$H,'증가(월)'!U$2,Sheet1!$I:$I,'증가(월)'!U$3)</f>
        <v>0</v>
      </c>
      <c r="V66" s="3">
        <f>SUMIFS(Sheet1!$E:$E,Sheet1!$C:$C,'증가(월)'!$A66,Sheet1!$H:$H,'증가(월)'!V$2,Sheet1!$I:$I,'증가(월)'!V$3)</f>
        <v>0</v>
      </c>
      <c r="W66" s="3">
        <f>SUMIFS(Sheet1!$E:$E,Sheet1!$C:$C,'증가(월)'!$A66,Sheet1!$H:$H,'증가(월)'!W$2,Sheet1!$I:$I,'증가(월)'!W$3)</f>
        <v>0</v>
      </c>
      <c r="X66" s="3">
        <f>SUMIFS(Sheet1!$E:$E,Sheet1!$C:$C,'증가(월)'!$A66,Sheet1!$H:$H,'증가(월)'!X$2,Sheet1!$I:$I,'증가(월)'!X$3)</f>
        <v>0</v>
      </c>
      <c r="Y66" s="3">
        <f>SUMIFS(Sheet1!$E:$E,Sheet1!$C:$C,'증가(월)'!$A66,Sheet1!$H:$H,'증가(월)'!Y$2,Sheet1!$I:$I,'증가(월)'!Y$3)</f>
        <v>0</v>
      </c>
      <c r="Z66" s="3">
        <f>SUMIFS(Sheet1!$E:$E,Sheet1!$C:$C,'증가(월)'!$A66,Sheet1!$H:$H,'증가(월)'!Z$2,Sheet1!$I:$I,'증가(월)'!Z$3)</f>
        <v>0</v>
      </c>
      <c r="AA66" s="3">
        <f>SUMIFS(Sheet1!$E:$E,Sheet1!$C:$C,'증가(월)'!$A66,Sheet1!$H:$H,'증가(월)'!AA$2,Sheet1!$I:$I,'증가(월)'!AA$3)</f>
        <v>0</v>
      </c>
      <c r="AB66" s="3">
        <f>SUMIFS(Sheet1!$E:$E,Sheet1!$C:$C,'증가(월)'!$A66,Sheet1!$H:$H,'증가(월)'!AB$2,Sheet1!$I:$I,'증가(월)'!AB$3)</f>
        <v>0</v>
      </c>
      <c r="AC66" s="3">
        <f>SUMIFS(Sheet1!$E:$E,Sheet1!$C:$C,'증가(월)'!$A66,Sheet1!$H:$H,'증가(월)'!AC$2,Sheet1!$I:$I,'증가(월)'!AC$3)</f>
        <v>0</v>
      </c>
      <c r="AD66" s="3">
        <f>SUMIFS(Sheet1!$E:$E,Sheet1!$C:$C,'증가(월)'!$A66,Sheet1!$H:$H,'증가(월)'!AD$2,Sheet1!$I:$I,'증가(월)'!AD$3)</f>
        <v>0</v>
      </c>
      <c r="AE66" s="3">
        <f>SUMIFS(Sheet1!$E:$E,Sheet1!$C:$C,'증가(월)'!$A66,Sheet1!$H:$H,'증가(월)'!AE$2,Sheet1!$I:$I,'증가(월)'!AE$3)</f>
        <v>0</v>
      </c>
      <c r="AF66" s="3">
        <f>SUMIFS(Sheet1!$E:$E,Sheet1!$C:$C,'증가(월)'!$A66,Sheet1!$H:$H,'증가(월)'!AF$2,Sheet1!$I:$I,'증가(월)'!AF$3)</f>
        <v>0</v>
      </c>
      <c r="AG66" s="3">
        <f>SUMIFS(Sheet1!$E:$E,Sheet1!$C:$C,'증가(월)'!$A66,Sheet1!$H:$H,'증가(월)'!AG$2,Sheet1!$I:$I,'증가(월)'!AG$3)</f>
        <v>0</v>
      </c>
      <c r="AH66" s="3">
        <f>SUMIFS(Sheet1!$E:$E,Sheet1!$C:$C,'증가(월)'!$A66,Sheet1!$H:$H,'증가(월)'!AH$2,Sheet1!$I:$I,'증가(월)'!AH$3)</f>
        <v>0</v>
      </c>
      <c r="AI66" s="3">
        <f>SUMIFS(Sheet1!$E:$E,Sheet1!$C:$C,'증가(월)'!$A66,Sheet1!$H:$H,'증가(월)'!AI$2,Sheet1!$I:$I,'증가(월)'!AI$3)</f>
        <v>0</v>
      </c>
      <c r="AJ66" s="3">
        <f>SUMIFS(Sheet1!$E:$E,Sheet1!$C:$C,'증가(월)'!$A66,Sheet1!$H:$H,'증가(월)'!AJ$2,Sheet1!$I:$I,'증가(월)'!AJ$3)</f>
        <v>0</v>
      </c>
      <c r="AK66" s="3">
        <f>SUMIFS(Sheet1!$E:$E,Sheet1!$C:$C,'증가(월)'!$A66,Sheet1!$H:$H,'증가(월)'!AK$2,Sheet1!$I:$I,'증가(월)'!AK$3)</f>
        <v>0</v>
      </c>
      <c r="AL66" s="3">
        <f>SUMIFS(Sheet1!$E:$E,Sheet1!$C:$C,'증가(월)'!$A66,Sheet1!$H:$H,'증가(월)'!AL$2,Sheet1!$I:$I,'증가(월)'!AL$3)</f>
        <v>0</v>
      </c>
      <c r="AM66" s="3">
        <f>SUMIFS(Sheet1!$E:$E,Sheet1!$C:$C,'증가(월)'!$A66,Sheet1!$H:$H,'증가(월)'!AM$2,Sheet1!$I:$I,'증가(월)'!AM$3)</f>
        <v>0</v>
      </c>
      <c r="AN66" s="3">
        <f>SUMIFS(Sheet1!$E:$E,Sheet1!$C:$C,'증가(월)'!$A66,Sheet1!$H:$H,'증가(월)'!AN$2,Sheet1!$I:$I,'증가(월)'!AN$3)</f>
        <v>0</v>
      </c>
      <c r="AO66" s="3">
        <f>SUMIFS(Sheet1!$E:$E,Sheet1!$C:$C,'증가(월)'!$A66,Sheet1!$H:$H,'증가(월)'!AO$2,Sheet1!$I:$I,'증가(월)'!AO$3)</f>
        <v>3630000</v>
      </c>
      <c r="AP66" s="3">
        <f>SUMIFS(Sheet1!$E:$E,Sheet1!$C:$C,'증가(월)'!$A66,Sheet1!$H:$H,'증가(월)'!AP$2,Sheet1!$I:$I,'증가(월)'!AP$3)</f>
        <v>0</v>
      </c>
      <c r="AQ66" s="3">
        <f>SUMIFS(Sheet1!$E:$E,Sheet1!$C:$C,'증가(월)'!$A66,Sheet1!$H:$H,'증가(월)'!AQ$2,Sheet1!$I:$I,'증가(월)'!AQ$3)</f>
        <v>0</v>
      </c>
      <c r="AR66" s="3">
        <f>SUMIFS(Sheet1!$E:$E,Sheet1!$C:$C,'증가(월)'!$A66,Sheet1!$H:$H,'증가(월)'!AR$2,Sheet1!$I:$I,'증가(월)'!AR$3)</f>
        <v>4510000</v>
      </c>
      <c r="AS66" s="3">
        <f>SUMIFS(Sheet1!$E:$E,Sheet1!$C:$C,'증가(월)'!$A66,Sheet1!$H:$H,'증가(월)'!AS$2,Sheet1!$I:$I,'증가(월)'!AS$3)</f>
        <v>0</v>
      </c>
      <c r="AT66" s="3">
        <f>SUMIFS(Sheet1!$E:$E,Sheet1!$C:$C,'증가(월)'!$A66,Sheet1!$H:$H,'증가(월)'!AT$2,Sheet1!$I:$I,'증가(월)'!AT$3)</f>
        <v>0</v>
      </c>
      <c r="AU66" s="3">
        <f>SUMIFS(Sheet1!$E:$E,Sheet1!$C:$C,'증가(월)'!$A66,Sheet1!$H:$H,'증가(월)'!AU$2,Sheet1!$I:$I,'증가(월)'!AU$3)</f>
        <v>0</v>
      </c>
      <c r="AV66" s="3">
        <f>SUMIFS(Sheet1!$E:$E,Sheet1!$C:$C,'증가(월)'!$A66,Sheet1!$H:$H,'증가(월)'!AV$2,Sheet1!$I:$I,'증가(월)'!AV$3)</f>
        <v>0</v>
      </c>
      <c r="AW66" s="3">
        <f>SUMIFS(Sheet1!$E:$E,Sheet1!$C:$C,'증가(월)'!$A66,Sheet1!$H:$H,'증가(월)'!AW$2,Sheet1!$I:$I,'증가(월)'!AW$3)</f>
        <v>0</v>
      </c>
      <c r="AX66" s="3">
        <f>SUMIFS(Sheet1!$E:$E,Sheet1!$C:$C,'증가(월)'!$A66,Sheet1!$H:$H,'증가(월)'!AX$2,Sheet1!$I:$I,'증가(월)'!AX$3)</f>
        <v>0</v>
      </c>
      <c r="AZ66" s="3">
        <f t="shared" si="3"/>
        <v>8140000</v>
      </c>
    </row>
    <row r="67" spans="1:52" x14ac:dyDescent="0.3">
      <c r="A67" t="s">
        <v>529</v>
      </c>
      <c r="B67" t="s">
        <v>530</v>
      </c>
      <c r="C67" s="3">
        <f>SUMIFS(Sheet1!$E:$E,Sheet1!$C:$C,'증가(월)'!$A67,Sheet1!$H:$H,'증가(월)'!C$2,Sheet1!$I:$I,'증가(월)'!C$3)</f>
        <v>0</v>
      </c>
      <c r="D67" s="3">
        <f>SUMIFS(Sheet1!$E:$E,Sheet1!$C:$C,'증가(월)'!$A67,Sheet1!$H:$H,'증가(월)'!D$2,Sheet1!$I:$I,'증가(월)'!D$3)</f>
        <v>0</v>
      </c>
      <c r="E67" s="3">
        <f>SUMIFS(Sheet1!$E:$E,Sheet1!$C:$C,'증가(월)'!$A67,Sheet1!$H:$H,'증가(월)'!E$2,Sheet1!$I:$I,'증가(월)'!E$3)</f>
        <v>0</v>
      </c>
      <c r="F67" s="3">
        <f>SUMIFS(Sheet1!$E:$E,Sheet1!$C:$C,'증가(월)'!$A67,Sheet1!$H:$H,'증가(월)'!F$2,Sheet1!$I:$I,'증가(월)'!F$3)</f>
        <v>0</v>
      </c>
      <c r="G67" s="3">
        <f>SUMIFS(Sheet1!$E:$E,Sheet1!$C:$C,'증가(월)'!$A67,Sheet1!$H:$H,'증가(월)'!G$2,Sheet1!$I:$I,'증가(월)'!G$3)</f>
        <v>0</v>
      </c>
      <c r="H67" s="3">
        <f>SUMIFS(Sheet1!$E:$E,Sheet1!$C:$C,'증가(월)'!$A67,Sheet1!$H:$H,'증가(월)'!H$2,Sheet1!$I:$I,'증가(월)'!H$3)</f>
        <v>0</v>
      </c>
      <c r="I67" s="3">
        <f>SUMIFS(Sheet1!$E:$E,Sheet1!$C:$C,'증가(월)'!$A67,Sheet1!$H:$H,'증가(월)'!I$2,Sheet1!$I:$I,'증가(월)'!I$3)</f>
        <v>0</v>
      </c>
      <c r="J67" s="3">
        <f>SUMIFS(Sheet1!$E:$E,Sheet1!$C:$C,'증가(월)'!$A67,Sheet1!$H:$H,'증가(월)'!J$2,Sheet1!$I:$I,'증가(월)'!J$3)</f>
        <v>0</v>
      </c>
      <c r="K67" s="3">
        <f>SUMIFS(Sheet1!$E:$E,Sheet1!$C:$C,'증가(월)'!$A67,Sheet1!$H:$H,'증가(월)'!K$2,Sheet1!$I:$I,'증가(월)'!K$3)</f>
        <v>0</v>
      </c>
      <c r="L67" s="3">
        <f>SUMIFS(Sheet1!$E:$E,Sheet1!$C:$C,'증가(월)'!$A67,Sheet1!$H:$H,'증가(월)'!L$2,Sheet1!$I:$I,'증가(월)'!L$3)</f>
        <v>0</v>
      </c>
      <c r="M67" s="3">
        <f>SUMIFS(Sheet1!$E:$E,Sheet1!$C:$C,'증가(월)'!$A67,Sheet1!$H:$H,'증가(월)'!M$2,Sheet1!$I:$I,'증가(월)'!M$3)</f>
        <v>0</v>
      </c>
      <c r="N67" s="3">
        <f>SUMIFS(Sheet1!$E:$E,Sheet1!$C:$C,'증가(월)'!$A67,Sheet1!$H:$H,'증가(월)'!N$2,Sheet1!$I:$I,'증가(월)'!N$3)</f>
        <v>0</v>
      </c>
      <c r="O67" s="3">
        <f>SUMIFS(Sheet1!$E:$E,Sheet1!$C:$C,'증가(월)'!$A67,Sheet1!$H:$H,'증가(월)'!O$2,Sheet1!$I:$I,'증가(월)'!O$3)</f>
        <v>6314000</v>
      </c>
      <c r="P67" s="3">
        <f>SUMIFS(Sheet1!$E:$E,Sheet1!$C:$C,'증가(월)'!$A67,Sheet1!$H:$H,'증가(월)'!P$2,Sheet1!$I:$I,'증가(월)'!P$3)</f>
        <v>0</v>
      </c>
      <c r="Q67" s="3">
        <f>SUMIFS(Sheet1!$E:$E,Sheet1!$C:$C,'증가(월)'!$A67,Sheet1!$H:$H,'증가(월)'!Q$2,Sheet1!$I:$I,'증가(월)'!Q$3)</f>
        <v>0</v>
      </c>
      <c r="R67" s="3">
        <f>SUMIFS(Sheet1!$E:$E,Sheet1!$C:$C,'증가(월)'!$A67,Sheet1!$H:$H,'증가(월)'!R$2,Sheet1!$I:$I,'증가(월)'!R$3)</f>
        <v>0</v>
      </c>
      <c r="S67" s="3">
        <f>SUMIFS(Sheet1!$E:$E,Sheet1!$C:$C,'증가(월)'!$A67,Sheet1!$H:$H,'증가(월)'!S$2,Sheet1!$I:$I,'증가(월)'!S$3)</f>
        <v>0</v>
      </c>
      <c r="T67" s="3">
        <f>SUMIFS(Sheet1!$E:$E,Sheet1!$C:$C,'증가(월)'!$A67,Sheet1!$H:$H,'증가(월)'!T$2,Sheet1!$I:$I,'증가(월)'!T$3)</f>
        <v>0</v>
      </c>
      <c r="U67" s="3">
        <f>SUMIFS(Sheet1!$E:$E,Sheet1!$C:$C,'증가(월)'!$A67,Sheet1!$H:$H,'증가(월)'!U$2,Sheet1!$I:$I,'증가(월)'!U$3)</f>
        <v>0</v>
      </c>
      <c r="V67" s="3">
        <f>SUMIFS(Sheet1!$E:$E,Sheet1!$C:$C,'증가(월)'!$A67,Sheet1!$H:$H,'증가(월)'!V$2,Sheet1!$I:$I,'증가(월)'!V$3)</f>
        <v>0</v>
      </c>
      <c r="W67" s="3">
        <f>SUMIFS(Sheet1!$E:$E,Sheet1!$C:$C,'증가(월)'!$A67,Sheet1!$H:$H,'증가(월)'!W$2,Sheet1!$I:$I,'증가(월)'!W$3)</f>
        <v>0</v>
      </c>
      <c r="X67" s="3">
        <f>SUMIFS(Sheet1!$E:$E,Sheet1!$C:$C,'증가(월)'!$A67,Sheet1!$H:$H,'증가(월)'!X$2,Sheet1!$I:$I,'증가(월)'!X$3)</f>
        <v>0</v>
      </c>
      <c r="Y67" s="3">
        <f>SUMIFS(Sheet1!$E:$E,Sheet1!$C:$C,'증가(월)'!$A67,Sheet1!$H:$H,'증가(월)'!Y$2,Sheet1!$I:$I,'증가(월)'!Y$3)</f>
        <v>0</v>
      </c>
      <c r="Z67" s="3">
        <f>SUMIFS(Sheet1!$E:$E,Sheet1!$C:$C,'증가(월)'!$A67,Sheet1!$H:$H,'증가(월)'!Z$2,Sheet1!$I:$I,'증가(월)'!Z$3)</f>
        <v>0</v>
      </c>
      <c r="AA67" s="3">
        <f>SUMIFS(Sheet1!$E:$E,Sheet1!$C:$C,'증가(월)'!$A67,Sheet1!$H:$H,'증가(월)'!AA$2,Sheet1!$I:$I,'증가(월)'!AA$3)</f>
        <v>0</v>
      </c>
      <c r="AB67" s="3">
        <f>SUMIFS(Sheet1!$E:$E,Sheet1!$C:$C,'증가(월)'!$A67,Sheet1!$H:$H,'증가(월)'!AB$2,Sheet1!$I:$I,'증가(월)'!AB$3)</f>
        <v>0</v>
      </c>
      <c r="AC67" s="3">
        <f>SUMIFS(Sheet1!$E:$E,Sheet1!$C:$C,'증가(월)'!$A67,Sheet1!$H:$H,'증가(월)'!AC$2,Sheet1!$I:$I,'증가(월)'!AC$3)</f>
        <v>0</v>
      </c>
      <c r="AD67" s="3">
        <f>SUMIFS(Sheet1!$E:$E,Sheet1!$C:$C,'증가(월)'!$A67,Sheet1!$H:$H,'증가(월)'!AD$2,Sheet1!$I:$I,'증가(월)'!AD$3)</f>
        <v>0</v>
      </c>
      <c r="AE67" s="3">
        <f>SUMIFS(Sheet1!$E:$E,Sheet1!$C:$C,'증가(월)'!$A67,Sheet1!$H:$H,'증가(월)'!AE$2,Sheet1!$I:$I,'증가(월)'!AE$3)</f>
        <v>0</v>
      </c>
      <c r="AF67" s="3">
        <f>SUMIFS(Sheet1!$E:$E,Sheet1!$C:$C,'증가(월)'!$A67,Sheet1!$H:$H,'증가(월)'!AF$2,Sheet1!$I:$I,'증가(월)'!AF$3)</f>
        <v>0</v>
      </c>
      <c r="AG67" s="3">
        <f>SUMIFS(Sheet1!$E:$E,Sheet1!$C:$C,'증가(월)'!$A67,Sheet1!$H:$H,'증가(월)'!AG$2,Sheet1!$I:$I,'증가(월)'!AG$3)</f>
        <v>0</v>
      </c>
      <c r="AH67" s="3">
        <f>SUMIFS(Sheet1!$E:$E,Sheet1!$C:$C,'증가(월)'!$A67,Sheet1!$H:$H,'증가(월)'!AH$2,Sheet1!$I:$I,'증가(월)'!AH$3)</f>
        <v>0</v>
      </c>
      <c r="AI67" s="3">
        <f>SUMIFS(Sheet1!$E:$E,Sheet1!$C:$C,'증가(월)'!$A67,Sheet1!$H:$H,'증가(월)'!AI$2,Sheet1!$I:$I,'증가(월)'!AI$3)</f>
        <v>0</v>
      </c>
      <c r="AJ67" s="3">
        <f>SUMIFS(Sheet1!$E:$E,Sheet1!$C:$C,'증가(월)'!$A67,Sheet1!$H:$H,'증가(월)'!AJ$2,Sheet1!$I:$I,'증가(월)'!AJ$3)</f>
        <v>0</v>
      </c>
      <c r="AK67" s="3">
        <f>SUMIFS(Sheet1!$E:$E,Sheet1!$C:$C,'증가(월)'!$A67,Sheet1!$H:$H,'증가(월)'!AK$2,Sheet1!$I:$I,'증가(월)'!AK$3)</f>
        <v>0</v>
      </c>
      <c r="AL67" s="3">
        <f>SUMIFS(Sheet1!$E:$E,Sheet1!$C:$C,'증가(월)'!$A67,Sheet1!$H:$H,'증가(월)'!AL$2,Sheet1!$I:$I,'증가(월)'!AL$3)</f>
        <v>0</v>
      </c>
      <c r="AM67" s="3">
        <f>SUMIFS(Sheet1!$E:$E,Sheet1!$C:$C,'증가(월)'!$A67,Sheet1!$H:$H,'증가(월)'!AM$2,Sheet1!$I:$I,'증가(월)'!AM$3)</f>
        <v>0</v>
      </c>
      <c r="AN67" s="3">
        <f>SUMIFS(Sheet1!$E:$E,Sheet1!$C:$C,'증가(월)'!$A67,Sheet1!$H:$H,'증가(월)'!AN$2,Sheet1!$I:$I,'증가(월)'!AN$3)</f>
        <v>0</v>
      </c>
      <c r="AO67" s="3">
        <f>SUMIFS(Sheet1!$E:$E,Sheet1!$C:$C,'증가(월)'!$A67,Sheet1!$H:$H,'증가(월)'!AO$2,Sheet1!$I:$I,'증가(월)'!AO$3)</f>
        <v>0</v>
      </c>
      <c r="AP67" s="3">
        <f>SUMIFS(Sheet1!$E:$E,Sheet1!$C:$C,'증가(월)'!$A67,Sheet1!$H:$H,'증가(월)'!AP$2,Sheet1!$I:$I,'증가(월)'!AP$3)</f>
        <v>0</v>
      </c>
      <c r="AQ67" s="3">
        <f>SUMIFS(Sheet1!$E:$E,Sheet1!$C:$C,'증가(월)'!$A67,Sheet1!$H:$H,'증가(월)'!AQ$2,Sheet1!$I:$I,'증가(월)'!AQ$3)</f>
        <v>0</v>
      </c>
      <c r="AR67" s="3">
        <f>SUMIFS(Sheet1!$E:$E,Sheet1!$C:$C,'증가(월)'!$A67,Sheet1!$H:$H,'증가(월)'!AR$2,Sheet1!$I:$I,'증가(월)'!AR$3)</f>
        <v>0</v>
      </c>
      <c r="AS67" s="3">
        <f>SUMIFS(Sheet1!$E:$E,Sheet1!$C:$C,'증가(월)'!$A67,Sheet1!$H:$H,'증가(월)'!AS$2,Sheet1!$I:$I,'증가(월)'!AS$3)</f>
        <v>0</v>
      </c>
      <c r="AT67" s="3">
        <f>SUMIFS(Sheet1!$E:$E,Sheet1!$C:$C,'증가(월)'!$A67,Sheet1!$H:$H,'증가(월)'!AT$2,Sheet1!$I:$I,'증가(월)'!AT$3)</f>
        <v>0</v>
      </c>
      <c r="AU67" s="3">
        <f>SUMIFS(Sheet1!$E:$E,Sheet1!$C:$C,'증가(월)'!$A67,Sheet1!$H:$H,'증가(월)'!AU$2,Sheet1!$I:$I,'증가(월)'!AU$3)</f>
        <v>0</v>
      </c>
      <c r="AV67" s="3">
        <f>SUMIFS(Sheet1!$E:$E,Sheet1!$C:$C,'증가(월)'!$A67,Sheet1!$H:$H,'증가(월)'!AV$2,Sheet1!$I:$I,'증가(월)'!AV$3)</f>
        <v>0</v>
      </c>
      <c r="AW67" s="3">
        <f>SUMIFS(Sheet1!$E:$E,Sheet1!$C:$C,'증가(월)'!$A67,Sheet1!$H:$H,'증가(월)'!AW$2,Sheet1!$I:$I,'증가(월)'!AW$3)</f>
        <v>0</v>
      </c>
      <c r="AX67" s="3">
        <f>SUMIFS(Sheet1!$E:$E,Sheet1!$C:$C,'증가(월)'!$A67,Sheet1!$H:$H,'증가(월)'!AX$2,Sheet1!$I:$I,'증가(월)'!AX$3)</f>
        <v>0</v>
      </c>
      <c r="AZ67" s="3">
        <f t="shared" si="3"/>
        <v>6314000</v>
      </c>
    </row>
    <row r="68" spans="1:52" x14ac:dyDescent="0.3">
      <c r="A68" t="s">
        <v>98</v>
      </c>
      <c r="B68" t="s">
        <v>99</v>
      </c>
      <c r="C68" s="3">
        <f>SUMIFS(Sheet1!$E:$E,Sheet1!$C:$C,'증가(월)'!$A68,Sheet1!$H:$H,'증가(월)'!C$2,Sheet1!$I:$I,'증가(월)'!C$3)</f>
        <v>0</v>
      </c>
      <c r="D68" s="3">
        <f>SUMIFS(Sheet1!$E:$E,Sheet1!$C:$C,'증가(월)'!$A68,Sheet1!$H:$H,'증가(월)'!D$2,Sheet1!$I:$I,'증가(월)'!D$3)</f>
        <v>0</v>
      </c>
      <c r="E68" s="3">
        <f>SUMIFS(Sheet1!$E:$E,Sheet1!$C:$C,'증가(월)'!$A68,Sheet1!$H:$H,'증가(월)'!E$2,Sheet1!$I:$I,'증가(월)'!E$3)</f>
        <v>2750000</v>
      </c>
      <c r="F68" s="3">
        <f>SUMIFS(Sheet1!$E:$E,Sheet1!$C:$C,'증가(월)'!$A68,Sheet1!$H:$H,'증가(월)'!F$2,Sheet1!$I:$I,'증가(월)'!F$3)</f>
        <v>0</v>
      </c>
      <c r="G68" s="3">
        <f>SUMIFS(Sheet1!$E:$E,Sheet1!$C:$C,'증가(월)'!$A68,Sheet1!$H:$H,'증가(월)'!G$2,Sheet1!$I:$I,'증가(월)'!G$3)</f>
        <v>0</v>
      </c>
      <c r="H68" s="3">
        <f>SUMIFS(Sheet1!$E:$E,Sheet1!$C:$C,'증가(월)'!$A68,Sheet1!$H:$H,'증가(월)'!H$2,Sheet1!$I:$I,'증가(월)'!H$3)</f>
        <v>0</v>
      </c>
      <c r="I68" s="3">
        <f>SUMIFS(Sheet1!$E:$E,Sheet1!$C:$C,'증가(월)'!$A68,Sheet1!$H:$H,'증가(월)'!I$2,Sheet1!$I:$I,'증가(월)'!I$3)</f>
        <v>0</v>
      </c>
      <c r="J68" s="3">
        <f>SUMIFS(Sheet1!$E:$E,Sheet1!$C:$C,'증가(월)'!$A68,Sheet1!$H:$H,'증가(월)'!J$2,Sheet1!$I:$I,'증가(월)'!J$3)</f>
        <v>0</v>
      </c>
      <c r="K68" s="3">
        <f>SUMIFS(Sheet1!$E:$E,Sheet1!$C:$C,'증가(월)'!$A68,Sheet1!$H:$H,'증가(월)'!K$2,Sheet1!$I:$I,'증가(월)'!K$3)</f>
        <v>2750000</v>
      </c>
      <c r="L68" s="3">
        <f>SUMIFS(Sheet1!$E:$E,Sheet1!$C:$C,'증가(월)'!$A68,Sheet1!$H:$H,'증가(월)'!L$2,Sheet1!$I:$I,'증가(월)'!L$3)</f>
        <v>0</v>
      </c>
      <c r="M68" s="3">
        <f>SUMIFS(Sheet1!$E:$E,Sheet1!$C:$C,'증가(월)'!$A68,Sheet1!$H:$H,'증가(월)'!M$2,Sheet1!$I:$I,'증가(월)'!M$3)</f>
        <v>0</v>
      </c>
      <c r="N68" s="3">
        <f>SUMIFS(Sheet1!$E:$E,Sheet1!$C:$C,'증가(월)'!$A68,Sheet1!$H:$H,'증가(월)'!N$2,Sheet1!$I:$I,'증가(월)'!N$3)</f>
        <v>0</v>
      </c>
      <c r="O68" s="3">
        <f>SUMIFS(Sheet1!$E:$E,Sheet1!$C:$C,'증가(월)'!$A68,Sheet1!$H:$H,'증가(월)'!O$2,Sheet1!$I:$I,'증가(월)'!O$3)</f>
        <v>0</v>
      </c>
      <c r="P68" s="3">
        <f>SUMIFS(Sheet1!$E:$E,Sheet1!$C:$C,'증가(월)'!$A68,Sheet1!$H:$H,'증가(월)'!P$2,Sheet1!$I:$I,'증가(월)'!P$3)</f>
        <v>0</v>
      </c>
      <c r="Q68" s="3">
        <f>SUMIFS(Sheet1!$E:$E,Sheet1!$C:$C,'증가(월)'!$A68,Sheet1!$H:$H,'증가(월)'!Q$2,Sheet1!$I:$I,'증가(월)'!Q$3)</f>
        <v>0</v>
      </c>
      <c r="R68" s="3">
        <f>SUMIFS(Sheet1!$E:$E,Sheet1!$C:$C,'증가(월)'!$A68,Sheet1!$H:$H,'증가(월)'!R$2,Sheet1!$I:$I,'증가(월)'!R$3)</f>
        <v>0</v>
      </c>
      <c r="S68" s="3">
        <f>SUMIFS(Sheet1!$E:$E,Sheet1!$C:$C,'증가(월)'!$A68,Sheet1!$H:$H,'증가(월)'!S$2,Sheet1!$I:$I,'증가(월)'!S$3)</f>
        <v>0</v>
      </c>
      <c r="T68" s="3">
        <f>SUMIFS(Sheet1!$E:$E,Sheet1!$C:$C,'증가(월)'!$A68,Sheet1!$H:$H,'증가(월)'!T$2,Sheet1!$I:$I,'증가(월)'!T$3)</f>
        <v>0</v>
      </c>
      <c r="U68" s="3">
        <f>SUMIFS(Sheet1!$E:$E,Sheet1!$C:$C,'증가(월)'!$A68,Sheet1!$H:$H,'증가(월)'!U$2,Sheet1!$I:$I,'증가(월)'!U$3)</f>
        <v>0</v>
      </c>
      <c r="V68" s="3">
        <f>SUMIFS(Sheet1!$E:$E,Sheet1!$C:$C,'증가(월)'!$A68,Sheet1!$H:$H,'증가(월)'!V$2,Sheet1!$I:$I,'증가(월)'!V$3)</f>
        <v>0</v>
      </c>
      <c r="W68" s="3">
        <f>SUMIFS(Sheet1!$E:$E,Sheet1!$C:$C,'증가(월)'!$A68,Sheet1!$H:$H,'증가(월)'!W$2,Sheet1!$I:$I,'증가(월)'!W$3)</f>
        <v>0</v>
      </c>
      <c r="X68" s="3">
        <f>SUMIFS(Sheet1!$E:$E,Sheet1!$C:$C,'증가(월)'!$A68,Sheet1!$H:$H,'증가(월)'!X$2,Sheet1!$I:$I,'증가(월)'!X$3)</f>
        <v>0</v>
      </c>
      <c r="Y68" s="3">
        <f>SUMIFS(Sheet1!$E:$E,Sheet1!$C:$C,'증가(월)'!$A68,Sheet1!$H:$H,'증가(월)'!Y$2,Sheet1!$I:$I,'증가(월)'!Y$3)</f>
        <v>0</v>
      </c>
      <c r="Z68" s="3">
        <f>SUMIFS(Sheet1!$E:$E,Sheet1!$C:$C,'증가(월)'!$A68,Sheet1!$H:$H,'증가(월)'!Z$2,Sheet1!$I:$I,'증가(월)'!Z$3)</f>
        <v>0</v>
      </c>
      <c r="AA68" s="3">
        <f>SUMIFS(Sheet1!$E:$E,Sheet1!$C:$C,'증가(월)'!$A68,Sheet1!$H:$H,'증가(월)'!AA$2,Sheet1!$I:$I,'증가(월)'!AA$3)</f>
        <v>0</v>
      </c>
      <c r="AB68" s="3">
        <f>SUMIFS(Sheet1!$E:$E,Sheet1!$C:$C,'증가(월)'!$A68,Sheet1!$H:$H,'증가(월)'!AB$2,Sheet1!$I:$I,'증가(월)'!AB$3)</f>
        <v>0</v>
      </c>
      <c r="AC68" s="3">
        <f>SUMIFS(Sheet1!$E:$E,Sheet1!$C:$C,'증가(월)'!$A68,Sheet1!$H:$H,'증가(월)'!AC$2,Sheet1!$I:$I,'증가(월)'!AC$3)</f>
        <v>0</v>
      </c>
      <c r="AD68" s="3">
        <f>SUMIFS(Sheet1!$E:$E,Sheet1!$C:$C,'증가(월)'!$A68,Sheet1!$H:$H,'증가(월)'!AD$2,Sheet1!$I:$I,'증가(월)'!AD$3)</f>
        <v>0</v>
      </c>
      <c r="AE68" s="3">
        <f>SUMIFS(Sheet1!$E:$E,Sheet1!$C:$C,'증가(월)'!$A68,Sheet1!$H:$H,'증가(월)'!AE$2,Sheet1!$I:$I,'증가(월)'!AE$3)</f>
        <v>0</v>
      </c>
      <c r="AF68" s="3">
        <f>SUMIFS(Sheet1!$E:$E,Sheet1!$C:$C,'증가(월)'!$A68,Sheet1!$H:$H,'증가(월)'!AF$2,Sheet1!$I:$I,'증가(월)'!AF$3)</f>
        <v>0</v>
      </c>
      <c r="AG68" s="3">
        <f>SUMIFS(Sheet1!$E:$E,Sheet1!$C:$C,'증가(월)'!$A68,Sheet1!$H:$H,'증가(월)'!AG$2,Sheet1!$I:$I,'증가(월)'!AG$3)</f>
        <v>0</v>
      </c>
      <c r="AH68" s="3">
        <f>SUMIFS(Sheet1!$E:$E,Sheet1!$C:$C,'증가(월)'!$A68,Sheet1!$H:$H,'증가(월)'!AH$2,Sheet1!$I:$I,'증가(월)'!AH$3)</f>
        <v>0</v>
      </c>
      <c r="AI68" s="3">
        <f>SUMIFS(Sheet1!$E:$E,Sheet1!$C:$C,'증가(월)'!$A68,Sheet1!$H:$H,'증가(월)'!AI$2,Sheet1!$I:$I,'증가(월)'!AI$3)</f>
        <v>0</v>
      </c>
      <c r="AJ68" s="3">
        <f>SUMIFS(Sheet1!$E:$E,Sheet1!$C:$C,'증가(월)'!$A68,Sheet1!$H:$H,'증가(월)'!AJ$2,Sheet1!$I:$I,'증가(월)'!AJ$3)</f>
        <v>0</v>
      </c>
      <c r="AK68" s="3">
        <f>SUMIFS(Sheet1!$E:$E,Sheet1!$C:$C,'증가(월)'!$A68,Sheet1!$H:$H,'증가(월)'!AK$2,Sheet1!$I:$I,'증가(월)'!AK$3)</f>
        <v>0</v>
      </c>
      <c r="AL68" s="3">
        <f>SUMIFS(Sheet1!$E:$E,Sheet1!$C:$C,'증가(월)'!$A68,Sheet1!$H:$H,'증가(월)'!AL$2,Sheet1!$I:$I,'증가(월)'!AL$3)</f>
        <v>0</v>
      </c>
      <c r="AM68" s="3">
        <f>SUMIFS(Sheet1!$E:$E,Sheet1!$C:$C,'증가(월)'!$A68,Sheet1!$H:$H,'증가(월)'!AM$2,Sheet1!$I:$I,'증가(월)'!AM$3)</f>
        <v>0</v>
      </c>
      <c r="AN68" s="3">
        <f>SUMIFS(Sheet1!$E:$E,Sheet1!$C:$C,'증가(월)'!$A68,Sheet1!$H:$H,'증가(월)'!AN$2,Sheet1!$I:$I,'증가(월)'!AN$3)</f>
        <v>0</v>
      </c>
      <c r="AO68" s="3">
        <f>SUMIFS(Sheet1!$E:$E,Sheet1!$C:$C,'증가(월)'!$A68,Sheet1!$H:$H,'증가(월)'!AO$2,Sheet1!$I:$I,'증가(월)'!AO$3)</f>
        <v>0</v>
      </c>
      <c r="AP68" s="3">
        <f>SUMIFS(Sheet1!$E:$E,Sheet1!$C:$C,'증가(월)'!$A68,Sheet1!$H:$H,'증가(월)'!AP$2,Sheet1!$I:$I,'증가(월)'!AP$3)</f>
        <v>0</v>
      </c>
      <c r="AQ68" s="3">
        <f>SUMIFS(Sheet1!$E:$E,Sheet1!$C:$C,'증가(월)'!$A68,Sheet1!$H:$H,'증가(월)'!AQ$2,Sheet1!$I:$I,'증가(월)'!AQ$3)</f>
        <v>0</v>
      </c>
      <c r="AR68" s="3">
        <f>SUMIFS(Sheet1!$E:$E,Sheet1!$C:$C,'증가(월)'!$A68,Sheet1!$H:$H,'증가(월)'!AR$2,Sheet1!$I:$I,'증가(월)'!AR$3)</f>
        <v>0</v>
      </c>
      <c r="AS68" s="3">
        <f>SUMIFS(Sheet1!$E:$E,Sheet1!$C:$C,'증가(월)'!$A68,Sheet1!$H:$H,'증가(월)'!AS$2,Sheet1!$I:$I,'증가(월)'!AS$3)</f>
        <v>0</v>
      </c>
      <c r="AT68" s="3">
        <f>SUMIFS(Sheet1!$E:$E,Sheet1!$C:$C,'증가(월)'!$A68,Sheet1!$H:$H,'증가(월)'!AT$2,Sheet1!$I:$I,'증가(월)'!AT$3)</f>
        <v>0</v>
      </c>
      <c r="AU68" s="3">
        <f>SUMIFS(Sheet1!$E:$E,Sheet1!$C:$C,'증가(월)'!$A68,Sheet1!$H:$H,'증가(월)'!AU$2,Sheet1!$I:$I,'증가(월)'!AU$3)</f>
        <v>0</v>
      </c>
      <c r="AV68" s="3">
        <f>SUMIFS(Sheet1!$E:$E,Sheet1!$C:$C,'증가(월)'!$A68,Sheet1!$H:$H,'증가(월)'!AV$2,Sheet1!$I:$I,'증가(월)'!AV$3)</f>
        <v>0</v>
      </c>
      <c r="AW68" s="3">
        <f>SUMIFS(Sheet1!$E:$E,Sheet1!$C:$C,'증가(월)'!$A68,Sheet1!$H:$H,'증가(월)'!AW$2,Sheet1!$I:$I,'증가(월)'!AW$3)</f>
        <v>0</v>
      </c>
      <c r="AX68" s="3">
        <f>SUMIFS(Sheet1!$E:$E,Sheet1!$C:$C,'증가(월)'!$A68,Sheet1!$H:$H,'증가(월)'!AX$2,Sheet1!$I:$I,'증가(월)'!AX$3)</f>
        <v>0</v>
      </c>
      <c r="AZ68" s="3">
        <f t="shared" si="3"/>
        <v>5500000</v>
      </c>
    </row>
    <row r="69" spans="1:52" x14ac:dyDescent="0.3">
      <c r="A69" t="s">
        <v>787</v>
      </c>
      <c r="B69" t="s">
        <v>788</v>
      </c>
      <c r="C69" s="3">
        <f>SUMIFS(Sheet1!$E:$E,Sheet1!$C:$C,'증가(월)'!$A69,Sheet1!$H:$H,'증가(월)'!C$2,Sheet1!$I:$I,'증가(월)'!C$3)</f>
        <v>0</v>
      </c>
      <c r="D69" s="3">
        <f>SUMIFS(Sheet1!$E:$E,Sheet1!$C:$C,'증가(월)'!$A69,Sheet1!$H:$H,'증가(월)'!D$2,Sheet1!$I:$I,'증가(월)'!D$3)</f>
        <v>0</v>
      </c>
      <c r="E69" s="3">
        <f>SUMIFS(Sheet1!$E:$E,Sheet1!$C:$C,'증가(월)'!$A69,Sheet1!$H:$H,'증가(월)'!E$2,Sheet1!$I:$I,'증가(월)'!E$3)</f>
        <v>0</v>
      </c>
      <c r="F69" s="3">
        <f>SUMIFS(Sheet1!$E:$E,Sheet1!$C:$C,'증가(월)'!$A69,Sheet1!$H:$H,'증가(월)'!F$2,Sheet1!$I:$I,'증가(월)'!F$3)</f>
        <v>0</v>
      </c>
      <c r="G69" s="3">
        <f>SUMIFS(Sheet1!$E:$E,Sheet1!$C:$C,'증가(월)'!$A69,Sheet1!$H:$H,'증가(월)'!G$2,Sheet1!$I:$I,'증가(월)'!G$3)</f>
        <v>0</v>
      </c>
      <c r="H69" s="3">
        <f>SUMIFS(Sheet1!$E:$E,Sheet1!$C:$C,'증가(월)'!$A69,Sheet1!$H:$H,'증가(월)'!H$2,Sheet1!$I:$I,'증가(월)'!H$3)</f>
        <v>0</v>
      </c>
      <c r="I69" s="3">
        <f>SUMIFS(Sheet1!$E:$E,Sheet1!$C:$C,'증가(월)'!$A69,Sheet1!$H:$H,'증가(월)'!I$2,Sheet1!$I:$I,'증가(월)'!I$3)</f>
        <v>0</v>
      </c>
      <c r="J69" s="3">
        <f>SUMIFS(Sheet1!$E:$E,Sheet1!$C:$C,'증가(월)'!$A69,Sheet1!$H:$H,'증가(월)'!J$2,Sheet1!$I:$I,'증가(월)'!J$3)</f>
        <v>0</v>
      </c>
      <c r="K69" s="3">
        <f>SUMIFS(Sheet1!$E:$E,Sheet1!$C:$C,'증가(월)'!$A69,Sheet1!$H:$H,'증가(월)'!K$2,Sheet1!$I:$I,'증가(월)'!K$3)</f>
        <v>0</v>
      </c>
      <c r="L69" s="3">
        <f>SUMIFS(Sheet1!$E:$E,Sheet1!$C:$C,'증가(월)'!$A69,Sheet1!$H:$H,'증가(월)'!L$2,Sheet1!$I:$I,'증가(월)'!L$3)</f>
        <v>0</v>
      </c>
      <c r="M69" s="3">
        <f>SUMIFS(Sheet1!$E:$E,Sheet1!$C:$C,'증가(월)'!$A69,Sheet1!$H:$H,'증가(월)'!M$2,Sheet1!$I:$I,'증가(월)'!M$3)</f>
        <v>0</v>
      </c>
      <c r="N69" s="3">
        <f>SUMIFS(Sheet1!$E:$E,Sheet1!$C:$C,'증가(월)'!$A69,Sheet1!$H:$H,'증가(월)'!N$2,Sheet1!$I:$I,'증가(월)'!N$3)</f>
        <v>0</v>
      </c>
      <c r="O69" s="3">
        <f>SUMIFS(Sheet1!$E:$E,Sheet1!$C:$C,'증가(월)'!$A69,Sheet1!$H:$H,'증가(월)'!O$2,Sheet1!$I:$I,'증가(월)'!O$3)</f>
        <v>0</v>
      </c>
      <c r="P69" s="3">
        <f>SUMIFS(Sheet1!$E:$E,Sheet1!$C:$C,'증가(월)'!$A69,Sheet1!$H:$H,'증가(월)'!P$2,Sheet1!$I:$I,'증가(월)'!P$3)</f>
        <v>0</v>
      </c>
      <c r="Q69" s="3">
        <f>SUMIFS(Sheet1!$E:$E,Sheet1!$C:$C,'증가(월)'!$A69,Sheet1!$H:$H,'증가(월)'!Q$2,Sheet1!$I:$I,'증가(월)'!Q$3)</f>
        <v>0</v>
      </c>
      <c r="R69" s="3">
        <f>SUMIFS(Sheet1!$E:$E,Sheet1!$C:$C,'증가(월)'!$A69,Sheet1!$H:$H,'증가(월)'!R$2,Sheet1!$I:$I,'증가(월)'!R$3)</f>
        <v>0</v>
      </c>
      <c r="S69" s="3">
        <f>SUMIFS(Sheet1!$E:$E,Sheet1!$C:$C,'증가(월)'!$A69,Sheet1!$H:$H,'증가(월)'!S$2,Sheet1!$I:$I,'증가(월)'!S$3)</f>
        <v>0</v>
      </c>
      <c r="T69" s="3">
        <f>SUMIFS(Sheet1!$E:$E,Sheet1!$C:$C,'증가(월)'!$A69,Sheet1!$H:$H,'증가(월)'!T$2,Sheet1!$I:$I,'증가(월)'!T$3)</f>
        <v>0</v>
      </c>
      <c r="U69" s="3">
        <f>SUMIFS(Sheet1!$E:$E,Sheet1!$C:$C,'증가(월)'!$A69,Sheet1!$H:$H,'증가(월)'!U$2,Sheet1!$I:$I,'증가(월)'!U$3)</f>
        <v>0</v>
      </c>
      <c r="V69" s="3">
        <f>SUMIFS(Sheet1!$E:$E,Sheet1!$C:$C,'증가(월)'!$A69,Sheet1!$H:$H,'증가(월)'!V$2,Sheet1!$I:$I,'증가(월)'!V$3)</f>
        <v>0</v>
      </c>
      <c r="W69" s="3">
        <f>SUMIFS(Sheet1!$E:$E,Sheet1!$C:$C,'증가(월)'!$A69,Sheet1!$H:$H,'증가(월)'!W$2,Sheet1!$I:$I,'증가(월)'!W$3)</f>
        <v>0</v>
      </c>
      <c r="X69" s="3">
        <f>SUMIFS(Sheet1!$E:$E,Sheet1!$C:$C,'증가(월)'!$A69,Sheet1!$H:$H,'증가(월)'!X$2,Sheet1!$I:$I,'증가(월)'!X$3)</f>
        <v>0</v>
      </c>
      <c r="Y69" s="3">
        <f>SUMIFS(Sheet1!$E:$E,Sheet1!$C:$C,'증가(월)'!$A69,Sheet1!$H:$H,'증가(월)'!Y$2,Sheet1!$I:$I,'증가(월)'!Y$3)</f>
        <v>0</v>
      </c>
      <c r="Z69" s="3">
        <f>SUMIFS(Sheet1!$E:$E,Sheet1!$C:$C,'증가(월)'!$A69,Sheet1!$H:$H,'증가(월)'!Z$2,Sheet1!$I:$I,'증가(월)'!Z$3)</f>
        <v>5500000</v>
      </c>
      <c r="AA69" s="3">
        <f>SUMIFS(Sheet1!$E:$E,Sheet1!$C:$C,'증가(월)'!$A69,Sheet1!$H:$H,'증가(월)'!AA$2,Sheet1!$I:$I,'증가(월)'!AA$3)</f>
        <v>0</v>
      </c>
      <c r="AB69" s="3">
        <f>SUMIFS(Sheet1!$E:$E,Sheet1!$C:$C,'증가(월)'!$A69,Sheet1!$H:$H,'증가(월)'!AB$2,Sheet1!$I:$I,'증가(월)'!AB$3)</f>
        <v>0</v>
      </c>
      <c r="AC69" s="3">
        <f>SUMIFS(Sheet1!$E:$E,Sheet1!$C:$C,'증가(월)'!$A69,Sheet1!$H:$H,'증가(월)'!AC$2,Sheet1!$I:$I,'증가(월)'!AC$3)</f>
        <v>0</v>
      </c>
      <c r="AD69" s="3">
        <f>SUMIFS(Sheet1!$E:$E,Sheet1!$C:$C,'증가(월)'!$A69,Sheet1!$H:$H,'증가(월)'!AD$2,Sheet1!$I:$I,'증가(월)'!AD$3)</f>
        <v>0</v>
      </c>
      <c r="AE69" s="3">
        <f>SUMIFS(Sheet1!$E:$E,Sheet1!$C:$C,'증가(월)'!$A69,Sheet1!$H:$H,'증가(월)'!AE$2,Sheet1!$I:$I,'증가(월)'!AE$3)</f>
        <v>0</v>
      </c>
      <c r="AF69" s="3">
        <f>SUMIFS(Sheet1!$E:$E,Sheet1!$C:$C,'증가(월)'!$A69,Sheet1!$H:$H,'증가(월)'!AF$2,Sheet1!$I:$I,'증가(월)'!AF$3)</f>
        <v>0</v>
      </c>
      <c r="AG69" s="3">
        <f>SUMIFS(Sheet1!$E:$E,Sheet1!$C:$C,'증가(월)'!$A69,Sheet1!$H:$H,'증가(월)'!AG$2,Sheet1!$I:$I,'증가(월)'!AG$3)</f>
        <v>0</v>
      </c>
      <c r="AH69" s="3">
        <f>SUMIFS(Sheet1!$E:$E,Sheet1!$C:$C,'증가(월)'!$A69,Sheet1!$H:$H,'증가(월)'!AH$2,Sheet1!$I:$I,'증가(월)'!AH$3)</f>
        <v>0</v>
      </c>
      <c r="AI69" s="3">
        <f>SUMIFS(Sheet1!$E:$E,Sheet1!$C:$C,'증가(월)'!$A69,Sheet1!$H:$H,'증가(월)'!AI$2,Sheet1!$I:$I,'증가(월)'!AI$3)</f>
        <v>0</v>
      </c>
      <c r="AJ69" s="3">
        <f>SUMIFS(Sheet1!$E:$E,Sheet1!$C:$C,'증가(월)'!$A69,Sheet1!$H:$H,'증가(월)'!AJ$2,Sheet1!$I:$I,'증가(월)'!AJ$3)</f>
        <v>0</v>
      </c>
      <c r="AK69" s="3">
        <f>SUMIFS(Sheet1!$E:$E,Sheet1!$C:$C,'증가(월)'!$A69,Sheet1!$H:$H,'증가(월)'!AK$2,Sheet1!$I:$I,'증가(월)'!AK$3)</f>
        <v>0</v>
      </c>
      <c r="AL69" s="3">
        <f>SUMIFS(Sheet1!$E:$E,Sheet1!$C:$C,'증가(월)'!$A69,Sheet1!$H:$H,'증가(월)'!AL$2,Sheet1!$I:$I,'증가(월)'!AL$3)</f>
        <v>0</v>
      </c>
      <c r="AM69" s="3">
        <f>SUMIFS(Sheet1!$E:$E,Sheet1!$C:$C,'증가(월)'!$A69,Sheet1!$H:$H,'증가(월)'!AM$2,Sheet1!$I:$I,'증가(월)'!AM$3)</f>
        <v>0</v>
      </c>
      <c r="AN69" s="3">
        <f>SUMIFS(Sheet1!$E:$E,Sheet1!$C:$C,'증가(월)'!$A69,Sheet1!$H:$H,'증가(월)'!AN$2,Sheet1!$I:$I,'증가(월)'!AN$3)</f>
        <v>0</v>
      </c>
      <c r="AO69" s="3">
        <f>SUMIFS(Sheet1!$E:$E,Sheet1!$C:$C,'증가(월)'!$A69,Sheet1!$H:$H,'증가(월)'!AO$2,Sheet1!$I:$I,'증가(월)'!AO$3)</f>
        <v>0</v>
      </c>
      <c r="AP69" s="3">
        <f>SUMIFS(Sheet1!$E:$E,Sheet1!$C:$C,'증가(월)'!$A69,Sheet1!$H:$H,'증가(월)'!AP$2,Sheet1!$I:$I,'증가(월)'!AP$3)</f>
        <v>0</v>
      </c>
      <c r="AQ69" s="3">
        <f>SUMIFS(Sheet1!$E:$E,Sheet1!$C:$C,'증가(월)'!$A69,Sheet1!$H:$H,'증가(월)'!AQ$2,Sheet1!$I:$I,'증가(월)'!AQ$3)</f>
        <v>0</v>
      </c>
      <c r="AR69" s="3">
        <f>SUMIFS(Sheet1!$E:$E,Sheet1!$C:$C,'증가(월)'!$A69,Sheet1!$H:$H,'증가(월)'!AR$2,Sheet1!$I:$I,'증가(월)'!AR$3)</f>
        <v>0</v>
      </c>
      <c r="AS69" s="3">
        <f>SUMIFS(Sheet1!$E:$E,Sheet1!$C:$C,'증가(월)'!$A69,Sheet1!$H:$H,'증가(월)'!AS$2,Sheet1!$I:$I,'증가(월)'!AS$3)</f>
        <v>0</v>
      </c>
      <c r="AT69" s="3">
        <f>SUMIFS(Sheet1!$E:$E,Sheet1!$C:$C,'증가(월)'!$A69,Sheet1!$H:$H,'증가(월)'!AT$2,Sheet1!$I:$I,'증가(월)'!AT$3)</f>
        <v>0</v>
      </c>
      <c r="AU69" s="3">
        <f>SUMIFS(Sheet1!$E:$E,Sheet1!$C:$C,'증가(월)'!$A69,Sheet1!$H:$H,'증가(월)'!AU$2,Sheet1!$I:$I,'증가(월)'!AU$3)</f>
        <v>0</v>
      </c>
      <c r="AV69" s="3">
        <f>SUMIFS(Sheet1!$E:$E,Sheet1!$C:$C,'증가(월)'!$A69,Sheet1!$H:$H,'증가(월)'!AV$2,Sheet1!$I:$I,'증가(월)'!AV$3)</f>
        <v>0</v>
      </c>
      <c r="AW69" s="3">
        <f>SUMIFS(Sheet1!$E:$E,Sheet1!$C:$C,'증가(월)'!$A69,Sheet1!$H:$H,'증가(월)'!AW$2,Sheet1!$I:$I,'증가(월)'!AW$3)</f>
        <v>0</v>
      </c>
      <c r="AX69" s="3">
        <f>SUMIFS(Sheet1!$E:$E,Sheet1!$C:$C,'증가(월)'!$A69,Sheet1!$H:$H,'증가(월)'!AX$2,Sheet1!$I:$I,'증가(월)'!AX$3)</f>
        <v>0</v>
      </c>
      <c r="AZ69" s="3">
        <f t="shared" ref="AZ69:AZ105" si="4">SUM(C69:AX69)</f>
        <v>5500000</v>
      </c>
    </row>
    <row r="70" spans="1:52" x14ac:dyDescent="0.3">
      <c r="A70" t="s">
        <v>1121</v>
      </c>
      <c r="B70" t="s">
        <v>1122</v>
      </c>
      <c r="C70" s="3">
        <f>SUMIFS(Sheet1!$E:$E,Sheet1!$C:$C,'증가(월)'!$A70,Sheet1!$H:$H,'증가(월)'!C$2,Sheet1!$I:$I,'증가(월)'!C$3)</f>
        <v>0</v>
      </c>
      <c r="D70" s="3">
        <f>SUMIFS(Sheet1!$E:$E,Sheet1!$C:$C,'증가(월)'!$A70,Sheet1!$H:$H,'증가(월)'!D$2,Sheet1!$I:$I,'증가(월)'!D$3)</f>
        <v>0</v>
      </c>
      <c r="E70" s="3">
        <f>SUMIFS(Sheet1!$E:$E,Sheet1!$C:$C,'증가(월)'!$A70,Sheet1!$H:$H,'증가(월)'!E$2,Sheet1!$I:$I,'증가(월)'!E$3)</f>
        <v>0</v>
      </c>
      <c r="F70" s="3">
        <f>SUMIFS(Sheet1!$E:$E,Sheet1!$C:$C,'증가(월)'!$A70,Sheet1!$H:$H,'증가(월)'!F$2,Sheet1!$I:$I,'증가(월)'!F$3)</f>
        <v>0</v>
      </c>
      <c r="G70" s="3">
        <f>SUMIFS(Sheet1!$E:$E,Sheet1!$C:$C,'증가(월)'!$A70,Sheet1!$H:$H,'증가(월)'!G$2,Sheet1!$I:$I,'증가(월)'!G$3)</f>
        <v>0</v>
      </c>
      <c r="H70" s="3">
        <f>SUMIFS(Sheet1!$E:$E,Sheet1!$C:$C,'증가(월)'!$A70,Sheet1!$H:$H,'증가(월)'!H$2,Sheet1!$I:$I,'증가(월)'!H$3)</f>
        <v>0</v>
      </c>
      <c r="I70" s="3">
        <f>SUMIFS(Sheet1!$E:$E,Sheet1!$C:$C,'증가(월)'!$A70,Sheet1!$H:$H,'증가(월)'!I$2,Sheet1!$I:$I,'증가(월)'!I$3)</f>
        <v>0</v>
      </c>
      <c r="J70" s="3">
        <f>SUMIFS(Sheet1!$E:$E,Sheet1!$C:$C,'증가(월)'!$A70,Sheet1!$H:$H,'증가(월)'!J$2,Sheet1!$I:$I,'증가(월)'!J$3)</f>
        <v>0</v>
      </c>
      <c r="K70" s="3">
        <f>SUMIFS(Sheet1!$E:$E,Sheet1!$C:$C,'증가(월)'!$A70,Sheet1!$H:$H,'증가(월)'!K$2,Sheet1!$I:$I,'증가(월)'!K$3)</f>
        <v>0</v>
      </c>
      <c r="L70" s="3">
        <f>SUMIFS(Sheet1!$E:$E,Sheet1!$C:$C,'증가(월)'!$A70,Sheet1!$H:$H,'증가(월)'!L$2,Sheet1!$I:$I,'증가(월)'!L$3)</f>
        <v>0</v>
      </c>
      <c r="M70" s="3">
        <f>SUMIFS(Sheet1!$E:$E,Sheet1!$C:$C,'증가(월)'!$A70,Sheet1!$H:$H,'증가(월)'!M$2,Sheet1!$I:$I,'증가(월)'!M$3)</f>
        <v>0</v>
      </c>
      <c r="N70" s="3">
        <f>SUMIFS(Sheet1!$E:$E,Sheet1!$C:$C,'증가(월)'!$A70,Sheet1!$H:$H,'증가(월)'!N$2,Sheet1!$I:$I,'증가(월)'!N$3)</f>
        <v>0</v>
      </c>
      <c r="O70" s="3">
        <f>SUMIFS(Sheet1!$E:$E,Sheet1!$C:$C,'증가(월)'!$A70,Sheet1!$H:$H,'증가(월)'!O$2,Sheet1!$I:$I,'증가(월)'!O$3)</f>
        <v>0</v>
      </c>
      <c r="P70" s="3">
        <f>SUMIFS(Sheet1!$E:$E,Sheet1!$C:$C,'증가(월)'!$A70,Sheet1!$H:$H,'증가(월)'!P$2,Sheet1!$I:$I,'증가(월)'!P$3)</f>
        <v>0</v>
      </c>
      <c r="Q70" s="3">
        <f>SUMIFS(Sheet1!$E:$E,Sheet1!$C:$C,'증가(월)'!$A70,Sheet1!$H:$H,'증가(월)'!Q$2,Sheet1!$I:$I,'증가(월)'!Q$3)</f>
        <v>0</v>
      </c>
      <c r="R70" s="3">
        <f>SUMIFS(Sheet1!$E:$E,Sheet1!$C:$C,'증가(월)'!$A70,Sheet1!$H:$H,'증가(월)'!R$2,Sheet1!$I:$I,'증가(월)'!R$3)</f>
        <v>0</v>
      </c>
      <c r="S70" s="3">
        <f>SUMIFS(Sheet1!$E:$E,Sheet1!$C:$C,'증가(월)'!$A70,Sheet1!$H:$H,'증가(월)'!S$2,Sheet1!$I:$I,'증가(월)'!S$3)</f>
        <v>0</v>
      </c>
      <c r="T70" s="3">
        <f>SUMIFS(Sheet1!$E:$E,Sheet1!$C:$C,'증가(월)'!$A70,Sheet1!$H:$H,'증가(월)'!T$2,Sheet1!$I:$I,'증가(월)'!T$3)</f>
        <v>0</v>
      </c>
      <c r="U70" s="3">
        <f>SUMIFS(Sheet1!$E:$E,Sheet1!$C:$C,'증가(월)'!$A70,Sheet1!$H:$H,'증가(월)'!U$2,Sheet1!$I:$I,'증가(월)'!U$3)</f>
        <v>0</v>
      </c>
      <c r="V70" s="3">
        <f>SUMIFS(Sheet1!$E:$E,Sheet1!$C:$C,'증가(월)'!$A70,Sheet1!$H:$H,'증가(월)'!V$2,Sheet1!$I:$I,'증가(월)'!V$3)</f>
        <v>0</v>
      </c>
      <c r="W70" s="3">
        <f>SUMIFS(Sheet1!$E:$E,Sheet1!$C:$C,'증가(월)'!$A70,Sheet1!$H:$H,'증가(월)'!W$2,Sheet1!$I:$I,'증가(월)'!W$3)</f>
        <v>0</v>
      </c>
      <c r="X70" s="3">
        <f>SUMIFS(Sheet1!$E:$E,Sheet1!$C:$C,'증가(월)'!$A70,Sheet1!$H:$H,'증가(월)'!X$2,Sheet1!$I:$I,'증가(월)'!X$3)</f>
        <v>0</v>
      </c>
      <c r="Y70" s="3">
        <f>SUMIFS(Sheet1!$E:$E,Sheet1!$C:$C,'증가(월)'!$A70,Sheet1!$H:$H,'증가(월)'!Y$2,Sheet1!$I:$I,'증가(월)'!Y$3)</f>
        <v>0</v>
      </c>
      <c r="Z70" s="3">
        <f>SUMIFS(Sheet1!$E:$E,Sheet1!$C:$C,'증가(월)'!$A70,Sheet1!$H:$H,'증가(월)'!Z$2,Sheet1!$I:$I,'증가(월)'!Z$3)</f>
        <v>0</v>
      </c>
      <c r="AA70" s="3">
        <f>SUMIFS(Sheet1!$E:$E,Sheet1!$C:$C,'증가(월)'!$A70,Sheet1!$H:$H,'증가(월)'!AA$2,Sheet1!$I:$I,'증가(월)'!AA$3)</f>
        <v>0</v>
      </c>
      <c r="AB70" s="3">
        <f>SUMIFS(Sheet1!$E:$E,Sheet1!$C:$C,'증가(월)'!$A70,Sheet1!$H:$H,'증가(월)'!AB$2,Sheet1!$I:$I,'증가(월)'!AB$3)</f>
        <v>0</v>
      </c>
      <c r="AC70" s="3">
        <f>SUMIFS(Sheet1!$E:$E,Sheet1!$C:$C,'증가(월)'!$A70,Sheet1!$H:$H,'증가(월)'!AC$2,Sheet1!$I:$I,'증가(월)'!AC$3)</f>
        <v>0</v>
      </c>
      <c r="AD70" s="3">
        <f>SUMIFS(Sheet1!$E:$E,Sheet1!$C:$C,'증가(월)'!$A70,Sheet1!$H:$H,'증가(월)'!AD$2,Sheet1!$I:$I,'증가(월)'!AD$3)</f>
        <v>0</v>
      </c>
      <c r="AE70" s="3">
        <f>SUMIFS(Sheet1!$E:$E,Sheet1!$C:$C,'증가(월)'!$A70,Sheet1!$H:$H,'증가(월)'!AE$2,Sheet1!$I:$I,'증가(월)'!AE$3)</f>
        <v>0</v>
      </c>
      <c r="AF70" s="3">
        <f>SUMIFS(Sheet1!$E:$E,Sheet1!$C:$C,'증가(월)'!$A70,Sheet1!$H:$H,'증가(월)'!AF$2,Sheet1!$I:$I,'증가(월)'!AF$3)</f>
        <v>0</v>
      </c>
      <c r="AG70" s="3">
        <f>SUMIFS(Sheet1!$E:$E,Sheet1!$C:$C,'증가(월)'!$A70,Sheet1!$H:$H,'증가(월)'!AG$2,Sheet1!$I:$I,'증가(월)'!AG$3)</f>
        <v>0</v>
      </c>
      <c r="AH70" s="3">
        <f>SUMIFS(Sheet1!$E:$E,Sheet1!$C:$C,'증가(월)'!$A70,Sheet1!$H:$H,'증가(월)'!AH$2,Sheet1!$I:$I,'증가(월)'!AH$3)</f>
        <v>0</v>
      </c>
      <c r="AI70" s="3">
        <f>SUMIFS(Sheet1!$E:$E,Sheet1!$C:$C,'증가(월)'!$A70,Sheet1!$H:$H,'증가(월)'!AI$2,Sheet1!$I:$I,'증가(월)'!AI$3)</f>
        <v>0</v>
      </c>
      <c r="AJ70" s="3">
        <f>SUMIFS(Sheet1!$E:$E,Sheet1!$C:$C,'증가(월)'!$A70,Sheet1!$H:$H,'증가(월)'!AJ$2,Sheet1!$I:$I,'증가(월)'!AJ$3)</f>
        <v>0</v>
      </c>
      <c r="AK70" s="3">
        <f>SUMIFS(Sheet1!$E:$E,Sheet1!$C:$C,'증가(월)'!$A70,Sheet1!$H:$H,'증가(월)'!AK$2,Sheet1!$I:$I,'증가(월)'!AK$3)</f>
        <v>0</v>
      </c>
      <c r="AL70" s="3">
        <f>SUMIFS(Sheet1!$E:$E,Sheet1!$C:$C,'증가(월)'!$A70,Sheet1!$H:$H,'증가(월)'!AL$2,Sheet1!$I:$I,'증가(월)'!AL$3)</f>
        <v>0</v>
      </c>
      <c r="AM70" s="3">
        <f>SUMIFS(Sheet1!$E:$E,Sheet1!$C:$C,'증가(월)'!$A70,Sheet1!$H:$H,'증가(월)'!AM$2,Sheet1!$I:$I,'증가(월)'!AM$3)</f>
        <v>0</v>
      </c>
      <c r="AN70" s="3">
        <f>SUMIFS(Sheet1!$E:$E,Sheet1!$C:$C,'증가(월)'!$A70,Sheet1!$H:$H,'증가(월)'!AN$2,Sheet1!$I:$I,'증가(월)'!AN$3)</f>
        <v>0</v>
      </c>
      <c r="AO70" s="3">
        <f>SUMIFS(Sheet1!$E:$E,Sheet1!$C:$C,'증가(월)'!$A70,Sheet1!$H:$H,'증가(월)'!AO$2,Sheet1!$I:$I,'증가(월)'!AO$3)</f>
        <v>5280000</v>
      </c>
      <c r="AP70" s="3">
        <f>SUMIFS(Sheet1!$E:$E,Sheet1!$C:$C,'증가(월)'!$A70,Sheet1!$H:$H,'증가(월)'!AP$2,Sheet1!$I:$I,'증가(월)'!AP$3)</f>
        <v>0</v>
      </c>
      <c r="AQ70" s="3">
        <f>SUMIFS(Sheet1!$E:$E,Sheet1!$C:$C,'증가(월)'!$A70,Sheet1!$H:$H,'증가(월)'!AQ$2,Sheet1!$I:$I,'증가(월)'!AQ$3)</f>
        <v>0</v>
      </c>
      <c r="AR70" s="3">
        <f>SUMIFS(Sheet1!$E:$E,Sheet1!$C:$C,'증가(월)'!$A70,Sheet1!$H:$H,'증가(월)'!AR$2,Sheet1!$I:$I,'증가(월)'!AR$3)</f>
        <v>0</v>
      </c>
      <c r="AS70" s="3">
        <f>SUMIFS(Sheet1!$E:$E,Sheet1!$C:$C,'증가(월)'!$A70,Sheet1!$H:$H,'증가(월)'!AS$2,Sheet1!$I:$I,'증가(월)'!AS$3)</f>
        <v>0</v>
      </c>
      <c r="AT70" s="3">
        <f>SUMIFS(Sheet1!$E:$E,Sheet1!$C:$C,'증가(월)'!$A70,Sheet1!$H:$H,'증가(월)'!AT$2,Sheet1!$I:$I,'증가(월)'!AT$3)</f>
        <v>0</v>
      </c>
      <c r="AU70" s="3">
        <f>SUMIFS(Sheet1!$E:$E,Sheet1!$C:$C,'증가(월)'!$A70,Sheet1!$H:$H,'증가(월)'!AU$2,Sheet1!$I:$I,'증가(월)'!AU$3)</f>
        <v>0</v>
      </c>
      <c r="AV70" s="3">
        <f>SUMIFS(Sheet1!$E:$E,Sheet1!$C:$C,'증가(월)'!$A70,Sheet1!$H:$H,'증가(월)'!AV$2,Sheet1!$I:$I,'증가(월)'!AV$3)</f>
        <v>0</v>
      </c>
      <c r="AW70" s="3">
        <f>SUMIFS(Sheet1!$E:$E,Sheet1!$C:$C,'증가(월)'!$A70,Sheet1!$H:$H,'증가(월)'!AW$2,Sheet1!$I:$I,'증가(월)'!AW$3)</f>
        <v>0</v>
      </c>
      <c r="AX70" s="3">
        <f>SUMIFS(Sheet1!$E:$E,Sheet1!$C:$C,'증가(월)'!$A70,Sheet1!$H:$H,'증가(월)'!AX$2,Sheet1!$I:$I,'증가(월)'!AX$3)</f>
        <v>0</v>
      </c>
      <c r="AZ70" s="3">
        <f t="shared" si="4"/>
        <v>5280000</v>
      </c>
    </row>
    <row r="71" spans="1:52" x14ac:dyDescent="0.3">
      <c r="A71" t="s">
        <v>1248</v>
      </c>
      <c r="B71" t="s">
        <v>1249</v>
      </c>
      <c r="C71" s="3">
        <f>SUMIFS(Sheet1!$E:$E,Sheet1!$C:$C,'증가(월)'!$A71,Sheet1!$H:$H,'증가(월)'!C$2,Sheet1!$I:$I,'증가(월)'!C$3)</f>
        <v>0</v>
      </c>
      <c r="D71" s="3">
        <f>SUMIFS(Sheet1!$E:$E,Sheet1!$C:$C,'증가(월)'!$A71,Sheet1!$H:$H,'증가(월)'!D$2,Sheet1!$I:$I,'증가(월)'!D$3)</f>
        <v>0</v>
      </c>
      <c r="E71" s="3">
        <f>SUMIFS(Sheet1!$E:$E,Sheet1!$C:$C,'증가(월)'!$A71,Sheet1!$H:$H,'증가(월)'!E$2,Sheet1!$I:$I,'증가(월)'!E$3)</f>
        <v>0</v>
      </c>
      <c r="F71" s="3">
        <f>SUMIFS(Sheet1!$E:$E,Sheet1!$C:$C,'증가(월)'!$A71,Sheet1!$H:$H,'증가(월)'!F$2,Sheet1!$I:$I,'증가(월)'!F$3)</f>
        <v>0</v>
      </c>
      <c r="G71" s="3">
        <f>SUMIFS(Sheet1!$E:$E,Sheet1!$C:$C,'증가(월)'!$A71,Sheet1!$H:$H,'증가(월)'!G$2,Sheet1!$I:$I,'증가(월)'!G$3)</f>
        <v>0</v>
      </c>
      <c r="H71" s="3">
        <f>SUMIFS(Sheet1!$E:$E,Sheet1!$C:$C,'증가(월)'!$A71,Sheet1!$H:$H,'증가(월)'!H$2,Sheet1!$I:$I,'증가(월)'!H$3)</f>
        <v>0</v>
      </c>
      <c r="I71" s="3">
        <f>SUMIFS(Sheet1!$E:$E,Sheet1!$C:$C,'증가(월)'!$A71,Sheet1!$H:$H,'증가(월)'!I$2,Sheet1!$I:$I,'증가(월)'!I$3)</f>
        <v>0</v>
      </c>
      <c r="J71" s="3">
        <f>SUMIFS(Sheet1!$E:$E,Sheet1!$C:$C,'증가(월)'!$A71,Sheet1!$H:$H,'증가(월)'!J$2,Sheet1!$I:$I,'증가(월)'!J$3)</f>
        <v>0</v>
      </c>
      <c r="K71" s="3">
        <f>SUMIFS(Sheet1!$E:$E,Sheet1!$C:$C,'증가(월)'!$A71,Sheet1!$H:$H,'증가(월)'!K$2,Sheet1!$I:$I,'증가(월)'!K$3)</f>
        <v>0</v>
      </c>
      <c r="L71" s="3">
        <f>SUMIFS(Sheet1!$E:$E,Sheet1!$C:$C,'증가(월)'!$A71,Sheet1!$H:$H,'증가(월)'!L$2,Sheet1!$I:$I,'증가(월)'!L$3)</f>
        <v>0</v>
      </c>
      <c r="M71" s="3">
        <f>SUMIFS(Sheet1!$E:$E,Sheet1!$C:$C,'증가(월)'!$A71,Sheet1!$H:$H,'증가(월)'!M$2,Sheet1!$I:$I,'증가(월)'!M$3)</f>
        <v>0</v>
      </c>
      <c r="N71" s="3">
        <f>SUMIFS(Sheet1!$E:$E,Sheet1!$C:$C,'증가(월)'!$A71,Sheet1!$H:$H,'증가(월)'!N$2,Sheet1!$I:$I,'증가(월)'!N$3)</f>
        <v>0</v>
      </c>
      <c r="O71" s="3">
        <f>SUMIFS(Sheet1!$E:$E,Sheet1!$C:$C,'증가(월)'!$A71,Sheet1!$H:$H,'증가(월)'!O$2,Sheet1!$I:$I,'증가(월)'!O$3)</f>
        <v>0</v>
      </c>
      <c r="P71" s="3">
        <f>SUMIFS(Sheet1!$E:$E,Sheet1!$C:$C,'증가(월)'!$A71,Sheet1!$H:$H,'증가(월)'!P$2,Sheet1!$I:$I,'증가(월)'!P$3)</f>
        <v>0</v>
      </c>
      <c r="Q71" s="3">
        <f>SUMIFS(Sheet1!$E:$E,Sheet1!$C:$C,'증가(월)'!$A71,Sheet1!$H:$H,'증가(월)'!Q$2,Sheet1!$I:$I,'증가(월)'!Q$3)</f>
        <v>0</v>
      </c>
      <c r="R71" s="3">
        <f>SUMIFS(Sheet1!$E:$E,Sheet1!$C:$C,'증가(월)'!$A71,Sheet1!$H:$H,'증가(월)'!R$2,Sheet1!$I:$I,'증가(월)'!R$3)</f>
        <v>0</v>
      </c>
      <c r="S71" s="3">
        <f>SUMIFS(Sheet1!$E:$E,Sheet1!$C:$C,'증가(월)'!$A71,Sheet1!$H:$H,'증가(월)'!S$2,Sheet1!$I:$I,'증가(월)'!S$3)</f>
        <v>0</v>
      </c>
      <c r="T71" s="3">
        <f>SUMIFS(Sheet1!$E:$E,Sheet1!$C:$C,'증가(월)'!$A71,Sheet1!$H:$H,'증가(월)'!T$2,Sheet1!$I:$I,'증가(월)'!T$3)</f>
        <v>0</v>
      </c>
      <c r="U71" s="3">
        <f>SUMIFS(Sheet1!$E:$E,Sheet1!$C:$C,'증가(월)'!$A71,Sheet1!$H:$H,'증가(월)'!U$2,Sheet1!$I:$I,'증가(월)'!U$3)</f>
        <v>0</v>
      </c>
      <c r="V71" s="3">
        <f>SUMIFS(Sheet1!$E:$E,Sheet1!$C:$C,'증가(월)'!$A71,Sheet1!$H:$H,'증가(월)'!V$2,Sheet1!$I:$I,'증가(월)'!V$3)</f>
        <v>0</v>
      </c>
      <c r="W71" s="3">
        <f>SUMIFS(Sheet1!$E:$E,Sheet1!$C:$C,'증가(월)'!$A71,Sheet1!$H:$H,'증가(월)'!W$2,Sheet1!$I:$I,'증가(월)'!W$3)</f>
        <v>0</v>
      </c>
      <c r="X71" s="3">
        <f>SUMIFS(Sheet1!$E:$E,Sheet1!$C:$C,'증가(월)'!$A71,Sheet1!$H:$H,'증가(월)'!X$2,Sheet1!$I:$I,'증가(월)'!X$3)</f>
        <v>0</v>
      </c>
      <c r="Y71" s="3">
        <f>SUMIFS(Sheet1!$E:$E,Sheet1!$C:$C,'증가(월)'!$A71,Sheet1!$H:$H,'증가(월)'!Y$2,Sheet1!$I:$I,'증가(월)'!Y$3)</f>
        <v>0</v>
      </c>
      <c r="Z71" s="3">
        <f>SUMIFS(Sheet1!$E:$E,Sheet1!$C:$C,'증가(월)'!$A71,Sheet1!$H:$H,'증가(월)'!Z$2,Sheet1!$I:$I,'증가(월)'!Z$3)</f>
        <v>0</v>
      </c>
      <c r="AA71" s="3">
        <f>SUMIFS(Sheet1!$E:$E,Sheet1!$C:$C,'증가(월)'!$A71,Sheet1!$H:$H,'증가(월)'!AA$2,Sheet1!$I:$I,'증가(월)'!AA$3)</f>
        <v>0</v>
      </c>
      <c r="AB71" s="3">
        <f>SUMIFS(Sheet1!$E:$E,Sheet1!$C:$C,'증가(월)'!$A71,Sheet1!$H:$H,'증가(월)'!AB$2,Sheet1!$I:$I,'증가(월)'!AB$3)</f>
        <v>0</v>
      </c>
      <c r="AC71" s="3">
        <f>SUMIFS(Sheet1!$E:$E,Sheet1!$C:$C,'증가(월)'!$A71,Sheet1!$H:$H,'증가(월)'!AC$2,Sheet1!$I:$I,'증가(월)'!AC$3)</f>
        <v>0</v>
      </c>
      <c r="AD71" s="3">
        <f>SUMIFS(Sheet1!$E:$E,Sheet1!$C:$C,'증가(월)'!$A71,Sheet1!$H:$H,'증가(월)'!AD$2,Sheet1!$I:$I,'증가(월)'!AD$3)</f>
        <v>0</v>
      </c>
      <c r="AE71" s="3">
        <f>SUMIFS(Sheet1!$E:$E,Sheet1!$C:$C,'증가(월)'!$A71,Sheet1!$H:$H,'증가(월)'!AE$2,Sheet1!$I:$I,'증가(월)'!AE$3)</f>
        <v>0</v>
      </c>
      <c r="AF71" s="3">
        <f>SUMIFS(Sheet1!$E:$E,Sheet1!$C:$C,'증가(월)'!$A71,Sheet1!$H:$H,'증가(월)'!AF$2,Sheet1!$I:$I,'증가(월)'!AF$3)</f>
        <v>0</v>
      </c>
      <c r="AG71" s="3">
        <f>SUMIFS(Sheet1!$E:$E,Sheet1!$C:$C,'증가(월)'!$A71,Sheet1!$H:$H,'증가(월)'!AG$2,Sheet1!$I:$I,'증가(월)'!AG$3)</f>
        <v>0</v>
      </c>
      <c r="AH71" s="3">
        <f>SUMIFS(Sheet1!$E:$E,Sheet1!$C:$C,'증가(월)'!$A71,Sheet1!$H:$H,'증가(월)'!AH$2,Sheet1!$I:$I,'증가(월)'!AH$3)</f>
        <v>0</v>
      </c>
      <c r="AI71" s="3">
        <f>SUMIFS(Sheet1!$E:$E,Sheet1!$C:$C,'증가(월)'!$A71,Sheet1!$H:$H,'증가(월)'!AI$2,Sheet1!$I:$I,'증가(월)'!AI$3)</f>
        <v>0</v>
      </c>
      <c r="AJ71" s="3">
        <f>SUMIFS(Sheet1!$E:$E,Sheet1!$C:$C,'증가(월)'!$A71,Sheet1!$H:$H,'증가(월)'!AJ$2,Sheet1!$I:$I,'증가(월)'!AJ$3)</f>
        <v>0</v>
      </c>
      <c r="AK71" s="3">
        <f>SUMIFS(Sheet1!$E:$E,Sheet1!$C:$C,'증가(월)'!$A71,Sheet1!$H:$H,'증가(월)'!AK$2,Sheet1!$I:$I,'증가(월)'!AK$3)</f>
        <v>0</v>
      </c>
      <c r="AL71" s="3">
        <f>SUMIFS(Sheet1!$E:$E,Sheet1!$C:$C,'증가(월)'!$A71,Sheet1!$H:$H,'증가(월)'!AL$2,Sheet1!$I:$I,'증가(월)'!AL$3)</f>
        <v>0</v>
      </c>
      <c r="AM71" s="3">
        <f>SUMIFS(Sheet1!$E:$E,Sheet1!$C:$C,'증가(월)'!$A71,Sheet1!$H:$H,'증가(월)'!AM$2,Sheet1!$I:$I,'증가(월)'!AM$3)</f>
        <v>0</v>
      </c>
      <c r="AN71" s="3">
        <f>SUMIFS(Sheet1!$E:$E,Sheet1!$C:$C,'증가(월)'!$A71,Sheet1!$H:$H,'증가(월)'!AN$2,Sheet1!$I:$I,'증가(월)'!AN$3)</f>
        <v>0</v>
      </c>
      <c r="AO71" s="3">
        <f>SUMIFS(Sheet1!$E:$E,Sheet1!$C:$C,'증가(월)'!$A71,Sheet1!$H:$H,'증가(월)'!AO$2,Sheet1!$I:$I,'증가(월)'!AO$3)</f>
        <v>0</v>
      </c>
      <c r="AP71" s="3">
        <f>SUMIFS(Sheet1!$E:$E,Sheet1!$C:$C,'증가(월)'!$A71,Sheet1!$H:$H,'증가(월)'!AP$2,Sheet1!$I:$I,'증가(월)'!AP$3)</f>
        <v>0</v>
      </c>
      <c r="AQ71" s="3">
        <f>SUMIFS(Sheet1!$E:$E,Sheet1!$C:$C,'증가(월)'!$A71,Sheet1!$H:$H,'증가(월)'!AQ$2,Sheet1!$I:$I,'증가(월)'!AQ$3)</f>
        <v>0</v>
      </c>
      <c r="AR71" s="3">
        <f>SUMIFS(Sheet1!$E:$E,Sheet1!$C:$C,'증가(월)'!$A71,Sheet1!$H:$H,'증가(월)'!AR$2,Sheet1!$I:$I,'증가(월)'!AR$3)</f>
        <v>0</v>
      </c>
      <c r="AS71" s="3">
        <f>SUMIFS(Sheet1!$E:$E,Sheet1!$C:$C,'증가(월)'!$A71,Sheet1!$H:$H,'증가(월)'!AS$2,Sheet1!$I:$I,'증가(월)'!AS$3)</f>
        <v>660000</v>
      </c>
      <c r="AT71" s="3">
        <f>SUMIFS(Sheet1!$E:$E,Sheet1!$C:$C,'증가(월)'!$A71,Sheet1!$H:$H,'증가(월)'!AT$2,Sheet1!$I:$I,'증가(월)'!AT$3)</f>
        <v>0</v>
      </c>
      <c r="AU71" s="3">
        <f>SUMIFS(Sheet1!$E:$E,Sheet1!$C:$C,'증가(월)'!$A71,Sheet1!$H:$H,'증가(월)'!AU$2,Sheet1!$I:$I,'증가(월)'!AU$3)</f>
        <v>0</v>
      </c>
      <c r="AV71" s="3">
        <f>SUMIFS(Sheet1!$E:$E,Sheet1!$C:$C,'증가(월)'!$A71,Sheet1!$H:$H,'증가(월)'!AV$2,Sheet1!$I:$I,'증가(월)'!AV$3)</f>
        <v>2200000</v>
      </c>
      <c r="AW71" s="3">
        <f>SUMIFS(Sheet1!$E:$E,Sheet1!$C:$C,'증가(월)'!$A71,Sheet1!$H:$H,'증가(월)'!AW$2,Sheet1!$I:$I,'증가(월)'!AW$3)</f>
        <v>2200000</v>
      </c>
      <c r="AX71" s="3">
        <f>SUMIFS(Sheet1!$E:$E,Sheet1!$C:$C,'증가(월)'!$A71,Sheet1!$H:$H,'증가(월)'!AX$2,Sheet1!$I:$I,'증가(월)'!AX$3)</f>
        <v>0</v>
      </c>
      <c r="AZ71" s="3">
        <f t="shared" si="4"/>
        <v>5060000</v>
      </c>
    </row>
    <row r="72" spans="1:52" x14ac:dyDescent="0.3">
      <c r="A72" t="s">
        <v>1150</v>
      </c>
      <c r="B72" t="s">
        <v>1151</v>
      </c>
      <c r="C72" s="3">
        <f>SUMIFS(Sheet1!$E:$E,Sheet1!$C:$C,'증가(월)'!$A72,Sheet1!$H:$H,'증가(월)'!C$2,Sheet1!$I:$I,'증가(월)'!C$3)</f>
        <v>0</v>
      </c>
      <c r="D72" s="3">
        <f>SUMIFS(Sheet1!$E:$E,Sheet1!$C:$C,'증가(월)'!$A72,Sheet1!$H:$H,'증가(월)'!D$2,Sheet1!$I:$I,'증가(월)'!D$3)</f>
        <v>0</v>
      </c>
      <c r="E72" s="3">
        <f>SUMIFS(Sheet1!$E:$E,Sheet1!$C:$C,'증가(월)'!$A72,Sheet1!$H:$H,'증가(월)'!E$2,Sheet1!$I:$I,'증가(월)'!E$3)</f>
        <v>0</v>
      </c>
      <c r="F72" s="3">
        <f>SUMIFS(Sheet1!$E:$E,Sheet1!$C:$C,'증가(월)'!$A72,Sheet1!$H:$H,'증가(월)'!F$2,Sheet1!$I:$I,'증가(월)'!F$3)</f>
        <v>0</v>
      </c>
      <c r="G72" s="3">
        <f>SUMIFS(Sheet1!$E:$E,Sheet1!$C:$C,'증가(월)'!$A72,Sheet1!$H:$H,'증가(월)'!G$2,Sheet1!$I:$I,'증가(월)'!G$3)</f>
        <v>0</v>
      </c>
      <c r="H72" s="3">
        <f>SUMIFS(Sheet1!$E:$E,Sheet1!$C:$C,'증가(월)'!$A72,Sheet1!$H:$H,'증가(월)'!H$2,Sheet1!$I:$I,'증가(월)'!H$3)</f>
        <v>0</v>
      </c>
      <c r="I72" s="3">
        <f>SUMIFS(Sheet1!$E:$E,Sheet1!$C:$C,'증가(월)'!$A72,Sheet1!$H:$H,'증가(월)'!I$2,Sheet1!$I:$I,'증가(월)'!I$3)</f>
        <v>0</v>
      </c>
      <c r="J72" s="3">
        <f>SUMIFS(Sheet1!$E:$E,Sheet1!$C:$C,'증가(월)'!$A72,Sheet1!$H:$H,'증가(월)'!J$2,Sheet1!$I:$I,'증가(월)'!J$3)</f>
        <v>0</v>
      </c>
      <c r="K72" s="3">
        <f>SUMIFS(Sheet1!$E:$E,Sheet1!$C:$C,'증가(월)'!$A72,Sheet1!$H:$H,'증가(월)'!K$2,Sheet1!$I:$I,'증가(월)'!K$3)</f>
        <v>0</v>
      </c>
      <c r="L72" s="3">
        <f>SUMIFS(Sheet1!$E:$E,Sheet1!$C:$C,'증가(월)'!$A72,Sheet1!$H:$H,'증가(월)'!L$2,Sheet1!$I:$I,'증가(월)'!L$3)</f>
        <v>0</v>
      </c>
      <c r="M72" s="3">
        <f>SUMIFS(Sheet1!$E:$E,Sheet1!$C:$C,'증가(월)'!$A72,Sheet1!$H:$H,'증가(월)'!M$2,Sheet1!$I:$I,'증가(월)'!M$3)</f>
        <v>0</v>
      </c>
      <c r="N72" s="3">
        <f>SUMIFS(Sheet1!$E:$E,Sheet1!$C:$C,'증가(월)'!$A72,Sheet1!$H:$H,'증가(월)'!N$2,Sheet1!$I:$I,'증가(월)'!N$3)</f>
        <v>0</v>
      </c>
      <c r="O72" s="3">
        <f>SUMIFS(Sheet1!$E:$E,Sheet1!$C:$C,'증가(월)'!$A72,Sheet1!$H:$H,'증가(월)'!O$2,Sheet1!$I:$I,'증가(월)'!O$3)</f>
        <v>0</v>
      </c>
      <c r="P72" s="3">
        <f>SUMIFS(Sheet1!$E:$E,Sheet1!$C:$C,'증가(월)'!$A72,Sheet1!$H:$H,'증가(월)'!P$2,Sheet1!$I:$I,'증가(월)'!P$3)</f>
        <v>0</v>
      </c>
      <c r="Q72" s="3">
        <f>SUMIFS(Sheet1!$E:$E,Sheet1!$C:$C,'증가(월)'!$A72,Sheet1!$H:$H,'증가(월)'!Q$2,Sheet1!$I:$I,'증가(월)'!Q$3)</f>
        <v>0</v>
      </c>
      <c r="R72" s="3">
        <f>SUMIFS(Sheet1!$E:$E,Sheet1!$C:$C,'증가(월)'!$A72,Sheet1!$H:$H,'증가(월)'!R$2,Sheet1!$I:$I,'증가(월)'!R$3)</f>
        <v>0</v>
      </c>
      <c r="S72" s="3">
        <f>SUMIFS(Sheet1!$E:$E,Sheet1!$C:$C,'증가(월)'!$A72,Sheet1!$H:$H,'증가(월)'!S$2,Sheet1!$I:$I,'증가(월)'!S$3)</f>
        <v>0</v>
      </c>
      <c r="T72" s="3">
        <f>SUMIFS(Sheet1!$E:$E,Sheet1!$C:$C,'증가(월)'!$A72,Sheet1!$H:$H,'증가(월)'!T$2,Sheet1!$I:$I,'증가(월)'!T$3)</f>
        <v>0</v>
      </c>
      <c r="U72" s="3">
        <f>SUMIFS(Sheet1!$E:$E,Sheet1!$C:$C,'증가(월)'!$A72,Sheet1!$H:$H,'증가(월)'!U$2,Sheet1!$I:$I,'증가(월)'!U$3)</f>
        <v>0</v>
      </c>
      <c r="V72" s="3">
        <f>SUMIFS(Sheet1!$E:$E,Sheet1!$C:$C,'증가(월)'!$A72,Sheet1!$H:$H,'증가(월)'!V$2,Sheet1!$I:$I,'증가(월)'!V$3)</f>
        <v>0</v>
      </c>
      <c r="W72" s="3">
        <f>SUMIFS(Sheet1!$E:$E,Sheet1!$C:$C,'증가(월)'!$A72,Sheet1!$H:$H,'증가(월)'!W$2,Sheet1!$I:$I,'증가(월)'!W$3)</f>
        <v>0</v>
      </c>
      <c r="X72" s="3">
        <f>SUMIFS(Sheet1!$E:$E,Sheet1!$C:$C,'증가(월)'!$A72,Sheet1!$H:$H,'증가(월)'!X$2,Sheet1!$I:$I,'증가(월)'!X$3)</f>
        <v>0</v>
      </c>
      <c r="Y72" s="3">
        <f>SUMIFS(Sheet1!$E:$E,Sheet1!$C:$C,'증가(월)'!$A72,Sheet1!$H:$H,'증가(월)'!Y$2,Sheet1!$I:$I,'증가(월)'!Y$3)</f>
        <v>0</v>
      </c>
      <c r="Z72" s="3">
        <f>SUMIFS(Sheet1!$E:$E,Sheet1!$C:$C,'증가(월)'!$A72,Sheet1!$H:$H,'증가(월)'!Z$2,Sheet1!$I:$I,'증가(월)'!Z$3)</f>
        <v>0</v>
      </c>
      <c r="AA72" s="3">
        <f>SUMIFS(Sheet1!$E:$E,Sheet1!$C:$C,'증가(월)'!$A72,Sheet1!$H:$H,'증가(월)'!AA$2,Sheet1!$I:$I,'증가(월)'!AA$3)</f>
        <v>0</v>
      </c>
      <c r="AB72" s="3">
        <f>SUMIFS(Sheet1!$E:$E,Sheet1!$C:$C,'증가(월)'!$A72,Sheet1!$H:$H,'증가(월)'!AB$2,Sheet1!$I:$I,'증가(월)'!AB$3)</f>
        <v>0</v>
      </c>
      <c r="AC72" s="3">
        <f>SUMIFS(Sheet1!$E:$E,Sheet1!$C:$C,'증가(월)'!$A72,Sheet1!$H:$H,'증가(월)'!AC$2,Sheet1!$I:$I,'증가(월)'!AC$3)</f>
        <v>0</v>
      </c>
      <c r="AD72" s="3">
        <f>SUMIFS(Sheet1!$E:$E,Sheet1!$C:$C,'증가(월)'!$A72,Sheet1!$H:$H,'증가(월)'!AD$2,Sheet1!$I:$I,'증가(월)'!AD$3)</f>
        <v>0</v>
      </c>
      <c r="AE72" s="3">
        <f>SUMIFS(Sheet1!$E:$E,Sheet1!$C:$C,'증가(월)'!$A72,Sheet1!$H:$H,'증가(월)'!AE$2,Sheet1!$I:$I,'증가(월)'!AE$3)</f>
        <v>0</v>
      </c>
      <c r="AF72" s="3">
        <f>SUMIFS(Sheet1!$E:$E,Sheet1!$C:$C,'증가(월)'!$A72,Sheet1!$H:$H,'증가(월)'!AF$2,Sheet1!$I:$I,'증가(월)'!AF$3)</f>
        <v>0</v>
      </c>
      <c r="AG72" s="3">
        <f>SUMIFS(Sheet1!$E:$E,Sheet1!$C:$C,'증가(월)'!$A72,Sheet1!$H:$H,'증가(월)'!AG$2,Sheet1!$I:$I,'증가(월)'!AG$3)</f>
        <v>0</v>
      </c>
      <c r="AH72" s="3">
        <f>SUMIFS(Sheet1!$E:$E,Sheet1!$C:$C,'증가(월)'!$A72,Sheet1!$H:$H,'증가(월)'!AH$2,Sheet1!$I:$I,'증가(월)'!AH$3)</f>
        <v>0</v>
      </c>
      <c r="AI72" s="3">
        <f>SUMIFS(Sheet1!$E:$E,Sheet1!$C:$C,'증가(월)'!$A72,Sheet1!$H:$H,'증가(월)'!AI$2,Sheet1!$I:$I,'증가(월)'!AI$3)</f>
        <v>0</v>
      </c>
      <c r="AJ72" s="3">
        <f>SUMIFS(Sheet1!$E:$E,Sheet1!$C:$C,'증가(월)'!$A72,Sheet1!$H:$H,'증가(월)'!AJ$2,Sheet1!$I:$I,'증가(월)'!AJ$3)</f>
        <v>0</v>
      </c>
      <c r="AK72" s="3">
        <f>SUMIFS(Sheet1!$E:$E,Sheet1!$C:$C,'증가(월)'!$A72,Sheet1!$H:$H,'증가(월)'!AK$2,Sheet1!$I:$I,'증가(월)'!AK$3)</f>
        <v>0</v>
      </c>
      <c r="AL72" s="3">
        <f>SUMIFS(Sheet1!$E:$E,Sheet1!$C:$C,'증가(월)'!$A72,Sheet1!$H:$H,'증가(월)'!AL$2,Sheet1!$I:$I,'증가(월)'!AL$3)</f>
        <v>0</v>
      </c>
      <c r="AM72" s="3">
        <f>SUMIFS(Sheet1!$E:$E,Sheet1!$C:$C,'증가(월)'!$A72,Sheet1!$H:$H,'증가(월)'!AM$2,Sheet1!$I:$I,'증가(월)'!AM$3)</f>
        <v>0</v>
      </c>
      <c r="AN72" s="3">
        <f>SUMIFS(Sheet1!$E:$E,Sheet1!$C:$C,'증가(월)'!$A72,Sheet1!$H:$H,'증가(월)'!AN$2,Sheet1!$I:$I,'증가(월)'!AN$3)</f>
        <v>0</v>
      </c>
      <c r="AO72" s="3">
        <f>SUMIFS(Sheet1!$E:$E,Sheet1!$C:$C,'증가(월)'!$A72,Sheet1!$H:$H,'증가(월)'!AO$2,Sheet1!$I:$I,'증가(월)'!AO$3)</f>
        <v>2035000</v>
      </c>
      <c r="AP72" s="3">
        <f>SUMIFS(Sheet1!$E:$E,Sheet1!$C:$C,'증가(월)'!$A72,Sheet1!$H:$H,'증가(월)'!AP$2,Sheet1!$I:$I,'증가(월)'!AP$3)</f>
        <v>0</v>
      </c>
      <c r="AQ72" s="3">
        <f>SUMIFS(Sheet1!$E:$E,Sheet1!$C:$C,'증가(월)'!$A72,Sheet1!$H:$H,'증가(월)'!AQ$2,Sheet1!$I:$I,'증가(월)'!AQ$3)</f>
        <v>0</v>
      </c>
      <c r="AR72" s="3">
        <f>SUMIFS(Sheet1!$E:$E,Sheet1!$C:$C,'증가(월)'!$A72,Sheet1!$H:$H,'증가(월)'!AR$2,Sheet1!$I:$I,'증가(월)'!AR$3)</f>
        <v>0</v>
      </c>
      <c r="AS72" s="3">
        <f>SUMIFS(Sheet1!$E:$E,Sheet1!$C:$C,'증가(월)'!$A72,Sheet1!$H:$H,'증가(월)'!AS$2,Sheet1!$I:$I,'증가(월)'!AS$3)</f>
        <v>0</v>
      </c>
      <c r="AT72" s="3">
        <f>SUMIFS(Sheet1!$E:$E,Sheet1!$C:$C,'증가(월)'!$A72,Sheet1!$H:$H,'증가(월)'!AT$2,Sheet1!$I:$I,'증가(월)'!AT$3)</f>
        <v>0</v>
      </c>
      <c r="AU72" s="3">
        <f>SUMIFS(Sheet1!$E:$E,Sheet1!$C:$C,'증가(월)'!$A72,Sheet1!$H:$H,'증가(월)'!AU$2,Sheet1!$I:$I,'증가(월)'!AU$3)</f>
        <v>0</v>
      </c>
      <c r="AV72" s="3">
        <f>SUMIFS(Sheet1!$E:$E,Sheet1!$C:$C,'증가(월)'!$A72,Sheet1!$H:$H,'증가(월)'!AV$2,Sheet1!$I:$I,'증가(월)'!AV$3)</f>
        <v>0</v>
      </c>
      <c r="AW72" s="3">
        <f>SUMIFS(Sheet1!$E:$E,Sheet1!$C:$C,'증가(월)'!$A72,Sheet1!$H:$H,'증가(월)'!AW$2,Sheet1!$I:$I,'증가(월)'!AW$3)</f>
        <v>2750000</v>
      </c>
      <c r="AX72" s="3">
        <f>SUMIFS(Sheet1!$E:$E,Sheet1!$C:$C,'증가(월)'!$A72,Sheet1!$H:$H,'증가(월)'!AX$2,Sheet1!$I:$I,'증가(월)'!AX$3)</f>
        <v>0</v>
      </c>
      <c r="AZ72" s="3">
        <f t="shared" si="4"/>
        <v>4785000</v>
      </c>
    </row>
    <row r="73" spans="1:52" x14ac:dyDescent="0.3">
      <c r="A73" t="s">
        <v>959</v>
      </c>
      <c r="B73" t="s">
        <v>960</v>
      </c>
      <c r="C73" s="3">
        <f>SUMIFS(Sheet1!$E:$E,Sheet1!$C:$C,'증가(월)'!$A73,Sheet1!$H:$H,'증가(월)'!C$2,Sheet1!$I:$I,'증가(월)'!C$3)</f>
        <v>0</v>
      </c>
      <c r="D73" s="3">
        <f>SUMIFS(Sheet1!$E:$E,Sheet1!$C:$C,'증가(월)'!$A73,Sheet1!$H:$H,'증가(월)'!D$2,Sheet1!$I:$I,'증가(월)'!D$3)</f>
        <v>0</v>
      </c>
      <c r="E73" s="3">
        <f>SUMIFS(Sheet1!$E:$E,Sheet1!$C:$C,'증가(월)'!$A73,Sheet1!$H:$H,'증가(월)'!E$2,Sheet1!$I:$I,'증가(월)'!E$3)</f>
        <v>0</v>
      </c>
      <c r="F73" s="3">
        <f>SUMIFS(Sheet1!$E:$E,Sheet1!$C:$C,'증가(월)'!$A73,Sheet1!$H:$H,'증가(월)'!F$2,Sheet1!$I:$I,'증가(월)'!F$3)</f>
        <v>0</v>
      </c>
      <c r="G73" s="3">
        <f>SUMIFS(Sheet1!$E:$E,Sheet1!$C:$C,'증가(월)'!$A73,Sheet1!$H:$H,'증가(월)'!G$2,Sheet1!$I:$I,'증가(월)'!G$3)</f>
        <v>0</v>
      </c>
      <c r="H73" s="3">
        <f>SUMIFS(Sheet1!$E:$E,Sheet1!$C:$C,'증가(월)'!$A73,Sheet1!$H:$H,'증가(월)'!H$2,Sheet1!$I:$I,'증가(월)'!H$3)</f>
        <v>0</v>
      </c>
      <c r="I73" s="3">
        <f>SUMIFS(Sheet1!$E:$E,Sheet1!$C:$C,'증가(월)'!$A73,Sheet1!$H:$H,'증가(월)'!I$2,Sheet1!$I:$I,'증가(월)'!I$3)</f>
        <v>0</v>
      </c>
      <c r="J73" s="3">
        <f>SUMIFS(Sheet1!$E:$E,Sheet1!$C:$C,'증가(월)'!$A73,Sheet1!$H:$H,'증가(월)'!J$2,Sheet1!$I:$I,'증가(월)'!J$3)</f>
        <v>0</v>
      </c>
      <c r="K73" s="3">
        <f>SUMIFS(Sheet1!$E:$E,Sheet1!$C:$C,'증가(월)'!$A73,Sheet1!$H:$H,'증가(월)'!K$2,Sheet1!$I:$I,'증가(월)'!K$3)</f>
        <v>0</v>
      </c>
      <c r="L73" s="3">
        <f>SUMIFS(Sheet1!$E:$E,Sheet1!$C:$C,'증가(월)'!$A73,Sheet1!$H:$H,'증가(월)'!L$2,Sheet1!$I:$I,'증가(월)'!L$3)</f>
        <v>0</v>
      </c>
      <c r="M73" s="3">
        <f>SUMIFS(Sheet1!$E:$E,Sheet1!$C:$C,'증가(월)'!$A73,Sheet1!$H:$H,'증가(월)'!M$2,Sheet1!$I:$I,'증가(월)'!M$3)</f>
        <v>0</v>
      </c>
      <c r="N73" s="3">
        <f>SUMIFS(Sheet1!$E:$E,Sheet1!$C:$C,'증가(월)'!$A73,Sheet1!$H:$H,'증가(월)'!N$2,Sheet1!$I:$I,'증가(월)'!N$3)</f>
        <v>0</v>
      </c>
      <c r="O73" s="3">
        <f>SUMIFS(Sheet1!$E:$E,Sheet1!$C:$C,'증가(월)'!$A73,Sheet1!$H:$H,'증가(월)'!O$2,Sheet1!$I:$I,'증가(월)'!O$3)</f>
        <v>0</v>
      </c>
      <c r="P73" s="3">
        <f>SUMIFS(Sheet1!$E:$E,Sheet1!$C:$C,'증가(월)'!$A73,Sheet1!$H:$H,'증가(월)'!P$2,Sheet1!$I:$I,'증가(월)'!P$3)</f>
        <v>0</v>
      </c>
      <c r="Q73" s="3">
        <f>SUMIFS(Sheet1!$E:$E,Sheet1!$C:$C,'증가(월)'!$A73,Sheet1!$H:$H,'증가(월)'!Q$2,Sheet1!$I:$I,'증가(월)'!Q$3)</f>
        <v>0</v>
      </c>
      <c r="R73" s="3">
        <f>SUMIFS(Sheet1!$E:$E,Sheet1!$C:$C,'증가(월)'!$A73,Sheet1!$H:$H,'증가(월)'!R$2,Sheet1!$I:$I,'증가(월)'!R$3)</f>
        <v>0</v>
      </c>
      <c r="S73" s="3">
        <f>SUMIFS(Sheet1!$E:$E,Sheet1!$C:$C,'증가(월)'!$A73,Sheet1!$H:$H,'증가(월)'!S$2,Sheet1!$I:$I,'증가(월)'!S$3)</f>
        <v>0</v>
      </c>
      <c r="T73" s="3">
        <f>SUMIFS(Sheet1!$E:$E,Sheet1!$C:$C,'증가(월)'!$A73,Sheet1!$H:$H,'증가(월)'!T$2,Sheet1!$I:$I,'증가(월)'!T$3)</f>
        <v>0</v>
      </c>
      <c r="U73" s="3">
        <f>SUMIFS(Sheet1!$E:$E,Sheet1!$C:$C,'증가(월)'!$A73,Sheet1!$H:$H,'증가(월)'!U$2,Sheet1!$I:$I,'증가(월)'!U$3)</f>
        <v>0</v>
      </c>
      <c r="V73" s="3">
        <f>SUMIFS(Sheet1!$E:$E,Sheet1!$C:$C,'증가(월)'!$A73,Sheet1!$H:$H,'증가(월)'!V$2,Sheet1!$I:$I,'증가(월)'!V$3)</f>
        <v>0</v>
      </c>
      <c r="W73" s="3">
        <f>SUMIFS(Sheet1!$E:$E,Sheet1!$C:$C,'증가(월)'!$A73,Sheet1!$H:$H,'증가(월)'!W$2,Sheet1!$I:$I,'증가(월)'!W$3)</f>
        <v>0</v>
      </c>
      <c r="X73" s="3">
        <f>SUMIFS(Sheet1!$E:$E,Sheet1!$C:$C,'증가(월)'!$A73,Sheet1!$H:$H,'증가(월)'!X$2,Sheet1!$I:$I,'증가(월)'!X$3)</f>
        <v>0</v>
      </c>
      <c r="Y73" s="3">
        <f>SUMIFS(Sheet1!$E:$E,Sheet1!$C:$C,'증가(월)'!$A73,Sheet1!$H:$H,'증가(월)'!Y$2,Sheet1!$I:$I,'증가(월)'!Y$3)</f>
        <v>0</v>
      </c>
      <c r="Z73" s="3">
        <f>SUMIFS(Sheet1!$E:$E,Sheet1!$C:$C,'증가(월)'!$A73,Sheet1!$H:$H,'증가(월)'!Z$2,Sheet1!$I:$I,'증가(월)'!Z$3)</f>
        <v>0</v>
      </c>
      <c r="AA73" s="3">
        <f>SUMIFS(Sheet1!$E:$E,Sheet1!$C:$C,'증가(월)'!$A73,Sheet1!$H:$H,'증가(월)'!AA$2,Sheet1!$I:$I,'증가(월)'!AA$3)</f>
        <v>0</v>
      </c>
      <c r="AB73" s="3">
        <f>SUMIFS(Sheet1!$E:$E,Sheet1!$C:$C,'증가(월)'!$A73,Sheet1!$H:$H,'증가(월)'!AB$2,Sheet1!$I:$I,'증가(월)'!AB$3)</f>
        <v>0</v>
      </c>
      <c r="AC73" s="3">
        <f>SUMIFS(Sheet1!$E:$E,Sheet1!$C:$C,'증가(월)'!$A73,Sheet1!$H:$H,'증가(월)'!AC$2,Sheet1!$I:$I,'증가(월)'!AC$3)</f>
        <v>0</v>
      </c>
      <c r="AD73" s="3">
        <f>SUMIFS(Sheet1!$E:$E,Sheet1!$C:$C,'증가(월)'!$A73,Sheet1!$H:$H,'증가(월)'!AD$2,Sheet1!$I:$I,'증가(월)'!AD$3)</f>
        <v>0</v>
      </c>
      <c r="AE73" s="3">
        <f>SUMIFS(Sheet1!$E:$E,Sheet1!$C:$C,'증가(월)'!$A73,Sheet1!$H:$H,'증가(월)'!AE$2,Sheet1!$I:$I,'증가(월)'!AE$3)</f>
        <v>0</v>
      </c>
      <c r="AF73" s="3">
        <f>SUMIFS(Sheet1!$E:$E,Sheet1!$C:$C,'증가(월)'!$A73,Sheet1!$H:$H,'증가(월)'!AF$2,Sheet1!$I:$I,'증가(월)'!AF$3)</f>
        <v>0</v>
      </c>
      <c r="AG73" s="3">
        <f>SUMIFS(Sheet1!$E:$E,Sheet1!$C:$C,'증가(월)'!$A73,Sheet1!$H:$H,'증가(월)'!AG$2,Sheet1!$I:$I,'증가(월)'!AG$3)</f>
        <v>0</v>
      </c>
      <c r="AH73" s="3">
        <f>SUMIFS(Sheet1!$E:$E,Sheet1!$C:$C,'증가(월)'!$A73,Sheet1!$H:$H,'증가(월)'!AH$2,Sheet1!$I:$I,'증가(월)'!AH$3)</f>
        <v>0</v>
      </c>
      <c r="AI73" s="3">
        <f>SUMIFS(Sheet1!$E:$E,Sheet1!$C:$C,'증가(월)'!$A73,Sheet1!$H:$H,'증가(월)'!AI$2,Sheet1!$I:$I,'증가(월)'!AI$3)</f>
        <v>4459620</v>
      </c>
      <c r="AJ73" s="3">
        <f>SUMIFS(Sheet1!$E:$E,Sheet1!$C:$C,'증가(월)'!$A73,Sheet1!$H:$H,'증가(월)'!AJ$2,Sheet1!$I:$I,'증가(월)'!AJ$3)</f>
        <v>0</v>
      </c>
      <c r="AK73" s="3">
        <f>SUMIFS(Sheet1!$E:$E,Sheet1!$C:$C,'증가(월)'!$A73,Sheet1!$H:$H,'증가(월)'!AK$2,Sheet1!$I:$I,'증가(월)'!AK$3)</f>
        <v>0</v>
      </c>
      <c r="AL73" s="3">
        <f>SUMIFS(Sheet1!$E:$E,Sheet1!$C:$C,'증가(월)'!$A73,Sheet1!$H:$H,'증가(월)'!AL$2,Sheet1!$I:$I,'증가(월)'!AL$3)</f>
        <v>0</v>
      </c>
      <c r="AM73" s="3">
        <f>SUMIFS(Sheet1!$E:$E,Sheet1!$C:$C,'증가(월)'!$A73,Sheet1!$H:$H,'증가(월)'!AM$2,Sheet1!$I:$I,'증가(월)'!AM$3)</f>
        <v>0</v>
      </c>
      <c r="AN73" s="3">
        <f>SUMIFS(Sheet1!$E:$E,Sheet1!$C:$C,'증가(월)'!$A73,Sheet1!$H:$H,'증가(월)'!AN$2,Sheet1!$I:$I,'증가(월)'!AN$3)</f>
        <v>0</v>
      </c>
      <c r="AO73" s="3">
        <f>SUMIFS(Sheet1!$E:$E,Sheet1!$C:$C,'증가(월)'!$A73,Sheet1!$H:$H,'증가(월)'!AO$2,Sheet1!$I:$I,'증가(월)'!AO$3)</f>
        <v>0</v>
      </c>
      <c r="AP73" s="3">
        <f>SUMIFS(Sheet1!$E:$E,Sheet1!$C:$C,'증가(월)'!$A73,Sheet1!$H:$H,'증가(월)'!AP$2,Sheet1!$I:$I,'증가(월)'!AP$3)</f>
        <v>0</v>
      </c>
      <c r="AQ73" s="3">
        <f>SUMIFS(Sheet1!$E:$E,Sheet1!$C:$C,'증가(월)'!$A73,Sheet1!$H:$H,'증가(월)'!AQ$2,Sheet1!$I:$I,'증가(월)'!AQ$3)</f>
        <v>0</v>
      </c>
      <c r="AR73" s="3">
        <f>SUMIFS(Sheet1!$E:$E,Sheet1!$C:$C,'증가(월)'!$A73,Sheet1!$H:$H,'증가(월)'!AR$2,Sheet1!$I:$I,'증가(월)'!AR$3)</f>
        <v>0</v>
      </c>
      <c r="AS73" s="3">
        <f>SUMIFS(Sheet1!$E:$E,Sheet1!$C:$C,'증가(월)'!$A73,Sheet1!$H:$H,'증가(월)'!AS$2,Sheet1!$I:$I,'증가(월)'!AS$3)</f>
        <v>0</v>
      </c>
      <c r="AT73" s="3">
        <f>SUMIFS(Sheet1!$E:$E,Sheet1!$C:$C,'증가(월)'!$A73,Sheet1!$H:$H,'증가(월)'!AT$2,Sheet1!$I:$I,'증가(월)'!AT$3)</f>
        <v>0</v>
      </c>
      <c r="AU73" s="3">
        <f>SUMIFS(Sheet1!$E:$E,Sheet1!$C:$C,'증가(월)'!$A73,Sheet1!$H:$H,'증가(월)'!AU$2,Sheet1!$I:$I,'증가(월)'!AU$3)</f>
        <v>0</v>
      </c>
      <c r="AV73" s="3">
        <f>SUMIFS(Sheet1!$E:$E,Sheet1!$C:$C,'증가(월)'!$A73,Sheet1!$H:$H,'증가(월)'!AV$2,Sheet1!$I:$I,'증가(월)'!AV$3)</f>
        <v>0</v>
      </c>
      <c r="AW73" s="3">
        <f>SUMIFS(Sheet1!$E:$E,Sheet1!$C:$C,'증가(월)'!$A73,Sheet1!$H:$H,'증가(월)'!AW$2,Sheet1!$I:$I,'증가(월)'!AW$3)</f>
        <v>0</v>
      </c>
      <c r="AX73" s="3">
        <f>SUMIFS(Sheet1!$E:$E,Sheet1!$C:$C,'증가(월)'!$A73,Sheet1!$H:$H,'증가(월)'!AX$2,Sheet1!$I:$I,'증가(월)'!AX$3)</f>
        <v>0</v>
      </c>
      <c r="AZ73" s="3">
        <f t="shared" si="4"/>
        <v>4459620</v>
      </c>
    </row>
    <row r="74" spans="1:52" x14ac:dyDescent="0.3">
      <c r="A74" t="s">
        <v>512</v>
      </c>
      <c r="B74" t="s">
        <v>513</v>
      </c>
      <c r="C74" s="3">
        <f>SUMIFS(Sheet1!$E:$E,Sheet1!$C:$C,'증가(월)'!$A74,Sheet1!$H:$H,'증가(월)'!C$2,Sheet1!$I:$I,'증가(월)'!C$3)</f>
        <v>0</v>
      </c>
      <c r="D74" s="3">
        <f>SUMIFS(Sheet1!$E:$E,Sheet1!$C:$C,'증가(월)'!$A74,Sheet1!$H:$H,'증가(월)'!D$2,Sheet1!$I:$I,'증가(월)'!D$3)</f>
        <v>0</v>
      </c>
      <c r="E74" s="3">
        <f>SUMIFS(Sheet1!$E:$E,Sheet1!$C:$C,'증가(월)'!$A74,Sheet1!$H:$H,'증가(월)'!E$2,Sheet1!$I:$I,'증가(월)'!E$3)</f>
        <v>0</v>
      </c>
      <c r="F74" s="3">
        <f>SUMIFS(Sheet1!$E:$E,Sheet1!$C:$C,'증가(월)'!$A74,Sheet1!$H:$H,'증가(월)'!F$2,Sheet1!$I:$I,'증가(월)'!F$3)</f>
        <v>0</v>
      </c>
      <c r="G74" s="3">
        <f>SUMIFS(Sheet1!$E:$E,Sheet1!$C:$C,'증가(월)'!$A74,Sheet1!$H:$H,'증가(월)'!G$2,Sheet1!$I:$I,'증가(월)'!G$3)</f>
        <v>0</v>
      </c>
      <c r="H74" s="3">
        <f>SUMIFS(Sheet1!$E:$E,Sheet1!$C:$C,'증가(월)'!$A74,Sheet1!$H:$H,'증가(월)'!H$2,Sheet1!$I:$I,'증가(월)'!H$3)</f>
        <v>0</v>
      </c>
      <c r="I74" s="3">
        <f>SUMIFS(Sheet1!$E:$E,Sheet1!$C:$C,'증가(월)'!$A74,Sheet1!$H:$H,'증가(월)'!I$2,Sheet1!$I:$I,'증가(월)'!I$3)</f>
        <v>0</v>
      </c>
      <c r="J74" s="3">
        <f>SUMIFS(Sheet1!$E:$E,Sheet1!$C:$C,'증가(월)'!$A74,Sheet1!$H:$H,'증가(월)'!J$2,Sheet1!$I:$I,'증가(월)'!J$3)</f>
        <v>0</v>
      </c>
      <c r="K74" s="3">
        <f>SUMIFS(Sheet1!$E:$E,Sheet1!$C:$C,'증가(월)'!$A74,Sheet1!$H:$H,'증가(월)'!K$2,Sheet1!$I:$I,'증가(월)'!K$3)</f>
        <v>0</v>
      </c>
      <c r="L74" s="3">
        <f>SUMIFS(Sheet1!$E:$E,Sheet1!$C:$C,'증가(월)'!$A74,Sheet1!$H:$H,'증가(월)'!L$2,Sheet1!$I:$I,'증가(월)'!L$3)</f>
        <v>0</v>
      </c>
      <c r="M74" s="3">
        <f>SUMIFS(Sheet1!$E:$E,Sheet1!$C:$C,'증가(월)'!$A74,Sheet1!$H:$H,'증가(월)'!M$2,Sheet1!$I:$I,'증가(월)'!M$3)</f>
        <v>0</v>
      </c>
      <c r="N74" s="3">
        <f>SUMIFS(Sheet1!$E:$E,Sheet1!$C:$C,'증가(월)'!$A74,Sheet1!$H:$H,'증가(월)'!N$2,Sheet1!$I:$I,'증가(월)'!N$3)</f>
        <v>4351847</v>
      </c>
      <c r="O74" s="3">
        <f>SUMIFS(Sheet1!$E:$E,Sheet1!$C:$C,'증가(월)'!$A74,Sheet1!$H:$H,'증가(월)'!O$2,Sheet1!$I:$I,'증가(월)'!O$3)</f>
        <v>0</v>
      </c>
      <c r="P74" s="3">
        <f>SUMIFS(Sheet1!$E:$E,Sheet1!$C:$C,'증가(월)'!$A74,Sheet1!$H:$H,'증가(월)'!P$2,Sheet1!$I:$I,'증가(월)'!P$3)</f>
        <v>0</v>
      </c>
      <c r="Q74" s="3">
        <f>SUMIFS(Sheet1!$E:$E,Sheet1!$C:$C,'증가(월)'!$A74,Sheet1!$H:$H,'증가(월)'!Q$2,Sheet1!$I:$I,'증가(월)'!Q$3)</f>
        <v>0</v>
      </c>
      <c r="R74" s="3">
        <f>SUMIFS(Sheet1!$E:$E,Sheet1!$C:$C,'증가(월)'!$A74,Sheet1!$H:$H,'증가(월)'!R$2,Sheet1!$I:$I,'증가(월)'!R$3)</f>
        <v>0</v>
      </c>
      <c r="S74" s="3">
        <f>SUMIFS(Sheet1!$E:$E,Sheet1!$C:$C,'증가(월)'!$A74,Sheet1!$H:$H,'증가(월)'!S$2,Sheet1!$I:$I,'증가(월)'!S$3)</f>
        <v>0</v>
      </c>
      <c r="T74" s="3">
        <f>SUMIFS(Sheet1!$E:$E,Sheet1!$C:$C,'증가(월)'!$A74,Sheet1!$H:$H,'증가(월)'!T$2,Sheet1!$I:$I,'증가(월)'!T$3)</f>
        <v>0</v>
      </c>
      <c r="U74" s="3">
        <f>SUMIFS(Sheet1!$E:$E,Sheet1!$C:$C,'증가(월)'!$A74,Sheet1!$H:$H,'증가(월)'!U$2,Sheet1!$I:$I,'증가(월)'!U$3)</f>
        <v>0</v>
      </c>
      <c r="V74" s="3">
        <f>SUMIFS(Sheet1!$E:$E,Sheet1!$C:$C,'증가(월)'!$A74,Sheet1!$H:$H,'증가(월)'!V$2,Sheet1!$I:$I,'증가(월)'!V$3)</f>
        <v>0</v>
      </c>
      <c r="W74" s="3">
        <f>SUMIFS(Sheet1!$E:$E,Sheet1!$C:$C,'증가(월)'!$A74,Sheet1!$H:$H,'증가(월)'!W$2,Sheet1!$I:$I,'증가(월)'!W$3)</f>
        <v>0</v>
      </c>
      <c r="X74" s="3">
        <f>SUMIFS(Sheet1!$E:$E,Sheet1!$C:$C,'증가(월)'!$A74,Sheet1!$H:$H,'증가(월)'!X$2,Sheet1!$I:$I,'증가(월)'!X$3)</f>
        <v>0</v>
      </c>
      <c r="Y74" s="3">
        <f>SUMIFS(Sheet1!$E:$E,Sheet1!$C:$C,'증가(월)'!$A74,Sheet1!$H:$H,'증가(월)'!Y$2,Sheet1!$I:$I,'증가(월)'!Y$3)</f>
        <v>0</v>
      </c>
      <c r="Z74" s="3">
        <f>SUMIFS(Sheet1!$E:$E,Sheet1!$C:$C,'증가(월)'!$A74,Sheet1!$H:$H,'증가(월)'!Z$2,Sheet1!$I:$I,'증가(월)'!Z$3)</f>
        <v>0</v>
      </c>
      <c r="AA74" s="3">
        <f>SUMIFS(Sheet1!$E:$E,Sheet1!$C:$C,'증가(월)'!$A74,Sheet1!$H:$H,'증가(월)'!AA$2,Sheet1!$I:$I,'증가(월)'!AA$3)</f>
        <v>0</v>
      </c>
      <c r="AB74" s="3">
        <f>SUMIFS(Sheet1!$E:$E,Sheet1!$C:$C,'증가(월)'!$A74,Sheet1!$H:$H,'증가(월)'!AB$2,Sheet1!$I:$I,'증가(월)'!AB$3)</f>
        <v>0</v>
      </c>
      <c r="AC74" s="3">
        <f>SUMIFS(Sheet1!$E:$E,Sheet1!$C:$C,'증가(월)'!$A74,Sheet1!$H:$H,'증가(월)'!AC$2,Sheet1!$I:$I,'증가(월)'!AC$3)</f>
        <v>0</v>
      </c>
      <c r="AD74" s="3">
        <f>SUMIFS(Sheet1!$E:$E,Sheet1!$C:$C,'증가(월)'!$A74,Sheet1!$H:$H,'증가(월)'!AD$2,Sheet1!$I:$I,'증가(월)'!AD$3)</f>
        <v>0</v>
      </c>
      <c r="AE74" s="3">
        <f>SUMIFS(Sheet1!$E:$E,Sheet1!$C:$C,'증가(월)'!$A74,Sheet1!$H:$H,'증가(월)'!AE$2,Sheet1!$I:$I,'증가(월)'!AE$3)</f>
        <v>0</v>
      </c>
      <c r="AF74" s="3">
        <f>SUMIFS(Sheet1!$E:$E,Sheet1!$C:$C,'증가(월)'!$A74,Sheet1!$H:$H,'증가(월)'!AF$2,Sheet1!$I:$I,'증가(월)'!AF$3)</f>
        <v>0</v>
      </c>
      <c r="AG74" s="3">
        <f>SUMIFS(Sheet1!$E:$E,Sheet1!$C:$C,'증가(월)'!$A74,Sheet1!$H:$H,'증가(월)'!AG$2,Sheet1!$I:$I,'증가(월)'!AG$3)</f>
        <v>0</v>
      </c>
      <c r="AH74" s="3">
        <f>SUMIFS(Sheet1!$E:$E,Sheet1!$C:$C,'증가(월)'!$A74,Sheet1!$H:$H,'증가(월)'!AH$2,Sheet1!$I:$I,'증가(월)'!AH$3)</f>
        <v>0</v>
      </c>
      <c r="AI74" s="3">
        <f>SUMIFS(Sheet1!$E:$E,Sheet1!$C:$C,'증가(월)'!$A74,Sheet1!$H:$H,'증가(월)'!AI$2,Sheet1!$I:$I,'증가(월)'!AI$3)</f>
        <v>0</v>
      </c>
      <c r="AJ74" s="3">
        <f>SUMIFS(Sheet1!$E:$E,Sheet1!$C:$C,'증가(월)'!$A74,Sheet1!$H:$H,'증가(월)'!AJ$2,Sheet1!$I:$I,'증가(월)'!AJ$3)</f>
        <v>0</v>
      </c>
      <c r="AK74" s="3">
        <f>SUMIFS(Sheet1!$E:$E,Sheet1!$C:$C,'증가(월)'!$A74,Sheet1!$H:$H,'증가(월)'!AK$2,Sheet1!$I:$I,'증가(월)'!AK$3)</f>
        <v>0</v>
      </c>
      <c r="AL74" s="3">
        <f>SUMIFS(Sheet1!$E:$E,Sheet1!$C:$C,'증가(월)'!$A74,Sheet1!$H:$H,'증가(월)'!AL$2,Sheet1!$I:$I,'증가(월)'!AL$3)</f>
        <v>0</v>
      </c>
      <c r="AM74" s="3">
        <f>SUMIFS(Sheet1!$E:$E,Sheet1!$C:$C,'증가(월)'!$A74,Sheet1!$H:$H,'증가(월)'!AM$2,Sheet1!$I:$I,'증가(월)'!AM$3)</f>
        <v>0</v>
      </c>
      <c r="AN74" s="3">
        <f>SUMIFS(Sheet1!$E:$E,Sheet1!$C:$C,'증가(월)'!$A74,Sheet1!$H:$H,'증가(월)'!AN$2,Sheet1!$I:$I,'증가(월)'!AN$3)</f>
        <v>0</v>
      </c>
      <c r="AO74" s="3">
        <f>SUMIFS(Sheet1!$E:$E,Sheet1!$C:$C,'증가(월)'!$A74,Sheet1!$H:$H,'증가(월)'!AO$2,Sheet1!$I:$I,'증가(월)'!AO$3)</f>
        <v>0</v>
      </c>
      <c r="AP74" s="3">
        <f>SUMIFS(Sheet1!$E:$E,Sheet1!$C:$C,'증가(월)'!$A74,Sheet1!$H:$H,'증가(월)'!AP$2,Sheet1!$I:$I,'증가(월)'!AP$3)</f>
        <v>0</v>
      </c>
      <c r="AQ74" s="3">
        <f>SUMIFS(Sheet1!$E:$E,Sheet1!$C:$C,'증가(월)'!$A74,Sheet1!$H:$H,'증가(월)'!AQ$2,Sheet1!$I:$I,'증가(월)'!AQ$3)</f>
        <v>0</v>
      </c>
      <c r="AR74" s="3">
        <f>SUMIFS(Sheet1!$E:$E,Sheet1!$C:$C,'증가(월)'!$A74,Sheet1!$H:$H,'증가(월)'!AR$2,Sheet1!$I:$I,'증가(월)'!AR$3)</f>
        <v>0</v>
      </c>
      <c r="AS74" s="3">
        <f>SUMIFS(Sheet1!$E:$E,Sheet1!$C:$C,'증가(월)'!$A74,Sheet1!$H:$H,'증가(월)'!AS$2,Sheet1!$I:$I,'증가(월)'!AS$3)</f>
        <v>0</v>
      </c>
      <c r="AT74" s="3">
        <f>SUMIFS(Sheet1!$E:$E,Sheet1!$C:$C,'증가(월)'!$A74,Sheet1!$H:$H,'증가(월)'!AT$2,Sheet1!$I:$I,'증가(월)'!AT$3)</f>
        <v>0</v>
      </c>
      <c r="AU74" s="3">
        <f>SUMIFS(Sheet1!$E:$E,Sheet1!$C:$C,'증가(월)'!$A74,Sheet1!$H:$H,'증가(월)'!AU$2,Sheet1!$I:$I,'증가(월)'!AU$3)</f>
        <v>0</v>
      </c>
      <c r="AV74" s="3">
        <f>SUMIFS(Sheet1!$E:$E,Sheet1!$C:$C,'증가(월)'!$A74,Sheet1!$H:$H,'증가(월)'!AV$2,Sheet1!$I:$I,'증가(월)'!AV$3)</f>
        <v>0</v>
      </c>
      <c r="AW74" s="3">
        <f>SUMIFS(Sheet1!$E:$E,Sheet1!$C:$C,'증가(월)'!$A74,Sheet1!$H:$H,'증가(월)'!AW$2,Sheet1!$I:$I,'증가(월)'!AW$3)</f>
        <v>0</v>
      </c>
      <c r="AX74" s="3">
        <f>SUMIFS(Sheet1!$E:$E,Sheet1!$C:$C,'증가(월)'!$A74,Sheet1!$H:$H,'증가(월)'!AX$2,Sheet1!$I:$I,'증가(월)'!AX$3)</f>
        <v>0</v>
      </c>
      <c r="AZ74" s="3">
        <f t="shared" si="4"/>
        <v>4351847</v>
      </c>
    </row>
    <row r="75" spans="1:52" x14ac:dyDescent="0.3">
      <c r="A75" t="s">
        <v>254</v>
      </c>
      <c r="B75" t="s">
        <v>255</v>
      </c>
      <c r="C75" s="3">
        <f>SUMIFS(Sheet1!$E:$E,Sheet1!$C:$C,'증가(월)'!$A75,Sheet1!$H:$H,'증가(월)'!C$2,Sheet1!$I:$I,'증가(월)'!C$3)</f>
        <v>0</v>
      </c>
      <c r="D75" s="3">
        <f>SUMIFS(Sheet1!$E:$E,Sheet1!$C:$C,'증가(월)'!$A75,Sheet1!$H:$H,'증가(월)'!D$2,Sheet1!$I:$I,'증가(월)'!D$3)</f>
        <v>0</v>
      </c>
      <c r="E75" s="3">
        <f>SUMIFS(Sheet1!$E:$E,Sheet1!$C:$C,'증가(월)'!$A75,Sheet1!$H:$H,'증가(월)'!E$2,Sheet1!$I:$I,'증가(월)'!E$3)</f>
        <v>0</v>
      </c>
      <c r="F75" s="3">
        <f>SUMIFS(Sheet1!$E:$E,Sheet1!$C:$C,'증가(월)'!$A75,Sheet1!$H:$H,'증가(월)'!F$2,Sheet1!$I:$I,'증가(월)'!F$3)</f>
        <v>0</v>
      </c>
      <c r="G75" s="3">
        <f>SUMIFS(Sheet1!$E:$E,Sheet1!$C:$C,'증가(월)'!$A75,Sheet1!$H:$H,'증가(월)'!G$2,Sheet1!$I:$I,'증가(월)'!G$3)</f>
        <v>3850000</v>
      </c>
      <c r="H75" s="3">
        <f>SUMIFS(Sheet1!$E:$E,Sheet1!$C:$C,'증가(월)'!$A75,Sheet1!$H:$H,'증가(월)'!H$2,Sheet1!$I:$I,'증가(월)'!H$3)</f>
        <v>0</v>
      </c>
      <c r="I75" s="3">
        <f>SUMIFS(Sheet1!$E:$E,Sheet1!$C:$C,'증가(월)'!$A75,Sheet1!$H:$H,'증가(월)'!I$2,Sheet1!$I:$I,'증가(월)'!I$3)</f>
        <v>0</v>
      </c>
      <c r="J75" s="3">
        <f>SUMIFS(Sheet1!$E:$E,Sheet1!$C:$C,'증가(월)'!$A75,Sheet1!$H:$H,'증가(월)'!J$2,Sheet1!$I:$I,'증가(월)'!J$3)</f>
        <v>0</v>
      </c>
      <c r="K75" s="3">
        <f>SUMIFS(Sheet1!$E:$E,Sheet1!$C:$C,'증가(월)'!$A75,Sheet1!$H:$H,'증가(월)'!K$2,Sheet1!$I:$I,'증가(월)'!K$3)</f>
        <v>0</v>
      </c>
      <c r="L75" s="3">
        <f>SUMIFS(Sheet1!$E:$E,Sheet1!$C:$C,'증가(월)'!$A75,Sheet1!$H:$H,'증가(월)'!L$2,Sheet1!$I:$I,'증가(월)'!L$3)</f>
        <v>0</v>
      </c>
      <c r="M75" s="3">
        <f>SUMIFS(Sheet1!$E:$E,Sheet1!$C:$C,'증가(월)'!$A75,Sheet1!$H:$H,'증가(월)'!M$2,Sheet1!$I:$I,'증가(월)'!M$3)</f>
        <v>0</v>
      </c>
      <c r="N75" s="3">
        <f>SUMIFS(Sheet1!$E:$E,Sheet1!$C:$C,'증가(월)'!$A75,Sheet1!$H:$H,'증가(월)'!N$2,Sheet1!$I:$I,'증가(월)'!N$3)</f>
        <v>0</v>
      </c>
      <c r="O75" s="3">
        <f>SUMIFS(Sheet1!$E:$E,Sheet1!$C:$C,'증가(월)'!$A75,Sheet1!$H:$H,'증가(월)'!O$2,Sheet1!$I:$I,'증가(월)'!O$3)</f>
        <v>0</v>
      </c>
      <c r="P75" s="3">
        <f>SUMIFS(Sheet1!$E:$E,Sheet1!$C:$C,'증가(월)'!$A75,Sheet1!$H:$H,'증가(월)'!P$2,Sheet1!$I:$I,'증가(월)'!P$3)</f>
        <v>0</v>
      </c>
      <c r="Q75" s="3">
        <f>SUMIFS(Sheet1!$E:$E,Sheet1!$C:$C,'증가(월)'!$A75,Sheet1!$H:$H,'증가(월)'!Q$2,Sheet1!$I:$I,'증가(월)'!Q$3)</f>
        <v>0</v>
      </c>
      <c r="R75" s="3">
        <f>SUMIFS(Sheet1!$E:$E,Sheet1!$C:$C,'증가(월)'!$A75,Sheet1!$H:$H,'증가(월)'!R$2,Sheet1!$I:$I,'증가(월)'!R$3)</f>
        <v>0</v>
      </c>
      <c r="S75" s="3">
        <f>SUMIFS(Sheet1!$E:$E,Sheet1!$C:$C,'증가(월)'!$A75,Sheet1!$H:$H,'증가(월)'!S$2,Sheet1!$I:$I,'증가(월)'!S$3)</f>
        <v>0</v>
      </c>
      <c r="T75" s="3">
        <f>SUMIFS(Sheet1!$E:$E,Sheet1!$C:$C,'증가(월)'!$A75,Sheet1!$H:$H,'증가(월)'!T$2,Sheet1!$I:$I,'증가(월)'!T$3)</f>
        <v>0</v>
      </c>
      <c r="U75" s="3">
        <f>SUMIFS(Sheet1!$E:$E,Sheet1!$C:$C,'증가(월)'!$A75,Sheet1!$H:$H,'증가(월)'!U$2,Sheet1!$I:$I,'증가(월)'!U$3)</f>
        <v>0</v>
      </c>
      <c r="V75" s="3">
        <f>SUMIFS(Sheet1!$E:$E,Sheet1!$C:$C,'증가(월)'!$A75,Sheet1!$H:$H,'증가(월)'!V$2,Sheet1!$I:$I,'증가(월)'!V$3)</f>
        <v>0</v>
      </c>
      <c r="W75" s="3">
        <f>SUMIFS(Sheet1!$E:$E,Sheet1!$C:$C,'증가(월)'!$A75,Sheet1!$H:$H,'증가(월)'!W$2,Sheet1!$I:$I,'증가(월)'!W$3)</f>
        <v>0</v>
      </c>
      <c r="X75" s="3">
        <f>SUMIFS(Sheet1!$E:$E,Sheet1!$C:$C,'증가(월)'!$A75,Sheet1!$H:$H,'증가(월)'!X$2,Sheet1!$I:$I,'증가(월)'!X$3)</f>
        <v>0</v>
      </c>
      <c r="Y75" s="3">
        <f>SUMIFS(Sheet1!$E:$E,Sheet1!$C:$C,'증가(월)'!$A75,Sheet1!$H:$H,'증가(월)'!Y$2,Sheet1!$I:$I,'증가(월)'!Y$3)</f>
        <v>0</v>
      </c>
      <c r="Z75" s="3">
        <f>SUMIFS(Sheet1!$E:$E,Sheet1!$C:$C,'증가(월)'!$A75,Sheet1!$H:$H,'증가(월)'!Z$2,Sheet1!$I:$I,'증가(월)'!Z$3)</f>
        <v>0</v>
      </c>
      <c r="AA75" s="3">
        <f>SUMIFS(Sheet1!$E:$E,Sheet1!$C:$C,'증가(월)'!$A75,Sheet1!$H:$H,'증가(월)'!AA$2,Sheet1!$I:$I,'증가(월)'!AA$3)</f>
        <v>0</v>
      </c>
      <c r="AB75" s="3">
        <f>SUMIFS(Sheet1!$E:$E,Sheet1!$C:$C,'증가(월)'!$A75,Sheet1!$H:$H,'증가(월)'!AB$2,Sheet1!$I:$I,'증가(월)'!AB$3)</f>
        <v>0</v>
      </c>
      <c r="AC75" s="3">
        <f>SUMIFS(Sheet1!$E:$E,Sheet1!$C:$C,'증가(월)'!$A75,Sheet1!$H:$H,'증가(월)'!AC$2,Sheet1!$I:$I,'증가(월)'!AC$3)</f>
        <v>0</v>
      </c>
      <c r="AD75" s="3">
        <f>SUMIFS(Sheet1!$E:$E,Sheet1!$C:$C,'증가(월)'!$A75,Sheet1!$H:$H,'증가(월)'!AD$2,Sheet1!$I:$I,'증가(월)'!AD$3)</f>
        <v>0</v>
      </c>
      <c r="AE75" s="3">
        <f>SUMIFS(Sheet1!$E:$E,Sheet1!$C:$C,'증가(월)'!$A75,Sheet1!$H:$H,'증가(월)'!AE$2,Sheet1!$I:$I,'증가(월)'!AE$3)</f>
        <v>0</v>
      </c>
      <c r="AF75" s="3">
        <f>SUMIFS(Sheet1!$E:$E,Sheet1!$C:$C,'증가(월)'!$A75,Sheet1!$H:$H,'증가(월)'!AF$2,Sheet1!$I:$I,'증가(월)'!AF$3)</f>
        <v>0</v>
      </c>
      <c r="AG75" s="3">
        <f>SUMIFS(Sheet1!$E:$E,Sheet1!$C:$C,'증가(월)'!$A75,Sheet1!$H:$H,'증가(월)'!AG$2,Sheet1!$I:$I,'증가(월)'!AG$3)</f>
        <v>0</v>
      </c>
      <c r="AH75" s="3">
        <f>SUMIFS(Sheet1!$E:$E,Sheet1!$C:$C,'증가(월)'!$A75,Sheet1!$H:$H,'증가(월)'!AH$2,Sheet1!$I:$I,'증가(월)'!AH$3)</f>
        <v>0</v>
      </c>
      <c r="AI75" s="3">
        <f>SUMIFS(Sheet1!$E:$E,Sheet1!$C:$C,'증가(월)'!$A75,Sheet1!$H:$H,'증가(월)'!AI$2,Sheet1!$I:$I,'증가(월)'!AI$3)</f>
        <v>0</v>
      </c>
      <c r="AJ75" s="3">
        <f>SUMIFS(Sheet1!$E:$E,Sheet1!$C:$C,'증가(월)'!$A75,Sheet1!$H:$H,'증가(월)'!AJ$2,Sheet1!$I:$I,'증가(월)'!AJ$3)</f>
        <v>0</v>
      </c>
      <c r="AK75" s="3">
        <f>SUMIFS(Sheet1!$E:$E,Sheet1!$C:$C,'증가(월)'!$A75,Sheet1!$H:$H,'증가(월)'!AK$2,Sheet1!$I:$I,'증가(월)'!AK$3)</f>
        <v>0</v>
      </c>
      <c r="AL75" s="3">
        <f>SUMIFS(Sheet1!$E:$E,Sheet1!$C:$C,'증가(월)'!$A75,Sheet1!$H:$H,'증가(월)'!AL$2,Sheet1!$I:$I,'증가(월)'!AL$3)</f>
        <v>0</v>
      </c>
      <c r="AM75" s="3">
        <f>SUMIFS(Sheet1!$E:$E,Sheet1!$C:$C,'증가(월)'!$A75,Sheet1!$H:$H,'증가(월)'!AM$2,Sheet1!$I:$I,'증가(월)'!AM$3)</f>
        <v>0</v>
      </c>
      <c r="AN75" s="3">
        <f>SUMIFS(Sheet1!$E:$E,Sheet1!$C:$C,'증가(월)'!$A75,Sheet1!$H:$H,'증가(월)'!AN$2,Sheet1!$I:$I,'증가(월)'!AN$3)</f>
        <v>0</v>
      </c>
      <c r="AO75" s="3">
        <f>SUMIFS(Sheet1!$E:$E,Sheet1!$C:$C,'증가(월)'!$A75,Sheet1!$H:$H,'증가(월)'!AO$2,Sheet1!$I:$I,'증가(월)'!AO$3)</f>
        <v>0</v>
      </c>
      <c r="AP75" s="3">
        <f>SUMIFS(Sheet1!$E:$E,Sheet1!$C:$C,'증가(월)'!$A75,Sheet1!$H:$H,'증가(월)'!AP$2,Sheet1!$I:$I,'증가(월)'!AP$3)</f>
        <v>0</v>
      </c>
      <c r="AQ75" s="3">
        <f>SUMIFS(Sheet1!$E:$E,Sheet1!$C:$C,'증가(월)'!$A75,Sheet1!$H:$H,'증가(월)'!AQ$2,Sheet1!$I:$I,'증가(월)'!AQ$3)</f>
        <v>0</v>
      </c>
      <c r="AR75" s="3">
        <f>SUMIFS(Sheet1!$E:$E,Sheet1!$C:$C,'증가(월)'!$A75,Sheet1!$H:$H,'증가(월)'!AR$2,Sheet1!$I:$I,'증가(월)'!AR$3)</f>
        <v>0</v>
      </c>
      <c r="AS75" s="3">
        <f>SUMIFS(Sheet1!$E:$E,Sheet1!$C:$C,'증가(월)'!$A75,Sheet1!$H:$H,'증가(월)'!AS$2,Sheet1!$I:$I,'증가(월)'!AS$3)</f>
        <v>0</v>
      </c>
      <c r="AT75" s="3">
        <f>SUMIFS(Sheet1!$E:$E,Sheet1!$C:$C,'증가(월)'!$A75,Sheet1!$H:$H,'증가(월)'!AT$2,Sheet1!$I:$I,'증가(월)'!AT$3)</f>
        <v>0</v>
      </c>
      <c r="AU75" s="3">
        <f>SUMIFS(Sheet1!$E:$E,Sheet1!$C:$C,'증가(월)'!$A75,Sheet1!$H:$H,'증가(월)'!AU$2,Sheet1!$I:$I,'증가(월)'!AU$3)</f>
        <v>0</v>
      </c>
      <c r="AV75" s="3">
        <f>SUMIFS(Sheet1!$E:$E,Sheet1!$C:$C,'증가(월)'!$A75,Sheet1!$H:$H,'증가(월)'!AV$2,Sheet1!$I:$I,'증가(월)'!AV$3)</f>
        <v>0</v>
      </c>
      <c r="AW75" s="3">
        <f>SUMIFS(Sheet1!$E:$E,Sheet1!$C:$C,'증가(월)'!$A75,Sheet1!$H:$H,'증가(월)'!AW$2,Sheet1!$I:$I,'증가(월)'!AW$3)</f>
        <v>0</v>
      </c>
      <c r="AX75" s="3">
        <f>SUMIFS(Sheet1!$E:$E,Sheet1!$C:$C,'증가(월)'!$A75,Sheet1!$H:$H,'증가(월)'!AX$2,Sheet1!$I:$I,'증가(월)'!AX$3)</f>
        <v>0</v>
      </c>
      <c r="AZ75" s="3">
        <f t="shared" si="4"/>
        <v>3850000</v>
      </c>
    </row>
    <row r="76" spans="1:52" x14ac:dyDescent="0.3">
      <c r="A76" t="s">
        <v>453</v>
      </c>
      <c r="B76" t="s">
        <v>454</v>
      </c>
      <c r="C76" s="3">
        <f>SUMIFS(Sheet1!$E:$E,Sheet1!$C:$C,'증가(월)'!$A76,Sheet1!$H:$H,'증가(월)'!C$2,Sheet1!$I:$I,'증가(월)'!C$3)</f>
        <v>0</v>
      </c>
      <c r="D76" s="3">
        <f>SUMIFS(Sheet1!$E:$E,Sheet1!$C:$C,'증가(월)'!$A76,Sheet1!$H:$H,'증가(월)'!D$2,Sheet1!$I:$I,'증가(월)'!D$3)</f>
        <v>0</v>
      </c>
      <c r="E76" s="3">
        <f>SUMIFS(Sheet1!$E:$E,Sheet1!$C:$C,'증가(월)'!$A76,Sheet1!$H:$H,'증가(월)'!E$2,Sheet1!$I:$I,'증가(월)'!E$3)</f>
        <v>0</v>
      </c>
      <c r="F76" s="3">
        <f>SUMIFS(Sheet1!$E:$E,Sheet1!$C:$C,'증가(월)'!$A76,Sheet1!$H:$H,'증가(월)'!F$2,Sheet1!$I:$I,'증가(월)'!F$3)</f>
        <v>0</v>
      </c>
      <c r="G76" s="3">
        <f>SUMIFS(Sheet1!$E:$E,Sheet1!$C:$C,'증가(월)'!$A76,Sheet1!$H:$H,'증가(월)'!G$2,Sheet1!$I:$I,'증가(월)'!G$3)</f>
        <v>0</v>
      </c>
      <c r="H76" s="3">
        <f>SUMIFS(Sheet1!$E:$E,Sheet1!$C:$C,'증가(월)'!$A76,Sheet1!$H:$H,'증가(월)'!H$2,Sheet1!$I:$I,'증가(월)'!H$3)</f>
        <v>0</v>
      </c>
      <c r="I76" s="3">
        <f>SUMIFS(Sheet1!$E:$E,Sheet1!$C:$C,'증가(월)'!$A76,Sheet1!$H:$H,'증가(월)'!I$2,Sheet1!$I:$I,'증가(월)'!I$3)</f>
        <v>0</v>
      </c>
      <c r="J76" s="3">
        <f>SUMIFS(Sheet1!$E:$E,Sheet1!$C:$C,'증가(월)'!$A76,Sheet1!$H:$H,'증가(월)'!J$2,Sheet1!$I:$I,'증가(월)'!J$3)</f>
        <v>0</v>
      </c>
      <c r="K76" s="3">
        <f>SUMIFS(Sheet1!$E:$E,Sheet1!$C:$C,'증가(월)'!$A76,Sheet1!$H:$H,'증가(월)'!K$2,Sheet1!$I:$I,'증가(월)'!K$3)</f>
        <v>0</v>
      </c>
      <c r="L76" s="3">
        <f>SUMIFS(Sheet1!$E:$E,Sheet1!$C:$C,'증가(월)'!$A76,Sheet1!$H:$H,'증가(월)'!L$2,Sheet1!$I:$I,'증가(월)'!L$3)</f>
        <v>0</v>
      </c>
      <c r="M76" s="3">
        <f>SUMIFS(Sheet1!$E:$E,Sheet1!$C:$C,'증가(월)'!$A76,Sheet1!$H:$H,'증가(월)'!M$2,Sheet1!$I:$I,'증가(월)'!M$3)</f>
        <v>3820414</v>
      </c>
      <c r="N76" s="3">
        <f>SUMIFS(Sheet1!$E:$E,Sheet1!$C:$C,'증가(월)'!$A76,Sheet1!$H:$H,'증가(월)'!N$2,Sheet1!$I:$I,'증가(월)'!N$3)</f>
        <v>0</v>
      </c>
      <c r="O76" s="3">
        <f>SUMIFS(Sheet1!$E:$E,Sheet1!$C:$C,'증가(월)'!$A76,Sheet1!$H:$H,'증가(월)'!O$2,Sheet1!$I:$I,'증가(월)'!O$3)</f>
        <v>0</v>
      </c>
      <c r="P76" s="3">
        <f>SUMIFS(Sheet1!$E:$E,Sheet1!$C:$C,'증가(월)'!$A76,Sheet1!$H:$H,'증가(월)'!P$2,Sheet1!$I:$I,'증가(월)'!P$3)</f>
        <v>0</v>
      </c>
      <c r="Q76" s="3">
        <f>SUMIFS(Sheet1!$E:$E,Sheet1!$C:$C,'증가(월)'!$A76,Sheet1!$H:$H,'증가(월)'!Q$2,Sheet1!$I:$I,'증가(월)'!Q$3)</f>
        <v>0</v>
      </c>
      <c r="R76" s="3">
        <f>SUMIFS(Sheet1!$E:$E,Sheet1!$C:$C,'증가(월)'!$A76,Sheet1!$H:$H,'증가(월)'!R$2,Sheet1!$I:$I,'증가(월)'!R$3)</f>
        <v>0</v>
      </c>
      <c r="S76" s="3">
        <f>SUMIFS(Sheet1!$E:$E,Sheet1!$C:$C,'증가(월)'!$A76,Sheet1!$H:$H,'증가(월)'!S$2,Sheet1!$I:$I,'증가(월)'!S$3)</f>
        <v>0</v>
      </c>
      <c r="T76" s="3">
        <f>SUMIFS(Sheet1!$E:$E,Sheet1!$C:$C,'증가(월)'!$A76,Sheet1!$H:$H,'증가(월)'!T$2,Sheet1!$I:$I,'증가(월)'!T$3)</f>
        <v>0</v>
      </c>
      <c r="U76" s="3">
        <f>SUMIFS(Sheet1!$E:$E,Sheet1!$C:$C,'증가(월)'!$A76,Sheet1!$H:$H,'증가(월)'!U$2,Sheet1!$I:$I,'증가(월)'!U$3)</f>
        <v>0</v>
      </c>
      <c r="V76" s="3">
        <f>SUMIFS(Sheet1!$E:$E,Sheet1!$C:$C,'증가(월)'!$A76,Sheet1!$H:$H,'증가(월)'!V$2,Sheet1!$I:$I,'증가(월)'!V$3)</f>
        <v>0</v>
      </c>
      <c r="W76" s="3">
        <f>SUMIFS(Sheet1!$E:$E,Sheet1!$C:$C,'증가(월)'!$A76,Sheet1!$H:$H,'증가(월)'!W$2,Sheet1!$I:$I,'증가(월)'!W$3)</f>
        <v>0</v>
      </c>
      <c r="X76" s="3">
        <f>SUMIFS(Sheet1!$E:$E,Sheet1!$C:$C,'증가(월)'!$A76,Sheet1!$H:$H,'증가(월)'!X$2,Sheet1!$I:$I,'증가(월)'!X$3)</f>
        <v>0</v>
      </c>
      <c r="Y76" s="3">
        <f>SUMIFS(Sheet1!$E:$E,Sheet1!$C:$C,'증가(월)'!$A76,Sheet1!$H:$H,'증가(월)'!Y$2,Sheet1!$I:$I,'증가(월)'!Y$3)</f>
        <v>0</v>
      </c>
      <c r="Z76" s="3">
        <f>SUMIFS(Sheet1!$E:$E,Sheet1!$C:$C,'증가(월)'!$A76,Sheet1!$H:$H,'증가(월)'!Z$2,Sheet1!$I:$I,'증가(월)'!Z$3)</f>
        <v>0</v>
      </c>
      <c r="AA76" s="3">
        <f>SUMIFS(Sheet1!$E:$E,Sheet1!$C:$C,'증가(월)'!$A76,Sheet1!$H:$H,'증가(월)'!AA$2,Sheet1!$I:$I,'증가(월)'!AA$3)</f>
        <v>0</v>
      </c>
      <c r="AB76" s="3">
        <f>SUMIFS(Sheet1!$E:$E,Sheet1!$C:$C,'증가(월)'!$A76,Sheet1!$H:$H,'증가(월)'!AB$2,Sheet1!$I:$I,'증가(월)'!AB$3)</f>
        <v>0</v>
      </c>
      <c r="AC76" s="3">
        <f>SUMIFS(Sheet1!$E:$E,Sheet1!$C:$C,'증가(월)'!$A76,Sheet1!$H:$H,'증가(월)'!AC$2,Sheet1!$I:$I,'증가(월)'!AC$3)</f>
        <v>0</v>
      </c>
      <c r="AD76" s="3">
        <f>SUMIFS(Sheet1!$E:$E,Sheet1!$C:$C,'증가(월)'!$A76,Sheet1!$H:$H,'증가(월)'!AD$2,Sheet1!$I:$I,'증가(월)'!AD$3)</f>
        <v>0</v>
      </c>
      <c r="AE76" s="3">
        <f>SUMIFS(Sheet1!$E:$E,Sheet1!$C:$C,'증가(월)'!$A76,Sheet1!$H:$H,'증가(월)'!AE$2,Sheet1!$I:$I,'증가(월)'!AE$3)</f>
        <v>0</v>
      </c>
      <c r="AF76" s="3">
        <f>SUMIFS(Sheet1!$E:$E,Sheet1!$C:$C,'증가(월)'!$A76,Sheet1!$H:$H,'증가(월)'!AF$2,Sheet1!$I:$I,'증가(월)'!AF$3)</f>
        <v>0</v>
      </c>
      <c r="AG76" s="3">
        <f>SUMIFS(Sheet1!$E:$E,Sheet1!$C:$C,'증가(월)'!$A76,Sheet1!$H:$H,'증가(월)'!AG$2,Sheet1!$I:$I,'증가(월)'!AG$3)</f>
        <v>0</v>
      </c>
      <c r="AH76" s="3">
        <f>SUMIFS(Sheet1!$E:$E,Sheet1!$C:$C,'증가(월)'!$A76,Sheet1!$H:$H,'증가(월)'!AH$2,Sheet1!$I:$I,'증가(월)'!AH$3)</f>
        <v>0</v>
      </c>
      <c r="AI76" s="3">
        <f>SUMIFS(Sheet1!$E:$E,Sheet1!$C:$C,'증가(월)'!$A76,Sheet1!$H:$H,'증가(월)'!AI$2,Sheet1!$I:$I,'증가(월)'!AI$3)</f>
        <v>0</v>
      </c>
      <c r="AJ76" s="3">
        <f>SUMIFS(Sheet1!$E:$E,Sheet1!$C:$C,'증가(월)'!$A76,Sheet1!$H:$H,'증가(월)'!AJ$2,Sheet1!$I:$I,'증가(월)'!AJ$3)</f>
        <v>0</v>
      </c>
      <c r="AK76" s="3">
        <f>SUMIFS(Sheet1!$E:$E,Sheet1!$C:$C,'증가(월)'!$A76,Sheet1!$H:$H,'증가(월)'!AK$2,Sheet1!$I:$I,'증가(월)'!AK$3)</f>
        <v>0</v>
      </c>
      <c r="AL76" s="3">
        <f>SUMIFS(Sheet1!$E:$E,Sheet1!$C:$C,'증가(월)'!$A76,Sheet1!$H:$H,'증가(월)'!AL$2,Sheet1!$I:$I,'증가(월)'!AL$3)</f>
        <v>0</v>
      </c>
      <c r="AM76" s="3">
        <f>SUMIFS(Sheet1!$E:$E,Sheet1!$C:$C,'증가(월)'!$A76,Sheet1!$H:$H,'증가(월)'!AM$2,Sheet1!$I:$I,'증가(월)'!AM$3)</f>
        <v>0</v>
      </c>
      <c r="AN76" s="3">
        <f>SUMIFS(Sheet1!$E:$E,Sheet1!$C:$C,'증가(월)'!$A76,Sheet1!$H:$H,'증가(월)'!AN$2,Sheet1!$I:$I,'증가(월)'!AN$3)</f>
        <v>0</v>
      </c>
      <c r="AO76" s="3">
        <f>SUMIFS(Sheet1!$E:$E,Sheet1!$C:$C,'증가(월)'!$A76,Sheet1!$H:$H,'증가(월)'!AO$2,Sheet1!$I:$I,'증가(월)'!AO$3)</f>
        <v>0</v>
      </c>
      <c r="AP76" s="3">
        <f>SUMIFS(Sheet1!$E:$E,Sheet1!$C:$C,'증가(월)'!$A76,Sheet1!$H:$H,'증가(월)'!AP$2,Sheet1!$I:$I,'증가(월)'!AP$3)</f>
        <v>0</v>
      </c>
      <c r="AQ76" s="3">
        <f>SUMIFS(Sheet1!$E:$E,Sheet1!$C:$C,'증가(월)'!$A76,Sheet1!$H:$H,'증가(월)'!AQ$2,Sheet1!$I:$I,'증가(월)'!AQ$3)</f>
        <v>0</v>
      </c>
      <c r="AR76" s="3">
        <f>SUMIFS(Sheet1!$E:$E,Sheet1!$C:$C,'증가(월)'!$A76,Sheet1!$H:$H,'증가(월)'!AR$2,Sheet1!$I:$I,'증가(월)'!AR$3)</f>
        <v>0</v>
      </c>
      <c r="AS76" s="3">
        <f>SUMIFS(Sheet1!$E:$E,Sheet1!$C:$C,'증가(월)'!$A76,Sheet1!$H:$H,'증가(월)'!AS$2,Sheet1!$I:$I,'증가(월)'!AS$3)</f>
        <v>0</v>
      </c>
      <c r="AT76" s="3">
        <f>SUMIFS(Sheet1!$E:$E,Sheet1!$C:$C,'증가(월)'!$A76,Sheet1!$H:$H,'증가(월)'!AT$2,Sheet1!$I:$I,'증가(월)'!AT$3)</f>
        <v>0</v>
      </c>
      <c r="AU76" s="3">
        <f>SUMIFS(Sheet1!$E:$E,Sheet1!$C:$C,'증가(월)'!$A76,Sheet1!$H:$H,'증가(월)'!AU$2,Sheet1!$I:$I,'증가(월)'!AU$3)</f>
        <v>0</v>
      </c>
      <c r="AV76" s="3">
        <f>SUMIFS(Sheet1!$E:$E,Sheet1!$C:$C,'증가(월)'!$A76,Sheet1!$H:$H,'증가(월)'!AV$2,Sheet1!$I:$I,'증가(월)'!AV$3)</f>
        <v>0</v>
      </c>
      <c r="AW76" s="3">
        <f>SUMIFS(Sheet1!$E:$E,Sheet1!$C:$C,'증가(월)'!$A76,Sheet1!$H:$H,'증가(월)'!AW$2,Sheet1!$I:$I,'증가(월)'!AW$3)</f>
        <v>0</v>
      </c>
      <c r="AX76" s="3">
        <f>SUMIFS(Sheet1!$E:$E,Sheet1!$C:$C,'증가(월)'!$A76,Sheet1!$H:$H,'증가(월)'!AX$2,Sheet1!$I:$I,'증가(월)'!AX$3)</f>
        <v>0</v>
      </c>
      <c r="AZ76" s="3">
        <f t="shared" si="4"/>
        <v>3820414</v>
      </c>
    </row>
    <row r="77" spans="1:52" x14ac:dyDescent="0.3">
      <c r="A77" t="s">
        <v>1271</v>
      </c>
      <c r="B77" t="s">
        <v>1272</v>
      </c>
      <c r="C77" s="3">
        <f>SUMIFS(Sheet1!$E:$E,Sheet1!$C:$C,'증가(월)'!$A77,Sheet1!$H:$H,'증가(월)'!C$2,Sheet1!$I:$I,'증가(월)'!C$3)</f>
        <v>0</v>
      </c>
      <c r="D77" s="3">
        <f>SUMIFS(Sheet1!$E:$E,Sheet1!$C:$C,'증가(월)'!$A77,Sheet1!$H:$H,'증가(월)'!D$2,Sheet1!$I:$I,'증가(월)'!D$3)</f>
        <v>0</v>
      </c>
      <c r="E77" s="3">
        <f>SUMIFS(Sheet1!$E:$E,Sheet1!$C:$C,'증가(월)'!$A77,Sheet1!$H:$H,'증가(월)'!E$2,Sheet1!$I:$I,'증가(월)'!E$3)</f>
        <v>0</v>
      </c>
      <c r="F77" s="3">
        <f>SUMIFS(Sheet1!$E:$E,Sheet1!$C:$C,'증가(월)'!$A77,Sheet1!$H:$H,'증가(월)'!F$2,Sheet1!$I:$I,'증가(월)'!F$3)</f>
        <v>0</v>
      </c>
      <c r="G77" s="3">
        <f>SUMIFS(Sheet1!$E:$E,Sheet1!$C:$C,'증가(월)'!$A77,Sheet1!$H:$H,'증가(월)'!G$2,Sheet1!$I:$I,'증가(월)'!G$3)</f>
        <v>0</v>
      </c>
      <c r="H77" s="3">
        <f>SUMIFS(Sheet1!$E:$E,Sheet1!$C:$C,'증가(월)'!$A77,Sheet1!$H:$H,'증가(월)'!H$2,Sheet1!$I:$I,'증가(월)'!H$3)</f>
        <v>0</v>
      </c>
      <c r="I77" s="3">
        <f>SUMIFS(Sheet1!$E:$E,Sheet1!$C:$C,'증가(월)'!$A77,Sheet1!$H:$H,'증가(월)'!I$2,Sheet1!$I:$I,'증가(월)'!I$3)</f>
        <v>0</v>
      </c>
      <c r="J77" s="3">
        <f>SUMIFS(Sheet1!$E:$E,Sheet1!$C:$C,'증가(월)'!$A77,Sheet1!$H:$H,'증가(월)'!J$2,Sheet1!$I:$I,'증가(월)'!J$3)</f>
        <v>0</v>
      </c>
      <c r="K77" s="3">
        <f>SUMIFS(Sheet1!$E:$E,Sheet1!$C:$C,'증가(월)'!$A77,Sheet1!$H:$H,'증가(월)'!K$2,Sheet1!$I:$I,'증가(월)'!K$3)</f>
        <v>0</v>
      </c>
      <c r="L77" s="3">
        <f>SUMIFS(Sheet1!$E:$E,Sheet1!$C:$C,'증가(월)'!$A77,Sheet1!$H:$H,'증가(월)'!L$2,Sheet1!$I:$I,'증가(월)'!L$3)</f>
        <v>0</v>
      </c>
      <c r="M77" s="3">
        <f>SUMIFS(Sheet1!$E:$E,Sheet1!$C:$C,'증가(월)'!$A77,Sheet1!$H:$H,'증가(월)'!M$2,Sheet1!$I:$I,'증가(월)'!M$3)</f>
        <v>0</v>
      </c>
      <c r="N77" s="3">
        <f>SUMIFS(Sheet1!$E:$E,Sheet1!$C:$C,'증가(월)'!$A77,Sheet1!$H:$H,'증가(월)'!N$2,Sheet1!$I:$I,'증가(월)'!N$3)</f>
        <v>0</v>
      </c>
      <c r="O77" s="3">
        <f>SUMIFS(Sheet1!$E:$E,Sheet1!$C:$C,'증가(월)'!$A77,Sheet1!$H:$H,'증가(월)'!O$2,Sheet1!$I:$I,'증가(월)'!O$3)</f>
        <v>0</v>
      </c>
      <c r="P77" s="3">
        <f>SUMIFS(Sheet1!$E:$E,Sheet1!$C:$C,'증가(월)'!$A77,Sheet1!$H:$H,'증가(월)'!P$2,Sheet1!$I:$I,'증가(월)'!P$3)</f>
        <v>0</v>
      </c>
      <c r="Q77" s="3">
        <f>SUMIFS(Sheet1!$E:$E,Sheet1!$C:$C,'증가(월)'!$A77,Sheet1!$H:$H,'증가(월)'!Q$2,Sheet1!$I:$I,'증가(월)'!Q$3)</f>
        <v>0</v>
      </c>
      <c r="R77" s="3">
        <f>SUMIFS(Sheet1!$E:$E,Sheet1!$C:$C,'증가(월)'!$A77,Sheet1!$H:$H,'증가(월)'!R$2,Sheet1!$I:$I,'증가(월)'!R$3)</f>
        <v>0</v>
      </c>
      <c r="S77" s="3">
        <f>SUMIFS(Sheet1!$E:$E,Sheet1!$C:$C,'증가(월)'!$A77,Sheet1!$H:$H,'증가(월)'!S$2,Sheet1!$I:$I,'증가(월)'!S$3)</f>
        <v>0</v>
      </c>
      <c r="T77" s="3">
        <f>SUMIFS(Sheet1!$E:$E,Sheet1!$C:$C,'증가(월)'!$A77,Sheet1!$H:$H,'증가(월)'!T$2,Sheet1!$I:$I,'증가(월)'!T$3)</f>
        <v>0</v>
      </c>
      <c r="U77" s="3">
        <f>SUMIFS(Sheet1!$E:$E,Sheet1!$C:$C,'증가(월)'!$A77,Sheet1!$H:$H,'증가(월)'!U$2,Sheet1!$I:$I,'증가(월)'!U$3)</f>
        <v>0</v>
      </c>
      <c r="V77" s="3">
        <f>SUMIFS(Sheet1!$E:$E,Sheet1!$C:$C,'증가(월)'!$A77,Sheet1!$H:$H,'증가(월)'!V$2,Sheet1!$I:$I,'증가(월)'!V$3)</f>
        <v>0</v>
      </c>
      <c r="W77" s="3">
        <f>SUMIFS(Sheet1!$E:$E,Sheet1!$C:$C,'증가(월)'!$A77,Sheet1!$H:$H,'증가(월)'!W$2,Sheet1!$I:$I,'증가(월)'!W$3)</f>
        <v>0</v>
      </c>
      <c r="X77" s="3">
        <f>SUMIFS(Sheet1!$E:$E,Sheet1!$C:$C,'증가(월)'!$A77,Sheet1!$H:$H,'증가(월)'!X$2,Sheet1!$I:$I,'증가(월)'!X$3)</f>
        <v>0</v>
      </c>
      <c r="Y77" s="3">
        <f>SUMIFS(Sheet1!$E:$E,Sheet1!$C:$C,'증가(월)'!$A77,Sheet1!$H:$H,'증가(월)'!Y$2,Sheet1!$I:$I,'증가(월)'!Y$3)</f>
        <v>0</v>
      </c>
      <c r="Z77" s="3">
        <f>SUMIFS(Sheet1!$E:$E,Sheet1!$C:$C,'증가(월)'!$A77,Sheet1!$H:$H,'증가(월)'!Z$2,Sheet1!$I:$I,'증가(월)'!Z$3)</f>
        <v>0</v>
      </c>
      <c r="AA77" s="3">
        <f>SUMIFS(Sheet1!$E:$E,Sheet1!$C:$C,'증가(월)'!$A77,Sheet1!$H:$H,'증가(월)'!AA$2,Sheet1!$I:$I,'증가(월)'!AA$3)</f>
        <v>0</v>
      </c>
      <c r="AB77" s="3">
        <f>SUMIFS(Sheet1!$E:$E,Sheet1!$C:$C,'증가(월)'!$A77,Sheet1!$H:$H,'증가(월)'!AB$2,Sheet1!$I:$I,'증가(월)'!AB$3)</f>
        <v>0</v>
      </c>
      <c r="AC77" s="3">
        <f>SUMIFS(Sheet1!$E:$E,Sheet1!$C:$C,'증가(월)'!$A77,Sheet1!$H:$H,'증가(월)'!AC$2,Sheet1!$I:$I,'증가(월)'!AC$3)</f>
        <v>0</v>
      </c>
      <c r="AD77" s="3">
        <f>SUMIFS(Sheet1!$E:$E,Sheet1!$C:$C,'증가(월)'!$A77,Sheet1!$H:$H,'증가(월)'!AD$2,Sheet1!$I:$I,'증가(월)'!AD$3)</f>
        <v>0</v>
      </c>
      <c r="AE77" s="3">
        <f>SUMIFS(Sheet1!$E:$E,Sheet1!$C:$C,'증가(월)'!$A77,Sheet1!$H:$H,'증가(월)'!AE$2,Sheet1!$I:$I,'증가(월)'!AE$3)</f>
        <v>0</v>
      </c>
      <c r="AF77" s="3">
        <f>SUMIFS(Sheet1!$E:$E,Sheet1!$C:$C,'증가(월)'!$A77,Sheet1!$H:$H,'증가(월)'!AF$2,Sheet1!$I:$I,'증가(월)'!AF$3)</f>
        <v>0</v>
      </c>
      <c r="AG77" s="3">
        <f>SUMIFS(Sheet1!$E:$E,Sheet1!$C:$C,'증가(월)'!$A77,Sheet1!$H:$H,'증가(월)'!AG$2,Sheet1!$I:$I,'증가(월)'!AG$3)</f>
        <v>0</v>
      </c>
      <c r="AH77" s="3">
        <f>SUMIFS(Sheet1!$E:$E,Sheet1!$C:$C,'증가(월)'!$A77,Sheet1!$H:$H,'증가(월)'!AH$2,Sheet1!$I:$I,'증가(월)'!AH$3)</f>
        <v>0</v>
      </c>
      <c r="AI77" s="3">
        <f>SUMIFS(Sheet1!$E:$E,Sheet1!$C:$C,'증가(월)'!$A77,Sheet1!$H:$H,'증가(월)'!AI$2,Sheet1!$I:$I,'증가(월)'!AI$3)</f>
        <v>0</v>
      </c>
      <c r="AJ77" s="3">
        <f>SUMIFS(Sheet1!$E:$E,Sheet1!$C:$C,'증가(월)'!$A77,Sheet1!$H:$H,'증가(월)'!AJ$2,Sheet1!$I:$I,'증가(월)'!AJ$3)</f>
        <v>0</v>
      </c>
      <c r="AK77" s="3">
        <f>SUMIFS(Sheet1!$E:$E,Sheet1!$C:$C,'증가(월)'!$A77,Sheet1!$H:$H,'증가(월)'!AK$2,Sheet1!$I:$I,'증가(월)'!AK$3)</f>
        <v>0</v>
      </c>
      <c r="AL77" s="3">
        <f>SUMIFS(Sheet1!$E:$E,Sheet1!$C:$C,'증가(월)'!$A77,Sheet1!$H:$H,'증가(월)'!AL$2,Sheet1!$I:$I,'증가(월)'!AL$3)</f>
        <v>0</v>
      </c>
      <c r="AM77" s="3">
        <f>SUMIFS(Sheet1!$E:$E,Sheet1!$C:$C,'증가(월)'!$A77,Sheet1!$H:$H,'증가(월)'!AM$2,Sheet1!$I:$I,'증가(월)'!AM$3)</f>
        <v>0</v>
      </c>
      <c r="AN77" s="3">
        <f>SUMIFS(Sheet1!$E:$E,Sheet1!$C:$C,'증가(월)'!$A77,Sheet1!$H:$H,'증가(월)'!AN$2,Sheet1!$I:$I,'증가(월)'!AN$3)</f>
        <v>0</v>
      </c>
      <c r="AO77" s="3">
        <f>SUMIFS(Sheet1!$E:$E,Sheet1!$C:$C,'증가(월)'!$A77,Sheet1!$H:$H,'증가(월)'!AO$2,Sheet1!$I:$I,'증가(월)'!AO$3)</f>
        <v>0</v>
      </c>
      <c r="AP77" s="3">
        <f>SUMIFS(Sheet1!$E:$E,Sheet1!$C:$C,'증가(월)'!$A77,Sheet1!$H:$H,'증가(월)'!AP$2,Sheet1!$I:$I,'증가(월)'!AP$3)</f>
        <v>0</v>
      </c>
      <c r="AQ77" s="3">
        <f>SUMIFS(Sheet1!$E:$E,Sheet1!$C:$C,'증가(월)'!$A77,Sheet1!$H:$H,'증가(월)'!AQ$2,Sheet1!$I:$I,'증가(월)'!AQ$3)</f>
        <v>0</v>
      </c>
      <c r="AR77" s="3">
        <f>SUMIFS(Sheet1!$E:$E,Sheet1!$C:$C,'증가(월)'!$A77,Sheet1!$H:$H,'증가(월)'!AR$2,Sheet1!$I:$I,'증가(월)'!AR$3)</f>
        <v>0</v>
      </c>
      <c r="AS77" s="3">
        <f>SUMIFS(Sheet1!$E:$E,Sheet1!$C:$C,'증가(월)'!$A77,Sheet1!$H:$H,'증가(월)'!AS$2,Sheet1!$I:$I,'증가(월)'!AS$3)</f>
        <v>0</v>
      </c>
      <c r="AT77" s="3">
        <f>SUMIFS(Sheet1!$E:$E,Sheet1!$C:$C,'증가(월)'!$A77,Sheet1!$H:$H,'증가(월)'!AT$2,Sheet1!$I:$I,'증가(월)'!AT$3)</f>
        <v>3630000</v>
      </c>
      <c r="AU77" s="3">
        <f>SUMIFS(Sheet1!$E:$E,Sheet1!$C:$C,'증가(월)'!$A77,Sheet1!$H:$H,'증가(월)'!AU$2,Sheet1!$I:$I,'증가(월)'!AU$3)</f>
        <v>0</v>
      </c>
      <c r="AV77" s="3">
        <f>SUMIFS(Sheet1!$E:$E,Sheet1!$C:$C,'증가(월)'!$A77,Sheet1!$H:$H,'증가(월)'!AV$2,Sheet1!$I:$I,'증가(월)'!AV$3)</f>
        <v>0</v>
      </c>
      <c r="AW77" s="3">
        <f>SUMIFS(Sheet1!$E:$E,Sheet1!$C:$C,'증가(월)'!$A77,Sheet1!$H:$H,'증가(월)'!AW$2,Sheet1!$I:$I,'증가(월)'!AW$3)</f>
        <v>0</v>
      </c>
      <c r="AX77" s="3">
        <f>SUMIFS(Sheet1!$E:$E,Sheet1!$C:$C,'증가(월)'!$A77,Sheet1!$H:$H,'증가(월)'!AX$2,Sheet1!$I:$I,'증가(월)'!AX$3)</f>
        <v>0</v>
      </c>
      <c r="AZ77" s="3">
        <f t="shared" si="4"/>
        <v>3630000</v>
      </c>
    </row>
    <row r="78" spans="1:52" x14ac:dyDescent="0.3">
      <c r="A78" t="s">
        <v>1309</v>
      </c>
      <c r="B78" t="s">
        <v>503</v>
      </c>
      <c r="C78" s="3">
        <f>SUMIFS(Sheet1!$E:$E,Sheet1!$C:$C,'증가(월)'!$A78,Sheet1!$H:$H,'증가(월)'!C$2,Sheet1!$I:$I,'증가(월)'!C$3)</f>
        <v>0</v>
      </c>
      <c r="D78" s="3">
        <f>SUMIFS(Sheet1!$E:$E,Sheet1!$C:$C,'증가(월)'!$A78,Sheet1!$H:$H,'증가(월)'!D$2,Sheet1!$I:$I,'증가(월)'!D$3)</f>
        <v>0</v>
      </c>
      <c r="E78" s="3">
        <f>SUMIFS(Sheet1!$E:$E,Sheet1!$C:$C,'증가(월)'!$A78,Sheet1!$H:$H,'증가(월)'!E$2,Sheet1!$I:$I,'증가(월)'!E$3)</f>
        <v>0</v>
      </c>
      <c r="F78" s="3">
        <f>SUMIFS(Sheet1!$E:$E,Sheet1!$C:$C,'증가(월)'!$A78,Sheet1!$H:$H,'증가(월)'!F$2,Sheet1!$I:$I,'증가(월)'!F$3)</f>
        <v>0</v>
      </c>
      <c r="G78" s="3">
        <f>SUMIFS(Sheet1!$E:$E,Sheet1!$C:$C,'증가(월)'!$A78,Sheet1!$H:$H,'증가(월)'!G$2,Sheet1!$I:$I,'증가(월)'!G$3)</f>
        <v>0</v>
      </c>
      <c r="H78" s="3">
        <f>SUMIFS(Sheet1!$E:$E,Sheet1!$C:$C,'증가(월)'!$A78,Sheet1!$H:$H,'증가(월)'!H$2,Sheet1!$I:$I,'증가(월)'!H$3)</f>
        <v>0</v>
      </c>
      <c r="I78" s="3">
        <f>SUMIFS(Sheet1!$E:$E,Sheet1!$C:$C,'증가(월)'!$A78,Sheet1!$H:$H,'증가(월)'!I$2,Sheet1!$I:$I,'증가(월)'!I$3)</f>
        <v>0</v>
      </c>
      <c r="J78" s="3">
        <f>SUMIFS(Sheet1!$E:$E,Sheet1!$C:$C,'증가(월)'!$A78,Sheet1!$H:$H,'증가(월)'!J$2,Sheet1!$I:$I,'증가(월)'!J$3)</f>
        <v>0</v>
      </c>
      <c r="K78" s="3">
        <f>SUMIFS(Sheet1!$E:$E,Sheet1!$C:$C,'증가(월)'!$A78,Sheet1!$H:$H,'증가(월)'!K$2,Sheet1!$I:$I,'증가(월)'!K$3)</f>
        <v>0</v>
      </c>
      <c r="L78" s="3">
        <f>SUMIFS(Sheet1!$E:$E,Sheet1!$C:$C,'증가(월)'!$A78,Sheet1!$H:$H,'증가(월)'!L$2,Sheet1!$I:$I,'증가(월)'!L$3)</f>
        <v>0</v>
      </c>
      <c r="M78" s="3">
        <f>SUMIFS(Sheet1!$E:$E,Sheet1!$C:$C,'증가(월)'!$A78,Sheet1!$H:$H,'증가(월)'!M$2,Sheet1!$I:$I,'증가(월)'!M$3)</f>
        <v>0</v>
      </c>
      <c r="N78" s="3">
        <f>SUMIFS(Sheet1!$E:$E,Sheet1!$C:$C,'증가(월)'!$A78,Sheet1!$H:$H,'증가(월)'!N$2,Sheet1!$I:$I,'증가(월)'!N$3)</f>
        <v>0</v>
      </c>
      <c r="O78" s="3">
        <f>SUMIFS(Sheet1!$E:$E,Sheet1!$C:$C,'증가(월)'!$A78,Sheet1!$H:$H,'증가(월)'!O$2,Sheet1!$I:$I,'증가(월)'!O$3)</f>
        <v>0</v>
      </c>
      <c r="P78" s="3">
        <f>SUMIFS(Sheet1!$E:$E,Sheet1!$C:$C,'증가(월)'!$A78,Sheet1!$H:$H,'증가(월)'!P$2,Sheet1!$I:$I,'증가(월)'!P$3)</f>
        <v>0</v>
      </c>
      <c r="Q78" s="3">
        <f>SUMIFS(Sheet1!$E:$E,Sheet1!$C:$C,'증가(월)'!$A78,Sheet1!$H:$H,'증가(월)'!Q$2,Sheet1!$I:$I,'증가(월)'!Q$3)</f>
        <v>0</v>
      </c>
      <c r="R78" s="3">
        <f>SUMIFS(Sheet1!$E:$E,Sheet1!$C:$C,'증가(월)'!$A78,Sheet1!$H:$H,'증가(월)'!R$2,Sheet1!$I:$I,'증가(월)'!R$3)</f>
        <v>0</v>
      </c>
      <c r="S78" s="3">
        <f>SUMIFS(Sheet1!$E:$E,Sheet1!$C:$C,'증가(월)'!$A78,Sheet1!$H:$H,'증가(월)'!S$2,Sheet1!$I:$I,'증가(월)'!S$3)</f>
        <v>0</v>
      </c>
      <c r="T78" s="3">
        <f>SUMIFS(Sheet1!$E:$E,Sheet1!$C:$C,'증가(월)'!$A78,Sheet1!$H:$H,'증가(월)'!T$2,Sheet1!$I:$I,'증가(월)'!T$3)</f>
        <v>0</v>
      </c>
      <c r="U78" s="3">
        <f>SUMIFS(Sheet1!$E:$E,Sheet1!$C:$C,'증가(월)'!$A78,Sheet1!$H:$H,'증가(월)'!U$2,Sheet1!$I:$I,'증가(월)'!U$3)</f>
        <v>0</v>
      </c>
      <c r="V78" s="3">
        <f>SUMIFS(Sheet1!$E:$E,Sheet1!$C:$C,'증가(월)'!$A78,Sheet1!$H:$H,'증가(월)'!V$2,Sheet1!$I:$I,'증가(월)'!V$3)</f>
        <v>0</v>
      </c>
      <c r="W78" s="3">
        <f>SUMIFS(Sheet1!$E:$E,Sheet1!$C:$C,'증가(월)'!$A78,Sheet1!$H:$H,'증가(월)'!W$2,Sheet1!$I:$I,'증가(월)'!W$3)</f>
        <v>0</v>
      </c>
      <c r="X78" s="3">
        <f>SUMIFS(Sheet1!$E:$E,Sheet1!$C:$C,'증가(월)'!$A78,Sheet1!$H:$H,'증가(월)'!X$2,Sheet1!$I:$I,'증가(월)'!X$3)</f>
        <v>0</v>
      </c>
      <c r="Y78" s="3">
        <f>SUMIFS(Sheet1!$E:$E,Sheet1!$C:$C,'증가(월)'!$A78,Sheet1!$H:$H,'증가(월)'!Y$2,Sheet1!$I:$I,'증가(월)'!Y$3)</f>
        <v>0</v>
      </c>
      <c r="Z78" s="3">
        <f>SUMIFS(Sheet1!$E:$E,Sheet1!$C:$C,'증가(월)'!$A78,Sheet1!$H:$H,'증가(월)'!Z$2,Sheet1!$I:$I,'증가(월)'!Z$3)</f>
        <v>0</v>
      </c>
      <c r="AA78" s="3">
        <f>SUMIFS(Sheet1!$E:$E,Sheet1!$C:$C,'증가(월)'!$A78,Sheet1!$H:$H,'증가(월)'!AA$2,Sheet1!$I:$I,'증가(월)'!AA$3)</f>
        <v>0</v>
      </c>
      <c r="AB78" s="3">
        <f>SUMIFS(Sheet1!$E:$E,Sheet1!$C:$C,'증가(월)'!$A78,Sheet1!$H:$H,'증가(월)'!AB$2,Sheet1!$I:$I,'증가(월)'!AB$3)</f>
        <v>0</v>
      </c>
      <c r="AC78" s="3">
        <f>SUMIFS(Sheet1!$E:$E,Sheet1!$C:$C,'증가(월)'!$A78,Sheet1!$H:$H,'증가(월)'!AC$2,Sheet1!$I:$I,'증가(월)'!AC$3)</f>
        <v>0</v>
      </c>
      <c r="AD78" s="3">
        <f>SUMIFS(Sheet1!$E:$E,Sheet1!$C:$C,'증가(월)'!$A78,Sheet1!$H:$H,'증가(월)'!AD$2,Sheet1!$I:$I,'증가(월)'!AD$3)</f>
        <v>0</v>
      </c>
      <c r="AE78" s="3">
        <f>SUMIFS(Sheet1!$E:$E,Sheet1!$C:$C,'증가(월)'!$A78,Sheet1!$H:$H,'증가(월)'!AE$2,Sheet1!$I:$I,'증가(월)'!AE$3)</f>
        <v>0</v>
      </c>
      <c r="AF78" s="3">
        <f>SUMIFS(Sheet1!$E:$E,Sheet1!$C:$C,'증가(월)'!$A78,Sheet1!$H:$H,'증가(월)'!AF$2,Sheet1!$I:$I,'증가(월)'!AF$3)</f>
        <v>0</v>
      </c>
      <c r="AG78" s="3">
        <f>SUMIFS(Sheet1!$E:$E,Sheet1!$C:$C,'증가(월)'!$A78,Sheet1!$H:$H,'증가(월)'!AG$2,Sheet1!$I:$I,'증가(월)'!AG$3)</f>
        <v>0</v>
      </c>
      <c r="AH78" s="3">
        <f>SUMIFS(Sheet1!$E:$E,Sheet1!$C:$C,'증가(월)'!$A78,Sheet1!$H:$H,'증가(월)'!AH$2,Sheet1!$I:$I,'증가(월)'!AH$3)</f>
        <v>0</v>
      </c>
      <c r="AI78" s="3">
        <f>SUMIFS(Sheet1!$E:$E,Sheet1!$C:$C,'증가(월)'!$A78,Sheet1!$H:$H,'증가(월)'!AI$2,Sheet1!$I:$I,'증가(월)'!AI$3)</f>
        <v>0</v>
      </c>
      <c r="AJ78" s="3">
        <f>SUMIFS(Sheet1!$E:$E,Sheet1!$C:$C,'증가(월)'!$A78,Sheet1!$H:$H,'증가(월)'!AJ$2,Sheet1!$I:$I,'증가(월)'!AJ$3)</f>
        <v>0</v>
      </c>
      <c r="AK78" s="3">
        <f>SUMIFS(Sheet1!$E:$E,Sheet1!$C:$C,'증가(월)'!$A78,Sheet1!$H:$H,'증가(월)'!AK$2,Sheet1!$I:$I,'증가(월)'!AK$3)</f>
        <v>0</v>
      </c>
      <c r="AL78" s="3">
        <f>SUMIFS(Sheet1!$E:$E,Sheet1!$C:$C,'증가(월)'!$A78,Sheet1!$H:$H,'증가(월)'!AL$2,Sheet1!$I:$I,'증가(월)'!AL$3)</f>
        <v>0</v>
      </c>
      <c r="AM78" s="3">
        <f>SUMIFS(Sheet1!$E:$E,Sheet1!$C:$C,'증가(월)'!$A78,Sheet1!$H:$H,'증가(월)'!AM$2,Sheet1!$I:$I,'증가(월)'!AM$3)</f>
        <v>0</v>
      </c>
      <c r="AN78" s="3">
        <f>SUMIFS(Sheet1!$E:$E,Sheet1!$C:$C,'증가(월)'!$A78,Sheet1!$H:$H,'증가(월)'!AN$2,Sheet1!$I:$I,'증가(월)'!AN$3)</f>
        <v>0</v>
      </c>
      <c r="AO78" s="3">
        <f>SUMIFS(Sheet1!$E:$E,Sheet1!$C:$C,'증가(월)'!$A78,Sheet1!$H:$H,'증가(월)'!AO$2,Sheet1!$I:$I,'증가(월)'!AO$3)</f>
        <v>0</v>
      </c>
      <c r="AP78" s="3">
        <f>SUMIFS(Sheet1!$E:$E,Sheet1!$C:$C,'증가(월)'!$A78,Sheet1!$H:$H,'증가(월)'!AP$2,Sheet1!$I:$I,'증가(월)'!AP$3)</f>
        <v>0</v>
      </c>
      <c r="AQ78" s="3">
        <f>SUMIFS(Sheet1!$E:$E,Sheet1!$C:$C,'증가(월)'!$A78,Sheet1!$H:$H,'증가(월)'!AQ$2,Sheet1!$I:$I,'증가(월)'!AQ$3)</f>
        <v>0</v>
      </c>
      <c r="AR78" s="3">
        <f>SUMIFS(Sheet1!$E:$E,Sheet1!$C:$C,'증가(월)'!$A78,Sheet1!$H:$H,'증가(월)'!AR$2,Sheet1!$I:$I,'증가(월)'!AR$3)</f>
        <v>0</v>
      </c>
      <c r="AS78" s="3">
        <f>SUMIFS(Sheet1!$E:$E,Sheet1!$C:$C,'증가(월)'!$A78,Sheet1!$H:$H,'증가(월)'!AS$2,Sheet1!$I:$I,'증가(월)'!AS$3)</f>
        <v>0</v>
      </c>
      <c r="AT78" s="3">
        <f>SUMIFS(Sheet1!$E:$E,Sheet1!$C:$C,'증가(월)'!$A78,Sheet1!$H:$H,'증가(월)'!AT$2,Sheet1!$I:$I,'증가(월)'!AT$3)</f>
        <v>0</v>
      </c>
      <c r="AU78" s="3">
        <f>SUMIFS(Sheet1!$E:$E,Sheet1!$C:$C,'증가(월)'!$A78,Sheet1!$H:$H,'증가(월)'!AU$2,Sheet1!$I:$I,'증가(월)'!AU$3)</f>
        <v>3300000</v>
      </c>
      <c r="AV78" s="3">
        <f>SUMIFS(Sheet1!$E:$E,Sheet1!$C:$C,'증가(월)'!$A78,Sheet1!$H:$H,'증가(월)'!AV$2,Sheet1!$I:$I,'증가(월)'!AV$3)</f>
        <v>0</v>
      </c>
      <c r="AW78" s="3">
        <f>SUMIFS(Sheet1!$E:$E,Sheet1!$C:$C,'증가(월)'!$A78,Sheet1!$H:$H,'증가(월)'!AW$2,Sheet1!$I:$I,'증가(월)'!AW$3)</f>
        <v>0</v>
      </c>
      <c r="AX78" s="3">
        <f>SUMIFS(Sheet1!$E:$E,Sheet1!$C:$C,'증가(월)'!$A78,Sheet1!$H:$H,'증가(월)'!AX$2,Sheet1!$I:$I,'증가(월)'!AX$3)</f>
        <v>0</v>
      </c>
      <c r="AZ78" s="3">
        <f t="shared" si="4"/>
        <v>3300000</v>
      </c>
    </row>
    <row r="79" spans="1:52" x14ac:dyDescent="0.3">
      <c r="A79" t="s">
        <v>1378</v>
      </c>
      <c r="B79" t="s">
        <v>1379</v>
      </c>
      <c r="C79" s="3">
        <f>SUMIFS(Sheet1!$E:$E,Sheet1!$C:$C,'증가(월)'!$A79,Sheet1!$H:$H,'증가(월)'!C$2,Sheet1!$I:$I,'증가(월)'!C$3)</f>
        <v>0</v>
      </c>
      <c r="D79" s="3">
        <f>SUMIFS(Sheet1!$E:$E,Sheet1!$C:$C,'증가(월)'!$A79,Sheet1!$H:$H,'증가(월)'!D$2,Sheet1!$I:$I,'증가(월)'!D$3)</f>
        <v>0</v>
      </c>
      <c r="E79" s="3">
        <f>SUMIFS(Sheet1!$E:$E,Sheet1!$C:$C,'증가(월)'!$A79,Sheet1!$H:$H,'증가(월)'!E$2,Sheet1!$I:$I,'증가(월)'!E$3)</f>
        <v>0</v>
      </c>
      <c r="F79" s="3">
        <f>SUMIFS(Sheet1!$E:$E,Sheet1!$C:$C,'증가(월)'!$A79,Sheet1!$H:$H,'증가(월)'!F$2,Sheet1!$I:$I,'증가(월)'!F$3)</f>
        <v>0</v>
      </c>
      <c r="G79" s="3">
        <f>SUMIFS(Sheet1!$E:$E,Sheet1!$C:$C,'증가(월)'!$A79,Sheet1!$H:$H,'증가(월)'!G$2,Sheet1!$I:$I,'증가(월)'!G$3)</f>
        <v>0</v>
      </c>
      <c r="H79" s="3">
        <f>SUMIFS(Sheet1!$E:$E,Sheet1!$C:$C,'증가(월)'!$A79,Sheet1!$H:$H,'증가(월)'!H$2,Sheet1!$I:$I,'증가(월)'!H$3)</f>
        <v>0</v>
      </c>
      <c r="I79" s="3">
        <f>SUMIFS(Sheet1!$E:$E,Sheet1!$C:$C,'증가(월)'!$A79,Sheet1!$H:$H,'증가(월)'!I$2,Sheet1!$I:$I,'증가(월)'!I$3)</f>
        <v>0</v>
      </c>
      <c r="J79" s="3">
        <f>SUMIFS(Sheet1!$E:$E,Sheet1!$C:$C,'증가(월)'!$A79,Sheet1!$H:$H,'증가(월)'!J$2,Sheet1!$I:$I,'증가(월)'!J$3)</f>
        <v>0</v>
      </c>
      <c r="K79" s="3">
        <f>SUMIFS(Sheet1!$E:$E,Sheet1!$C:$C,'증가(월)'!$A79,Sheet1!$H:$H,'증가(월)'!K$2,Sheet1!$I:$I,'증가(월)'!K$3)</f>
        <v>0</v>
      </c>
      <c r="L79" s="3">
        <f>SUMIFS(Sheet1!$E:$E,Sheet1!$C:$C,'증가(월)'!$A79,Sheet1!$H:$H,'증가(월)'!L$2,Sheet1!$I:$I,'증가(월)'!L$3)</f>
        <v>0</v>
      </c>
      <c r="M79" s="3">
        <f>SUMIFS(Sheet1!$E:$E,Sheet1!$C:$C,'증가(월)'!$A79,Sheet1!$H:$H,'증가(월)'!M$2,Sheet1!$I:$I,'증가(월)'!M$3)</f>
        <v>0</v>
      </c>
      <c r="N79" s="3">
        <f>SUMIFS(Sheet1!$E:$E,Sheet1!$C:$C,'증가(월)'!$A79,Sheet1!$H:$H,'증가(월)'!N$2,Sheet1!$I:$I,'증가(월)'!N$3)</f>
        <v>0</v>
      </c>
      <c r="O79" s="3">
        <f>SUMIFS(Sheet1!$E:$E,Sheet1!$C:$C,'증가(월)'!$A79,Sheet1!$H:$H,'증가(월)'!O$2,Sheet1!$I:$I,'증가(월)'!O$3)</f>
        <v>0</v>
      </c>
      <c r="P79" s="3">
        <f>SUMIFS(Sheet1!$E:$E,Sheet1!$C:$C,'증가(월)'!$A79,Sheet1!$H:$H,'증가(월)'!P$2,Sheet1!$I:$I,'증가(월)'!P$3)</f>
        <v>0</v>
      </c>
      <c r="Q79" s="3">
        <f>SUMIFS(Sheet1!$E:$E,Sheet1!$C:$C,'증가(월)'!$A79,Sheet1!$H:$H,'증가(월)'!Q$2,Sheet1!$I:$I,'증가(월)'!Q$3)</f>
        <v>0</v>
      </c>
      <c r="R79" s="3">
        <f>SUMIFS(Sheet1!$E:$E,Sheet1!$C:$C,'증가(월)'!$A79,Sheet1!$H:$H,'증가(월)'!R$2,Sheet1!$I:$I,'증가(월)'!R$3)</f>
        <v>0</v>
      </c>
      <c r="S79" s="3">
        <f>SUMIFS(Sheet1!$E:$E,Sheet1!$C:$C,'증가(월)'!$A79,Sheet1!$H:$H,'증가(월)'!S$2,Sheet1!$I:$I,'증가(월)'!S$3)</f>
        <v>0</v>
      </c>
      <c r="T79" s="3">
        <f>SUMIFS(Sheet1!$E:$E,Sheet1!$C:$C,'증가(월)'!$A79,Sheet1!$H:$H,'증가(월)'!T$2,Sheet1!$I:$I,'증가(월)'!T$3)</f>
        <v>0</v>
      </c>
      <c r="U79" s="3">
        <f>SUMIFS(Sheet1!$E:$E,Sheet1!$C:$C,'증가(월)'!$A79,Sheet1!$H:$H,'증가(월)'!U$2,Sheet1!$I:$I,'증가(월)'!U$3)</f>
        <v>0</v>
      </c>
      <c r="V79" s="3">
        <f>SUMIFS(Sheet1!$E:$E,Sheet1!$C:$C,'증가(월)'!$A79,Sheet1!$H:$H,'증가(월)'!V$2,Sheet1!$I:$I,'증가(월)'!V$3)</f>
        <v>0</v>
      </c>
      <c r="W79" s="3">
        <f>SUMIFS(Sheet1!$E:$E,Sheet1!$C:$C,'증가(월)'!$A79,Sheet1!$H:$H,'증가(월)'!W$2,Sheet1!$I:$I,'증가(월)'!W$3)</f>
        <v>0</v>
      </c>
      <c r="X79" s="3">
        <f>SUMIFS(Sheet1!$E:$E,Sheet1!$C:$C,'증가(월)'!$A79,Sheet1!$H:$H,'증가(월)'!X$2,Sheet1!$I:$I,'증가(월)'!X$3)</f>
        <v>0</v>
      </c>
      <c r="Y79" s="3">
        <f>SUMIFS(Sheet1!$E:$E,Sheet1!$C:$C,'증가(월)'!$A79,Sheet1!$H:$H,'증가(월)'!Y$2,Sheet1!$I:$I,'증가(월)'!Y$3)</f>
        <v>0</v>
      </c>
      <c r="Z79" s="3">
        <f>SUMIFS(Sheet1!$E:$E,Sheet1!$C:$C,'증가(월)'!$A79,Sheet1!$H:$H,'증가(월)'!Z$2,Sheet1!$I:$I,'증가(월)'!Z$3)</f>
        <v>0</v>
      </c>
      <c r="AA79" s="3">
        <f>SUMIFS(Sheet1!$E:$E,Sheet1!$C:$C,'증가(월)'!$A79,Sheet1!$H:$H,'증가(월)'!AA$2,Sheet1!$I:$I,'증가(월)'!AA$3)</f>
        <v>0</v>
      </c>
      <c r="AB79" s="3">
        <f>SUMIFS(Sheet1!$E:$E,Sheet1!$C:$C,'증가(월)'!$A79,Sheet1!$H:$H,'증가(월)'!AB$2,Sheet1!$I:$I,'증가(월)'!AB$3)</f>
        <v>0</v>
      </c>
      <c r="AC79" s="3">
        <f>SUMIFS(Sheet1!$E:$E,Sheet1!$C:$C,'증가(월)'!$A79,Sheet1!$H:$H,'증가(월)'!AC$2,Sheet1!$I:$I,'증가(월)'!AC$3)</f>
        <v>0</v>
      </c>
      <c r="AD79" s="3">
        <f>SUMIFS(Sheet1!$E:$E,Sheet1!$C:$C,'증가(월)'!$A79,Sheet1!$H:$H,'증가(월)'!AD$2,Sheet1!$I:$I,'증가(월)'!AD$3)</f>
        <v>0</v>
      </c>
      <c r="AE79" s="3">
        <f>SUMIFS(Sheet1!$E:$E,Sheet1!$C:$C,'증가(월)'!$A79,Sheet1!$H:$H,'증가(월)'!AE$2,Sheet1!$I:$I,'증가(월)'!AE$3)</f>
        <v>0</v>
      </c>
      <c r="AF79" s="3">
        <f>SUMIFS(Sheet1!$E:$E,Sheet1!$C:$C,'증가(월)'!$A79,Sheet1!$H:$H,'증가(월)'!AF$2,Sheet1!$I:$I,'증가(월)'!AF$3)</f>
        <v>0</v>
      </c>
      <c r="AG79" s="3">
        <f>SUMIFS(Sheet1!$E:$E,Sheet1!$C:$C,'증가(월)'!$A79,Sheet1!$H:$H,'증가(월)'!AG$2,Sheet1!$I:$I,'증가(월)'!AG$3)</f>
        <v>0</v>
      </c>
      <c r="AH79" s="3">
        <f>SUMIFS(Sheet1!$E:$E,Sheet1!$C:$C,'증가(월)'!$A79,Sheet1!$H:$H,'증가(월)'!AH$2,Sheet1!$I:$I,'증가(월)'!AH$3)</f>
        <v>0</v>
      </c>
      <c r="AI79" s="3">
        <f>SUMIFS(Sheet1!$E:$E,Sheet1!$C:$C,'증가(월)'!$A79,Sheet1!$H:$H,'증가(월)'!AI$2,Sheet1!$I:$I,'증가(월)'!AI$3)</f>
        <v>0</v>
      </c>
      <c r="AJ79" s="3">
        <f>SUMIFS(Sheet1!$E:$E,Sheet1!$C:$C,'증가(월)'!$A79,Sheet1!$H:$H,'증가(월)'!AJ$2,Sheet1!$I:$I,'증가(월)'!AJ$3)</f>
        <v>0</v>
      </c>
      <c r="AK79" s="3">
        <f>SUMIFS(Sheet1!$E:$E,Sheet1!$C:$C,'증가(월)'!$A79,Sheet1!$H:$H,'증가(월)'!AK$2,Sheet1!$I:$I,'증가(월)'!AK$3)</f>
        <v>0</v>
      </c>
      <c r="AL79" s="3">
        <f>SUMIFS(Sheet1!$E:$E,Sheet1!$C:$C,'증가(월)'!$A79,Sheet1!$H:$H,'증가(월)'!AL$2,Sheet1!$I:$I,'증가(월)'!AL$3)</f>
        <v>0</v>
      </c>
      <c r="AM79" s="3">
        <f>SUMIFS(Sheet1!$E:$E,Sheet1!$C:$C,'증가(월)'!$A79,Sheet1!$H:$H,'증가(월)'!AM$2,Sheet1!$I:$I,'증가(월)'!AM$3)</f>
        <v>0</v>
      </c>
      <c r="AN79" s="3">
        <f>SUMIFS(Sheet1!$E:$E,Sheet1!$C:$C,'증가(월)'!$A79,Sheet1!$H:$H,'증가(월)'!AN$2,Sheet1!$I:$I,'증가(월)'!AN$3)</f>
        <v>0</v>
      </c>
      <c r="AO79" s="3">
        <f>SUMIFS(Sheet1!$E:$E,Sheet1!$C:$C,'증가(월)'!$A79,Sheet1!$H:$H,'증가(월)'!AO$2,Sheet1!$I:$I,'증가(월)'!AO$3)</f>
        <v>0</v>
      </c>
      <c r="AP79" s="3">
        <f>SUMIFS(Sheet1!$E:$E,Sheet1!$C:$C,'증가(월)'!$A79,Sheet1!$H:$H,'증가(월)'!AP$2,Sheet1!$I:$I,'증가(월)'!AP$3)</f>
        <v>0</v>
      </c>
      <c r="AQ79" s="3">
        <f>SUMIFS(Sheet1!$E:$E,Sheet1!$C:$C,'증가(월)'!$A79,Sheet1!$H:$H,'증가(월)'!AQ$2,Sheet1!$I:$I,'증가(월)'!AQ$3)</f>
        <v>0</v>
      </c>
      <c r="AR79" s="3">
        <f>SUMIFS(Sheet1!$E:$E,Sheet1!$C:$C,'증가(월)'!$A79,Sheet1!$H:$H,'증가(월)'!AR$2,Sheet1!$I:$I,'증가(월)'!AR$3)</f>
        <v>0</v>
      </c>
      <c r="AS79" s="3">
        <f>SUMIFS(Sheet1!$E:$E,Sheet1!$C:$C,'증가(월)'!$A79,Sheet1!$H:$H,'증가(월)'!AS$2,Sheet1!$I:$I,'증가(월)'!AS$3)</f>
        <v>0</v>
      </c>
      <c r="AT79" s="3">
        <f>SUMIFS(Sheet1!$E:$E,Sheet1!$C:$C,'증가(월)'!$A79,Sheet1!$H:$H,'증가(월)'!AT$2,Sheet1!$I:$I,'증가(월)'!AT$3)</f>
        <v>0</v>
      </c>
      <c r="AU79" s="3">
        <f>SUMIFS(Sheet1!$E:$E,Sheet1!$C:$C,'증가(월)'!$A79,Sheet1!$H:$H,'증가(월)'!AU$2,Sheet1!$I:$I,'증가(월)'!AU$3)</f>
        <v>0</v>
      </c>
      <c r="AV79" s="3">
        <f>SUMIFS(Sheet1!$E:$E,Sheet1!$C:$C,'증가(월)'!$A79,Sheet1!$H:$H,'증가(월)'!AV$2,Sheet1!$I:$I,'증가(월)'!AV$3)</f>
        <v>0</v>
      </c>
      <c r="AW79" s="3">
        <f>SUMIFS(Sheet1!$E:$E,Sheet1!$C:$C,'증가(월)'!$A79,Sheet1!$H:$H,'증가(월)'!AW$2,Sheet1!$I:$I,'증가(월)'!AW$3)</f>
        <v>0</v>
      </c>
      <c r="AX79" s="3">
        <f>SUMIFS(Sheet1!$E:$E,Sheet1!$C:$C,'증가(월)'!$A79,Sheet1!$H:$H,'증가(월)'!AX$2,Sheet1!$I:$I,'증가(월)'!AX$3)</f>
        <v>3048100</v>
      </c>
      <c r="AZ79" s="3">
        <f t="shared" si="4"/>
        <v>3048100</v>
      </c>
    </row>
    <row r="80" spans="1:52" x14ac:dyDescent="0.3">
      <c r="A80" t="s">
        <v>165</v>
      </c>
      <c r="B80" t="s">
        <v>166</v>
      </c>
      <c r="C80" s="3">
        <f>SUMIFS(Sheet1!$E:$E,Sheet1!$C:$C,'증가(월)'!$A80,Sheet1!$H:$H,'증가(월)'!C$2,Sheet1!$I:$I,'증가(월)'!C$3)</f>
        <v>0</v>
      </c>
      <c r="D80" s="3">
        <f>SUMIFS(Sheet1!$E:$E,Sheet1!$C:$C,'증가(월)'!$A80,Sheet1!$H:$H,'증가(월)'!D$2,Sheet1!$I:$I,'증가(월)'!D$3)</f>
        <v>0</v>
      </c>
      <c r="E80" s="3">
        <f>SUMIFS(Sheet1!$E:$E,Sheet1!$C:$C,'증가(월)'!$A80,Sheet1!$H:$H,'증가(월)'!E$2,Sheet1!$I:$I,'증가(월)'!E$3)</f>
        <v>445500</v>
      </c>
      <c r="F80" s="3">
        <f>SUMIFS(Sheet1!$E:$E,Sheet1!$C:$C,'증가(월)'!$A80,Sheet1!$H:$H,'증가(월)'!F$2,Sheet1!$I:$I,'증가(월)'!F$3)</f>
        <v>0</v>
      </c>
      <c r="G80" s="3">
        <f>SUMIFS(Sheet1!$E:$E,Sheet1!$C:$C,'증가(월)'!$A80,Sheet1!$H:$H,'증가(월)'!G$2,Sheet1!$I:$I,'증가(월)'!G$3)</f>
        <v>0</v>
      </c>
      <c r="H80" s="3">
        <f>SUMIFS(Sheet1!$E:$E,Sheet1!$C:$C,'증가(월)'!$A80,Sheet1!$H:$H,'증가(월)'!H$2,Sheet1!$I:$I,'증가(월)'!H$3)</f>
        <v>0</v>
      </c>
      <c r="I80" s="3">
        <f>SUMIFS(Sheet1!$E:$E,Sheet1!$C:$C,'증가(월)'!$A80,Sheet1!$H:$H,'증가(월)'!I$2,Sheet1!$I:$I,'증가(월)'!I$3)</f>
        <v>0</v>
      </c>
      <c r="J80" s="3">
        <f>SUMIFS(Sheet1!$E:$E,Sheet1!$C:$C,'증가(월)'!$A80,Sheet1!$H:$H,'증가(월)'!J$2,Sheet1!$I:$I,'증가(월)'!J$3)</f>
        <v>0</v>
      </c>
      <c r="K80" s="3">
        <f>SUMIFS(Sheet1!$E:$E,Sheet1!$C:$C,'증가(월)'!$A80,Sheet1!$H:$H,'증가(월)'!K$2,Sheet1!$I:$I,'증가(월)'!K$3)</f>
        <v>0</v>
      </c>
      <c r="L80" s="3">
        <f>SUMIFS(Sheet1!$E:$E,Sheet1!$C:$C,'증가(월)'!$A80,Sheet1!$H:$H,'증가(월)'!L$2,Sheet1!$I:$I,'증가(월)'!L$3)</f>
        <v>891000</v>
      </c>
      <c r="M80" s="3">
        <f>SUMIFS(Sheet1!$E:$E,Sheet1!$C:$C,'증가(월)'!$A80,Sheet1!$H:$H,'증가(월)'!M$2,Sheet1!$I:$I,'증가(월)'!M$3)</f>
        <v>0</v>
      </c>
      <c r="N80" s="3">
        <f>SUMIFS(Sheet1!$E:$E,Sheet1!$C:$C,'증가(월)'!$A80,Sheet1!$H:$H,'증가(월)'!N$2,Sheet1!$I:$I,'증가(월)'!N$3)</f>
        <v>0</v>
      </c>
      <c r="O80" s="3">
        <f>SUMIFS(Sheet1!$E:$E,Sheet1!$C:$C,'증가(월)'!$A80,Sheet1!$H:$H,'증가(월)'!O$2,Sheet1!$I:$I,'증가(월)'!O$3)</f>
        <v>0</v>
      </c>
      <c r="P80" s="3">
        <f>SUMIFS(Sheet1!$E:$E,Sheet1!$C:$C,'증가(월)'!$A80,Sheet1!$H:$H,'증가(월)'!P$2,Sheet1!$I:$I,'증가(월)'!P$3)</f>
        <v>891000</v>
      </c>
      <c r="Q80" s="3">
        <f>SUMIFS(Sheet1!$E:$E,Sheet1!$C:$C,'증가(월)'!$A80,Sheet1!$H:$H,'증가(월)'!Q$2,Sheet1!$I:$I,'증가(월)'!Q$3)</f>
        <v>0</v>
      </c>
      <c r="R80" s="3">
        <f>SUMIFS(Sheet1!$E:$E,Sheet1!$C:$C,'증가(월)'!$A80,Sheet1!$H:$H,'증가(월)'!R$2,Sheet1!$I:$I,'증가(월)'!R$3)</f>
        <v>0</v>
      </c>
      <c r="S80" s="3">
        <f>SUMIFS(Sheet1!$E:$E,Sheet1!$C:$C,'증가(월)'!$A80,Sheet1!$H:$H,'증가(월)'!S$2,Sheet1!$I:$I,'증가(월)'!S$3)</f>
        <v>0</v>
      </c>
      <c r="T80" s="3">
        <f>SUMIFS(Sheet1!$E:$E,Sheet1!$C:$C,'증가(월)'!$A80,Sheet1!$H:$H,'증가(월)'!T$2,Sheet1!$I:$I,'증가(월)'!T$3)</f>
        <v>0</v>
      </c>
      <c r="U80" s="3">
        <f>SUMIFS(Sheet1!$E:$E,Sheet1!$C:$C,'증가(월)'!$A80,Sheet1!$H:$H,'증가(월)'!U$2,Sheet1!$I:$I,'증가(월)'!U$3)</f>
        <v>0</v>
      </c>
      <c r="V80" s="3">
        <f>SUMIFS(Sheet1!$E:$E,Sheet1!$C:$C,'증가(월)'!$A80,Sheet1!$H:$H,'증가(월)'!V$2,Sheet1!$I:$I,'증가(월)'!V$3)</f>
        <v>0</v>
      </c>
      <c r="W80" s="3">
        <f>SUMIFS(Sheet1!$E:$E,Sheet1!$C:$C,'증가(월)'!$A80,Sheet1!$H:$H,'증가(월)'!W$2,Sheet1!$I:$I,'증가(월)'!W$3)</f>
        <v>0</v>
      </c>
      <c r="X80" s="3">
        <f>SUMIFS(Sheet1!$E:$E,Sheet1!$C:$C,'증가(월)'!$A80,Sheet1!$H:$H,'증가(월)'!X$2,Sheet1!$I:$I,'증가(월)'!X$3)</f>
        <v>0</v>
      </c>
      <c r="Y80" s="3">
        <f>SUMIFS(Sheet1!$E:$E,Sheet1!$C:$C,'증가(월)'!$A80,Sheet1!$H:$H,'증가(월)'!Y$2,Sheet1!$I:$I,'증가(월)'!Y$3)</f>
        <v>0</v>
      </c>
      <c r="Z80" s="3">
        <f>SUMIFS(Sheet1!$E:$E,Sheet1!$C:$C,'증가(월)'!$A80,Sheet1!$H:$H,'증가(월)'!Z$2,Sheet1!$I:$I,'증가(월)'!Z$3)</f>
        <v>0</v>
      </c>
      <c r="AA80" s="3">
        <f>SUMIFS(Sheet1!$E:$E,Sheet1!$C:$C,'증가(월)'!$A80,Sheet1!$H:$H,'증가(월)'!AA$2,Sheet1!$I:$I,'증가(월)'!AA$3)</f>
        <v>0</v>
      </c>
      <c r="AB80" s="3">
        <f>SUMIFS(Sheet1!$E:$E,Sheet1!$C:$C,'증가(월)'!$A80,Sheet1!$H:$H,'증가(월)'!AB$2,Sheet1!$I:$I,'증가(월)'!AB$3)</f>
        <v>0</v>
      </c>
      <c r="AC80" s="3">
        <f>SUMIFS(Sheet1!$E:$E,Sheet1!$C:$C,'증가(월)'!$A80,Sheet1!$H:$H,'증가(월)'!AC$2,Sheet1!$I:$I,'증가(월)'!AC$3)</f>
        <v>0</v>
      </c>
      <c r="AD80" s="3">
        <f>SUMIFS(Sheet1!$E:$E,Sheet1!$C:$C,'증가(월)'!$A80,Sheet1!$H:$H,'증가(월)'!AD$2,Sheet1!$I:$I,'증가(월)'!AD$3)</f>
        <v>0</v>
      </c>
      <c r="AE80" s="3">
        <f>SUMIFS(Sheet1!$E:$E,Sheet1!$C:$C,'증가(월)'!$A80,Sheet1!$H:$H,'증가(월)'!AE$2,Sheet1!$I:$I,'증가(월)'!AE$3)</f>
        <v>0</v>
      </c>
      <c r="AF80" s="3">
        <f>SUMIFS(Sheet1!$E:$E,Sheet1!$C:$C,'증가(월)'!$A80,Sheet1!$H:$H,'증가(월)'!AF$2,Sheet1!$I:$I,'증가(월)'!AF$3)</f>
        <v>0</v>
      </c>
      <c r="AG80" s="3">
        <f>SUMIFS(Sheet1!$E:$E,Sheet1!$C:$C,'증가(월)'!$A80,Sheet1!$H:$H,'증가(월)'!AG$2,Sheet1!$I:$I,'증가(월)'!AG$3)</f>
        <v>0</v>
      </c>
      <c r="AH80" s="3">
        <f>SUMIFS(Sheet1!$E:$E,Sheet1!$C:$C,'증가(월)'!$A80,Sheet1!$H:$H,'증가(월)'!AH$2,Sheet1!$I:$I,'증가(월)'!AH$3)</f>
        <v>0</v>
      </c>
      <c r="AI80" s="3">
        <f>SUMIFS(Sheet1!$E:$E,Sheet1!$C:$C,'증가(월)'!$A80,Sheet1!$H:$H,'증가(월)'!AI$2,Sheet1!$I:$I,'증가(월)'!AI$3)</f>
        <v>0</v>
      </c>
      <c r="AJ80" s="3">
        <f>SUMIFS(Sheet1!$E:$E,Sheet1!$C:$C,'증가(월)'!$A80,Sheet1!$H:$H,'증가(월)'!AJ$2,Sheet1!$I:$I,'증가(월)'!AJ$3)</f>
        <v>0</v>
      </c>
      <c r="AK80" s="3">
        <f>SUMIFS(Sheet1!$E:$E,Sheet1!$C:$C,'증가(월)'!$A80,Sheet1!$H:$H,'증가(월)'!AK$2,Sheet1!$I:$I,'증가(월)'!AK$3)</f>
        <v>0</v>
      </c>
      <c r="AL80" s="3">
        <f>SUMIFS(Sheet1!$E:$E,Sheet1!$C:$C,'증가(월)'!$A80,Sheet1!$H:$H,'증가(월)'!AL$2,Sheet1!$I:$I,'증가(월)'!AL$3)</f>
        <v>0</v>
      </c>
      <c r="AM80" s="3">
        <f>SUMIFS(Sheet1!$E:$E,Sheet1!$C:$C,'증가(월)'!$A80,Sheet1!$H:$H,'증가(월)'!AM$2,Sheet1!$I:$I,'증가(월)'!AM$3)</f>
        <v>0</v>
      </c>
      <c r="AN80" s="3">
        <f>SUMIFS(Sheet1!$E:$E,Sheet1!$C:$C,'증가(월)'!$A80,Sheet1!$H:$H,'증가(월)'!AN$2,Sheet1!$I:$I,'증가(월)'!AN$3)</f>
        <v>0</v>
      </c>
      <c r="AO80" s="3">
        <f>SUMIFS(Sheet1!$E:$E,Sheet1!$C:$C,'증가(월)'!$A80,Sheet1!$H:$H,'증가(월)'!AO$2,Sheet1!$I:$I,'증가(월)'!AO$3)</f>
        <v>0</v>
      </c>
      <c r="AP80" s="3">
        <f>SUMIFS(Sheet1!$E:$E,Sheet1!$C:$C,'증가(월)'!$A80,Sheet1!$H:$H,'증가(월)'!AP$2,Sheet1!$I:$I,'증가(월)'!AP$3)</f>
        <v>0</v>
      </c>
      <c r="AQ80" s="3">
        <f>SUMIFS(Sheet1!$E:$E,Sheet1!$C:$C,'증가(월)'!$A80,Sheet1!$H:$H,'증가(월)'!AQ$2,Sheet1!$I:$I,'증가(월)'!AQ$3)</f>
        <v>0</v>
      </c>
      <c r="AR80" s="3">
        <f>SUMIFS(Sheet1!$E:$E,Sheet1!$C:$C,'증가(월)'!$A80,Sheet1!$H:$H,'증가(월)'!AR$2,Sheet1!$I:$I,'증가(월)'!AR$3)</f>
        <v>0</v>
      </c>
      <c r="AS80" s="3">
        <f>SUMIFS(Sheet1!$E:$E,Sheet1!$C:$C,'증가(월)'!$A80,Sheet1!$H:$H,'증가(월)'!AS$2,Sheet1!$I:$I,'증가(월)'!AS$3)</f>
        <v>0</v>
      </c>
      <c r="AT80" s="3">
        <f>SUMIFS(Sheet1!$E:$E,Sheet1!$C:$C,'증가(월)'!$A80,Sheet1!$H:$H,'증가(월)'!AT$2,Sheet1!$I:$I,'증가(월)'!AT$3)</f>
        <v>0</v>
      </c>
      <c r="AU80" s="3">
        <f>SUMIFS(Sheet1!$E:$E,Sheet1!$C:$C,'증가(월)'!$A80,Sheet1!$H:$H,'증가(월)'!AU$2,Sheet1!$I:$I,'증가(월)'!AU$3)</f>
        <v>0</v>
      </c>
      <c r="AV80" s="3">
        <f>SUMIFS(Sheet1!$E:$E,Sheet1!$C:$C,'증가(월)'!$A80,Sheet1!$H:$H,'증가(월)'!AV$2,Sheet1!$I:$I,'증가(월)'!AV$3)</f>
        <v>0</v>
      </c>
      <c r="AW80" s="3">
        <f>SUMIFS(Sheet1!$E:$E,Sheet1!$C:$C,'증가(월)'!$A80,Sheet1!$H:$H,'증가(월)'!AW$2,Sheet1!$I:$I,'증가(월)'!AW$3)</f>
        <v>0</v>
      </c>
      <c r="AX80" s="3">
        <f>SUMIFS(Sheet1!$E:$E,Sheet1!$C:$C,'증가(월)'!$A80,Sheet1!$H:$H,'증가(월)'!AX$2,Sheet1!$I:$I,'증가(월)'!AX$3)</f>
        <v>0</v>
      </c>
      <c r="AZ80" s="3">
        <f t="shared" si="4"/>
        <v>2227500</v>
      </c>
    </row>
    <row r="81" spans="1:52" x14ac:dyDescent="0.3">
      <c r="A81" t="s">
        <v>738</v>
      </c>
      <c r="B81" t="s">
        <v>739</v>
      </c>
      <c r="C81" s="3">
        <f>SUMIFS(Sheet1!$E:$E,Sheet1!$C:$C,'증가(월)'!$A81,Sheet1!$H:$H,'증가(월)'!C$2,Sheet1!$I:$I,'증가(월)'!C$3)</f>
        <v>0</v>
      </c>
      <c r="D81" s="3">
        <f>SUMIFS(Sheet1!$E:$E,Sheet1!$C:$C,'증가(월)'!$A81,Sheet1!$H:$H,'증가(월)'!D$2,Sheet1!$I:$I,'증가(월)'!D$3)</f>
        <v>0</v>
      </c>
      <c r="E81" s="3">
        <f>SUMIFS(Sheet1!$E:$E,Sheet1!$C:$C,'증가(월)'!$A81,Sheet1!$H:$H,'증가(월)'!E$2,Sheet1!$I:$I,'증가(월)'!E$3)</f>
        <v>0</v>
      </c>
      <c r="F81" s="3">
        <f>SUMIFS(Sheet1!$E:$E,Sheet1!$C:$C,'증가(월)'!$A81,Sheet1!$H:$H,'증가(월)'!F$2,Sheet1!$I:$I,'증가(월)'!F$3)</f>
        <v>0</v>
      </c>
      <c r="G81" s="3">
        <f>SUMIFS(Sheet1!$E:$E,Sheet1!$C:$C,'증가(월)'!$A81,Sheet1!$H:$H,'증가(월)'!G$2,Sheet1!$I:$I,'증가(월)'!G$3)</f>
        <v>0</v>
      </c>
      <c r="H81" s="3">
        <f>SUMIFS(Sheet1!$E:$E,Sheet1!$C:$C,'증가(월)'!$A81,Sheet1!$H:$H,'증가(월)'!H$2,Sheet1!$I:$I,'증가(월)'!H$3)</f>
        <v>0</v>
      </c>
      <c r="I81" s="3">
        <f>SUMIFS(Sheet1!$E:$E,Sheet1!$C:$C,'증가(월)'!$A81,Sheet1!$H:$H,'증가(월)'!I$2,Sheet1!$I:$I,'증가(월)'!I$3)</f>
        <v>0</v>
      </c>
      <c r="J81" s="3">
        <f>SUMIFS(Sheet1!$E:$E,Sheet1!$C:$C,'증가(월)'!$A81,Sheet1!$H:$H,'증가(월)'!J$2,Sheet1!$I:$I,'증가(월)'!J$3)</f>
        <v>0</v>
      </c>
      <c r="K81" s="3">
        <f>SUMIFS(Sheet1!$E:$E,Sheet1!$C:$C,'증가(월)'!$A81,Sheet1!$H:$H,'증가(월)'!K$2,Sheet1!$I:$I,'증가(월)'!K$3)</f>
        <v>0</v>
      </c>
      <c r="L81" s="3">
        <f>SUMIFS(Sheet1!$E:$E,Sheet1!$C:$C,'증가(월)'!$A81,Sheet1!$H:$H,'증가(월)'!L$2,Sheet1!$I:$I,'증가(월)'!L$3)</f>
        <v>0</v>
      </c>
      <c r="M81" s="3">
        <f>SUMIFS(Sheet1!$E:$E,Sheet1!$C:$C,'증가(월)'!$A81,Sheet1!$H:$H,'증가(월)'!M$2,Sheet1!$I:$I,'증가(월)'!M$3)</f>
        <v>0</v>
      </c>
      <c r="N81" s="3">
        <f>SUMIFS(Sheet1!$E:$E,Sheet1!$C:$C,'증가(월)'!$A81,Sheet1!$H:$H,'증가(월)'!N$2,Sheet1!$I:$I,'증가(월)'!N$3)</f>
        <v>0</v>
      </c>
      <c r="O81" s="3">
        <f>SUMIFS(Sheet1!$E:$E,Sheet1!$C:$C,'증가(월)'!$A81,Sheet1!$H:$H,'증가(월)'!O$2,Sheet1!$I:$I,'증가(월)'!O$3)</f>
        <v>0</v>
      </c>
      <c r="P81" s="3">
        <f>SUMIFS(Sheet1!$E:$E,Sheet1!$C:$C,'증가(월)'!$A81,Sheet1!$H:$H,'증가(월)'!P$2,Sheet1!$I:$I,'증가(월)'!P$3)</f>
        <v>0</v>
      </c>
      <c r="Q81" s="3">
        <f>SUMIFS(Sheet1!$E:$E,Sheet1!$C:$C,'증가(월)'!$A81,Sheet1!$H:$H,'증가(월)'!Q$2,Sheet1!$I:$I,'증가(월)'!Q$3)</f>
        <v>0</v>
      </c>
      <c r="R81" s="3">
        <f>SUMIFS(Sheet1!$E:$E,Sheet1!$C:$C,'증가(월)'!$A81,Sheet1!$H:$H,'증가(월)'!R$2,Sheet1!$I:$I,'증가(월)'!R$3)</f>
        <v>0</v>
      </c>
      <c r="S81" s="3">
        <f>SUMIFS(Sheet1!$E:$E,Sheet1!$C:$C,'증가(월)'!$A81,Sheet1!$H:$H,'증가(월)'!S$2,Sheet1!$I:$I,'증가(월)'!S$3)</f>
        <v>0</v>
      </c>
      <c r="T81" s="3">
        <f>SUMIFS(Sheet1!$E:$E,Sheet1!$C:$C,'증가(월)'!$A81,Sheet1!$H:$H,'증가(월)'!T$2,Sheet1!$I:$I,'증가(월)'!T$3)</f>
        <v>0</v>
      </c>
      <c r="U81" s="3">
        <f>SUMIFS(Sheet1!$E:$E,Sheet1!$C:$C,'증가(월)'!$A81,Sheet1!$H:$H,'증가(월)'!U$2,Sheet1!$I:$I,'증가(월)'!U$3)</f>
        <v>0</v>
      </c>
      <c r="V81" s="3">
        <f>SUMIFS(Sheet1!$E:$E,Sheet1!$C:$C,'증가(월)'!$A81,Sheet1!$H:$H,'증가(월)'!V$2,Sheet1!$I:$I,'증가(월)'!V$3)</f>
        <v>0</v>
      </c>
      <c r="W81" s="3">
        <f>SUMIFS(Sheet1!$E:$E,Sheet1!$C:$C,'증가(월)'!$A81,Sheet1!$H:$H,'증가(월)'!W$2,Sheet1!$I:$I,'증가(월)'!W$3)</f>
        <v>0</v>
      </c>
      <c r="X81" s="3">
        <f>SUMIFS(Sheet1!$E:$E,Sheet1!$C:$C,'증가(월)'!$A81,Sheet1!$H:$H,'증가(월)'!X$2,Sheet1!$I:$I,'증가(월)'!X$3)</f>
        <v>1790250</v>
      </c>
      <c r="Y81" s="3">
        <f>SUMIFS(Sheet1!$E:$E,Sheet1!$C:$C,'증가(월)'!$A81,Sheet1!$H:$H,'증가(월)'!Y$2,Sheet1!$I:$I,'증가(월)'!Y$3)</f>
        <v>0</v>
      </c>
      <c r="Z81" s="3">
        <f>SUMIFS(Sheet1!$E:$E,Sheet1!$C:$C,'증가(월)'!$A81,Sheet1!$H:$H,'증가(월)'!Z$2,Sheet1!$I:$I,'증가(월)'!Z$3)</f>
        <v>0</v>
      </c>
      <c r="AA81" s="3">
        <f>SUMIFS(Sheet1!$E:$E,Sheet1!$C:$C,'증가(월)'!$A81,Sheet1!$H:$H,'증가(월)'!AA$2,Sheet1!$I:$I,'증가(월)'!AA$3)</f>
        <v>0</v>
      </c>
      <c r="AB81" s="3">
        <f>SUMIFS(Sheet1!$E:$E,Sheet1!$C:$C,'증가(월)'!$A81,Sheet1!$H:$H,'증가(월)'!AB$2,Sheet1!$I:$I,'증가(월)'!AB$3)</f>
        <v>0</v>
      </c>
      <c r="AC81" s="3">
        <f>SUMIFS(Sheet1!$E:$E,Sheet1!$C:$C,'증가(월)'!$A81,Sheet1!$H:$H,'증가(월)'!AC$2,Sheet1!$I:$I,'증가(월)'!AC$3)</f>
        <v>0</v>
      </c>
      <c r="AD81" s="3">
        <f>SUMIFS(Sheet1!$E:$E,Sheet1!$C:$C,'증가(월)'!$A81,Sheet1!$H:$H,'증가(월)'!AD$2,Sheet1!$I:$I,'증가(월)'!AD$3)</f>
        <v>0</v>
      </c>
      <c r="AE81" s="3">
        <f>SUMIFS(Sheet1!$E:$E,Sheet1!$C:$C,'증가(월)'!$A81,Sheet1!$H:$H,'증가(월)'!AE$2,Sheet1!$I:$I,'증가(월)'!AE$3)</f>
        <v>0</v>
      </c>
      <c r="AF81" s="3">
        <f>SUMIFS(Sheet1!$E:$E,Sheet1!$C:$C,'증가(월)'!$A81,Sheet1!$H:$H,'증가(월)'!AF$2,Sheet1!$I:$I,'증가(월)'!AF$3)</f>
        <v>0</v>
      </c>
      <c r="AG81" s="3">
        <f>SUMIFS(Sheet1!$E:$E,Sheet1!$C:$C,'증가(월)'!$A81,Sheet1!$H:$H,'증가(월)'!AG$2,Sheet1!$I:$I,'증가(월)'!AG$3)</f>
        <v>0</v>
      </c>
      <c r="AH81" s="3">
        <f>SUMIFS(Sheet1!$E:$E,Sheet1!$C:$C,'증가(월)'!$A81,Sheet1!$H:$H,'증가(월)'!AH$2,Sheet1!$I:$I,'증가(월)'!AH$3)</f>
        <v>0</v>
      </c>
      <c r="AI81" s="3">
        <f>SUMIFS(Sheet1!$E:$E,Sheet1!$C:$C,'증가(월)'!$A81,Sheet1!$H:$H,'증가(월)'!AI$2,Sheet1!$I:$I,'증가(월)'!AI$3)</f>
        <v>0</v>
      </c>
      <c r="AJ81" s="3">
        <f>SUMIFS(Sheet1!$E:$E,Sheet1!$C:$C,'증가(월)'!$A81,Sheet1!$H:$H,'증가(월)'!AJ$2,Sheet1!$I:$I,'증가(월)'!AJ$3)</f>
        <v>0</v>
      </c>
      <c r="AK81" s="3">
        <f>SUMIFS(Sheet1!$E:$E,Sheet1!$C:$C,'증가(월)'!$A81,Sheet1!$H:$H,'증가(월)'!AK$2,Sheet1!$I:$I,'증가(월)'!AK$3)</f>
        <v>0</v>
      </c>
      <c r="AL81" s="3">
        <f>SUMIFS(Sheet1!$E:$E,Sheet1!$C:$C,'증가(월)'!$A81,Sheet1!$H:$H,'증가(월)'!AL$2,Sheet1!$I:$I,'증가(월)'!AL$3)</f>
        <v>0</v>
      </c>
      <c r="AM81" s="3">
        <f>SUMIFS(Sheet1!$E:$E,Sheet1!$C:$C,'증가(월)'!$A81,Sheet1!$H:$H,'증가(월)'!AM$2,Sheet1!$I:$I,'증가(월)'!AM$3)</f>
        <v>0</v>
      </c>
      <c r="AN81" s="3">
        <f>SUMIFS(Sheet1!$E:$E,Sheet1!$C:$C,'증가(월)'!$A81,Sheet1!$H:$H,'증가(월)'!AN$2,Sheet1!$I:$I,'증가(월)'!AN$3)</f>
        <v>0</v>
      </c>
      <c r="AO81" s="3">
        <f>SUMIFS(Sheet1!$E:$E,Sheet1!$C:$C,'증가(월)'!$A81,Sheet1!$H:$H,'증가(월)'!AO$2,Sheet1!$I:$I,'증가(월)'!AO$3)</f>
        <v>0</v>
      </c>
      <c r="AP81" s="3">
        <f>SUMIFS(Sheet1!$E:$E,Sheet1!$C:$C,'증가(월)'!$A81,Sheet1!$H:$H,'증가(월)'!AP$2,Sheet1!$I:$I,'증가(월)'!AP$3)</f>
        <v>0</v>
      </c>
      <c r="AQ81" s="3">
        <f>SUMIFS(Sheet1!$E:$E,Sheet1!$C:$C,'증가(월)'!$A81,Sheet1!$H:$H,'증가(월)'!AQ$2,Sheet1!$I:$I,'증가(월)'!AQ$3)</f>
        <v>0</v>
      </c>
      <c r="AR81" s="3">
        <f>SUMIFS(Sheet1!$E:$E,Sheet1!$C:$C,'증가(월)'!$A81,Sheet1!$H:$H,'증가(월)'!AR$2,Sheet1!$I:$I,'증가(월)'!AR$3)</f>
        <v>0</v>
      </c>
      <c r="AS81" s="3">
        <f>SUMIFS(Sheet1!$E:$E,Sheet1!$C:$C,'증가(월)'!$A81,Sheet1!$H:$H,'증가(월)'!AS$2,Sheet1!$I:$I,'증가(월)'!AS$3)</f>
        <v>0</v>
      </c>
      <c r="AT81" s="3">
        <f>SUMIFS(Sheet1!$E:$E,Sheet1!$C:$C,'증가(월)'!$A81,Sheet1!$H:$H,'증가(월)'!AT$2,Sheet1!$I:$I,'증가(월)'!AT$3)</f>
        <v>0</v>
      </c>
      <c r="AU81" s="3">
        <f>SUMIFS(Sheet1!$E:$E,Sheet1!$C:$C,'증가(월)'!$A81,Sheet1!$H:$H,'증가(월)'!AU$2,Sheet1!$I:$I,'증가(월)'!AU$3)</f>
        <v>0</v>
      </c>
      <c r="AV81" s="3">
        <f>SUMIFS(Sheet1!$E:$E,Sheet1!$C:$C,'증가(월)'!$A81,Sheet1!$H:$H,'증가(월)'!AV$2,Sheet1!$I:$I,'증가(월)'!AV$3)</f>
        <v>0</v>
      </c>
      <c r="AW81" s="3">
        <f>SUMIFS(Sheet1!$E:$E,Sheet1!$C:$C,'증가(월)'!$A81,Sheet1!$H:$H,'증가(월)'!AW$2,Sheet1!$I:$I,'증가(월)'!AW$3)</f>
        <v>0</v>
      </c>
      <c r="AX81" s="3">
        <f>SUMIFS(Sheet1!$E:$E,Sheet1!$C:$C,'증가(월)'!$A81,Sheet1!$H:$H,'증가(월)'!AX$2,Sheet1!$I:$I,'증가(월)'!AX$3)</f>
        <v>0</v>
      </c>
      <c r="AZ81" s="3">
        <f t="shared" si="4"/>
        <v>1790250</v>
      </c>
    </row>
    <row r="82" spans="1:52" x14ac:dyDescent="0.3">
      <c r="A82" t="s">
        <v>229</v>
      </c>
      <c r="B82" t="s">
        <v>230</v>
      </c>
      <c r="C82" s="3">
        <f>SUMIFS(Sheet1!$E:$E,Sheet1!$C:$C,'증가(월)'!$A82,Sheet1!$H:$H,'증가(월)'!C$2,Sheet1!$I:$I,'증가(월)'!C$3)</f>
        <v>0</v>
      </c>
      <c r="D82" s="3">
        <f>SUMIFS(Sheet1!$E:$E,Sheet1!$C:$C,'증가(월)'!$A82,Sheet1!$H:$H,'증가(월)'!D$2,Sheet1!$I:$I,'증가(월)'!D$3)</f>
        <v>0</v>
      </c>
      <c r="E82" s="3">
        <f>SUMIFS(Sheet1!$E:$E,Sheet1!$C:$C,'증가(월)'!$A82,Sheet1!$H:$H,'증가(월)'!E$2,Sheet1!$I:$I,'증가(월)'!E$3)</f>
        <v>0</v>
      </c>
      <c r="F82" s="3">
        <f>SUMIFS(Sheet1!$E:$E,Sheet1!$C:$C,'증가(월)'!$A82,Sheet1!$H:$H,'증가(월)'!F$2,Sheet1!$I:$I,'증가(월)'!F$3)</f>
        <v>0</v>
      </c>
      <c r="G82" s="3">
        <f>SUMIFS(Sheet1!$E:$E,Sheet1!$C:$C,'증가(월)'!$A82,Sheet1!$H:$H,'증가(월)'!G$2,Sheet1!$I:$I,'증가(월)'!G$3)</f>
        <v>1716000</v>
      </c>
      <c r="H82" s="3">
        <f>SUMIFS(Sheet1!$E:$E,Sheet1!$C:$C,'증가(월)'!$A82,Sheet1!$H:$H,'증가(월)'!H$2,Sheet1!$I:$I,'증가(월)'!H$3)</f>
        <v>0</v>
      </c>
      <c r="I82" s="3">
        <f>SUMIFS(Sheet1!$E:$E,Sheet1!$C:$C,'증가(월)'!$A82,Sheet1!$H:$H,'증가(월)'!I$2,Sheet1!$I:$I,'증가(월)'!I$3)</f>
        <v>0</v>
      </c>
      <c r="J82" s="3">
        <f>SUMIFS(Sheet1!$E:$E,Sheet1!$C:$C,'증가(월)'!$A82,Sheet1!$H:$H,'증가(월)'!J$2,Sheet1!$I:$I,'증가(월)'!J$3)</f>
        <v>0</v>
      </c>
      <c r="K82" s="3">
        <f>SUMIFS(Sheet1!$E:$E,Sheet1!$C:$C,'증가(월)'!$A82,Sheet1!$H:$H,'증가(월)'!K$2,Sheet1!$I:$I,'증가(월)'!K$3)</f>
        <v>0</v>
      </c>
      <c r="L82" s="3">
        <f>SUMIFS(Sheet1!$E:$E,Sheet1!$C:$C,'증가(월)'!$A82,Sheet1!$H:$H,'증가(월)'!L$2,Sheet1!$I:$I,'증가(월)'!L$3)</f>
        <v>0</v>
      </c>
      <c r="M82" s="3">
        <f>SUMIFS(Sheet1!$E:$E,Sheet1!$C:$C,'증가(월)'!$A82,Sheet1!$H:$H,'증가(월)'!M$2,Sheet1!$I:$I,'증가(월)'!M$3)</f>
        <v>0</v>
      </c>
      <c r="N82" s="3">
        <f>SUMIFS(Sheet1!$E:$E,Sheet1!$C:$C,'증가(월)'!$A82,Sheet1!$H:$H,'증가(월)'!N$2,Sheet1!$I:$I,'증가(월)'!N$3)</f>
        <v>0</v>
      </c>
      <c r="O82" s="3">
        <f>SUMIFS(Sheet1!$E:$E,Sheet1!$C:$C,'증가(월)'!$A82,Sheet1!$H:$H,'증가(월)'!O$2,Sheet1!$I:$I,'증가(월)'!O$3)</f>
        <v>0</v>
      </c>
      <c r="P82" s="3">
        <f>SUMIFS(Sheet1!$E:$E,Sheet1!$C:$C,'증가(월)'!$A82,Sheet1!$H:$H,'증가(월)'!P$2,Sheet1!$I:$I,'증가(월)'!P$3)</f>
        <v>0</v>
      </c>
      <c r="Q82" s="3">
        <f>SUMIFS(Sheet1!$E:$E,Sheet1!$C:$C,'증가(월)'!$A82,Sheet1!$H:$H,'증가(월)'!Q$2,Sheet1!$I:$I,'증가(월)'!Q$3)</f>
        <v>0</v>
      </c>
      <c r="R82" s="3">
        <f>SUMIFS(Sheet1!$E:$E,Sheet1!$C:$C,'증가(월)'!$A82,Sheet1!$H:$H,'증가(월)'!R$2,Sheet1!$I:$I,'증가(월)'!R$3)</f>
        <v>0</v>
      </c>
      <c r="S82" s="3">
        <f>SUMIFS(Sheet1!$E:$E,Sheet1!$C:$C,'증가(월)'!$A82,Sheet1!$H:$H,'증가(월)'!S$2,Sheet1!$I:$I,'증가(월)'!S$3)</f>
        <v>0</v>
      </c>
      <c r="T82" s="3">
        <f>SUMIFS(Sheet1!$E:$E,Sheet1!$C:$C,'증가(월)'!$A82,Sheet1!$H:$H,'증가(월)'!T$2,Sheet1!$I:$I,'증가(월)'!T$3)</f>
        <v>0</v>
      </c>
      <c r="U82" s="3">
        <f>SUMIFS(Sheet1!$E:$E,Sheet1!$C:$C,'증가(월)'!$A82,Sheet1!$H:$H,'증가(월)'!U$2,Sheet1!$I:$I,'증가(월)'!U$3)</f>
        <v>0</v>
      </c>
      <c r="V82" s="3">
        <f>SUMIFS(Sheet1!$E:$E,Sheet1!$C:$C,'증가(월)'!$A82,Sheet1!$H:$H,'증가(월)'!V$2,Sheet1!$I:$I,'증가(월)'!V$3)</f>
        <v>0</v>
      </c>
      <c r="W82" s="3">
        <f>SUMIFS(Sheet1!$E:$E,Sheet1!$C:$C,'증가(월)'!$A82,Sheet1!$H:$H,'증가(월)'!W$2,Sheet1!$I:$I,'증가(월)'!W$3)</f>
        <v>0</v>
      </c>
      <c r="X82" s="3">
        <f>SUMIFS(Sheet1!$E:$E,Sheet1!$C:$C,'증가(월)'!$A82,Sheet1!$H:$H,'증가(월)'!X$2,Sheet1!$I:$I,'증가(월)'!X$3)</f>
        <v>0</v>
      </c>
      <c r="Y82" s="3">
        <f>SUMIFS(Sheet1!$E:$E,Sheet1!$C:$C,'증가(월)'!$A82,Sheet1!$H:$H,'증가(월)'!Y$2,Sheet1!$I:$I,'증가(월)'!Y$3)</f>
        <v>0</v>
      </c>
      <c r="Z82" s="3">
        <f>SUMIFS(Sheet1!$E:$E,Sheet1!$C:$C,'증가(월)'!$A82,Sheet1!$H:$H,'증가(월)'!Z$2,Sheet1!$I:$I,'증가(월)'!Z$3)</f>
        <v>0</v>
      </c>
      <c r="AA82" s="3">
        <f>SUMIFS(Sheet1!$E:$E,Sheet1!$C:$C,'증가(월)'!$A82,Sheet1!$H:$H,'증가(월)'!AA$2,Sheet1!$I:$I,'증가(월)'!AA$3)</f>
        <v>0</v>
      </c>
      <c r="AB82" s="3">
        <f>SUMIFS(Sheet1!$E:$E,Sheet1!$C:$C,'증가(월)'!$A82,Sheet1!$H:$H,'증가(월)'!AB$2,Sheet1!$I:$I,'증가(월)'!AB$3)</f>
        <v>0</v>
      </c>
      <c r="AC82" s="3">
        <f>SUMIFS(Sheet1!$E:$E,Sheet1!$C:$C,'증가(월)'!$A82,Sheet1!$H:$H,'증가(월)'!AC$2,Sheet1!$I:$I,'증가(월)'!AC$3)</f>
        <v>0</v>
      </c>
      <c r="AD82" s="3">
        <f>SUMIFS(Sheet1!$E:$E,Sheet1!$C:$C,'증가(월)'!$A82,Sheet1!$H:$H,'증가(월)'!AD$2,Sheet1!$I:$I,'증가(월)'!AD$3)</f>
        <v>0</v>
      </c>
      <c r="AE82" s="3">
        <f>SUMIFS(Sheet1!$E:$E,Sheet1!$C:$C,'증가(월)'!$A82,Sheet1!$H:$H,'증가(월)'!AE$2,Sheet1!$I:$I,'증가(월)'!AE$3)</f>
        <v>0</v>
      </c>
      <c r="AF82" s="3">
        <f>SUMIFS(Sheet1!$E:$E,Sheet1!$C:$C,'증가(월)'!$A82,Sheet1!$H:$H,'증가(월)'!AF$2,Sheet1!$I:$I,'증가(월)'!AF$3)</f>
        <v>0</v>
      </c>
      <c r="AG82" s="3">
        <f>SUMIFS(Sheet1!$E:$E,Sheet1!$C:$C,'증가(월)'!$A82,Sheet1!$H:$H,'증가(월)'!AG$2,Sheet1!$I:$I,'증가(월)'!AG$3)</f>
        <v>0</v>
      </c>
      <c r="AH82" s="3">
        <f>SUMIFS(Sheet1!$E:$E,Sheet1!$C:$C,'증가(월)'!$A82,Sheet1!$H:$H,'증가(월)'!AH$2,Sheet1!$I:$I,'증가(월)'!AH$3)</f>
        <v>0</v>
      </c>
      <c r="AI82" s="3">
        <f>SUMIFS(Sheet1!$E:$E,Sheet1!$C:$C,'증가(월)'!$A82,Sheet1!$H:$H,'증가(월)'!AI$2,Sheet1!$I:$I,'증가(월)'!AI$3)</f>
        <v>0</v>
      </c>
      <c r="AJ82" s="3">
        <f>SUMIFS(Sheet1!$E:$E,Sheet1!$C:$C,'증가(월)'!$A82,Sheet1!$H:$H,'증가(월)'!AJ$2,Sheet1!$I:$I,'증가(월)'!AJ$3)</f>
        <v>0</v>
      </c>
      <c r="AK82" s="3">
        <f>SUMIFS(Sheet1!$E:$E,Sheet1!$C:$C,'증가(월)'!$A82,Sheet1!$H:$H,'증가(월)'!AK$2,Sheet1!$I:$I,'증가(월)'!AK$3)</f>
        <v>0</v>
      </c>
      <c r="AL82" s="3">
        <f>SUMIFS(Sheet1!$E:$E,Sheet1!$C:$C,'증가(월)'!$A82,Sheet1!$H:$H,'증가(월)'!AL$2,Sheet1!$I:$I,'증가(월)'!AL$3)</f>
        <v>0</v>
      </c>
      <c r="AM82" s="3">
        <f>SUMIFS(Sheet1!$E:$E,Sheet1!$C:$C,'증가(월)'!$A82,Sheet1!$H:$H,'증가(월)'!AM$2,Sheet1!$I:$I,'증가(월)'!AM$3)</f>
        <v>0</v>
      </c>
      <c r="AN82" s="3">
        <f>SUMIFS(Sheet1!$E:$E,Sheet1!$C:$C,'증가(월)'!$A82,Sheet1!$H:$H,'증가(월)'!AN$2,Sheet1!$I:$I,'증가(월)'!AN$3)</f>
        <v>0</v>
      </c>
      <c r="AO82" s="3">
        <f>SUMIFS(Sheet1!$E:$E,Sheet1!$C:$C,'증가(월)'!$A82,Sheet1!$H:$H,'증가(월)'!AO$2,Sheet1!$I:$I,'증가(월)'!AO$3)</f>
        <v>0</v>
      </c>
      <c r="AP82" s="3">
        <f>SUMIFS(Sheet1!$E:$E,Sheet1!$C:$C,'증가(월)'!$A82,Sheet1!$H:$H,'증가(월)'!AP$2,Sheet1!$I:$I,'증가(월)'!AP$3)</f>
        <v>0</v>
      </c>
      <c r="AQ82" s="3">
        <f>SUMIFS(Sheet1!$E:$E,Sheet1!$C:$C,'증가(월)'!$A82,Sheet1!$H:$H,'증가(월)'!AQ$2,Sheet1!$I:$I,'증가(월)'!AQ$3)</f>
        <v>0</v>
      </c>
      <c r="AR82" s="3">
        <f>SUMIFS(Sheet1!$E:$E,Sheet1!$C:$C,'증가(월)'!$A82,Sheet1!$H:$H,'증가(월)'!AR$2,Sheet1!$I:$I,'증가(월)'!AR$3)</f>
        <v>0</v>
      </c>
      <c r="AS82" s="3">
        <f>SUMIFS(Sheet1!$E:$E,Sheet1!$C:$C,'증가(월)'!$A82,Sheet1!$H:$H,'증가(월)'!AS$2,Sheet1!$I:$I,'증가(월)'!AS$3)</f>
        <v>0</v>
      </c>
      <c r="AT82" s="3">
        <f>SUMIFS(Sheet1!$E:$E,Sheet1!$C:$C,'증가(월)'!$A82,Sheet1!$H:$H,'증가(월)'!AT$2,Sheet1!$I:$I,'증가(월)'!AT$3)</f>
        <v>0</v>
      </c>
      <c r="AU82" s="3">
        <f>SUMIFS(Sheet1!$E:$E,Sheet1!$C:$C,'증가(월)'!$A82,Sheet1!$H:$H,'증가(월)'!AU$2,Sheet1!$I:$I,'증가(월)'!AU$3)</f>
        <v>0</v>
      </c>
      <c r="AV82" s="3">
        <f>SUMIFS(Sheet1!$E:$E,Sheet1!$C:$C,'증가(월)'!$A82,Sheet1!$H:$H,'증가(월)'!AV$2,Sheet1!$I:$I,'증가(월)'!AV$3)</f>
        <v>0</v>
      </c>
      <c r="AW82" s="3">
        <f>SUMIFS(Sheet1!$E:$E,Sheet1!$C:$C,'증가(월)'!$A82,Sheet1!$H:$H,'증가(월)'!AW$2,Sheet1!$I:$I,'증가(월)'!AW$3)</f>
        <v>0</v>
      </c>
      <c r="AX82" s="3">
        <f>SUMIFS(Sheet1!$E:$E,Sheet1!$C:$C,'증가(월)'!$A82,Sheet1!$H:$H,'증가(월)'!AX$2,Sheet1!$I:$I,'증가(월)'!AX$3)</f>
        <v>0</v>
      </c>
      <c r="AZ82" s="3">
        <f t="shared" si="4"/>
        <v>1716000</v>
      </c>
    </row>
    <row r="83" spans="1:52" x14ac:dyDescent="0.3">
      <c r="A83" t="s">
        <v>289</v>
      </c>
      <c r="B83" t="s">
        <v>290</v>
      </c>
      <c r="C83" s="3">
        <f>SUMIFS(Sheet1!$E:$E,Sheet1!$C:$C,'증가(월)'!$A83,Sheet1!$H:$H,'증가(월)'!C$2,Sheet1!$I:$I,'증가(월)'!C$3)</f>
        <v>0</v>
      </c>
      <c r="D83" s="3">
        <f>SUMIFS(Sheet1!$E:$E,Sheet1!$C:$C,'증가(월)'!$A83,Sheet1!$H:$H,'증가(월)'!D$2,Sheet1!$I:$I,'증가(월)'!D$3)</f>
        <v>0</v>
      </c>
      <c r="E83" s="3">
        <f>SUMIFS(Sheet1!$E:$E,Sheet1!$C:$C,'증가(월)'!$A83,Sheet1!$H:$H,'증가(월)'!E$2,Sheet1!$I:$I,'증가(월)'!E$3)</f>
        <v>0</v>
      </c>
      <c r="F83" s="3">
        <f>SUMIFS(Sheet1!$E:$E,Sheet1!$C:$C,'증가(월)'!$A83,Sheet1!$H:$H,'증가(월)'!F$2,Sheet1!$I:$I,'증가(월)'!F$3)</f>
        <v>0</v>
      </c>
      <c r="G83" s="3">
        <f>SUMIFS(Sheet1!$E:$E,Sheet1!$C:$C,'증가(월)'!$A83,Sheet1!$H:$H,'증가(월)'!G$2,Sheet1!$I:$I,'증가(월)'!G$3)</f>
        <v>0</v>
      </c>
      <c r="H83" s="3">
        <f>SUMIFS(Sheet1!$E:$E,Sheet1!$C:$C,'증가(월)'!$A83,Sheet1!$H:$H,'증가(월)'!H$2,Sheet1!$I:$I,'증가(월)'!H$3)</f>
        <v>0</v>
      </c>
      <c r="I83" s="3">
        <f>SUMIFS(Sheet1!$E:$E,Sheet1!$C:$C,'증가(월)'!$A83,Sheet1!$H:$H,'증가(월)'!I$2,Sheet1!$I:$I,'증가(월)'!I$3)</f>
        <v>1650000</v>
      </c>
      <c r="J83" s="3">
        <f>SUMIFS(Sheet1!$E:$E,Sheet1!$C:$C,'증가(월)'!$A83,Sheet1!$H:$H,'증가(월)'!J$2,Sheet1!$I:$I,'증가(월)'!J$3)</f>
        <v>0</v>
      </c>
      <c r="K83" s="3">
        <f>SUMIFS(Sheet1!$E:$E,Sheet1!$C:$C,'증가(월)'!$A83,Sheet1!$H:$H,'증가(월)'!K$2,Sheet1!$I:$I,'증가(월)'!K$3)</f>
        <v>0</v>
      </c>
      <c r="L83" s="3">
        <f>SUMIFS(Sheet1!$E:$E,Sheet1!$C:$C,'증가(월)'!$A83,Sheet1!$H:$H,'증가(월)'!L$2,Sheet1!$I:$I,'증가(월)'!L$3)</f>
        <v>0</v>
      </c>
      <c r="M83" s="3">
        <f>SUMIFS(Sheet1!$E:$E,Sheet1!$C:$C,'증가(월)'!$A83,Sheet1!$H:$H,'증가(월)'!M$2,Sheet1!$I:$I,'증가(월)'!M$3)</f>
        <v>0</v>
      </c>
      <c r="N83" s="3">
        <f>SUMIFS(Sheet1!$E:$E,Sheet1!$C:$C,'증가(월)'!$A83,Sheet1!$H:$H,'증가(월)'!N$2,Sheet1!$I:$I,'증가(월)'!N$3)</f>
        <v>0</v>
      </c>
      <c r="O83" s="3">
        <f>SUMIFS(Sheet1!$E:$E,Sheet1!$C:$C,'증가(월)'!$A83,Sheet1!$H:$H,'증가(월)'!O$2,Sheet1!$I:$I,'증가(월)'!O$3)</f>
        <v>0</v>
      </c>
      <c r="P83" s="3">
        <f>SUMIFS(Sheet1!$E:$E,Sheet1!$C:$C,'증가(월)'!$A83,Sheet1!$H:$H,'증가(월)'!P$2,Sheet1!$I:$I,'증가(월)'!P$3)</f>
        <v>0</v>
      </c>
      <c r="Q83" s="3">
        <f>SUMIFS(Sheet1!$E:$E,Sheet1!$C:$C,'증가(월)'!$A83,Sheet1!$H:$H,'증가(월)'!Q$2,Sheet1!$I:$I,'증가(월)'!Q$3)</f>
        <v>0</v>
      </c>
      <c r="R83" s="3">
        <f>SUMIFS(Sheet1!$E:$E,Sheet1!$C:$C,'증가(월)'!$A83,Sheet1!$H:$H,'증가(월)'!R$2,Sheet1!$I:$I,'증가(월)'!R$3)</f>
        <v>0</v>
      </c>
      <c r="S83" s="3">
        <f>SUMIFS(Sheet1!$E:$E,Sheet1!$C:$C,'증가(월)'!$A83,Sheet1!$H:$H,'증가(월)'!S$2,Sheet1!$I:$I,'증가(월)'!S$3)</f>
        <v>0</v>
      </c>
      <c r="T83" s="3">
        <f>SUMIFS(Sheet1!$E:$E,Sheet1!$C:$C,'증가(월)'!$A83,Sheet1!$H:$H,'증가(월)'!T$2,Sheet1!$I:$I,'증가(월)'!T$3)</f>
        <v>0</v>
      </c>
      <c r="U83" s="3">
        <f>SUMIFS(Sheet1!$E:$E,Sheet1!$C:$C,'증가(월)'!$A83,Sheet1!$H:$H,'증가(월)'!U$2,Sheet1!$I:$I,'증가(월)'!U$3)</f>
        <v>0</v>
      </c>
      <c r="V83" s="3">
        <f>SUMIFS(Sheet1!$E:$E,Sheet1!$C:$C,'증가(월)'!$A83,Sheet1!$H:$H,'증가(월)'!V$2,Sheet1!$I:$I,'증가(월)'!V$3)</f>
        <v>0</v>
      </c>
      <c r="W83" s="3">
        <f>SUMIFS(Sheet1!$E:$E,Sheet1!$C:$C,'증가(월)'!$A83,Sheet1!$H:$H,'증가(월)'!W$2,Sheet1!$I:$I,'증가(월)'!W$3)</f>
        <v>0</v>
      </c>
      <c r="X83" s="3">
        <f>SUMIFS(Sheet1!$E:$E,Sheet1!$C:$C,'증가(월)'!$A83,Sheet1!$H:$H,'증가(월)'!X$2,Sheet1!$I:$I,'증가(월)'!X$3)</f>
        <v>0</v>
      </c>
      <c r="Y83" s="3">
        <f>SUMIFS(Sheet1!$E:$E,Sheet1!$C:$C,'증가(월)'!$A83,Sheet1!$H:$H,'증가(월)'!Y$2,Sheet1!$I:$I,'증가(월)'!Y$3)</f>
        <v>0</v>
      </c>
      <c r="Z83" s="3">
        <f>SUMIFS(Sheet1!$E:$E,Sheet1!$C:$C,'증가(월)'!$A83,Sheet1!$H:$H,'증가(월)'!Z$2,Sheet1!$I:$I,'증가(월)'!Z$3)</f>
        <v>0</v>
      </c>
      <c r="AA83" s="3">
        <f>SUMIFS(Sheet1!$E:$E,Sheet1!$C:$C,'증가(월)'!$A83,Sheet1!$H:$H,'증가(월)'!AA$2,Sheet1!$I:$I,'증가(월)'!AA$3)</f>
        <v>0</v>
      </c>
      <c r="AB83" s="3">
        <f>SUMIFS(Sheet1!$E:$E,Sheet1!$C:$C,'증가(월)'!$A83,Sheet1!$H:$H,'증가(월)'!AB$2,Sheet1!$I:$I,'증가(월)'!AB$3)</f>
        <v>0</v>
      </c>
      <c r="AC83" s="3">
        <f>SUMIFS(Sheet1!$E:$E,Sheet1!$C:$C,'증가(월)'!$A83,Sheet1!$H:$H,'증가(월)'!AC$2,Sheet1!$I:$I,'증가(월)'!AC$3)</f>
        <v>0</v>
      </c>
      <c r="AD83" s="3">
        <f>SUMIFS(Sheet1!$E:$E,Sheet1!$C:$C,'증가(월)'!$A83,Sheet1!$H:$H,'증가(월)'!AD$2,Sheet1!$I:$I,'증가(월)'!AD$3)</f>
        <v>0</v>
      </c>
      <c r="AE83" s="3">
        <f>SUMIFS(Sheet1!$E:$E,Sheet1!$C:$C,'증가(월)'!$A83,Sheet1!$H:$H,'증가(월)'!AE$2,Sheet1!$I:$I,'증가(월)'!AE$3)</f>
        <v>0</v>
      </c>
      <c r="AF83" s="3">
        <f>SUMIFS(Sheet1!$E:$E,Sheet1!$C:$C,'증가(월)'!$A83,Sheet1!$H:$H,'증가(월)'!AF$2,Sheet1!$I:$I,'증가(월)'!AF$3)</f>
        <v>0</v>
      </c>
      <c r="AG83" s="3">
        <f>SUMIFS(Sheet1!$E:$E,Sheet1!$C:$C,'증가(월)'!$A83,Sheet1!$H:$H,'증가(월)'!AG$2,Sheet1!$I:$I,'증가(월)'!AG$3)</f>
        <v>0</v>
      </c>
      <c r="AH83" s="3">
        <f>SUMIFS(Sheet1!$E:$E,Sheet1!$C:$C,'증가(월)'!$A83,Sheet1!$H:$H,'증가(월)'!AH$2,Sheet1!$I:$I,'증가(월)'!AH$3)</f>
        <v>0</v>
      </c>
      <c r="AI83" s="3">
        <f>SUMIFS(Sheet1!$E:$E,Sheet1!$C:$C,'증가(월)'!$A83,Sheet1!$H:$H,'증가(월)'!AI$2,Sheet1!$I:$I,'증가(월)'!AI$3)</f>
        <v>0</v>
      </c>
      <c r="AJ83" s="3">
        <f>SUMIFS(Sheet1!$E:$E,Sheet1!$C:$C,'증가(월)'!$A83,Sheet1!$H:$H,'증가(월)'!AJ$2,Sheet1!$I:$I,'증가(월)'!AJ$3)</f>
        <v>0</v>
      </c>
      <c r="AK83" s="3">
        <f>SUMIFS(Sheet1!$E:$E,Sheet1!$C:$C,'증가(월)'!$A83,Sheet1!$H:$H,'증가(월)'!AK$2,Sheet1!$I:$I,'증가(월)'!AK$3)</f>
        <v>0</v>
      </c>
      <c r="AL83" s="3">
        <f>SUMIFS(Sheet1!$E:$E,Sheet1!$C:$C,'증가(월)'!$A83,Sheet1!$H:$H,'증가(월)'!AL$2,Sheet1!$I:$I,'증가(월)'!AL$3)</f>
        <v>0</v>
      </c>
      <c r="AM83" s="3">
        <f>SUMIFS(Sheet1!$E:$E,Sheet1!$C:$C,'증가(월)'!$A83,Sheet1!$H:$H,'증가(월)'!AM$2,Sheet1!$I:$I,'증가(월)'!AM$3)</f>
        <v>0</v>
      </c>
      <c r="AN83" s="3">
        <f>SUMIFS(Sheet1!$E:$E,Sheet1!$C:$C,'증가(월)'!$A83,Sheet1!$H:$H,'증가(월)'!AN$2,Sheet1!$I:$I,'증가(월)'!AN$3)</f>
        <v>0</v>
      </c>
      <c r="AO83" s="3">
        <f>SUMIFS(Sheet1!$E:$E,Sheet1!$C:$C,'증가(월)'!$A83,Sheet1!$H:$H,'증가(월)'!AO$2,Sheet1!$I:$I,'증가(월)'!AO$3)</f>
        <v>0</v>
      </c>
      <c r="AP83" s="3">
        <f>SUMIFS(Sheet1!$E:$E,Sheet1!$C:$C,'증가(월)'!$A83,Sheet1!$H:$H,'증가(월)'!AP$2,Sheet1!$I:$I,'증가(월)'!AP$3)</f>
        <v>0</v>
      </c>
      <c r="AQ83" s="3">
        <f>SUMIFS(Sheet1!$E:$E,Sheet1!$C:$C,'증가(월)'!$A83,Sheet1!$H:$H,'증가(월)'!AQ$2,Sheet1!$I:$I,'증가(월)'!AQ$3)</f>
        <v>0</v>
      </c>
      <c r="AR83" s="3">
        <f>SUMIFS(Sheet1!$E:$E,Sheet1!$C:$C,'증가(월)'!$A83,Sheet1!$H:$H,'증가(월)'!AR$2,Sheet1!$I:$I,'증가(월)'!AR$3)</f>
        <v>0</v>
      </c>
      <c r="AS83" s="3">
        <f>SUMIFS(Sheet1!$E:$E,Sheet1!$C:$C,'증가(월)'!$A83,Sheet1!$H:$H,'증가(월)'!AS$2,Sheet1!$I:$I,'증가(월)'!AS$3)</f>
        <v>0</v>
      </c>
      <c r="AT83" s="3">
        <f>SUMIFS(Sheet1!$E:$E,Sheet1!$C:$C,'증가(월)'!$A83,Sheet1!$H:$H,'증가(월)'!AT$2,Sheet1!$I:$I,'증가(월)'!AT$3)</f>
        <v>0</v>
      </c>
      <c r="AU83" s="3">
        <f>SUMIFS(Sheet1!$E:$E,Sheet1!$C:$C,'증가(월)'!$A83,Sheet1!$H:$H,'증가(월)'!AU$2,Sheet1!$I:$I,'증가(월)'!AU$3)</f>
        <v>0</v>
      </c>
      <c r="AV83" s="3">
        <f>SUMIFS(Sheet1!$E:$E,Sheet1!$C:$C,'증가(월)'!$A83,Sheet1!$H:$H,'증가(월)'!AV$2,Sheet1!$I:$I,'증가(월)'!AV$3)</f>
        <v>0</v>
      </c>
      <c r="AW83" s="3">
        <f>SUMIFS(Sheet1!$E:$E,Sheet1!$C:$C,'증가(월)'!$A83,Sheet1!$H:$H,'증가(월)'!AW$2,Sheet1!$I:$I,'증가(월)'!AW$3)</f>
        <v>0</v>
      </c>
      <c r="AX83" s="3">
        <f>SUMIFS(Sheet1!$E:$E,Sheet1!$C:$C,'증가(월)'!$A83,Sheet1!$H:$H,'증가(월)'!AX$2,Sheet1!$I:$I,'증가(월)'!AX$3)</f>
        <v>0</v>
      </c>
      <c r="AZ83" s="3">
        <f t="shared" si="4"/>
        <v>1650000</v>
      </c>
    </row>
    <row r="84" spans="1:52" x14ac:dyDescent="0.3">
      <c r="A84" t="s">
        <v>703</v>
      </c>
      <c r="B84" t="s">
        <v>704</v>
      </c>
      <c r="C84" s="3">
        <f>SUMIFS(Sheet1!$E:$E,Sheet1!$C:$C,'증가(월)'!$A84,Sheet1!$H:$H,'증가(월)'!C$2,Sheet1!$I:$I,'증가(월)'!C$3)</f>
        <v>0</v>
      </c>
      <c r="D84" s="3">
        <f>SUMIFS(Sheet1!$E:$E,Sheet1!$C:$C,'증가(월)'!$A84,Sheet1!$H:$H,'증가(월)'!D$2,Sheet1!$I:$I,'증가(월)'!D$3)</f>
        <v>0</v>
      </c>
      <c r="E84" s="3">
        <f>SUMIFS(Sheet1!$E:$E,Sheet1!$C:$C,'증가(월)'!$A84,Sheet1!$H:$H,'증가(월)'!E$2,Sheet1!$I:$I,'증가(월)'!E$3)</f>
        <v>0</v>
      </c>
      <c r="F84" s="3">
        <f>SUMIFS(Sheet1!$E:$E,Sheet1!$C:$C,'증가(월)'!$A84,Sheet1!$H:$H,'증가(월)'!F$2,Sheet1!$I:$I,'증가(월)'!F$3)</f>
        <v>0</v>
      </c>
      <c r="G84" s="3">
        <f>SUMIFS(Sheet1!$E:$E,Sheet1!$C:$C,'증가(월)'!$A84,Sheet1!$H:$H,'증가(월)'!G$2,Sheet1!$I:$I,'증가(월)'!G$3)</f>
        <v>0</v>
      </c>
      <c r="H84" s="3">
        <f>SUMIFS(Sheet1!$E:$E,Sheet1!$C:$C,'증가(월)'!$A84,Sheet1!$H:$H,'증가(월)'!H$2,Sheet1!$I:$I,'증가(월)'!H$3)</f>
        <v>0</v>
      </c>
      <c r="I84" s="3">
        <f>SUMIFS(Sheet1!$E:$E,Sheet1!$C:$C,'증가(월)'!$A84,Sheet1!$H:$H,'증가(월)'!I$2,Sheet1!$I:$I,'증가(월)'!I$3)</f>
        <v>0</v>
      </c>
      <c r="J84" s="3">
        <f>SUMIFS(Sheet1!$E:$E,Sheet1!$C:$C,'증가(월)'!$A84,Sheet1!$H:$H,'증가(월)'!J$2,Sheet1!$I:$I,'증가(월)'!J$3)</f>
        <v>0</v>
      </c>
      <c r="K84" s="3">
        <f>SUMIFS(Sheet1!$E:$E,Sheet1!$C:$C,'증가(월)'!$A84,Sheet1!$H:$H,'증가(월)'!K$2,Sheet1!$I:$I,'증가(월)'!K$3)</f>
        <v>0</v>
      </c>
      <c r="L84" s="3">
        <f>SUMIFS(Sheet1!$E:$E,Sheet1!$C:$C,'증가(월)'!$A84,Sheet1!$H:$H,'증가(월)'!L$2,Sheet1!$I:$I,'증가(월)'!L$3)</f>
        <v>0</v>
      </c>
      <c r="M84" s="3">
        <f>SUMIFS(Sheet1!$E:$E,Sheet1!$C:$C,'증가(월)'!$A84,Sheet1!$H:$H,'증가(월)'!M$2,Sheet1!$I:$I,'증가(월)'!M$3)</f>
        <v>0</v>
      </c>
      <c r="N84" s="3">
        <f>SUMIFS(Sheet1!$E:$E,Sheet1!$C:$C,'증가(월)'!$A84,Sheet1!$H:$H,'증가(월)'!N$2,Sheet1!$I:$I,'증가(월)'!N$3)</f>
        <v>0</v>
      </c>
      <c r="O84" s="3">
        <f>SUMIFS(Sheet1!$E:$E,Sheet1!$C:$C,'증가(월)'!$A84,Sheet1!$H:$H,'증가(월)'!O$2,Sheet1!$I:$I,'증가(월)'!O$3)</f>
        <v>0</v>
      </c>
      <c r="P84" s="3">
        <f>SUMIFS(Sheet1!$E:$E,Sheet1!$C:$C,'증가(월)'!$A84,Sheet1!$H:$H,'증가(월)'!P$2,Sheet1!$I:$I,'증가(월)'!P$3)</f>
        <v>0</v>
      </c>
      <c r="Q84" s="3">
        <f>SUMIFS(Sheet1!$E:$E,Sheet1!$C:$C,'증가(월)'!$A84,Sheet1!$H:$H,'증가(월)'!Q$2,Sheet1!$I:$I,'증가(월)'!Q$3)</f>
        <v>0</v>
      </c>
      <c r="R84" s="3">
        <f>SUMIFS(Sheet1!$E:$E,Sheet1!$C:$C,'증가(월)'!$A84,Sheet1!$H:$H,'증가(월)'!R$2,Sheet1!$I:$I,'증가(월)'!R$3)</f>
        <v>0</v>
      </c>
      <c r="S84" s="3">
        <f>SUMIFS(Sheet1!$E:$E,Sheet1!$C:$C,'증가(월)'!$A84,Sheet1!$H:$H,'증가(월)'!S$2,Sheet1!$I:$I,'증가(월)'!S$3)</f>
        <v>0</v>
      </c>
      <c r="T84" s="3">
        <f>SUMIFS(Sheet1!$E:$E,Sheet1!$C:$C,'증가(월)'!$A84,Sheet1!$H:$H,'증가(월)'!T$2,Sheet1!$I:$I,'증가(월)'!T$3)</f>
        <v>0</v>
      </c>
      <c r="U84" s="3">
        <f>SUMIFS(Sheet1!$E:$E,Sheet1!$C:$C,'증가(월)'!$A84,Sheet1!$H:$H,'증가(월)'!U$2,Sheet1!$I:$I,'증가(월)'!U$3)</f>
        <v>0</v>
      </c>
      <c r="V84" s="3">
        <f>SUMIFS(Sheet1!$E:$E,Sheet1!$C:$C,'증가(월)'!$A84,Sheet1!$H:$H,'증가(월)'!V$2,Sheet1!$I:$I,'증가(월)'!V$3)</f>
        <v>0</v>
      </c>
      <c r="W84" s="3">
        <f>SUMIFS(Sheet1!$E:$E,Sheet1!$C:$C,'증가(월)'!$A84,Sheet1!$H:$H,'증가(월)'!W$2,Sheet1!$I:$I,'증가(월)'!W$3)</f>
        <v>1481441</v>
      </c>
      <c r="X84" s="3">
        <f>SUMIFS(Sheet1!$E:$E,Sheet1!$C:$C,'증가(월)'!$A84,Sheet1!$H:$H,'증가(월)'!X$2,Sheet1!$I:$I,'증가(월)'!X$3)</f>
        <v>54869</v>
      </c>
      <c r="Y84" s="3">
        <f>SUMIFS(Sheet1!$E:$E,Sheet1!$C:$C,'증가(월)'!$A84,Sheet1!$H:$H,'증가(월)'!Y$2,Sheet1!$I:$I,'증가(월)'!Y$3)</f>
        <v>0</v>
      </c>
      <c r="Z84" s="3">
        <f>SUMIFS(Sheet1!$E:$E,Sheet1!$C:$C,'증가(월)'!$A84,Sheet1!$H:$H,'증가(월)'!Z$2,Sheet1!$I:$I,'증가(월)'!Z$3)</f>
        <v>0</v>
      </c>
      <c r="AA84" s="3">
        <f>SUMIFS(Sheet1!$E:$E,Sheet1!$C:$C,'증가(월)'!$A84,Sheet1!$H:$H,'증가(월)'!AA$2,Sheet1!$I:$I,'증가(월)'!AA$3)</f>
        <v>0</v>
      </c>
      <c r="AB84" s="3">
        <f>SUMIFS(Sheet1!$E:$E,Sheet1!$C:$C,'증가(월)'!$A84,Sheet1!$H:$H,'증가(월)'!AB$2,Sheet1!$I:$I,'증가(월)'!AB$3)</f>
        <v>0</v>
      </c>
      <c r="AC84" s="3">
        <f>SUMIFS(Sheet1!$E:$E,Sheet1!$C:$C,'증가(월)'!$A84,Sheet1!$H:$H,'증가(월)'!AC$2,Sheet1!$I:$I,'증가(월)'!AC$3)</f>
        <v>0</v>
      </c>
      <c r="AD84" s="3">
        <f>SUMIFS(Sheet1!$E:$E,Sheet1!$C:$C,'증가(월)'!$A84,Sheet1!$H:$H,'증가(월)'!AD$2,Sheet1!$I:$I,'증가(월)'!AD$3)</f>
        <v>0</v>
      </c>
      <c r="AE84" s="3">
        <f>SUMIFS(Sheet1!$E:$E,Sheet1!$C:$C,'증가(월)'!$A84,Sheet1!$H:$H,'증가(월)'!AE$2,Sheet1!$I:$I,'증가(월)'!AE$3)</f>
        <v>0</v>
      </c>
      <c r="AF84" s="3">
        <f>SUMIFS(Sheet1!$E:$E,Sheet1!$C:$C,'증가(월)'!$A84,Sheet1!$H:$H,'증가(월)'!AF$2,Sheet1!$I:$I,'증가(월)'!AF$3)</f>
        <v>0</v>
      </c>
      <c r="AG84" s="3">
        <f>SUMIFS(Sheet1!$E:$E,Sheet1!$C:$C,'증가(월)'!$A84,Sheet1!$H:$H,'증가(월)'!AG$2,Sheet1!$I:$I,'증가(월)'!AG$3)</f>
        <v>0</v>
      </c>
      <c r="AH84" s="3">
        <f>SUMIFS(Sheet1!$E:$E,Sheet1!$C:$C,'증가(월)'!$A84,Sheet1!$H:$H,'증가(월)'!AH$2,Sheet1!$I:$I,'증가(월)'!AH$3)</f>
        <v>0</v>
      </c>
      <c r="AI84" s="3">
        <f>SUMIFS(Sheet1!$E:$E,Sheet1!$C:$C,'증가(월)'!$A84,Sheet1!$H:$H,'증가(월)'!AI$2,Sheet1!$I:$I,'증가(월)'!AI$3)</f>
        <v>0</v>
      </c>
      <c r="AJ84" s="3">
        <f>SUMIFS(Sheet1!$E:$E,Sheet1!$C:$C,'증가(월)'!$A84,Sheet1!$H:$H,'증가(월)'!AJ$2,Sheet1!$I:$I,'증가(월)'!AJ$3)</f>
        <v>0</v>
      </c>
      <c r="AK84" s="3">
        <f>SUMIFS(Sheet1!$E:$E,Sheet1!$C:$C,'증가(월)'!$A84,Sheet1!$H:$H,'증가(월)'!AK$2,Sheet1!$I:$I,'증가(월)'!AK$3)</f>
        <v>0</v>
      </c>
      <c r="AL84" s="3">
        <f>SUMIFS(Sheet1!$E:$E,Sheet1!$C:$C,'증가(월)'!$A84,Sheet1!$H:$H,'증가(월)'!AL$2,Sheet1!$I:$I,'증가(월)'!AL$3)</f>
        <v>0</v>
      </c>
      <c r="AM84" s="3">
        <f>SUMIFS(Sheet1!$E:$E,Sheet1!$C:$C,'증가(월)'!$A84,Sheet1!$H:$H,'증가(월)'!AM$2,Sheet1!$I:$I,'증가(월)'!AM$3)</f>
        <v>0</v>
      </c>
      <c r="AN84" s="3">
        <f>SUMIFS(Sheet1!$E:$E,Sheet1!$C:$C,'증가(월)'!$A84,Sheet1!$H:$H,'증가(월)'!AN$2,Sheet1!$I:$I,'증가(월)'!AN$3)</f>
        <v>0</v>
      </c>
      <c r="AO84" s="3">
        <f>SUMIFS(Sheet1!$E:$E,Sheet1!$C:$C,'증가(월)'!$A84,Sheet1!$H:$H,'증가(월)'!AO$2,Sheet1!$I:$I,'증가(월)'!AO$3)</f>
        <v>0</v>
      </c>
      <c r="AP84" s="3">
        <f>SUMIFS(Sheet1!$E:$E,Sheet1!$C:$C,'증가(월)'!$A84,Sheet1!$H:$H,'증가(월)'!AP$2,Sheet1!$I:$I,'증가(월)'!AP$3)</f>
        <v>0</v>
      </c>
      <c r="AQ84" s="3">
        <f>SUMIFS(Sheet1!$E:$E,Sheet1!$C:$C,'증가(월)'!$A84,Sheet1!$H:$H,'증가(월)'!AQ$2,Sheet1!$I:$I,'증가(월)'!AQ$3)</f>
        <v>0</v>
      </c>
      <c r="AR84" s="3">
        <f>SUMIFS(Sheet1!$E:$E,Sheet1!$C:$C,'증가(월)'!$A84,Sheet1!$H:$H,'증가(월)'!AR$2,Sheet1!$I:$I,'증가(월)'!AR$3)</f>
        <v>0</v>
      </c>
      <c r="AS84" s="3">
        <f>SUMIFS(Sheet1!$E:$E,Sheet1!$C:$C,'증가(월)'!$A84,Sheet1!$H:$H,'증가(월)'!AS$2,Sheet1!$I:$I,'증가(월)'!AS$3)</f>
        <v>0</v>
      </c>
      <c r="AT84" s="3">
        <f>SUMIFS(Sheet1!$E:$E,Sheet1!$C:$C,'증가(월)'!$A84,Sheet1!$H:$H,'증가(월)'!AT$2,Sheet1!$I:$I,'증가(월)'!AT$3)</f>
        <v>0</v>
      </c>
      <c r="AU84" s="3">
        <f>SUMIFS(Sheet1!$E:$E,Sheet1!$C:$C,'증가(월)'!$A84,Sheet1!$H:$H,'증가(월)'!AU$2,Sheet1!$I:$I,'증가(월)'!AU$3)</f>
        <v>0</v>
      </c>
      <c r="AV84" s="3">
        <f>SUMIFS(Sheet1!$E:$E,Sheet1!$C:$C,'증가(월)'!$A84,Sheet1!$H:$H,'증가(월)'!AV$2,Sheet1!$I:$I,'증가(월)'!AV$3)</f>
        <v>0</v>
      </c>
      <c r="AW84" s="3">
        <f>SUMIFS(Sheet1!$E:$E,Sheet1!$C:$C,'증가(월)'!$A84,Sheet1!$H:$H,'증가(월)'!AW$2,Sheet1!$I:$I,'증가(월)'!AW$3)</f>
        <v>0</v>
      </c>
      <c r="AX84" s="3">
        <f>SUMIFS(Sheet1!$E:$E,Sheet1!$C:$C,'증가(월)'!$A84,Sheet1!$H:$H,'증가(월)'!AX$2,Sheet1!$I:$I,'증가(월)'!AX$3)</f>
        <v>0</v>
      </c>
      <c r="AZ84" s="3">
        <f t="shared" si="4"/>
        <v>1536310</v>
      </c>
    </row>
    <row r="85" spans="1:52" x14ac:dyDescent="0.3">
      <c r="A85" t="s">
        <v>342</v>
      </c>
      <c r="B85" t="s">
        <v>343</v>
      </c>
      <c r="C85" s="3">
        <f>SUMIFS(Sheet1!$E:$E,Sheet1!$C:$C,'증가(월)'!$A85,Sheet1!$H:$H,'증가(월)'!C$2,Sheet1!$I:$I,'증가(월)'!C$3)</f>
        <v>0</v>
      </c>
      <c r="D85" s="3">
        <f>SUMIFS(Sheet1!$E:$E,Sheet1!$C:$C,'증가(월)'!$A85,Sheet1!$H:$H,'증가(월)'!D$2,Sheet1!$I:$I,'증가(월)'!D$3)</f>
        <v>0</v>
      </c>
      <c r="E85" s="3">
        <f>SUMIFS(Sheet1!$E:$E,Sheet1!$C:$C,'증가(월)'!$A85,Sheet1!$H:$H,'증가(월)'!E$2,Sheet1!$I:$I,'증가(월)'!E$3)</f>
        <v>0</v>
      </c>
      <c r="F85" s="3">
        <f>SUMIFS(Sheet1!$E:$E,Sheet1!$C:$C,'증가(월)'!$A85,Sheet1!$H:$H,'증가(월)'!F$2,Sheet1!$I:$I,'증가(월)'!F$3)</f>
        <v>0</v>
      </c>
      <c r="G85" s="3">
        <f>SUMIFS(Sheet1!$E:$E,Sheet1!$C:$C,'증가(월)'!$A85,Sheet1!$H:$H,'증가(월)'!G$2,Sheet1!$I:$I,'증가(월)'!G$3)</f>
        <v>0</v>
      </c>
      <c r="H85" s="3">
        <f>SUMIFS(Sheet1!$E:$E,Sheet1!$C:$C,'증가(월)'!$A85,Sheet1!$H:$H,'증가(월)'!H$2,Sheet1!$I:$I,'증가(월)'!H$3)</f>
        <v>0</v>
      </c>
      <c r="I85" s="3">
        <f>SUMIFS(Sheet1!$E:$E,Sheet1!$C:$C,'증가(월)'!$A85,Sheet1!$H:$H,'증가(월)'!I$2,Sheet1!$I:$I,'증가(월)'!I$3)</f>
        <v>0</v>
      </c>
      <c r="J85" s="3">
        <f>SUMIFS(Sheet1!$E:$E,Sheet1!$C:$C,'증가(월)'!$A85,Sheet1!$H:$H,'증가(월)'!J$2,Sheet1!$I:$I,'증가(월)'!J$3)</f>
        <v>979616</v>
      </c>
      <c r="K85" s="3">
        <f>SUMIFS(Sheet1!$E:$E,Sheet1!$C:$C,'증가(월)'!$A85,Sheet1!$H:$H,'증가(월)'!K$2,Sheet1!$I:$I,'증가(월)'!K$3)</f>
        <v>0</v>
      </c>
      <c r="L85" s="3">
        <f>SUMIFS(Sheet1!$E:$E,Sheet1!$C:$C,'증가(월)'!$A85,Sheet1!$H:$H,'증가(월)'!L$2,Sheet1!$I:$I,'증가(월)'!L$3)</f>
        <v>0</v>
      </c>
      <c r="M85" s="3">
        <f>SUMIFS(Sheet1!$E:$E,Sheet1!$C:$C,'증가(월)'!$A85,Sheet1!$H:$H,'증가(월)'!M$2,Sheet1!$I:$I,'증가(월)'!M$3)</f>
        <v>0</v>
      </c>
      <c r="N85" s="3">
        <f>SUMIFS(Sheet1!$E:$E,Sheet1!$C:$C,'증가(월)'!$A85,Sheet1!$H:$H,'증가(월)'!N$2,Sheet1!$I:$I,'증가(월)'!N$3)</f>
        <v>0</v>
      </c>
      <c r="O85" s="3">
        <f>SUMIFS(Sheet1!$E:$E,Sheet1!$C:$C,'증가(월)'!$A85,Sheet1!$H:$H,'증가(월)'!O$2,Sheet1!$I:$I,'증가(월)'!O$3)</f>
        <v>0</v>
      </c>
      <c r="P85" s="3">
        <f>SUMIFS(Sheet1!$E:$E,Sheet1!$C:$C,'증가(월)'!$A85,Sheet1!$H:$H,'증가(월)'!P$2,Sheet1!$I:$I,'증가(월)'!P$3)</f>
        <v>0</v>
      </c>
      <c r="Q85" s="3">
        <f>SUMIFS(Sheet1!$E:$E,Sheet1!$C:$C,'증가(월)'!$A85,Sheet1!$H:$H,'증가(월)'!Q$2,Sheet1!$I:$I,'증가(월)'!Q$3)</f>
        <v>0</v>
      </c>
      <c r="R85" s="3">
        <f>SUMIFS(Sheet1!$E:$E,Sheet1!$C:$C,'증가(월)'!$A85,Sheet1!$H:$H,'증가(월)'!R$2,Sheet1!$I:$I,'증가(월)'!R$3)</f>
        <v>0</v>
      </c>
      <c r="S85" s="3">
        <f>SUMIFS(Sheet1!$E:$E,Sheet1!$C:$C,'증가(월)'!$A85,Sheet1!$H:$H,'증가(월)'!S$2,Sheet1!$I:$I,'증가(월)'!S$3)</f>
        <v>0</v>
      </c>
      <c r="T85" s="3">
        <f>SUMIFS(Sheet1!$E:$E,Sheet1!$C:$C,'증가(월)'!$A85,Sheet1!$H:$H,'증가(월)'!T$2,Sheet1!$I:$I,'증가(월)'!T$3)</f>
        <v>0</v>
      </c>
      <c r="U85" s="3">
        <f>SUMIFS(Sheet1!$E:$E,Sheet1!$C:$C,'증가(월)'!$A85,Sheet1!$H:$H,'증가(월)'!U$2,Sheet1!$I:$I,'증가(월)'!U$3)</f>
        <v>0</v>
      </c>
      <c r="V85" s="3">
        <f>SUMIFS(Sheet1!$E:$E,Sheet1!$C:$C,'증가(월)'!$A85,Sheet1!$H:$H,'증가(월)'!V$2,Sheet1!$I:$I,'증가(월)'!V$3)</f>
        <v>0</v>
      </c>
      <c r="W85" s="3">
        <f>SUMIFS(Sheet1!$E:$E,Sheet1!$C:$C,'증가(월)'!$A85,Sheet1!$H:$H,'증가(월)'!W$2,Sheet1!$I:$I,'증가(월)'!W$3)</f>
        <v>0</v>
      </c>
      <c r="X85" s="3">
        <f>SUMIFS(Sheet1!$E:$E,Sheet1!$C:$C,'증가(월)'!$A85,Sheet1!$H:$H,'증가(월)'!X$2,Sheet1!$I:$I,'증가(월)'!X$3)</f>
        <v>0</v>
      </c>
      <c r="Y85" s="3">
        <f>SUMIFS(Sheet1!$E:$E,Sheet1!$C:$C,'증가(월)'!$A85,Sheet1!$H:$H,'증가(월)'!Y$2,Sheet1!$I:$I,'증가(월)'!Y$3)</f>
        <v>0</v>
      </c>
      <c r="Z85" s="3">
        <f>SUMIFS(Sheet1!$E:$E,Sheet1!$C:$C,'증가(월)'!$A85,Sheet1!$H:$H,'증가(월)'!Z$2,Sheet1!$I:$I,'증가(월)'!Z$3)</f>
        <v>0</v>
      </c>
      <c r="AA85" s="3">
        <f>SUMIFS(Sheet1!$E:$E,Sheet1!$C:$C,'증가(월)'!$A85,Sheet1!$H:$H,'증가(월)'!AA$2,Sheet1!$I:$I,'증가(월)'!AA$3)</f>
        <v>0</v>
      </c>
      <c r="AB85" s="3">
        <f>SUMIFS(Sheet1!$E:$E,Sheet1!$C:$C,'증가(월)'!$A85,Sheet1!$H:$H,'증가(월)'!AB$2,Sheet1!$I:$I,'증가(월)'!AB$3)</f>
        <v>0</v>
      </c>
      <c r="AC85" s="3">
        <f>SUMIFS(Sheet1!$E:$E,Sheet1!$C:$C,'증가(월)'!$A85,Sheet1!$H:$H,'증가(월)'!AC$2,Sheet1!$I:$I,'증가(월)'!AC$3)</f>
        <v>0</v>
      </c>
      <c r="AD85" s="3">
        <f>SUMIFS(Sheet1!$E:$E,Sheet1!$C:$C,'증가(월)'!$A85,Sheet1!$H:$H,'증가(월)'!AD$2,Sheet1!$I:$I,'증가(월)'!AD$3)</f>
        <v>0</v>
      </c>
      <c r="AE85" s="3">
        <f>SUMIFS(Sheet1!$E:$E,Sheet1!$C:$C,'증가(월)'!$A85,Sheet1!$H:$H,'증가(월)'!AE$2,Sheet1!$I:$I,'증가(월)'!AE$3)</f>
        <v>0</v>
      </c>
      <c r="AF85" s="3">
        <f>SUMIFS(Sheet1!$E:$E,Sheet1!$C:$C,'증가(월)'!$A85,Sheet1!$H:$H,'증가(월)'!AF$2,Sheet1!$I:$I,'증가(월)'!AF$3)</f>
        <v>330000</v>
      </c>
      <c r="AG85" s="3">
        <f>SUMIFS(Sheet1!$E:$E,Sheet1!$C:$C,'증가(월)'!$A85,Sheet1!$H:$H,'증가(월)'!AG$2,Sheet1!$I:$I,'증가(월)'!AG$3)</f>
        <v>0</v>
      </c>
      <c r="AH85" s="3">
        <f>SUMIFS(Sheet1!$E:$E,Sheet1!$C:$C,'증가(월)'!$A85,Sheet1!$H:$H,'증가(월)'!AH$2,Sheet1!$I:$I,'증가(월)'!AH$3)</f>
        <v>0</v>
      </c>
      <c r="AI85" s="3">
        <f>SUMIFS(Sheet1!$E:$E,Sheet1!$C:$C,'증가(월)'!$A85,Sheet1!$H:$H,'증가(월)'!AI$2,Sheet1!$I:$I,'증가(월)'!AI$3)</f>
        <v>171600</v>
      </c>
      <c r="AJ85" s="3">
        <f>SUMIFS(Sheet1!$E:$E,Sheet1!$C:$C,'증가(월)'!$A85,Sheet1!$H:$H,'증가(월)'!AJ$2,Sheet1!$I:$I,'증가(월)'!AJ$3)</f>
        <v>0</v>
      </c>
      <c r="AK85" s="3">
        <f>SUMIFS(Sheet1!$E:$E,Sheet1!$C:$C,'증가(월)'!$A85,Sheet1!$H:$H,'증가(월)'!AK$2,Sheet1!$I:$I,'증가(월)'!AK$3)</f>
        <v>0</v>
      </c>
      <c r="AL85" s="3">
        <f>SUMIFS(Sheet1!$E:$E,Sheet1!$C:$C,'증가(월)'!$A85,Sheet1!$H:$H,'증가(월)'!AL$2,Sheet1!$I:$I,'증가(월)'!AL$3)</f>
        <v>0</v>
      </c>
      <c r="AM85" s="3">
        <f>SUMIFS(Sheet1!$E:$E,Sheet1!$C:$C,'증가(월)'!$A85,Sheet1!$H:$H,'증가(월)'!AM$2,Sheet1!$I:$I,'증가(월)'!AM$3)</f>
        <v>0</v>
      </c>
      <c r="AN85" s="3">
        <f>SUMIFS(Sheet1!$E:$E,Sheet1!$C:$C,'증가(월)'!$A85,Sheet1!$H:$H,'증가(월)'!AN$2,Sheet1!$I:$I,'증가(월)'!AN$3)</f>
        <v>0</v>
      </c>
      <c r="AO85" s="3">
        <f>SUMIFS(Sheet1!$E:$E,Sheet1!$C:$C,'증가(월)'!$A85,Sheet1!$H:$H,'증가(월)'!AO$2,Sheet1!$I:$I,'증가(월)'!AO$3)</f>
        <v>0</v>
      </c>
      <c r="AP85" s="3">
        <f>SUMIFS(Sheet1!$E:$E,Sheet1!$C:$C,'증가(월)'!$A85,Sheet1!$H:$H,'증가(월)'!AP$2,Sheet1!$I:$I,'증가(월)'!AP$3)</f>
        <v>0</v>
      </c>
      <c r="AQ85" s="3">
        <f>SUMIFS(Sheet1!$E:$E,Sheet1!$C:$C,'증가(월)'!$A85,Sheet1!$H:$H,'증가(월)'!AQ$2,Sheet1!$I:$I,'증가(월)'!AQ$3)</f>
        <v>0</v>
      </c>
      <c r="AR85" s="3">
        <f>SUMIFS(Sheet1!$E:$E,Sheet1!$C:$C,'증가(월)'!$A85,Sheet1!$H:$H,'증가(월)'!AR$2,Sheet1!$I:$I,'증가(월)'!AR$3)</f>
        <v>0</v>
      </c>
      <c r="AS85" s="3">
        <f>SUMIFS(Sheet1!$E:$E,Sheet1!$C:$C,'증가(월)'!$A85,Sheet1!$H:$H,'증가(월)'!AS$2,Sheet1!$I:$I,'증가(월)'!AS$3)</f>
        <v>0</v>
      </c>
      <c r="AT85" s="3">
        <f>SUMIFS(Sheet1!$E:$E,Sheet1!$C:$C,'증가(월)'!$A85,Sheet1!$H:$H,'증가(월)'!AT$2,Sheet1!$I:$I,'증가(월)'!AT$3)</f>
        <v>0</v>
      </c>
      <c r="AU85" s="3">
        <f>SUMIFS(Sheet1!$E:$E,Sheet1!$C:$C,'증가(월)'!$A85,Sheet1!$H:$H,'증가(월)'!AU$2,Sheet1!$I:$I,'증가(월)'!AU$3)</f>
        <v>0</v>
      </c>
      <c r="AV85" s="3">
        <f>SUMIFS(Sheet1!$E:$E,Sheet1!$C:$C,'증가(월)'!$A85,Sheet1!$H:$H,'증가(월)'!AV$2,Sheet1!$I:$I,'증가(월)'!AV$3)</f>
        <v>0</v>
      </c>
      <c r="AW85" s="3">
        <f>SUMIFS(Sheet1!$E:$E,Sheet1!$C:$C,'증가(월)'!$A85,Sheet1!$H:$H,'증가(월)'!AW$2,Sheet1!$I:$I,'증가(월)'!AW$3)</f>
        <v>0</v>
      </c>
      <c r="AX85" s="3">
        <f>SUMIFS(Sheet1!$E:$E,Sheet1!$C:$C,'증가(월)'!$A85,Sheet1!$H:$H,'증가(월)'!AX$2,Sheet1!$I:$I,'증가(월)'!AX$3)</f>
        <v>0</v>
      </c>
      <c r="AZ85" s="3">
        <f t="shared" si="4"/>
        <v>1481216</v>
      </c>
    </row>
    <row r="86" spans="1:52" x14ac:dyDescent="0.3">
      <c r="A86" t="s">
        <v>1168</v>
      </c>
      <c r="B86" t="s">
        <v>503</v>
      </c>
      <c r="C86" s="3">
        <f>SUMIFS(Sheet1!$E:$E,Sheet1!$C:$C,'증가(월)'!$A86,Sheet1!$H:$H,'증가(월)'!C$2,Sheet1!$I:$I,'증가(월)'!C$3)</f>
        <v>0</v>
      </c>
      <c r="D86" s="3">
        <f>SUMIFS(Sheet1!$E:$E,Sheet1!$C:$C,'증가(월)'!$A86,Sheet1!$H:$H,'증가(월)'!D$2,Sheet1!$I:$I,'증가(월)'!D$3)</f>
        <v>0</v>
      </c>
      <c r="E86" s="3">
        <f>SUMIFS(Sheet1!$E:$E,Sheet1!$C:$C,'증가(월)'!$A86,Sheet1!$H:$H,'증가(월)'!E$2,Sheet1!$I:$I,'증가(월)'!E$3)</f>
        <v>0</v>
      </c>
      <c r="F86" s="3">
        <f>SUMIFS(Sheet1!$E:$E,Sheet1!$C:$C,'증가(월)'!$A86,Sheet1!$H:$H,'증가(월)'!F$2,Sheet1!$I:$I,'증가(월)'!F$3)</f>
        <v>0</v>
      </c>
      <c r="G86" s="3">
        <f>SUMIFS(Sheet1!$E:$E,Sheet1!$C:$C,'증가(월)'!$A86,Sheet1!$H:$H,'증가(월)'!G$2,Sheet1!$I:$I,'증가(월)'!G$3)</f>
        <v>0</v>
      </c>
      <c r="H86" s="3">
        <f>SUMIFS(Sheet1!$E:$E,Sheet1!$C:$C,'증가(월)'!$A86,Sheet1!$H:$H,'증가(월)'!H$2,Sheet1!$I:$I,'증가(월)'!H$3)</f>
        <v>0</v>
      </c>
      <c r="I86" s="3">
        <f>SUMIFS(Sheet1!$E:$E,Sheet1!$C:$C,'증가(월)'!$A86,Sheet1!$H:$H,'증가(월)'!I$2,Sheet1!$I:$I,'증가(월)'!I$3)</f>
        <v>0</v>
      </c>
      <c r="J86" s="3">
        <f>SUMIFS(Sheet1!$E:$E,Sheet1!$C:$C,'증가(월)'!$A86,Sheet1!$H:$H,'증가(월)'!J$2,Sheet1!$I:$I,'증가(월)'!J$3)</f>
        <v>0</v>
      </c>
      <c r="K86" s="3">
        <f>SUMIFS(Sheet1!$E:$E,Sheet1!$C:$C,'증가(월)'!$A86,Sheet1!$H:$H,'증가(월)'!K$2,Sheet1!$I:$I,'증가(월)'!K$3)</f>
        <v>0</v>
      </c>
      <c r="L86" s="3">
        <f>SUMIFS(Sheet1!$E:$E,Sheet1!$C:$C,'증가(월)'!$A86,Sheet1!$H:$H,'증가(월)'!L$2,Sheet1!$I:$I,'증가(월)'!L$3)</f>
        <v>0</v>
      </c>
      <c r="M86" s="3">
        <f>SUMIFS(Sheet1!$E:$E,Sheet1!$C:$C,'증가(월)'!$A86,Sheet1!$H:$H,'증가(월)'!M$2,Sheet1!$I:$I,'증가(월)'!M$3)</f>
        <v>0</v>
      </c>
      <c r="N86" s="3">
        <f>SUMIFS(Sheet1!$E:$E,Sheet1!$C:$C,'증가(월)'!$A86,Sheet1!$H:$H,'증가(월)'!N$2,Sheet1!$I:$I,'증가(월)'!N$3)</f>
        <v>0</v>
      </c>
      <c r="O86" s="3">
        <f>SUMIFS(Sheet1!$E:$E,Sheet1!$C:$C,'증가(월)'!$A86,Sheet1!$H:$H,'증가(월)'!O$2,Sheet1!$I:$I,'증가(월)'!O$3)</f>
        <v>0</v>
      </c>
      <c r="P86" s="3">
        <f>SUMIFS(Sheet1!$E:$E,Sheet1!$C:$C,'증가(월)'!$A86,Sheet1!$H:$H,'증가(월)'!P$2,Sheet1!$I:$I,'증가(월)'!P$3)</f>
        <v>0</v>
      </c>
      <c r="Q86" s="3">
        <f>SUMIFS(Sheet1!$E:$E,Sheet1!$C:$C,'증가(월)'!$A86,Sheet1!$H:$H,'증가(월)'!Q$2,Sheet1!$I:$I,'증가(월)'!Q$3)</f>
        <v>0</v>
      </c>
      <c r="R86" s="3">
        <f>SUMIFS(Sheet1!$E:$E,Sheet1!$C:$C,'증가(월)'!$A86,Sheet1!$H:$H,'증가(월)'!R$2,Sheet1!$I:$I,'증가(월)'!R$3)</f>
        <v>0</v>
      </c>
      <c r="S86" s="3">
        <f>SUMIFS(Sheet1!$E:$E,Sheet1!$C:$C,'증가(월)'!$A86,Sheet1!$H:$H,'증가(월)'!S$2,Sheet1!$I:$I,'증가(월)'!S$3)</f>
        <v>0</v>
      </c>
      <c r="T86" s="3">
        <f>SUMIFS(Sheet1!$E:$E,Sheet1!$C:$C,'증가(월)'!$A86,Sheet1!$H:$H,'증가(월)'!T$2,Sheet1!$I:$I,'증가(월)'!T$3)</f>
        <v>0</v>
      </c>
      <c r="U86" s="3">
        <f>SUMIFS(Sheet1!$E:$E,Sheet1!$C:$C,'증가(월)'!$A86,Sheet1!$H:$H,'증가(월)'!U$2,Sheet1!$I:$I,'증가(월)'!U$3)</f>
        <v>0</v>
      </c>
      <c r="V86" s="3">
        <f>SUMIFS(Sheet1!$E:$E,Sheet1!$C:$C,'증가(월)'!$A86,Sheet1!$H:$H,'증가(월)'!V$2,Sheet1!$I:$I,'증가(월)'!V$3)</f>
        <v>0</v>
      </c>
      <c r="W86" s="3">
        <f>SUMIFS(Sheet1!$E:$E,Sheet1!$C:$C,'증가(월)'!$A86,Sheet1!$H:$H,'증가(월)'!W$2,Sheet1!$I:$I,'증가(월)'!W$3)</f>
        <v>0</v>
      </c>
      <c r="X86" s="3">
        <f>SUMIFS(Sheet1!$E:$E,Sheet1!$C:$C,'증가(월)'!$A86,Sheet1!$H:$H,'증가(월)'!X$2,Sheet1!$I:$I,'증가(월)'!X$3)</f>
        <v>0</v>
      </c>
      <c r="Y86" s="3">
        <f>SUMIFS(Sheet1!$E:$E,Sheet1!$C:$C,'증가(월)'!$A86,Sheet1!$H:$H,'증가(월)'!Y$2,Sheet1!$I:$I,'증가(월)'!Y$3)</f>
        <v>0</v>
      </c>
      <c r="Z86" s="3">
        <f>SUMIFS(Sheet1!$E:$E,Sheet1!$C:$C,'증가(월)'!$A86,Sheet1!$H:$H,'증가(월)'!Z$2,Sheet1!$I:$I,'증가(월)'!Z$3)</f>
        <v>0</v>
      </c>
      <c r="AA86" s="3">
        <f>SUMIFS(Sheet1!$E:$E,Sheet1!$C:$C,'증가(월)'!$A86,Sheet1!$H:$H,'증가(월)'!AA$2,Sheet1!$I:$I,'증가(월)'!AA$3)</f>
        <v>0</v>
      </c>
      <c r="AB86" s="3">
        <f>SUMIFS(Sheet1!$E:$E,Sheet1!$C:$C,'증가(월)'!$A86,Sheet1!$H:$H,'증가(월)'!AB$2,Sheet1!$I:$I,'증가(월)'!AB$3)</f>
        <v>0</v>
      </c>
      <c r="AC86" s="3">
        <f>SUMIFS(Sheet1!$E:$E,Sheet1!$C:$C,'증가(월)'!$A86,Sheet1!$H:$H,'증가(월)'!AC$2,Sheet1!$I:$I,'증가(월)'!AC$3)</f>
        <v>0</v>
      </c>
      <c r="AD86" s="3">
        <f>SUMIFS(Sheet1!$E:$E,Sheet1!$C:$C,'증가(월)'!$A86,Sheet1!$H:$H,'증가(월)'!AD$2,Sheet1!$I:$I,'증가(월)'!AD$3)</f>
        <v>0</v>
      </c>
      <c r="AE86" s="3">
        <f>SUMIFS(Sheet1!$E:$E,Sheet1!$C:$C,'증가(월)'!$A86,Sheet1!$H:$H,'증가(월)'!AE$2,Sheet1!$I:$I,'증가(월)'!AE$3)</f>
        <v>0</v>
      </c>
      <c r="AF86" s="3">
        <f>SUMIFS(Sheet1!$E:$E,Sheet1!$C:$C,'증가(월)'!$A86,Sheet1!$H:$H,'증가(월)'!AF$2,Sheet1!$I:$I,'증가(월)'!AF$3)</f>
        <v>0</v>
      </c>
      <c r="AG86" s="3">
        <f>SUMIFS(Sheet1!$E:$E,Sheet1!$C:$C,'증가(월)'!$A86,Sheet1!$H:$H,'증가(월)'!AG$2,Sheet1!$I:$I,'증가(월)'!AG$3)</f>
        <v>0</v>
      </c>
      <c r="AH86" s="3">
        <f>SUMIFS(Sheet1!$E:$E,Sheet1!$C:$C,'증가(월)'!$A86,Sheet1!$H:$H,'증가(월)'!AH$2,Sheet1!$I:$I,'증가(월)'!AH$3)</f>
        <v>0</v>
      </c>
      <c r="AI86" s="3">
        <f>SUMIFS(Sheet1!$E:$E,Sheet1!$C:$C,'증가(월)'!$A86,Sheet1!$H:$H,'증가(월)'!AI$2,Sheet1!$I:$I,'증가(월)'!AI$3)</f>
        <v>0</v>
      </c>
      <c r="AJ86" s="3">
        <f>SUMIFS(Sheet1!$E:$E,Sheet1!$C:$C,'증가(월)'!$A86,Sheet1!$H:$H,'증가(월)'!AJ$2,Sheet1!$I:$I,'증가(월)'!AJ$3)</f>
        <v>0</v>
      </c>
      <c r="AK86" s="3">
        <f>SUMIFS(Sheet1!$E:$E,Sheet1!$C:$C,'증가(월)'!$A86,Sheet1!$H:$H,'증가(월)'!AK$2,Sheet1!$I:$I,'증가(월)'!AK$3)</f>
        <v>0</v>
      </c>
      <c r="AL86" s="3">
        <f>SUMIFS(Sheet1!$E:$E,Sheet1!$C:$C,'증가(월)'!$A86,Sheet1!$H:$H,'증가(월)'!AL$2,Sheet1!$I:$I,'증가(월)'!AL$3)</f>
        <v>0</v>
      </c>
      <c r="AM86" s="3">
        <f>SUMIFS(Sheet1!$E:$E,Sheet1!$C:$C,'증가(월)'!$A86,Sheet1!$H:$H,'증가(월)'!AM$2,Sheet1!$I:$I,'증가(월)'!AM$3)</f>
        <v>0</v>
      </c>
      <c r="AN86" s="3">
        <f>SUMIFS(Sheet1!$E:$E,Sheet1!$C:$C,'증가(월)'!$A86,Sheet1!$H:$H,'증가(월)'!AN$2,Sheet1!$I:$I,'증가(월)'!AN$3)</f>
        <v>0</v>
      </c>
      <c r="AO86" s="3">
        <f>SUMIFS(Sheet1!$E:$E,Sheet1!$C:$C,'증가(월)'!$A86,Sheet1!$H:$H,'증가(월)'!AO$2,Sheet1!$I:$I,'증가(월)'!AO$3)</f>
        <v>0</v>
      </c>
      <c r="AP86" s="3">
        <f>SUMIFS(Sheet1!$E:$E,Sheet1!$C:$C,'증가(월)'!$A86,Sheet1!$H:$H,'증가(월)'!AP$2,Sheet1!$I:$I,'증가(월)'!AP$3)</f>
        <v>660000</v>
      </c>
      <c r="AQ86" s="3">
        <f>SUMIFS(Sheet1!$E:$E,Sheet1!$C:$C,'증가(월)'!$A86,Sheet1!$H:$H,'증가(월)'!AQ$2,Sheet1!$I:$I,'증가(월)'!AQ$3)</f>
        <v>0</v>
      </c>
      <c r="AR86" s="3">
        <f>SUMIFS(Sheet1!$E:$E,Sheet1!$C:$C,'증가(월)'!$A86,Sheet1!$H:$H,'증가(월)'!AR$2,Sheet1!$I:$I,'증가(월)'!AR$3)</f>
        <v>0</v>
      </c>
      <c r="AS86" s="3">
        <f>SUMIFS(Sheet1!$E:$E,Sheet1!$C:$C,'증가(월)'!$A86,Sheet1!$H:$H,'증가(월)'!AS$2,Sheet1!$I:$I,'증가(월)'!AS$3)</f>
        <v>0</v>
      </c>
      <c r="AT86" s="3">
        <f>SUMIFS(Sheet1!$E:$E,Sheet1!$C:$C,'증가(월)'!$A86,Sheet1!$H:$H,'증가(월)'!AT$2,Sheet1!$I:$I,'증가(월)'!AT$3)</f>
        <v>660000</v>
      </c>
      <c r="AU86" s="3">
        <f>SUMIFS(Sheet1!$E:$E,Sheet1!$C:$C,'증가(월)'!$A86,Sheet1!$H:$H,'증가(월)'!AU$2,Sheet1!$I:$I,'증가(월)'!AU$3)</f>
        <v>0</v>
      </c>
      <c r="AV86" s="3">
        <f>SUMIFS(Sheet1!$E:$E,Sheet1!$C:$C,'증가(월)'!$A86,Sheet1!$H:$H,'증가(월)'!AV$2,Sheet1!$I:$I,'증가(월)'!AV$3)</f>
        <v>0</v>
      </c>
      <c r="AW86" s="3">
        <f>SUMIFS(Sheet1!$E:$E,Sheet1!$C:$C,'증가(월)'!$A86,Sheet1!$H:$H,'증가(월)'!AW$2,Sheet1!$I:$I,'증가(월)'!AW$3)</f>
        <v>0</v>
      </c>
      <c r="AX86" s="3">
        <f>SUMIFS(Sheet1!$E:$E,Sheet1!$C:$C,'증가(월)'!$A86,Sheet1!$H:$H,'증가(월)'!AX$2,Sheet1!$I:$I,'증가(월)'!AX$3)</f>
        <v>0</v>
      </c>
      <c r="AZ86" s="3">
        <f t="shared" si="4"/>
        <v>1320000</v>
      </c>
    </row>
    <row r="87" spans="1:52" x14ac:dyDescent="0.3">
      <c r="A87" t="s">
        <v>1060</v>
      </c>
      <c r="B87" t="s">
        <v>1061</v>
      </c>
      <c r="C87" s="3">
        <f>SUMIFS(Sheet1!$E:$E,Sheet1!$C:$C,'증가(월)'!$A87,Sheet1!$H:$H,'증가(월)'!C$2,Sheet1!$I:$I,'증가(월)'!C$3)</f>
        <v>0</v>
      </c>
      <c r="D87" s="3">
        <f>SUMIFS(Sheet1!$E:$E,Sheet1!$C:$C,'증가(월)'!$A87,Sheet1!$H:$H,'증가(월)'!D$2,Sheet1!$I:$I,'증가(월)'!D$3)</f>
        <v>0</v>
      </c>
      <c r="E87" s="3">
        <f>SUMIFS(Sheet1!$E:$E,Sheet1!$C:$C,'증가(월)'!$A87,Sheet1!$H:$H,'증가(월)'!E$2,Sheet1!$I:$I,'증가(월)'!E$3)</f>
        <v>0</v>
      </c>
      <c r="F87" s="3">
        <f>SUMIFS(Sheet1!$E:$E,Sheet1!$C:$C,'증가(월)'!$A87,Sheet1!$H:$H,'증가(월)'!F$2,Sheet1!$I:$I,'증가(월)'!F$3)</f>
        <v>0</v>
      </c>
      <c r="G87" s="3">
        <f>SUMIFS(Sheet1!$E:$E,Sheet1!$C:$C,'증가(월)'!$A87,Sheet1!$H:$H,'증가(월)'!G$2,Sheet1!$I:$I,'증가(월)'!G$3)</f>
        <v>0</v>
      </c>
      <c r="H87" s="3">
        <f>SUMIFS(Sheet1!$E:$E,Sheet1!$C:$C,'증가(월)'!$A87,Sheet1!$H:$H,'증가(월)'!H$2,Sheet1!$I:$I,'증가(월)'!H$3)</f>
        <v>0</v>
      </c>
      <c r="I87" s="3">
        <f>SUMIFS(Sheet1!$E:$E,Sheet1!$C:$C,'증가(월)'!$A87,Sheet1!$H:$H,'증가(월)'!I$2,Sheet1!$I:$I,'증가(월)'!I$3)</f>
        <v>0</v>
      </c>
      <c r="J87" s="3">
        <f>SUMIFS(Sheet1!$E:$E,Sheet1!$C:$C,'증가(월)'!$A87,Sheet1!$H:$H,'증가(월)'!J$2,Sheet1!$I:$I,'증가(월)'!J$3)</f>
        <v>0</v>
      </c>
      <c r="K87" s="3">
        <f>SUMIFS(Sheet1!$E:$E,Sheet1!$C:$C,'증가(월)'!$A87,Sheet1!$H:$H,'증가(월)'!K$2,Sheet1!$I:$I,'증가(월)'!K$3)</f>
        <v>0</v>
      </c>
      <c r="L87" s="3">
        <f>SUMIFS(Sheet1!$E:$E,Sheet1!$C:$C,'증가(월)'!$A87,Sheet1!$H:$H,'증가(월)'!L$2,Sheet1!$I:$I,'증가(월)'!L$3)</f>
        <v>0</v>
      </c>
      <c r="M87" s="3">
        <f>SUMIFS(Sheet1!$E:$E,Sheet1!$C:$C,'증가(월)'!$A87,Sheet1!$H:$H,'증가(월)'!M$2,Sheet1!$I:$I,'증가(월)'!M$3)</f>
        <v>0</v>
      </c>
      <c r="N87" s="3">
        <f>SUMIFS(Sheet1!$E:$E,Sheet1!$C:$C,'증가(월)'!$A87,Sheet1!$H:$H,'증가(월)'!N$2,Sheet1!$I:$I,'증가(월)'!N$3)</f>
        <v>0</v>
      </c>
      <c r="O87" s="3">
        <f>SUMIFS(Sheet1!$E:$E,Sheet1!$C:$C,'증가(월)'!$A87,Sheet1!$H:$H,'증가(월)'!O$2,Sheet1!$I:$I,'증가(월)'!O$3)</f>
        <v>0</v>
      </c>
      <c r="P87" s="3">
        <f>SUMIFS(Sheet1!$E:$E,Sheet1!$C:$C,'증가(월)'!$A87,Sheet1!$H:$H,'증가(월)'!P$2,Sheet1!$I:$I,'증가(월)'!P$3)</f>
        <v>0</v>
      </c>
      <c r="Q87" s="3">
        <f>SUMIFS(Sheet1!$E:$E,Sheet1!$C:$C,'증가(월)'!$A87,Sheet1!$H:$H,'증가(월)'!Q$2,Sheet1!$I:$I,'증가(월)'!Q$3)</f>
        <v>0</v>
      </c>
      <c r="R87" s="3">
        <f>SUMIFS(Sheet1!$E:$E,Sheet1!$C:$C,'증가(월)'!$A87,Sheet1!$H:$H,'증가(월)'!R$2,Sheet1!$I:$I,'증가(월)'!R$3)</f>
        <v>0</v>
      </c>
      <c r="S87" s="3">
        <f>SUMIFS(Sheet1!$E:$E,Sheet1!$C:$C,'증가(월)'!$A87,Sheet1!$H:$H,'증가(월)'!S$2,Sheet1!$I:$I,'증가(월)'!S$3)</f>
        <v>0</v>
      </c>
      <c r="T87" s="3">
        <f>SUMIFS(Sheet1!$E:$E,Sheet1!$C:$C,'증가(월)'!$A87,Sheet1!$H:$H,'증가(월)'!T$2,Sheet1!$I:$I,'증가(월)'!T$3)</f>
        <v>0</v>
      </c>
      <c r="U87" s="3">
        <f>SUMIFS(Sheet1!$E:$E,Sheet1!$C:$C,'증가(월)'!$A87,Sheet1!$H:$H,'증가(월)'!U$2,Sheet1!$I:$I,'증가(월)'!U$3)</f>
        <v>0</v>
      </c>
      <c r="V87" s="3">
        <f>SUMIFS(Sheet1!$E:$E,Sheet1!$C:$C,'증가(월)'!$A87,Sheet1!$H:$H,'증가(월)'!V$2,Sheet1!$I:$I,'증가(월)'!V$3)</f>
        <v>0</v>
      </c>
      <c r="W87" s="3">
        <f>SUMIFS(Sheet1!$E:$E,Sheet1!$C:$C,'증가(월)'!$A87,Sheet1!$H:$H,'증가(월)'!W$2,Sheet1!$I:$I,'증가(월)'!W$3)</f>
        <v>0</v>
      </c>
      <c r="X87" s="3">
        <f>SUMIFS(Sheet1!$E:$E,Sheet1!$C:$C,'증가(월)'!$A87,Sheet1!$H:$H,'증가(월)'!X$2,Sheet1!$I:$I,'증가(월)'!X$3)</f>
        <v>0</v>
      </c>
      <c r="Y87" s="3">
        <f>SUMIFS(Sheet1!$E:$E,Sheet1!$C:$C,'증가(월)'!$A87,Sheet1!$H:$H,'증가(월)'!Y$2,Sheet1!$I:$I,'증가(월)'!Y$3)</f>
        <v>0</v>
      </c>
      <c r="Z87" s="3">
        <f>SUMIFS(Sheet1!$E:$E,Sheet1!$C:$C,'증가(월)'!$A87,Sheet1!$H:$H,'증가(월)'!Z$2,Sheet1!$I:$I,'증가(월)'!Z$3)</f>
        <v>0</v>
      </c>
      <c r="AA87" s="3">
        <f>SUMIFS(Sheet1!$E:$E,Sheet1!$C:$C,'증가(월)'!$A87,Sheet1!$H:$H,'증가(월)'!AA$2,Sheet1!$I:$I,'증가(월)'!AA$3)</f>
        <v>0</v>
      </c>
      <c r="AB87" s="3">
        <f>SUMIFS(Sheet1!$E:$E,Sheet1!$C:$C,'증가(월)'!$A87,Sheet1!$H:$H,'증가(월)'!AB$2,Sheet1!$I:$I,'증가(월)'!AB$3)</f>
        <v>0</v>
      </c>
      <c r="AC87" s="3">
        <f>SUMIFS(Sheet1!$E:$E,Sheet1!$C:$C,'증가(월)'!$A87,Sheet1!$H:$H,'증가(월)'!AC$2,Sheet1!$I:$I,'증가(월)'!AC$3)</f>
        <v>0</v>
      </c>
      <c r="AD87" s="3">
        <f>SUMIFS(Sheet1!$E:$E,Sheet1!$C:$C,'증가(월)'!$A87,Sheet1!$H:$H,'증가(월)'!AD$2,Sheet1!$I:$I,'증가(월)'!AD$3)</f>
        <v>0</v>
      </c>
      <c r="AE87" s="3">
        <f>SUMIFS(Sheet1!$E:$E,Sheet1!$C:$C,'증가(월)'!$A87,Sheet1!$H:$H,'증가(월)'!AE$2,Sheet1!$I:$I,'증가(월)'!AE$3)</f>
        <v>0</v>
      </c>
      <c r="AF87" s="3">
        <f>SUMIFS(Sheet1!$E:$E,Sheet1!$C:$C,'증가(월)'!$A87,Sheet1!$H:$H,'증가(월)'!AF$2,Sheet1!$I:$I,'증가(월)'!AF$3)</f>
        <v>0</v>
      </c>
      <c r="AG87" s="3">
        <f>SUMIFS(Sheet1!$E:$E,Sheet1!$C:$C,'증가(월)'!$A87,Sheet1!$H:$H,'증가(월)'!AG$2,Sheet1!$I:$I,'증가(월)'!AG$3)</f>
        <v>0</v>
      </c>
      <c r="AH87" s="3">
        <f>SUMIFS(Sheet1!$E:$E,Sheet1!$C:$C,'증가(월)'!$A87,Sheet1!$H:$H,'증가(월)'!AH$2,Sheet1!$I:$I,'증가(월)'!AH$3)</f>
        <v>0</v>
      </c>
      <c r="AI87" s="3">
        <f>SUMIFS(Sheet1!$E:$E,Sheet1!$C:$C,'증가(월)'!$A87,Sheet1!$H:$H,'증가(월)'!AI$2,Sheet1!$I:$I,'증가(월)'!AI$3)</f>
        <v>0</v>
      </c>
      <c r="AJ87" s="3">
        <f>SUMIFS(Sheet1!$E:$E,Sheet1!$C:$C,'증가(월)'!$A87,Sheet1!$H:$H,'증가(월)'!AJ$2,Sheet1!$I:$I,'증가(월)'!AJ$3)</f>
        <v>0</v>
      </c>
      <c r="AK87" s="3">
        <f>SUMIFS(Sheet1!$E:$E,Sheet1!$C:$C,'증가(월)'!$A87,Sheet1!$H:$H,'증가(월)'!AK$2,Sheet1!$I:$I,'증가(월)'!AK$3)</f>
        <v>0</v>
      </c>
      <c r="AL87" s="3">
        <f>SUMIFS(Sheet1!$E:$E,Sheet1!$C:$C,'증가(월)'!$A87,Sheet1!$H:$H,'증가(월)'!AL$2,Sheet1!$I:$I,'증가(월)'!AL$3)</f>
        <v>0</v>
      </c>
      <c r="AM87" s="3">
        <f>SUMIFS(Sheet1!$E:$E,Sheet1!$C:$C,'증가(월)'!$A87,Sheet1!$H:$H,'증가(월)'!AM$2,Sheet1!$I:$I,'증가(월)'!AM$3)</f>
        <v>330000</v>
      </c>
      <c r="AN87" s="3">
        <f>SUMIFS(Sheet1!$E:$E,Sheet1!$C:$C,'증가(월)'!$A87,Sheet1!$H:$H,'증가(월)'!AN$2,Sheet1!$I:$I,'증가(월)'!AN$3)</f>
        <v>0</v>
      </c>
      <c r="AO87" s="3">
        <f>SUMIFS(Sheet1!$E:$E,Sheet1!$C:$C,'증가(월)'!$A87,Sheet1!$H:$H,'증가(월)'!AO$2,Sheet1!$I:$I,'증가(월)'!AO$3)</f>
        <v>968000</v>
      </c>
      <c r="AP87" s="3">
        <f>SUMIFS(Sheet1!$E:$E,Sheet1!$C:$C,'증가(월)'!$A87,Sheet1!$H:$H,'증가(월)'!AP$2,Sheet1!$I:$I,'증가(월)'!AP$3)</f>
        <v>0</v>
      </c>
      <c r="AQ87" s="3">
        <f>SUMIFS(Sheet1!$E:$E,Sheet1!$C:$C,'증가(월)'!$A87,Sheet1!$H:$H,'증가(월)'!AQ$2,Sheet1!$I:$I,'증가(월)'!AQ$3)</f>
        <v>0</v>
      </c>
      <c r="AR87" s="3">
        <f>SUMIFS(Sheet1!$E:$E,Sheet1!$C:$C,'증가(월)'!$A87,Sheet1!$H:$H,'증가(월)'!AR$2,Sheet1!$I:$I,'증가(월)'!AR$3)</f>
        <v>0</v>
      </c>
      <c r="AS87" s="3">
        <f>SUMIFS(Sheet1!$E:$E,Sheet1!$C:$C,'증가(월)'!$A87,Sheet1!$H:$H,'증가(월)'!AS$2,Sheet1!$I:$I,'증가(월)'!AS$3)</f>
        <v>0</v>
      </c>
      <c r="AT87" s="3">
        <f>SUMIFS(Sheet1!$E:$E,Sheet1!$C:$C,'증가(월)'!$A87,Sheet1!$H:$H,'증가(월)'!AT$2,Sheet1!$I:$I,'증가(월)'!AT$3)</f>
        <v>0</v>
      </c>
      <c r="AU87" s="3">
        <f>SUMIFS(Sheet1!$E:$E,Sheet1!$C:$C,'증가(월)'!$A87,Sheet1!$H:$H,'증가(월)'!AU$2,Sheet1!$I:$I,'증가(월)'!AU$3)</f>
        <v>0</v>
      </c>
      <c r="AV87" s="3">
        <f>SUMIFS(Sheet1!$E:$E,Sheet1!$C:$C,'증가(월)'!$A87,Sheet1!$H:$H,'증가(월)'!AV$2,Sheet1!$I:$I,'증가(월)'!AV$3)</f>
        <v>0</v>
      </c>
      <c r="AW87" s="3">
        <f>SUMIFS(Sheet1!$E:$E,Sheet1!$C:$C,'증가(월)'!$A87,Sheet1!$H:$H,'증가(월)'!AW$2,Sheet1!$I:$I,'증가(월)'!AW$3)</f>
        <v>0</v>
      </c>
      <c r="AX87" s="3">
        <f>SUMIFS(Sheet1!$E:$E,Sheet1!$C:$C,'증가(월)'!$A87,Sheet1!$H:$H,'증가(월)'!AX$2,Sheet1!$I:$I,'증가(월)'!AX$3)</f>
        <v>0</v>
      </c>
      <c r="AZ87" s="3">
        <f t="shared" si="4"/>
        <v>1298000</v>
      </c>
    </row>
    <row r="88" spans="1:52" x14ac:dyDescent="0.3">
      <c r="A88" t="s">
        <v>1363</v>
      </c>
      <c r="B88" t="s">
        <v>1364</v>
      </c>
      <c r="C88" s="3">
        <f>SUMIFS(Sheet1!$E:$E,Sheet1!$C:$C,'증가(월)'!$A88,Sheet1!$H:$H,'증가(월)'!C$2,Sheet1!$I:$I,'증가(월)'!C$3)</f>
        <v>0</v>
      </c>
      <c r="D88" s="3">
        <f>SUMIFS(Sheet1!$E:$E,Sheet1!$C:$C,'증가(월)'!$A88,Sheet1!$H:$H,'증가(월)'!D$2,Sheet1!$I:$I,'증가(월)'!D$3)</f>
        <v>0</v>
      </c>
      <c r="E88" s="3">
        <f>SUMIFS(Sheet1!$E:$E,Sheet1!$C:$C,'증가(월)'!$A88,Sheet1!$H:$H,'증가(월)'!E$2,Sheet1!$I:$I,'증가(월)'!E$3)</f>
        <v>0</v>
      </c>
      <c r="F88" s="3">
        <f>SUMIFS(Sheet1!$E:$E,Sheet1!$C:$C,'증가(월)'!$A88,Sheet1!$H:$H,'증가(월)'!F$2,Sheet1!$I:$I,'증가(월)'!F$3)</f>
        <v>0</v>
      </c>
      <c r="G88" s="3">
        <f>SUMIFS(Sheet1!$E:$E,Sheet1!$C:$C,'증가(월)'!$A88,Sheet1!$H:$H,'증가(월)'!G$2,Sheet1!$I:$I,'증가(월)'!G$3)</f>
        <v>0</v>
      </c>
      <c r="H88" s="3">
        <f>SUMIFS(Sheet1!$E:$E,Sheet1!$C:$C,'증가(월)'!$A88,Sheet1!$H:$H,'증가(월)'!H$2,Sheet1!$I:$I,'증가(월)'!H$3)</f>
        <v>0</v>
      </c>
      <c r="I88" s="3">
        <f>SUMIFS(Sheet1!$E:$E,Sheet1!$C:$C,'증가(월)'!$A88,Sheet1!$H:$H,'증가(월)'!I$2,Sheet1!$I:$I,'증가(월)'!I$3)</f>
        <v>0</v>
      </c>
      <c r="J88" s="3">
        <f>SUMIFS(Sheet1!$E:$E,Sheet1!$C:$C,'증가(월)'!$A88,Sheet1!$H:$H,'증가(월)'!J$2,Sheet1!$I:$I,'증가(월)'!J$3)</f>
        <v>0</v>
      </c>
      <c r="K88" s="3">
        <f>SUMIFS(Sheet1!$E:$E,Sheet1!$C:$C,'증가(월)'!$A88,Sheet1!$H:$H,'증가(월)'!K$2,Sheet1!$I:$I,'증가(월)'!K$3)</f>
        <v>0</v>
      </c>
      <c r="L88" s="3">
        <f>SUMIFS(Sheet1!$E:$E,Sheet1!$C:$C,'증가(월)'!$A88,Sheet1!$H:$H,'증가(월)'!L$2,Sheet1!$I:$I,'증가(월)'!L$3)</f>
        <v>0</v>
      </c>
      <c r="M88" s="3">
        <f>SUMIFS(Sheet1!$E:$E,Sheet1!$C:$C,'증가(월)'!$A88,Sheet1!$H:$H,'증가(월)'!M$2,Sheet1!$I:$I,'증가(월)'!M$3)</f>
        <v>0</v>
      </c>
      <c r="N88" s="3">
        <f>SUMIFS(Sheet1!$E:$E,Sheet1!$C:$C,'증가(월)'!$A88,Sheet1!$H:$H,'증가(월)'!N$2,Sheet1!$I:$I,'증가(월)'!N$3)</f>
        <v>0</v>
      </c>
      <c r="O88" s="3">
        <f>SUMIFS(Sheet1!$E:$E,Sheet1!$C:$C,'증가(월)'!$A88,Sheet1!$H:$H,'증가(월)'!O$2,Sheet1!$I:$I,'증가(월)'!O$3)</f>
        <v>0</v>
      </c>
      <c r="P88" s="3">
        <f>SUMIFS(Sheet1!$E:$E,Sheet1!$C:$C,'증가(월)'!$A88,Sheet1!$H:$H,'증가(월)'!P$2,Sheet1!$I:$I,'증가(월)'!P$3)</f>
        <v>0</v>
      </c>
      <c r="Q88" s="3">
        <f>SUMIFS(Sheet1!$E:$E,Sheet1!$C:$C,'증가(월)'!$A88,Sheet1!$H:$H,'증가(월)'!Q$2,Sheet1!$I:$I,'증가(월)'!Q$3)</f>
        <v>0</v>
      </c>
      <c r="R88" s="3">
        <f>SUMIFS(Sheet1!$E:$E,Sheet1!$C:$C,'증가(월)'!$A88,Sheet1!$H:$H,'증가(월)'!R$2,Sheet1!$I:$I,'증가(월)'!R$3)</f>
        <v>0</v>
      </c>
      <c r="S88" s="3">
        <f>SUMIFS(Sheet1!$E:$E,Sheet1!$C:$C,'증가(월)'!$A88,Sheet1!$H:$H,'증가(월)'!S$2,Sheet1!$I:$I,'증가(월)'!S$3)</f>
        <v>0</v>
      </c>
      <c r="T88" s="3">
        <f>SUMIFS(Sheet1!$E:$E,Sheet1!$C:$C,'증가(월)'!$A88,Sheet1!$H:$H,'증가(월)'!T$2,Sheet1!$I:$I,'증가(월)'!T$3)</f>
        <v>0</v>
      </c>
      <c r="U88" s="3">
        <f>SUMIFS(Sheet1!$E:$E,Sheet1!$C:$C,'증가(월)'!$A88,Sheet1!$H:$H,'증가(월)'!U$2,Sheet1!$I:$I,'증가(월)'!U$3)</f>
        <v>0</v>
      </c>
      <c r="V88" s="3">
        <f>SUMIFS(Sheet1!$E:$E,Sheet1!$C:$C,'증가(월)'!$A88,Sheet1!$H:$H,'증가(월)'!V$2,Sheet1!$I:$I,'증가(월)'!V$3)</f>
        <v>0</v>
      </c>
      <c r="W88" s="3">
        <f>SUMIFS(Sheet1!$E:$E,Sheet1!$C:$C,'증가(월)'!$A88,Sheet1!$H:$H,'증가(월)'!W$2,Sheet1!$I:$I,'증가(월)'!W$3)</f>
        <v>0</v>
      </c>
      <c r="X88" s="3">
        <f>SUMIFS(Sheet1!$E:$E,Sheet1!$C:$C,'증가(월)'!$A88,Sheet1!$H:$H,'증가(월)'!X$2,Sheet1!$I:$I,'증가(월)'!X$3)</f>
        <v>0</v>
      </c>
      <c r="Y88" s="3">
        <f>SUMIFS(Sheet1!$E:$E,Sheet1!$C:$C,'증가(월)'!$A88,Sheet1!$H:$H,'증가(월)'!Y$2,Sheet1!$I:$I,'증가(월)'!Y$3)</f>
        <v>0</v>
      </c>
      <c r="Z88" s="3">
        <f>SUMIFS(Sheet1!$E:$E,Sheet1!$C:$C,'증가(월)'!$A88,Sheet1!$H:$H,'증가(월)'!Z$2,Sheet1!$I:$I,'증가(월)'!Z$3)</f>
        <v>0</v>
      </c>
      <c r="AA88" s="3">
        <f>SUMIFS(Sheet1!$E:$E,Sheet1!$C:$C,'증가(월)'!$A88,Sheet1!$H:$H,'증가(월)'!AA$2,Sheet1!$I:$I,'증가(월)'!AA$3)</f>
        <v>0</v>
      </c>
      <c r="AB88" s="3">
        <f>SUMIFS(Sheet1!$E:$E,Sheet1!$C:$C,'증가(월)'!$A88,Sheet1!$H:$H,'증가(월)'!AB$2,Sheet1!$I:$I,'증가(월)'!AB$3)</f>
        <v>0</v>
      </c>
      <c r="AC88" s="3">
        <f>SUMIFS(Sheet1!$E:$E,Sheet1!$C:$C,'증가(월)'!$A88,Sheet1!$H:$H,'증가(월)'!AC$2,Sheet1!$I:$I,'증가(월)'!AC$3)</f>
        <v>0</v>
      </c>
      <c r="AD88" s="3">
        <f>SUMIFS(Sheet1!$E:$E,Sheet1!$C:$C,'증가(월)'!$A88,Sheet1!$H:$H,'증가(월)'!AD$2,Sheet1!$I:$I,'증가(월)'!AD$3)</f>
        <v>0</v>
      </c>
      <c r="AE88" s="3">
        <f>SUMIFS(Sheet1!$E:$E,Sheet1!$C:$C,'증가(월)'!$A88,Sheet1!$H:$H,'증가(월)'!AE$2,Sheet1!$I:$I,'증가(월)'!AE$3)</f>
        <v>0</v>
      </c>
      <c r="AF88" s="3">
        <f>SUMIFS(Sheet1!$E:$E,Sheet1!$C:$C,'증가(월)'!$A88,Sheet1!$H:$H,'증가(월)'!AF$2,Sheet1!$I:$I,'증가(월)'!AF$3)</f>
        <v>0</v>
      </c>
      <c r="AG88" s="3">
        <f>SUMIFS(Sheet1!$E:$E,Sheet1!$C:$C,'증가(월)'!$A88,Sheet1!$H:$H,'증가(월)'!AG$2,Sheet1!$I:$I,'증가(월)'!AG$3)</f>
        <v>0</v>
      </c>
      <c r="AH88" s="3">
        <f>SUMIFS(Sheet1!$E:$E,Sheet1!$C:$C,'증가(월)'!$A88,Sheet1!$H:$H,'증가(월)'!AH$2,Sheet1!$I:$I,'증가(월)'!AH$3)</f>
        <v>0</v>
      </c>
      <c r="AI88" s="3">
        <f>SUMIFS(Sheet1!$E:$E,Sheet1!$C:$C,'증가(월)'!$A88,Sheet1!$H:$H,'증가(월)'!AI$2,Sheet1!$I:$I,'증가(월)'!AI$3)</f>
        <v>0</v>
      </c>
      <c r="AJ88" s="3">
        <f>SUMIFS(Sheet1!$E:$E,Sheet1!$C:$C,'증가(월)'!$A88,Sheet1!$H:$H,'증가(월)'!AJ$2,Sheet1!$I:$I,'증가(월)'!AJ$3)</f>
        <v>0</v>
      </c>
      <c r="AK88" s="3">
        <f>SUMIFS(Sheet1!$E:$E,Sheet1!$C:$C,'증가(월)'!$A88,Sheet1!$H:$H,'증가(월)'!AK$2,Sheet1!$I:$I,'증가(월)'!AK$3)</f>
        <v>0</v>
      </c>
      <c r="AL88" s="3">
        <f>SUMIFS(Sheet1!$E:$E,Sheet1!$C:$C,'증가(월)'!$A88,Sheet1!$H:$H,'증가(월)'!AL$2,Sheet1!$I:$I,'증가(월)'!AL$3)</f>
        <v>0</v>
      </c>
      <c r="AM88" s="3">
        <f>SUMIFS(Sheet1!$E:$E,Sheet1!$C:$C,'증가(월)'!$A88,Sheet1!$H:$H,'증가(월)'!AM$2,Sheet1!$I:$I,'증가(월)'!AM$3)</f>
        <v>0</v>
      </c>
      <c r="AN88" s="3">
        <f>SUMIFS(Sheet1!$E:$E,Sheet1!$C:$C,'증가(월)'!$A88,Sheet1!$H:$H,'증가(월)'!AN$2,Sheet1!$I:$I,'증가(월)'!AN$3)</f>
        <v>0</v>
      </c>
      <c r="AO88" s="3">
        <f>SUMIFS(Sheet1!$E:$E,Sheet1!$C:$C,'증가(월)'!$A88,Sheet1!$H:$H,'증가(월)'!AO$2,Sheet1!$I:$I,'증가(월)'!AO$3)</f>
        <v>0</v>
      </c>
      <c r="AP88" s="3">
        <f>SUMIFS(Sheet1!$E:$E,Sheet1!$C:$C,'증가(월)'!$A88,Sheet1!$H:$H,'증가(월)'!AP$2,Sheet1!$I:$I,'증가(월)'!AP$3)</f>
        <v>0</v>
      </c>
      <c r="AQ88" s="3">
        <f>SUMIFS(Sheet1!$E:$E,Sheet1!$C:$C,'증가(월)'!$A88,Sheet1!$H:$H,'증가(월)'!AQ$2,Sheet1!$I:$I,'증가(월)'!AQ$3)</f>
        <v>0</v>
      </c>
      <c r="AR88" s="3">
        <f>SUMIFS(Sheet1!$E:$E,Sheet1!$C:$C,'증가(월)'!$A88,Sheet1!$H:$H,'증가(월)'!AR$2,Sheet1!$I:$I,'증가(월)'!AR$3)</f>
        <v>0</v>
      </c>
      <c r="AS88" s="3">
        <f>SUMIFS(Sheet1!$E:$E,Sheet1!$C:$C,'증가(월)'!$A88,Sheet1!$H:$H,'증가(월)'!AS$2,Sheet1!$I:$I,'증가(월)'!AS$3)</f>
        <v>0</v>
      </c>
      <c r="AT88" s="3">
        <f>SUMIFS(Sheet1!$E:$E,Sheet1!$C:$C,'증가(월)'!$A88,Sheet1!$H:$H,'증가(월)'!AT$2,Sheet1!$I:$I,'증가(월)'!AT$3)</f>
        <v>0</v>
      </c>
      <c r="AU88" s="3">
        <f>SUMIFS(Sheet1!$E:$E,Sheet1!$C:$C,'증가(월)'!$A88,Sheet1!$H:$H,'증가(월)'!AU$2,Sheet1!$I:$I,'증가(월)'!AU$3)</f>
        <v>0</v>
      </c>
      <c r="AV88" s="3">
        <f>SUMIFS(Sheet1!$E:$E,Sheet1!$C:$C,'증가(월)'!$A88,Sheet1!$H:$H,'증가(월)'!AV$2,Sheet1!$I:$I,'증가(월)'!AV$3)</f>
        <v>0</v>
      </c>
      <c r="AW88" s="3">
        <f>SUMIFS(Sheet1!$E:$E,Sheet1!$C:$C,'증가(월)'!$A88,Sheet1!$H:$H,'증가(월)'!AW$2,Sheet1!$I:$I,'증가(월)'!AW$3)</f>
        <v>1018600</v>
      </c>
      <c r="AX88" s="3">
        <f>SUMIFS(Sheet1!$E:$E,Sheet1!$C:$C,'증가(월)'!$A88,Sheet1!$H:$H,'증가(월)'!AX$2,Sheet1!$I:$I,'증가(월)'!AX$3)</f>
        <v>123200</v>
      </c>
      <c r="AZ88" s="3">
        <f t="shared" si="4"/>
        <v>1141800</v>
      </c>
    </row>
    <row r="89" spans="1:52" x14ac:dyDescent="0.3">
      <c r="A89" t="s">
        <v>1241</v>
      </c>
      <c r="B89" t="s">
        <v>1242</v>
      </c>
      <c r="C89" s="3">
        <f>SUMIFS(Sheet1!$E:$E,Sheet1!$C:$C,'증가(월)'!$A89,Sheet1!$H:$H,'증가(월)'!C$2,Sheet1!$I:$I,'증가(월)'!C$3)</f>
        <v>0</v>
      </c>
      <c r="D89" s="3">
        <f>SUMIFS(Sheet1!$E:$E,Sheet1!$C:$C,'증가(월)'!$A89,Sheet1!$H:$H,'증가(월)'!D$2,Sheet1!$I:$I,'증가(월)'!D$3)</f>
        <v>0</v>
      </c>
      <c r="E89" s="3">
        <f>SUMIFS(Sheet1!$E:$E,Sheet1!$C:$C,'증가(월)'!$A89,Sheet1!$H:$H,'증가(월)'!E$2,Sheet1!$I:$I,'증가(월)'!E$3)</f>
        <v>0</v>
      </c>
      <c r="F89" s="3">
        <f>SUMIFS(Sheet1!$E:$E,Sheet1!$C:$C,'증가(월)'!$A89,Sheet1!$H:$H,'증가(월)'!F$2,Sheet1!$I:$I,'증가(월)'!F$3)</f>
        <v>0</v>
      </c>
      <c r="G89" s="3">
        <f>SUMIFS(Sheet1!$E:$E,Sheet1!$C:$C,'증가(월)'!$A89,Sheet1!$H:$H,'증가(월)'!G$2,Sheet1!$I:$I,'증가(월)'!G$3)</f>
        <v>0</v>
      </c>
      <c r="H89" s="3">
        <f>SUMIFS(Sheet1!$E:$E,Sheet1!$C:$C,'증가(월)'!$A89,Sheet1!$H:$H,'증가(월)'!H$2,Sheet1!$I:$I,'증가(월)'!H$3)</f>
        <v>0</v>
      </c>
      <c r="I89" s="3">
        <f>SUMIFS(Sheet1!$E:$E,Sheet1!$C:$C,'증가(월)'!$A89,Sheet1!$H:$H,'증가(월)'!I$2,Sheet1!$I:$I,'증가(월)'!I$3)</f>
        <v>0</v>
      </c>
      <c r="J89" s="3">
        <f>SUMIFS(Sheet1!$E:$E,Sheet1!$C:$C,'증가(월)'!$A89,Sheet1!$H:$H,'증가(월)'!J$2,Sheet1!$I:$I,'증가(월)'!J$3)</f>
        <v>0</v>
      </c>
      <c r="K89" s="3">
        <f>SUMIFS(Sheet1!$E:$E,Sheet1!$C:$C,'증가(월)'!$A89,Sheet1!$H:$H,'증가(월)'!K$2,Sheet1!$I:$I,'증가(월)'!K$3)</f>
        <v>0</v>
      </c>
      <c r="L89" s="3">
        <f>SUMIFS(Sheet1!$E:$E,Sheet1!$C:$C,'증가(월)'!$A89,Sheet1!$H:$H,'증가(월)'!L$2,Sheet1!$I:$I,'증가(월)'!L$3)</f>
        <v>0</v>
      </c>
      <c r="M89" s="3">
        <f>SUMIFS(Sheet1!$E:$E,Sheet1!$C:$C,'증가(월)'!$A89,Sheet1!$H:$H,'증가(월)'!M$2,Sheet1!$I:$I,'증가(월)'!M$3)</f>
        <v>0</v>
      </c>
      <c r="N89" s="3">
        <f>SUMIFS(Sheet1!$E:$E,Sheet1!$C:$C,'증가(월)'!$A89,Sheet1!$H:$H,'증가(월)'!N$2,Sheet1!$I:$I,'증가(월)'!N$3)</f>
        <v>0</v>
      </c>
      <c r="O89" s="3">
        <f>SUMIFS(Sheet1!$E:$E,Sheet1!$C:$C,'증가(월)'!$A89,Sheet1!$H:$H,'증가(월)'!O$2,Sheet1!$I:$I,'증가(월)'!O$3)</f>
        <v>0</v>
      </c>
      <c r="P89" s="3">
        <f>SUMIFS(Sheet1!$E:$E,Sheet1!$C:$C,'증가(월)'!$A89,Sheet1!$H:$H,'증가(월)'!P$2,Sheet1!$I:$I,'증가(월)'!P$3)</f>
        <v>0</v>
      </c>
      <c r="Q89" s="3">
        <f>SUMIFS(Sheet1!$E:$E,Sheet1!$C:$C,'증가(월)'!$A89,Sheet1!$H:$H,'증가(월)'!Q$2,Sheet1!$I:$I,'증가(월)'!Q$3)</f>
        <v>0</v>
      </c>
      <c r="R89" s="3">
        <f>SUMIFS(Sheet1!$E:$E,Sheet1!$C:$C,'증가(월)'!$A89,Sheet1!$H:$H,'증가(월)'!R$2,Sheet1!$I:$I,'증가(월)'!R$3)</f>
        <v>0</v>
      </c>
      <c r="S89" s="3">
        <f>SUMIFS(Sheet1!$E:$E,Sheet1!$C:$C,'증가(월)'!$A89,Sheet1!$H:$H,'증가(월)'!S$2,Sheet1!$I:$I,'증가(월)'!S$3)</f>
        <v>0</v>
      </c>
      <c r="T89" s="3">
        <f>SUMIFS(Sheet1!$E:$E,Sheet1!$C:$C,'증가(월)'!$A89,Sheet1!$H:$H,'증가(월)'!T$2,Sheet1!$I:$I,'증가(월)'!T$3)</f>
        <v>0</v>
      </c>
      <c r="U89" s="3">
        <f>SUMIFS(Sheet1!$E:$E,Sheet1!$C:$C,'증가(월)'!$A89,Sheet1!$H:$H,'증가(월)'!U$2,Sheet1!$I:$I,'증가(월)'!U$3)</f>
        <v>0</v>
      </c>
      <c r="V89" s="3">
        <f>SUMIFS(Sheet1!$E:$E,Sheet1!$C:$C,'증가(월)'!$A89,Sheet1!$H:$H,'증가(월)'!V$2,Sheet1!$I:$I,'증가(월)'!V$3)</f>
        <v>0</v>
      </c>
      <c r="W89" s="3">
        <f>SUMIFS(Sheet1!$E:$E,Sheet1!$C:$C,'증가(월)'!$A89,Sheet1!$H:$H,'증가(월)'!W$2,Sheet1!$I:$I,'증가(월)'!W$3)</f>
        <v>0</v>
      </c>
      <c r="X89" s="3">
        <f>SUMIFS(Sheet1!$E:$E,Sheet1!$C:$C,'증가(월)'!$A89,Sheet1!$H:$H,'증가(월)'!X$2,Sheet1!$I:$I,'증가(월)'!X$3)</f>
        <v>0</v>
      </c>
      <c r="Y89" s="3">
        <f>SUMIFS(Sheet1!$E:$E,Sheet1!$C:$C,'증가(월)'!$A89,Sheet1!$H:$H,'증가(월)'!Y$2,Sheet1!$I:$I,'증가(월)'!Y$3)</f>
        <v>0</v>
      </c>
      <c r="Z89" s="3">
        <f>SUMIFS(Sheet1!$E:$E,Sheet1!$C:$C,'증가(월)'!$A89,Sheet1!$H:$H,'증가(월)'!Z$2,Sheet1!$I:$I,'증가(월)'!Z$3)</f>
        <v>0</v>
      </c>
      <c r="AA89" s="3">
        <f>SUMIFS(Sheet1!$E:$E,Sheet1!$C:$C,'증가(월)'!$A89,Sheet1!$H:$H,'증가(월)'!AA$2,Sheet1!$I:$I,'증가(월)'!AA$3)</f>
        <v>0</v>
      </c>
      <c r="AB89" s="3">
        <f>SUMIFS(Sheet1!$E:$E,Sheet1!$C:$C,'증가(월)'!$A89,Sheet1!$H:$H,'증가(월)'!AB$2,Sheet1!$I:$I,'증가(월)'!AB$3)</f>
        <v>0</v>
      </c>
      <c r="AC89" s="3">
        <f>SUMIFS(Sheet1!$E:$E,Sheet1!$C:$C,'증가(월)'!$A89,Sheet1!$H:$H,'증가(월)'!AC$2,Sheet1!$I:$I,'증가(월)'!AC$3)</f>
        <v>0</v>
      </c>
      <c r="AD89" s="3">
        <f>SUMIFS(Sheet1!$E:$E,Sheet1!$C:$C,'증가(월)'!$A89,Sheet1!$H:$H,'증가(월)'!AD$2,Sheet1!$I:$I,'증가(월)'!AD$3)</f>
        <v>0</v>
      </c>
      <c r="AE89" s="3">
        <f>SUMIFS(Sheet1!$E:$E,Sheet1!$C:$C,'증가(월)'!$A89,Sheet1!$H:$H,'증가(월)'!AE$2,Sheet1!$I:$I,'증가(월)'!AE$3)</f>
        <v>0</v>
      </c>
      <c r="AF89" s="3">
        <f>SUMIFS(Sheet1!$E:$E,Sheet1!$C:$C,'증가(월)'!$A89,Sheet1!$H:$H,'증가(월)'!AF$2,Sheet1!$I:$I,'증가(월)'!AF$3)</f>
        <v>0</v>
      </c>
      <c r="AG89" s="3">
        <f>SUMIFS(Sheet1!$E:$E,Sheet1!$C:$C,'증가(월)'!$A89,Sheet1!$H:$H,'증가(월)'!AG$2,Sheet1!$I:$I,'증가(월)'!AG$3)</f>
        <v>0</v>
      </c>
      <c r="AH89" s="3">
        <f>SUMIFS(Sheet1!$E:$E,Sheet1!$C:$C,'증가(월)'!$A89,Sheet1!$H:$H,'증가(월)'!AH$2,Sheet1!$I:$I,'증가(월)'!AH$3)</f>
        <v>0</v>
      </c>
      <c r="AI89" s="3">
        <f>SUMIFS(Sheet1!$E:$E,Sheet1!$C:$C,'증가(월)'!$A89,Sheet1!$H:$H,'증가(월)'!AI$2,Sheet1!$I:$I,'증가(월)'!AI$3)</f>
        <v>0</v>
      </c>
      <c r="AJ89" s="3">
        <f>SUMIFS(Sheet1!$E:$E,Sheet1!$C:$C,'증가(월)'!$A89,Sheet1!$H:$H,'증가(월)'!AJ$2,Sheet1!$I:$I,'증가(월)'!AJ$3)</f>
        <v>0</v>
      </c>
      <c r="AK89" s="3">
        <f>SUMIFS(Sheet1!$E:$E,Sheet1!$C:$C,'증가(월)'!$A89,Sheet1!$H:$H,'증가(월)'!AK$2,Sheet1!$I:$I,'증가(월)'!AK$3)</f>
        <v>0</v>
      </c>
      <c r="AL89" s="3">
        <f>SUMIFS(Sheet1!$E:$E,Sheet1!$C:$C,'증가(월)'!$A89,Sheet1!$H:$H,'증가(월)'!AL$2,Sheet1!$I:$I,'증가(월)'!AL$3)</f>
        <v>0</v>
      </c>
      <c r="AM89" s="3">
        <f>SUMIFS(Sheet1!$E:$E,Sheet1!$C:$C,'증가(월)'!$A89,Sheet1!$H:$H,'증가(월)'!AM$2,Sheet1!$I:$I,'증가(월)'!AM$3)</f>
        <v>0</v>
      </c>
      <c r="AN89" s="3">
        <f>SUMIFS(Sheet1!$E:$E,Sheet1!$C:$C,'증가(월)'!$A89,Sheet1!$H:$H,'증가(월)'!AN$2,Sheet1!$I:$I,'증가(월)'!AN$3)</f>
        <v>0</v>
      </c>
      <c r="AO89" s="3">
        <f>SUMIFS(Sheet1!$E:$E,Sheet1!$C:$C,'증가(월)'!$A89,Sheet1!$H:$H,'증가(월)'!AO$2,Sheet1!$I:$I,'증가(월)'!AO$3)</f>
        <v>0</v>
      </c>
      <c r="AP89" s="3">
        <f>SUMIFS(Sheet1!$E:$E,Sheet1!$C:$C,'증가(월)'!$A89,Sheet1!$H:$H,'증가(월)'!AP$2,Sheet1!$I:$I,'증가(월)'!AP$3)</f>
        <v>0</v>
      </c>
      <c r="AQ89" s="3">
        <f>SUMIFS(Sheet1!$E:$E,Sheet1!$C:$C,'증가(월)'!$A89,Sheet1!$H:$H,'증가(월)'!AQ$2,Sheet1!$I:$I,'증가(월)'!AQ$3)</f>
        <v>0</v>
      </c>
      <c r="AR89" s="3">
        <f>SUMIFS(Sheet1!$E:$E,Sheet1!$C:$C,'증가(월)'!$A89,Sheet1!$H:$H,'증가(월)'!AR$2,Sheet1!$I:$I,'증가(월)'!AR$3)</f>
        <v>0</v>
      </c>
      <c r="AS89" s="3">
        <f>SUMIFS(Sheet1!$E:$E,Sheet1!$C:$C,'증가(월)'!$A89,Sheet1!$H:$H,'증가(월)'!AS$2,Sheet1!$I:$I,'증가(월)'!AS$3)</f>
        <v>990000</v>
      </c>
      <c r="AT89" s="3">
        <f>SUMIFS(Sheet1!$E:$E,Sheet1!$C:$C,'증가(월)'!$A89,Sheet1!$H:$H,'증가(월)'!AT$2,Sheet1!$I:$I,'증가(월)'!AT$3)</f>
        <v>0</v>
      </c>
      <c r="AU89" s="3">
        <f>SUMIFS(Sheet1!$E:$E,Sheet1!$C:$C,'증가(월)'!$A89,Sheet1!$H:$H,'증가(월)'!AU$2,Sheet1!$I:$I,'증가(월)'!AU$3)</f>
        <v>0</v>
      </c>
      <c r="AV89" s="3">
        <f>SUMIFS(Sheet1!$E:$E,Sheet1!$C:$C,'증가(월)'!$A89,Sheet1!$H:$H,'증가(월)'!AV$2,Sheet1!$I:$I,'증가(월)'!AV$3)</f>
        <v>0</v>
      </c>
      <c r="AW89" s="3">
        <f>SUMIFS(Sheet1!$E:$E,Sheet1!$C:$C,'증가(월)'!$A89,Sheet1!$H:$H,'증가(월)'!AW$2,Sheet1!$I:$I,'증가(월)'!AW$3)</f>
        <v>0</v>
      </c>
      <c r="AX89" s="3">
        <f>SUMIFS(Sheet1!$E:$E,Sheet1!$C:$C,'증가(월)'!$A89,Sheet1!$H:$H,'증가(월)'!AX$2,Sheet1!$I:$I,'증가(월)'!AX$3)</f>
        <v>0</v>
      </c>
      <c r="AZ89" s="3">
        <f t="shared" si="4"/>
        <v>990000</v>
      </c>
    </row>
    <row r="90" spans="1:52" x14ac:dyDescent="0.3">
      <c r="A90" t="s">
        <v>94</v>
      </c>
      <c r="B90" t="s">
        <v>95</v>
      </c>
      <c r="C90" s="3">
        <f>SUMIFS(Sheet1!$E:$E,Sheet1!$C:$C,'증가(월)'!$A90,Sheet1!$H:$H,'증가(월)'!C$2,Sheet1!$I:$I,'증가(월)'!C$3)</f>
        <v>0</v>
      </c>
      <c r="D90" s="3">
        <f>SUMIFS(Sheet1!$E:$E,Sheet1!$C:$C,'증가(월)'!$A90,Sheet1!$H:$H,'증가(월)'!D$2,Sheet1!$I:$I,'증가(월)'!D$3)</f>
        <v>0</v>
      </c>
      <c r="E90" s="3">
        <f>SUMIFS(Sheet1!$E:$E,Sheet1!$C:$C,'증가(월)'!$A90,Sheet1!$H:$H,'증가(월)'!E$2,Sheet1!$I:$I,'증가(월)'!E$3)</f>
        <v>0</v>
      </c>
      <c r="F90" s="3">
        <f>SUMIFS(Sheet1!$E:$E,Sheet1!$C:$C,'증가(월)'!$A90,Sheet1!$H:$H,'증가(월)'!F$2,Sheet1!$I:$I,'증가(월)'!F$3)</f>
        <v>0</v>
      </c>
      <c r="G90" s="3">
        <f>SUMIFS(Sheet1!$E:$E,Sheet1!$C:$C,'증가(월)'!$A90,Sheet1!$H:$H,'증가(월)'!G$2,Sheet1!$I:$I,'증가(월)'!G$3)</f>
        <v>0</v>
      </c>
      <c r="H90" s="3">
        <f>SUMIFS(Sheet1!$E:$E,Sheet1!$C:$C,'증가(월)'!$A90,Sheet1!$H:$H,'증가(월)'!H$2,Sheet1!$I:$I,'증가(월)'!H$3)</f>
        <v>0</v>
      </c>
      <c r="I90" s="3">
        <f>SUMIFS(Sheet1!$E:$E,Sheet1!$C:$C,'증가(월)'!$A90,Sheet1!$H:$H,'증가(월)'!I$2,Sheet1!$I:$I,'증가(월)'!I$3)</f>
        <v>0</v>
      </c>
      <c r="J90" s="3">
        <f>SUMIFS(Sheet1!$E:$E,Sheet1!$C:$C,'증가(월)'!$A90,Sheet1!$H:$H,'증가(월)'!J$2,Sheet1!$I:$I,'증가(월)'!J$3)</f>
        <v>0</v>
      </c>
      <c r="K90" s="3">
        <f>SUMIFS(Sheet1!$E:$E,Sheet1!$C:$C,'증가(월)'!$A90,Sheet1!$H:$H,'증가(월)'!K$2,Sheet1!$I:$I,'증가(월)'!K$3)</f>
        <v>0</v>
      </c>
      <c r="L90" s="3">
        <f>SUMIFS(Sheet1!$E:$E,Sheet1!$C:$C,'증가(월)'!$A90,Sheet1!$H:$H,'증가(월)'!L$2,Sheet1!$I:$I,'증가(월)'!L$3)</f>
        <v>0</v>
      </c>
      <c r="M90" s="3">
        <f>SUMIFS(Sheet1!$E:$E,Sheet1!$C:$C,'증가(월)'!$A90,Sheet1!$H:$H,'증가(월)'!M$2,Sheet1!$I:$I,'증가(월)'!M$3)</f>
        <v>0</v>
      </c>
      <c r="N90" s="3">
        <f>SUMIFS(Sheet1!$E:$E,Sheet1!$C:$C,'증가(월)'!$A90,Sheet1!$H:$H,'증가(월)'!N$2,Sheet1!$I:$I,'증가(월)'!N$3)</f>
        <v>0</v>
      </c>
      <c r="O90" s="3">
        <f>SUMIFS(Sheet1!$E:$E,Sheet1!$C:$C,'증가(월)'!$A90,Sheet1!$H:$H,'증가(월)'!O$2,Sheet1!$I:$I,'증가(월)'!O$3)</f>
        <v>961400</v>
      </c>
      <c r="P90" s="3">
        <f>SUMIFS(Sheet1!$E:$E,Sheet1!$C:$C,'증가(월)'!$A90,Sheet1!$H:$H,'증가(월)'!P$2,Sheet1!$I:$I,'증가(월)'!P$3)</f>
        <v>0</v>
      </c>
      <c r="Q90" s="3">
        <f>SUMIFS(Sheet1!$E:$E,Sheet1!$C:$C,'증가(월)'!$A90,Sheet1!$H:$H,'증가(월)'!Q$2,Sheet1!$I:$I,'증가(월)'!Q$3)</f>
        <v>0</v>
      </c>
      <c r="R90" s="3">
        <f>SUMIFS(Sheet1!$E:$E,Sheet1!$C:$C,'증가(월)'!$A90,Sheet1!$H:$H,'증가(월)'!R$2,Sheet1!$I:$I,'증가(월)'!R$3)</f>
        <v>0</v>
      </c>
      <c r="S90" s="3">
        <f>SUMIFS(Sheet1!$E:$E,Sheet1!$C:$C,'증가(월)'!$A90,Sheet1!$H:$H,'증가(월)'!S$2,Sheet1!$I:$I,'증가(월)'!S$3)</f>
        <v>0</v>
      </c>
      <c r="T90" s="3">
        <f>SUMIFS(Sheet1!$E:$E,Sheet1!$C:$C,'증가(월)'!$A90,Sheet1!$H:$H,'증가(월)'!T$2,Sheet1!$I:$I,'증가(월)'!T$3)</f>
        <v>0</v>
      </c>
      <c r="U90" s="3">
        <f>SUMIFS(Sheet1!$E:$E,Sheet1!$C:$C,'증가(월)'!$A90,Sheet1!$H:$H,'증가(월)'!U$2,Sheet1!$I:$I,'증가(월)'!U$3)</f>
        <v>0</v>
      </c>
      <c r="V90" s="3">
        <f>SUMIFS(Sheet1!$E:$E,Sheet1!$C:$C,'증가(월)'!$A90,Sheet1!$H:$H,'증가(월)'!V$2,Sheet1!$I:$I,'증가(월)'!V$3)</f>
        <v>0</v>
      </c>
      <c r="W90" s="3">
        <f>SUMIFS(Sheet1!$E:$E,Sheet1!$C:$C,'증가(월)'!$A90,Sheet1!$H:$H,'증가(월)'!W$2,Sheet1!$I:$I,'증가(월)'!W$3)</f>
        <v>0</v>
      </c>
      <c r="X90" s="3">
        <f>SUMIFS(Sheet1!$E:$E,Sheet1!$C:$C,'증가(월)'!$A90,Sheet1!$H:$H,'증가(월)'!X$2,Sheet1!$I:$I,'증가(월)'!X$3)</f>
        <v>0</v>
      </c>
      <c r="Y90" s="3">
        <f>SUMIFS(Sheet1!$E:$E,Sheet1!$C:$C,'증가(월)'!$A90,Sheet1!$H:$H,'증가(월)'!Y$2,Sheet1!$I:$I,'증가(월)'!Y$3)</f>
        <v>0</v>
      </c>
      <c r="Z90" s="3">
        <f>SUMIFS(Sheet1!$E:$E,Sheet1!$C:$C,'증가(월)'!$A90,Sheet1!$H:$H,'증가(월)'!Z$2,Sheet1!$I:$I,'증가(월)'!Z$3)</f>
        <v>0</v>
      </c>
      <c r="AA90" s="3">
        <f>SUMIFS(Sheet1!$E:$E,Sheet1!$C:$C,'증가(월)'!$A90,Sheet1!$H:$H,'증가(월)'!AA$2,Sheet1!$I:$I,'증가(월)'!AA$3)</f>
        <v>0</v>
      </c>
      <c r="AB90" s="3">
        <f>SUMIFS(Sheet1!$E:$E,Sheet1!$C:$C,'증가(월)'!$A90,Sheet1!$H:$H,'증가(월)'!AB$2,Sheet1!$I:$I,'증가(월)'!AB$3)</f>
        <v>0</v>
      </c>
      <c r="AC90" s="3">
        <f>SUMIFS(Sheet1!$E:$E,Sheet1!$C:$C,'증가(월)'!$A90,Sheet1!$H:$H,'증가(월)'!AC$2,Sheet1!$I:$I,'증가(월)'!AC$3)</f>
        <v>0</v>
      </c>
      <c r="AD90" s="3">
        <f>SUMIFS(Sheet1!$E:$E,Sheet1!$C:$C,'증가(월)'!$A90,Sheet1!$H:$H,'증가(월)'!AD$2,Sheet1!$I:$I,'증가(월)'!AD$3)</f>
        <v>0</v>
      </c>
      <c r="AE90" s="3">
        <f>SUMIFS(Sheet1!$E:$E,Sheet1!$C:$C,'증가(월)'!$A90,Sheet1!$H:$H,'증가(월)'!AE$2,Sheet1!$I:$I,'증가(월)'!AE$3)</f>
        <v>0</v>
      </c>
      <c r="AF90" s="3">
        <f>SUMIFS(Sheet1!$E:$E,Sheet1!$C:$C,'증가(월)'!$A90,Sheet1!$H:$H,'증가(월)'!AF$2,Sheet1!$I:$I,'증가(월)'!AF$3)</f>
        <v>0</v>
      </c>
      <c r="AG90" s="3">
        <f>SUMIFS(Sheet1!$E:$E,Sheet1!$C:$C,'증가(월)'!$A90,Sheet1!$H:$H,'증가(월)'!AG$2,Sheet1!$I:$I,'증가(월)'!AG$3)</f>
        <v>0</v>
      </c>
      <c r="AH90" s="3">
        <f>SUMIFS(Sheet1!$E:$E,Sheet1!$C:$C,'증가(월)'!$A90,Sheet1!$H:$H,'증가(월)'!AH$2,Sheet1!$I:$I,'증가(월)'!AH$3)</f>
        <v>0</v>
      </c>
      <c r="AI90" s="3">
        <f>SUMIFS(Sheet1!$E:$E,Sheet1!$C:$C,'증가(월)'!$A90,Sheet1!$H:$H,'증가(월)'!AI$2,Sheet1!$I:$I,'증가(월)'!AI$3)</f>
        <v>0</v>
      </c>
      <c r="AJ90" s="3">
        <f>SUMIFS(Sheet1!$E:$E,Sheet1!$C:$C,'증가(월)'!$A90,Sheet1!$H:$H,'증가(월)'!AJ$2,Sheet1!$I:$I,'증가(월)'!AJ$3)</f>
        <v>0</v>
      </c>
      <c r="AK90" s="3">
        <f>SUMIFS(Sheet1!$E:$E,Sheet1!$C:$C,'증가(월)'!$A90,Sheet1!$H:$H,'증가(월)'!AK$2,Sheet1!$I:$I,'증가(월)'!AK$3)</f>
        <v>0</v>
      </c>
      <c r="AL90" s="3">
        <f>SUMIFS(Sheet1!$E:$E,Sheet1!$C:$C,'증가(월)'!$A90,Sheet1!$H:$H,'증가(월)'!AL$2,Sheet1!$I:$I,'증가(월)'!AL$3)</f>
        <v>0</v>
      </c>
      <c r="AM90" s="3">
        <f>SUMIFS(Sheet1!$E:$E,Sheet1!$C:$C,'증가(월)'!$A90,Sheet1!$H:$H,'증가(월)'!AM$2,Sheet1!$I:$I,'증가(월)'!AM$3)</f>
        <v>0</v>
      </c>
      <c r="AN90" s="3">
        <f>SUMIFS(Sheet1!$E:$E,Sheet1!$C:$C,'증가(월)'!$A90,Sheet1!$H:$H,'증가(월)'!AN$2,Sheet1!$I:$I,'증가(월)'!AN$3)</f>
        <v>0</v>
      </c>
      <c r="AO90" s="3">
        <f>SUMIFS(Sheet1!$E:$E,Sheet1!$C:$C,'증가(월)'!$A90,Sheet1!$H:$H,'증가(월)'!AO$2,Sheet1!$I:$I,'증가(월)'!AO$3)</f>
        <v>0</v>
      </c>
      <c r="AP90" s="3">
        <f>SUMIFS(Sheet1!$E:$E,Sheet1!$C:$C,'증가(월)'!$A90,Sheet1!$H:$H,'증가(월)'!AP$2,Sheet1!$I:$I,'증가(월)'!AP$3)</f>
        <v>0</v>
      </c>
      <c r="AQ90" s="3">
        <f>SUMIFS(Sheet1!$E:$E,Sheet1!$C:$C,'증가(월)'!$A90,Sheet1!$H:$H,'증가(월)'!AQ$2,Sheet1!$I:$I,'증가(월)'!AQ$3)</f>
        <v>0</v>
      </c>
      <c r="AR90" s="3">
        <f>SUMIFS(Sheet1!$E:$E,Sheet1!$C:$C,'증가(월)'!$A90,Sheet1!$H:$H,'증가(월)'!AR$2,Sheet1!$I:$I,'증가(월)'!AR$3)</f>
        <v>0</v>
      </c>
      <c r="AS90" s="3">
        <f>SUMIFS(Sheet1!$E:$E,Sheet1!$C:$C,'증가(월)'!$A90,Sheet1!$H:$H,'증가(월)'!AS$2,Sheet1!$I:$I,'증가(월)'!AS$3)</f>
        <v>0</v>
      </c>
      <c r="AT90" s="3">
        <f>SUMIFS(Sheet1!$E:$E,Sheet1!$C:$C,'증가(월)'!$A90,Sheet1!$H:$H,'증가(월)'!AT$2,Sheet1!$I:$I,'증가(월)'!AT$3)</f>
        <v>0</v>
      </c>
      <c r="AU90" s="3">
        <f>SUMIFS(Sheet1!$E:$E,Sheet1!$C:$C,'증가(월)'!$A90,Sheet1!$H:$H,'증가(월)'!AU$2,Sheet1!$I:$I,'증가(월)'!AU$3)</f>
        <v>0</v>
      </c>
      <c r="AV90" s="3">
        <f>SUMIFS(Sheet1!$E:$E,Sheet1!$C:$C,'증가(월)'!$A90,Sheet1!$H:$H,'증가(월)'!AV$2,Sheet1!$I:$I,'증가(월)'!AV$3)</f>
        <v>0</v>
      </c>
      <c r="AW90" s="3">
        <f>SUMIFS(Sheet1!$E:$E,Sheet1!$C:$C,'증가(월)'!$A90,Sheet1!$H:$H,'증가(월)'!AW$2,Sheet1!$I:$I,'증가(월)'!AW$3)</f>
        <v>0</v>
      </c>
      <c r="AX90" s="3">
        <f>SUMIFS(Sheet1!$E:$E,Sheet1!$C:$C,'증가(월)'!$A90,Sheet1!$H:$H,'증가(월)'!AX$2,Sheet1!$I:$I,'증가(월)'!AX$3)</f>
        <v>0</v>
      </c>
      <c r="AZ90" s="3">
        <f t="shared" si="4"/>
        <v>961400</v>
      </c>
    </row>
    <row r="91" spans="1:52" x14ac:dyDescent="0.3">
      <c r="A91" t="s">
        <v>28</v>
      </c>
      <c r="B91" t="s">
        <v>27</v>
      </c>
      <c r="C91" s="3">
        <f>SUMIFS(Sheet1!$E:$E,Sheet1!$C:$C,'증가(월)'!$A91,Sheet1!$H:$H,'증가(월)'!C$2,Sheet1!$I:$I,'증가(월)'!C$3)</f>
        <v>891000</v>
      </c>
      <c r="D91" s="3">
        <f>SUMIFS(Sheet1!$E:$E,Sheet1!$C:$C,'증가(월)'!$A91,Sheet1!$H:$H,'증가(월)'!D$2,Sheet1!$I:$I,'증가(월)'!D$3)</f>
        <v>0</v>
      </c>
      <c r="E91" s="3">
        <f>SUMIFS(Sheet1!$E:$E,Sheet1!$C:$C,'증가(월)'!$A91,Sheet1!$H:$H,'증가(월)'!E$2,Sheet1!$I:$I,'증가(월)'!E$3)</f>
        <v>0</v>
      </c>
      <c r="F91" s="3">
        <f>SUMIFS(Sheet1!$E:$E,Sheet1!$C:$C,'증가(월)'!$A91,Sheet1!$H:$H,'증가(월)'!F$2,Sheet1!$I:$I,'증가(월)'!F$3)</f>
        <v>0</v>
      </c>
      <c r="G91" s="3">
        <f>SUMIFS(Sheet1!$E:$E,Sheet1!$C:$C,'증가(월)'!$A91,Sheet1!$H:$H,'증가(월)'!G$2,Sheet1!$I:$I,'증가(월)'!G$3)</f>
        <v>0</v>
      </c>
      <c r="H91" s="3">
        <f>SUMIFS(Sheet1!$E:$E,Sheet1!$C:$C,'증가(월)'!$A91,Sheet1!$H:$H,'증가(월)'!H$2,Sheet1!$I:$I,'증가(월)'!H$3)</f>
        <v>0</v>
      </c>
      <c r="I91" s="3">
        <f>SUMIFS(Sheet1!$E:$E,Sheet1!$C:$C,'증가(월)'!$A91,Sheet1!$H:$H,'증가(월)'!I$2,Sheet1!$I:$I,'증가(월)'!I$3)</f>
        <v>0</v>
      </c>
      <c r="J91" s="3">
        <f>SUMIFS(Sheet1!$E:$E,Sheet1!$C:$C,'증가(월)'!$A91,Sheet1!$H:$H,'증가(월)'!J$2,Sheet1!$I:$I,'증가(월)'!J$3)</f>
        <v>0</v>
      </c>
      <c r="K91" s="3">
        <f>SUMIFS(Sheet1!$E:$E,Sheet1!$C:$C,'증가(월)'!$A91,Sheet1!$H:$H,'증가(월)'!K$2,Sheet1!$I:$I,'증가(월)'!K$3)</f>
        <v>0</v>
      </c>
      <c r="L91" s="3">
        <f>SUMIFS(Sheet1!$E:$E,Sheet1!$C:$C,'증가(월)'!$A91,Sheet1!$H:$H,'증가(월)'!L$2,Sheet1!$I:$I,'증가(월)'!L$3)</f>
        <v>0</v>
      </c>
      <c r="M91" s="3">
        <f>SUMIFS(Sheet1!$E:$E,Sheet1!$C:$C,'증가(월)'!$A91,Sheet1!$H:$H,'증가(월)'!M$2,Sheet1!$I:$I,'증가(월)'!M$3)</f>
        <v>0</v>
      </c>
      <c r="N91" s="3">
        <f>SUMIFS(Sheet1!$E:$E,Sheet1!$C:$C,'증가(월)'!$A91,Sheet1!$H:$H,'증가(월)'!N$2,Sheet1!$I:$I,'증가(월)'!N$3)</f>
        <v>0</v>
      </c>
      <c r="O91" s="3">
        <f>SUMIFS(Sheet1!$E:$E,Sheet1!$C:$C,'증가(월)'!$A91,Sheet1!$H:$H,'증가(월)'!O$2,Sheet1!$I:$I,'증가(월)'!O$3)</f>
        <v>0</v>
      </c>
      <c r="P91" s="3">
        <f>SUMIFS(Sheet1!$E:$E,Sheet1!$C:$C,'증가(월)'!$A91,Sheet1!$H:$H,'증가(월)'!P$2,Sheet1!$I:$I,'증가(월)'!P$3)</f>
        <v>0</v>
      </c>
      <c r="Q91" s="3">
        <f>SUMIFS(Sheet1!$E:$E,Sheet1!$C:$C,'증가(월)'!$A91,Sheet1!$H:$H,'증가(월)'!Q$2,Sheet1!$I:$I,'증가(월)'!Q$3)</f>
        <v>0</v>
      </c>
      <c r="R91" s="3">
        <f>SUMIFS(Sheet1!$E:$E,Sheet1!$C:$C,'증가(월)'!$A91,Sheet1!$H:$H,'증가(월)'!R$2,Sheet1!$I:$I,'증가(월)'!R$3)</f>
        <v>0</v>
      </c>
      <c r="S91" s="3">
        <f>SUMIFS(Sheet1!$E:$E,Sheet1!$C:$C,'증가(월)'!$A91,Sheet1!$H:$H,'증가(월)'!S$2,Sheet1!$I:$I,'증가(월)'!S$3)</f>
        <v>0</v>
      </c>
      <c r="T91" s="3">
        <f>SUMIFS(Sheet1!$E:$E,Sheet1!$C:$C,'증가(월)'!$A91,Sheet1!$H:$H,'증가(월)'!T$2,Sheet1!$I:$I,'증가(월)'!T$3)</f>
        <v>0</v>
      </c>
      <c r="U91" s="3">
        <f>SUMIFS(Sheet1!$E:$E,Sheet1!$C:$C,'증가(월)'!$A91,Sheet1!$H:$H,'증가(월)'!U$2,Sheet1!$I:$I,'증가(월)'!U$3)</f>
        <v>0</v>
      </c>
      <c r="V91" s="3">
        <f>SUMIFS(Sheet1!$E:$E,Sheet1!$C:$C,'증가(월)'!$A91,Sheet1!$H:$H,'증가(월)'!V$2,Sheet1!$I:$I,'증가(월)'!V$3)</f>
        <v>0</v>
      </c>
      <c r="W91" s="3">
        <f>SUMIFS(Sheet1!$E:$E,Sheet1!$C:$C,'증가(월)'!$A91,Sheet1!$H:$H,'증가(월)'!W$2,Sheet1!$I:$I,'증가(월)'!W$3)</f>
        <v>0</v>
      </c>
      <c r="X91" s="3">
        <f>SUMIFS(Sheet1!$E:$E,Sheet1!$C:$C,'증가(월)'!$A91,Sheet1!$H:$H,'증가(월)'!X$2,Sheet1!$I:$I,'증가(월)'!X$3)</f>
        <v>0</v>
      </c>
      <c r="Y91" s="3">
        <f>SUMIFS(Sheet1!$E:$E,Sheet1!$C:$C,'증가(월)'!$A91,Sheet1!$H:$H,'증가(월)'!Y$2,Sheet1!$I:$I,'증가(월)'!Y$3)</f>
        <v>0</v>
      </c>
      <c r="Z91" s="3">
        <f>SUMIFS(Sheet1!$E:$E,Sheet1!$C:$C,'증가(월)'!$A91,Sheet1!$H:$H,'증가(월)'!Z$2,Sheet1!$I:$I,'증가(월)'!Z$3)</f>
        <v>0</v>
      </c>
      <c r="AA91" s="3">
        <f>SUMIFS(Sheet1!$E:$E,Sheet1!$C:$C,'증가(월)'!$A91,Sheet1!$H:$H,'증가(월)'!AA$2,Sheet1!$I:$I,'증가(월)'!AA$3)</f>
        <v>0</v>
      </c>
      <c r="AB91" s="3">
        <f>SUMIFS(Sheet1!$E:$E,Sheet1!$C:$C,'증가(월)'!$A91,Sheet1!$H:$H,'증가(월)'!AB$2,Sheet1!$I:$I,'증가(월)'!AB$3)</f>
        <v>0</v>
      </c>
      <c r="AC91" s="3">
        <f>SUMIFS(Sheet1!$E:$E,Sheet1!$C:$C,'증가(월)'!$A91,Sheet1!$H:$H,'증가(월)'!AC$2,Sheet1!$I:$I,'증가(월)'!AC$3)</f>
        <v>0</v>
      </c>
      <c r="AD91" s="3">
        <f>SUMIFS(Sheet1!$E:$E,Sheet1!$C:$C,'증가(월)'!$A91,Sheet1!$H:$H,'증가(월)'!AD$2,Sheet1!$I:$I,'증가(월)'!AD$3)</f>
        <v>0</v>
      </c>
      <c r="AE91" s="3">
        <f>SUMIFS(Sheet1!$E:$E,Sheet1!$C:$C,'증가(월)'!$A91,Sheet1!$H:$H,'증가(월)'!AE$2,Sheet1!$I:$I,'증가(월)'!AE$3)</f>
        <v>0</v>
      </c>
      <c r="AF91" s="3">
        <f>SUMIFS(Sheet1!$E:$E,Sheet1!$C:$C,'증가(월)'!$A91,Sheet1!$H:$H,'증가(월)'!AF$2,Sheet1!$I:$I,'증가(월)'!AF$3)</f>
        <v>0</v>
      </c>
      <c r="AG91" s="3">
        <f>SUMIFS(Sheet1!$E:$E,Sheet1!$C:$C,'증가(월)'!$A91,Sheet1!$H:$H,'증가(월)'!AG$2,Sheet1!$I:$I,'증가(월)'!AG$3)</f>
        <v>0</v>
      </c>
      <c r="AH91" s="3">
        <f>SUMIFS(Sheet1!$E:$E,Sheet1!$C:$C,'증가(월)'!$A91,Sheet1!$H:$H,'증가(월)'!AH$2,Sheet1!$I:$I,'증가(월)'!AH$3)</f>
        <v>0</v>
      </c>
      <c r="AI91" s="3">
        <f>SUMIFS(Sheet1!$E:$E,Sheet1!$C:$C,'증가(월)'!$A91,Sheet1!$H:$H,'증가(월)'!AI$2,Sheet1!$I:$I,'증가(월)'!AI$3)</f>
        <v>0</v>
      </c>
      <c r="AJ91" s="3">
        <f>SUMIFS(Sheet1!$E:$E,Sheet1!$C:$C,'증가(월)'!$A91,Sheet1!$H:$H,'증가(월)'!AJ$2,Sheet1!$I:$I,'증가(월)'!AJ$3)</f>
        <v>0</v>
      </c>
      <c r="AK91" s="3">
        <f>SUMIFS(Sheet1!$E:$E,Sheet1!$C:$C,'증가(월)'!$A91,Sheet1!$H:$H,'증가(월)'!AK$2,Sheet1!$I:$I,'증가(월)'!AK$3)</f>
        <v>0</v>
      </c>
      <c r="AL91" s="3">
        <f>SUMIFS(Sheet1!$E:$E,Sheet1!$C:$C,'증가(월)'!$A91,Sheet1!$H:$H,'증가(월)'!AL$2,Sheet1!$I:$I,'증가(월)'!AL$3)</f>
        <v>0</v>
      </c>
      <c r="AM91" s="3">
        <f>SUMIFS(Sheet1!$E:$E,Sheet1!$C:$C,'증가(월)'!$A91,Sheet1!$H:$H,'증가(월)'!AM$2,Sheet1!$I:$I,'증가(월)'!AM$3)</f>
        <v>0</v>
      </c>
      <c r="AN91" s="3">
        <f>SUMIFS(Sheet1!$E:$E,Sheet1!$C:$C,'증가(월)'!$A91,Sheet1!$H:$H,'증가(월)'!AN$2,Sheet1!$I:$I,'증가(월)'!AN$3)</f>
        <v>0</v>
      </c>
      <c r="AO91" s="3">
        <f>SUMIFS(Sheet1!$E:$E,Sheet1!$C:$C,'증가(월)'!$A91,Sheet1!$H:$H,'증가(월)'!AO$2,Sheet1!$I:$I,'증가(월)'!AO$3)</f>
        <v>0</v>
      </c>
      <c r="AP91" s="3">
        <f>SUMIFS(Sheet1!$E:$E,Sheet1!$C:$C,'증가(월)'!$A91,Sheet1!$H:$H,'증가(월)'!AP$2,Sheet1!$I:$I,'증가(월)'!AP$3)</f>
        <v>0</v>
      </c>
      <c r="AQ91" s="3">
        <f>SUMIFS(Sheet1!$E:$E,Sheet1!$C:$C,'증가(월)'!$A91,Sheet1!$H:$H,'증가(월)'!AQ$2,Sheet1!$I:$I,'증가(월)'!AQ$3)</f>
        <v>0</v>
      </c>
      <c r="AR91" s="3">
        <f>SUMIFS(Sheet1!$E:$E,Sheet1!$C:$C,'증가(월)'!$A91,Sheet1!$H:$H,'증가(월)'!AR$2,Sheet1!$I:$I,'증가(월)'!AR$3)</f>
        <v>0</v>
      </c>
      <c r="AS91" s="3">
        <f>SUMIFS(Sheet1!$E:$E,Sheet1!$C:$C,'증가(월)'!$A91,Sheet1!$H:$H,'증가(월)'!AS$2,Sheet1!$I:$I,'증가(월)'!AS$3)</f>
        <v>0</v>
      </c>
      <c r="AT91" s="3">
        <f>SUMIFS(Sheet1!$E:$E,Sheet1!$C:$C,'증가(월)'!$A91,Sheet1!$H:$H,'증가(월)'!AT$2,Sheet1!$I:$I,'증가(월)'!AT$3)</f>
        <v>0</v>
      </c>
      <c r="AU91" s="3">
        <f>SUMIFS(Sheet1!$E:$E,Sheet1!$C:$C,'증가(월)'!$A91,Sheet1!$H:$H,'증가(월)'!AU$2,Sheet1!$I:$I,'증가(월)'!AU$3)</f>
        <v>0</v>
      </c>
      <c r="AV91" s="3">
        <f>SUMIFS(Sheet1!$E:$E,Sheet1!$C:$C,'증가(월)'!$A91,Sheet1!$H:$H,'증가(월)'!AV$2,Sheet1!$I:$I,'증가(월)'!AV$3)</f>
        <v>0</v>
      </c>
      <c r="AW91" s="3">
        <f>SUMIFS(Sheet1!$E:$E,Sheet1!$C:$C,'증가(월)'!$A91,Sheet1!$H:$H,'증가(월)'!AW$2,Sheet1!$I:$I,'증가(월)'!AW$3)</f>
        <v>0</v>
      </c>
      <c r="AX91" s="3">
        <f>SUMIFS(Sheet1!$E:$E,Sheet1!$C:$C,'증가(월)'!$A91,Sheet1!$H:$H,'증가(월)'!AX$2,Sheet1!$I:$I,'증가(월)'!AX$3)</f>
        <v>0</v>
      </c>
      <c r="AZ91" s="3">
        <f t="shared" si="4"/>
        <v>891000</v>
      </c>
    </row>
    <row r="92" spans="1:52" x14ac:dyDescent="0.3">
      <c r="A92" t="s">
        <v>111</v>
      </c>
      <c r="B92" t="s">
        <v>112</v>
      </c>
      <c r="C92" s="3">
        <f>SUMIFS(Sheet1!$E:$E,Sheet1!$C:$C,'증가(월)'!$A92,Sheet1!$H:$H,'증가(월)'!C$2,Sheet1!$I:$I,'증가(월)'!C$3)</f>
        <v>0</v>
      </c>
      <c r="D92" s="3">
        <f>SUMIFS(Sheet1!$E:$E,Sheet1!$C:$C,'증가(월)'!$A92,Sheet1!$H:$H,'증가(월)'!D$2,Sheet1!$I:$I,'증가(월)'!D$3)</f>
        <v>452760</v>
      </c>
      <c r="E92" s="3">
        <f>SUMIFS(Sheet1!$E:$E,Sheet1!$C:$C,'증가(월)'!$A92,Sheet1!$H:$H,'증가(월)'!E$2,Sheet1!$I:$I,'증가(월)'!E$3)</f>
        <v>0</v>
      </c>
      <c r="F92" s="3">
        <f>SUMIFS(Sheet1!$E:$E,Sheet1!$C:$C,'증가(월)'!$A92,Sheet1!$H:$H,'증가(월)'!F$2,Sheet1!$I:$I,'증가(월)'!F$3)</f>
        <v>0</v>
      </c>
      <c r="G92" s="3">
        <f>SUMIFS(Sheet1!$E:$E,Sheet1!$C:$C,'증가(월)'!$A92,Sheet1!$H:$H,'증가(월)'!G$2,Sheet1!$I:$I,'증가(월)'!G$3)</f>
        <v>0</v>
      </c>
      <c r="H92" s="3">
        <f>SUMIFS(Sheet1!$E:$E,Sheet1!$C:$C,'증가(월)'!$A92,Sheet1!$H:$H,'증가(월)'!H$2,Sheet1!$I:$I,'증가(월)'!H$3)</f>
        <v>0</v>
      </c>
      <c r="I92" s="3">
        <f>SUMIFS(Sheet1!$E:$E,Sheet1!$C:$C,'증가(월)'!$A92,Sheet1!$H:$H,'증가(월)'!I$2,Sheet1!$I:$I,'증가(월)'!I$3)</f>
        <v>264110</v>
      </c>
      <c r="J92" s="3">
        <f>SUMIFS(Sheet1!$E:$E,Sheet1!$C:$C,'증가(월)'!$A92,Sheet1!$H:$H,'증가(월)'!J$2,Sheet1!$I:$I,'증가(월)'!J$3)</f>
        <v>0</v>
      </c>
      <c r="K92" s="3">
        <f>SUMIFS(Sheet1!$E:$E,Sheet1!$C:$C,'증가(월)'!$A92,Sheet1!$H:$H,'증가(월)'!K$2,Sheet1!$I:$I,'증가(월)'!K$3)</f>
        <v>0</v>
      </c>
      <c r="L92" s="3">
        <f>SUMIFS(Sheet1!$E:$E,Sheet1!$C:$C,'증가(월)'!$A92,Sheet1!$H:$H,'증가(월)'!L$2,Sheet1!$I:$I,'증가(월)'!L$3)</f>
        <v>0</v>
      </c>
      <c r="M92" s="3">
        <f>SUMIFS(Sheet1!$E:$E,Sheet1!$C:$C,'증가(월)'!$A92,Sheet1!$H:$H,'증가(월)'!M$2,Sheet1!$I:$I,'증가(월)'!M$3)</f>
        <v>0</v>
      </c>
      <c r="N92" s="3">
        <f>SUMIFS(Sheet1!$E:$E,Sheet1!$C:$C,'증가(월)'!$A92,Sheet1!$H:$H,'증가(월)'!N$2,Sheet1!$I:$I,'증가(월)'!N$3)</f>
        <v>0</v>
      </c>
      <c r="O92" s="3">
        <f>SUMIFS(Sheet1!$E:$E,Sheet1!$C:$C,'증가(월)'!$A92,Sheet1!$H:$H,'증가(월)'!O$2,Sheet1!$I:$I,'증가(월)'!O$3)</f>
        <v>0</v>
      </c>
      <c r="P92" s="3">
        <f>SUMIFS(Sheet1!$E:$E,Sheet1!$C:$C,'증가(월)'!$A92,Sheet1!$H:$H,'증가(월)'!P$2,Sheet1!$I:$I,'증가(월)'!P$3)</f>
        <v>0</v>
      </c>
      <c r="Q92" s="3">
        <f>SUMIFS(Sheet1!$E:$E,Sheet1!$C:$C,'증가(월)'!$A92,Sheet1!$H:$H,'증가(월)'!Q$2,Sheet1!$I:$I,'증가(월)'!Q$3)</f>
        <v>0</v>
      </c>
      <c r="R92" s="3">
        <f>SUMIFS(Sheet1!$E:$E,Sheet1!$C:$C,'증가(월)'!$A92,Sheet1!$H:$H,'증가(월)'!R$2,Sheet1!$I:$I,'증가(월)'!R$3)</f>
        <v>0</v>
      </c>
      <c r="S92" s="3">
        <f>SUMIFS(Sheet1!$E:$E,Sheet1!$C:$C,'증가(월)'!$A92,Sheet1!$H:$H,'증가(월)'!S$2,Sheet1!$I:$I,'증가(월)'!S$3)</f>
        <v>0</v>
      </c>
      <c r="T92" s="3">
        <f>SUMIFS(Sheet1!$E:$E,Sheet1!$C:$C,'증가(월)'!$A92,Sheet1!$H:$H,'증가(월)'!T$2,Sheet1!$I:$I,'증가(월)'!T$3)</f>
        <v>0</v>
      </c>
      <c r="U92" s="3">
        <f>SUMIFS(Sheet1!$E:$E,Sheet1!$C:$C,'증가(월)'!$A92,Sheet1!$H:$H,'증가(월)'!U$2,Sheet1!$I:$I,'증가(월)'!U$3)</f>
        <v>150920</v>
      </c>
      <c r="V92" s="3">
        <f>SUMIFS(Sheet1!$E:$E,Sheet1!$C:$C,'증가(월)'!$A92,Sheet1!$H:$H,'증가(월)'!V$2,Sheet1!$I:$I,'증가(월)'!V$3)</f>
        <v>0</v>
      </c>
      <c r="W92" s="3">
        <f>SUMIFS(Sheet1!$E:$E,Sheet1!$C:$C,'증가(월)'!$A92,Sheet1!$H:$H,'증가(월)'!W$2,Sheet1!$I:$I,'증가(월)'!W$3)</f>
        <v>0</v>
      </c>
      <c r="X92" s="3">
        <f>SUMIFS(Sheet1!$E:$E,Sheet1!$C:$C,'증가(월)'!$A92,Sheet1!$H:$H,'증가(월)'!X$2,Sheet1!$I:$I,'증가(월)'!X$3)</f>
        <v>0</v>
      </c>
      <c r="Y92" s="3">
        <f>SUMIFS(Sheet1!$E:$E,Sheet1!$C:$C,'증가(월)'!$A92,Sheet1!$H:$H,'증가(월)'!Y$2,Sheet1!$I:$I,'증가(월)'!Y$3)</f>
        <v>0</v>
      </c>
      <c r="Z92" s="3">
        <f>SUMIFS(Sheet1!$E:$E,Sheet1!$C:$C,'증가(월)'!$A92,Sheet1!$H:$H,'증가(월)'!Z$2,Sheet1!$I:$I,'증가(월)'!Z$3)</f>
        <v>0</v>
      </c>
      <c r="AA92" s="3">
        <f>SUMIFS(Sheet1!$E:$E,Sheet1!$C:$C,'증가(월)'!$A92,Sheet1!$H:$H,'증가(월)'!AA$2,Sheet1!$I:$I,'증가(월)'!AA$3)</f>
        <v>0</v>
      </c>
      <c r="AB92" s="3">
        <f>SUMIFS(Sheet1!$E:$E,Sheet1!$C:$C,'증가(월)'!$A92,Sheet1!$H:$H,'증가(월)'!AB$2,Sheet1!$I:$I,'증가(월)'!AB$3)</f>
        <v>0</v>
      </c>
      <c r="AC92" s="3">
        <f>SUMIFS(Sheet1!$E:$E,Sheet1!$C:$C,'증가(월)'!$A92,Sheet1!$H:$H,'증가(월)'!AC$2,Sheet1!$I:$I,'증가(월)'!AC$3)</f>
        <v>0</v>
      </c>
      <c r="AD92" s="3">
        <f>SUMIFS(Sheet1!$E:$E,Sheet1!$C:$C,'증가(월)'!$A92,Sheet1!$H:$H,'증가(월)'!AD$2,Sheet1!$I:$I,'증가(월)'!AD$3)</f>
        <v>0</v>
      </c>
      <c r="AE92" s="3">
        <f>SUMIFS(Sheet1!$E:$E,Sheet1!$C:$C,'증가(월)'!$A92,Sheet1!$H:$H,'증가(월)'!AE$2,Sheet1!$I:$I,'증가(월)'!AE$3)</f>
        <v>0</v>
      </c>
      <c r="AF92" s="3">
        <f>SUMIFS(Sheet1!$E:$E,Sheet1!$C:$C,'증가(월)'!$A92,Sheet1!$H:$H,'증가(월)'!AF$2,Sheet1!$I:$I,'증가(월)'!AF$3)</f>
        <v>0</v>
      </c>
      <c r="AG92" s="3">
        <f>SUMIFS(Sheet1!$E:$E,Sheet1!$C:$C,'증가(월)'!$A92,Sheet1!$H:$H,'증가(월)'!AG$2,Sheet1!$I:$I,'증가(월)'!AG$3)</f>
        <v>0</v>
      </c>
      <c r="AH92" s="3">
        <f>SUMIFS(Sheet1!$E:$E,Sheet1!$C:$C,'증가(월)'!$A92,Sheet1!$H:$H,'증가(월)'!AH$2,Sheet1!$I:$I,'증가(월)'!AH$3)</f>
        <v>0</v>
      </c>
      <c r="AI92" s="3">
        <f>SUMIFS(Sheet1!$E:$E,Sheet1!$C:$C,'증가(월)'!$A92,Sheet1!$H:$H,'증가(월)'!AI$2,Sheet1!$I:$I,'증가(월)'!AI$3)</f>
        <v>0</v>
      </c>
      <c r="AJ92" s="3">
        <f>SUMIFS(Sheet1!$E:$E,Sheet1!$C:$C,'증가(월)'!$A92,Sheet1!$H:$H,'증가(월)'!AJ$2,Sheet1!$I:$I,'증가(월)'!AJ$3)</f>
        <v>0</v>
      </c>
      <c r="AK92" s="3">
        <f>SUMIFS(Sheet1!$E:$E,Sheet1!$C:$C,'증가(월)'!$A92,Sheet1!$H:$H,'증가(월)'!AK$2,Sheet1!$I:$I,'증가(월)'!AK$3)</f>
        <v>0</v>
      </c>
      <c r="AL92" s="3">
        <f>SUMIFS(Sheet1!$E:$E,Sheet1!$C:$C,'증가(월)'!$A92,Sheet1!$H:$H,'증가(월)'!AL$2,Sheet1!$I:$I,'증가(월)'!AL$3)</f>
        <v>0</v>
      </c>
      <c r="AM92" s="3">
        <f>SUMIFS(Sheet1!$E:$E,Sheet1!$C:$C,'증가(월)'!$A92,Sheet1!$H:$H,'증가(월)'!AM$2,Sheet1!$I:$I,'증가(월)'!AM$3)</f>
        <v>0</v>
      </c>
      <c r="AN92" s="3">
        <f>SUMIFS(Sheet1!$E:$E,Sheet1!$C:$C,'증가(월)'!$A92,Sheet1!$H:$H,'증가(월)'!AN$2,Sheet1!$I:$I,'증가(월)'!AN$3)</f>
        <v>0</v>
      </c>
      <c r="AO92" s="3">
        <f>SUMIFS(Sheet1!$E:$E,Sheet1!$C:$C,'증가(월)'!$A92,Sheet1!$H:$H,'증가(월)'!AO$2,Sheet1!$I:$I,'증가(월)'!AO$3)</f>
        <v>0</v>
      </c>
      <c r="AP92" s="3">
        <f>SUMIFS(Sheet1!$E:$E,Sheet1!$C:$C,'증가(월)'!$A92,Sheet1!$H:$H,'증가(월)'!AP$2,Sheet1!$I:$I,'증가(월)'!AP$3)</f>
        <v>0</v>
      </c>
      <c r="AQ92" s="3">
        <f>SUMIFS(Sheet1!$E:$E,Sheet1!$C:$C,'증가(월)'!$A92,Sheet1!$H:$H,'증가(월)'!AQ$2,Sheet1!$I:$I,'증가(월)'!AQ$3)</f>
        <v>0</v>
      </c>
      <c r="AR92" s="3">
        <f>SUMIFS(Sheet1!$E:$E,Sheet1!$C:$C,'증가(월)'!$A92,Sheet1!$H:$H,'증가(월)'!AR$2,Sheet1!$I:$I,'증가(월)'!AR$3)</f>
        <v>0</v>
      </c>
      <c r="AS92" s="3">
        <f>SUMIFS(Sheet1!$E:$E,Sheet1!$C:$C,'증가(월)'!$A92,Sheet1!$H:$H,'증가(월)'!AS$2,Sheet1!$I:$I,'증가(월)'!AS$3)</f>
        <v>0</v>
      </c>
      <c r="AT92" s="3">
        <f>SUMIFS(Sheet1!$E:$E,Sheet1!$C:$C,'증가(월)'!$A92,Sheet1!$H:$H,'증가(월)'!AT$2,Sheet1!$I:$I,'증가(월)'!AT$3)</f>
        <v>0</v>
      </c>
      <c r="AU92" s="3">
        <f>SUMIFS(Sheet1!$E:$E,Sheet1!$C:$C,'증가(월)'!$A92,Sheet1!$H:$H,'증가(월)'!AU$2,Sheet1!$I:$I,'증가(월)'!AU$3)</f>
        <v>0</v>
      </c>
      <c r="AV92" s="3">
        <f>SUMIFS(Sheet1!$E:$E,Sheet1!$C:$C,'증가(월)'!$A92,Sheet1!$H:$H,'증가(월)'!AV$2,Sheet1!$I:$I,'증가(월)'!AV$3)</f>
        <v>0</v>
      </c>
      <c r="AW92" s="3">
        <f>SUMIFS(Sheet1!$E:$E,Sheet1!$C:$C,'증가(월)'!$A92,Sheet1!$H:$H,'증가(월)'!AW$2,Sheet1!$I:$I,'증가(월)'!AW$3)</f>
        <v>0</v>
      </c>
      <c r="AX92" s="3">
        <f>SUMIFS(Sheet1!$E:$E,Sheet1!$C:$C,'증가(월)'!$A92,Sheet1!$H:$H,'증가(월)'!AX$2,Sheet1!$I:$I,'증가(월)'!AX$3)</f>
        <v>0</v>
      </c>
      <c r="AZ92" s="3">
        <f t="shared" si="4"/>
        <v>867790</v>
      </c>
    </row>
    <row r="93" spans="1:52" x14ac:dyDescent="0.3">
      <c r="A93" t="s">
        <v>858</v>
      </c>
      <c r="B93" t="s">
        <v>859</v>
      </c>
      <c r="C93" s="3">
        <f>SUMIFS(Sheet1!$E:$E,Sheet1!$C:$C,'증가(월)'!$A93,Sheet1!$H:$H,'증가(월)'!C$2,Sheet1!$I:$I,'증가(월)'!C$3)</f>
        <v>0</v>
      </c>
      <c r="D93" s="3">
        <f>SUMIFS(Sheet1!$E:$E,Sheet1!$C:$C,'증가(월)'!$A93,Sheet1!$H:$H,'증가(월)'!D$2,Sheet1!$I:$I,'증가(월)'!D$3)</f>
        <v>0</v>
      </c>
      <c r="E93" s="3">
        <f>SUMIFS(Sheet1!$E:$E,Sheet1!$C:$C,'증가(월)'!$A93,Sheet1!$H:$H,'증가(월)'!E$2,Sheet1!$I:$I,'증가(월)'!E$3)</f>
        <v>0</v>
      </c>
      <c r="F93" s="3">
        <f>SUMIFS(Sheet1!$E:$E,Sheet1!$C:$C,'증가(월)'!$A93,Sheet1!$H:$H,'증가(월)'!F$2,Sheet1!$I:$I,'증가(월)'!F$3)</f>
        <v>0</v>
      </c>
      <c r="G93" s="3">
        <f>SUMIFS(Sheet1!$E:$E,Sheet1!$C:$C,'증가(월)'!$A93,Sheet1!$H:$H,'증가(월)'!G$2,Sheet1!$I:$I,'증가(월)'!G$3)</f>
        <v>0</v>
      </c>
      <c r="H93" s="3">
        <f>SUMIFS(Sheet1!$E:$E,Sheet1!$C:$C,'증가(월)'!$A93,Sheet1!$H:$H,'증가(월)'!H$2,Sheet1!$I:$I,'증가(월)'!H$3)</f>
        <v>0</v>
      </c>
      <c r="I93" s="3">
        <f>SUMIFS(Sheet1!$E:$E,Sheet1!$C:$C,'증가(월)'!$A93,Sheet1!$H:$H,'증가(월)'!I$2,Sheet1!$I:$I,'증가(월)'!I$3)</f>
        <v>0</v>
      </c>
      <c r="J93" s="3">
        <f>SUMIFS(Sheet1!$E:$E,Sheet1!$C:$C,'증가(월)'!$A93,Sheet1!$H:$H,'증가(월)'!J$2,Sheet1!$I:$I,'증가(월)'!J$3)</f>
        <v>0</v>
      </c>
      <c r="K93" s="3">
        <f>SUMIFS(Sheet1!$E:$E,Sheet1!$C:$C,'증가(월)'!$A93,Sheet1!$H:$H,'증가(월)'!K$2,Sheet1!$I:$I,'증가(월)'!K$3)</f>
        <v>0</v>
      </c>
      <c r="L93" s="3">
        <f>SUMIFS(Sheet1!$E:$E,Sheet1!$C:$C,'증가(월)'!$A93,Sheet1!$H:$H,'증가(월)'!L$2,Sheet1!$I:$I,'증가(월)'!L$3)</f>
        <v>0</v>
      </c>
      <c r="M93" s="3">
        <f>SUMIFS(Sheet1!$E:$E,Sheet1!$C:$C,'증가(월)'!$A93,Sheet1!$H:$H,'증가(월)'!M$2,Sheet1!$I:$I,'증가(월)'!M$3)</f>
        <v>0</v>
      </c>
      <c r="N93" s="3">
        <f>SUMIFS(Sheet1!$E:$E,Sheet1!$C:$C,'증가(월)'!$A93,Sheet1!$H:$H,'증가(월)'!N$2,Sheet1!$I:$I,'증가(월)'!N$3)</f>
        <v>0</v>
      </c>
      <c r="O93" s="3">
        <f>SUMIFS(Sheet1!$E:$E,Sheet1!$C:$C,'증가(월)'!$A93,Sheet1!$H:$H,'증가(월)'!O$2,Sheet1!$I:$I,'증가(월)'!O$3)</f>
        <v>0</v>
      </c>
      <c r="P93" s="3">
        <f>SUMIFS(Sheet1!$E:$E,Sheet1!$C:$C,'증가(월)'!$A93,Sheet1!$H:$H,'증가(월)'!P$2,Sheet1!$I:$I,'증가(월)'!P$3)</f>
        <v>0</v>
      </c>
      <c r="Q93" s="3">
        <f>SUMIFS(Sheet1!$E:$E,Sheet1!$C:$C,'증가(월)'!$A93,Sheet1!$H:$H,'증가(월)'!Q$2,Sheet1!$I:$I,'증가(월)'!Q$3)</f>
        <v>0</v>
      </c>
      <c r="R93" s="3">
        <f>SUMIFS(Sheet1!$E:$E,Sheet1!$C:$C,'증가(월)'!$A93,Sheet1!$H:$H,'증가(월)'!R$2,Sheet1!$I:$I,'증가(월)'!R$3)</f>
        <v>0</v>
      </c>
      <c r="S93" s="3">
        <f>SUMIFS(Sheet1!$E:$E,Sheet1!$C:$C,'증가(월)'!$A93,Sheet1!$H:$H,'증가(월)'!S$2,Sheet1!$I:$I,'증가(월)'!S$3)</f>
        <v>0</v>
      </c>
      <c r="T93" s="3">
        <f>SUMIFS(Sheet1!$E:$E,Sheet1!$C:$C,'증가(월)'!$A93,Sheet1!$H:$H,'증가(월)'!T$2,Sheet1!$I:$I,'증가(월)'!T$3)</f>
        <v>0</v>
      </c>
      <c r="U93" s="3">
        <f>SUMIFS(Sheet1!$E:$E,Sheet1!$C:$C,'증가(월)'!$A93,Sheet1!$H:$H,'증가(월)'!U$2,Sheet1!$I:$I,'증가(월)'!U$3)</f>
        <v>0</v>
      </c>
      <c r="V93" s="3">
        <f>SUMIFS(Sheet1!$E:$E,Sheet1!$C:$C,'증가(월)'!$A93,Sheet1!$H:$H,'증가(월)'!V$2,Sheet1!$I:$I,'증가(월)'!V$3)</f>
        <v>0</v>
      </c>
      <c r="W93" s="3">
        <f>SUMIFS(Sheet1!$E:$E,Sheet1!$C:$C,'증가(월)'!$A93,Sheet1!$H:$H,'증가(월)'!W$2,Sheet1!$I:$I,'증가(월)'!W$3)</f>
        <v>0</v>
      </c>
      <c r="X93" s="3">
        <f>SUMIFS(Sheet1!$E:$E,Sheet1!$C:$C,'증가(월)'!$A93,Sheet1!$H:$H,'증가(월)'!X$2,Sheet1!$I:$I,'증가(월)'!X$3)</f>
        <v>0</v>
      </c>
      <c r="Y93" s="3">
        <f>SUMIFS(Sheet1!$E:$E,Sheet1!$C:$C,'증가(월)'!$A93,Sheet1!$H:$H,'증가(월)'!Y$2,Sheet1!$I:$I,'증가(월)'!Y$3)</f>
        <v>0</v>
      </c>
      <c r="Z93" s="3">
        <f>SUMIFS(Sheet1!$E:$E,Sheet1!$C:$C,'증가(월)'!$A93,Sheet1!$H:$H,'증가(월)'!Z$2,Sheet1!$I:$I,'증가(월)'!Z$3)</f>
        <v>0</v>
      </c>
      <c r="AA93" s="3">
        <f>SUMIFS(Sheet1!$E:$E,Sheet1!$C:$C,'증가(월)'!$A93,Sheet1!$H:$H,'증가(월)'!AA$2,Sheet1!$I:$I,'증가(월)'!AA$3)</f>
        <v>0</v>
      </c>
      <c r="AB93" s="3">
        <f>SUMIFS(Sheet1!$E:$E,Sheet1!$C:$C,'증가(월)'!$A93,Sheet1!$H:$H,'증가(월)'!AB$2,Sheet1!$I:$I,'증가(월)'!AB$3)</f>
        <v>836000</v>
      </c>
      <c r="AC93" s="3">
        <f>SUMIFS(Sheet1!$E:$E,Sheet1!$C:$C,'증가(월)'!$A93,Sheet1!$H:$H,'증가(월)'!AC$2,Sheet1!$I:$I,'증가(월)'!AC$3)</f>
        <v>0</v>
      </c>
      <c r="AD93" s="3">
        <f>SUMIFS(Sheet1!$E:$E,Sheet1!$C:$C,'증가(월)'!$A93,Sheet1!$H:$H,'증가(월)'!AD$2,Sheet1!$I:$I,'증가(월)'!AD$3)</f>
        <v>0</v>
      </c>
      <c r="AE93" s="3">
        <f>SUMIFS(Sheet1!$E:$E,Sheet1!$C:$C,'증가(월)'!$A93,Sheet1!$H:$H,'증가(월)'!AE$2,Sheet1!$I:$I,'증가(월)'!AE$3)</f>
        <v>0</v>
      </c>
      <c r="AF93" s="3">
        <f>SUMIFS(Sheet1!$E:$E,Sheet1!$C:$C,'증가(월)'!$A93,Sheet1!$H:$H,'증가(월)'!AF$2,Sheet1!$I:$I,'증가(월)'!AF$3)</f>
        <v>0</v>
      </c>
      <c r="AG93" s="3">
        <f>SUMIFS(Sheet1!$E:$E,Sheet1!$C:$C,'증가(월)'!$A93,Sheet1!$H:$H,'증가(월)'!AG$2,Sheet1!$I:$I,'증가(월)'!AG$3)</f>
        <v>0</v>
      </c>
      <c r="AH93" s="3">
        <f>SUMIFS(Sheet1!$E:$E,Sheet1!$C:$C,'증가(월)'!$A93,Sheet1!$H:$H,'증가(월)'!AH$2,Sheet1!$I:$I,'증가(월)'!AH$3)</f>
        <v>0</v>
      </c>
      <c r="AI93" s="3">
        <f>SUMIFS(Sheet1!$E:$E,Sheet1!$C:$C,'증가(월)'!$A93,Sheet1!$H:$H,'증가(월)'!AI$2,Sheet1!$I:$I,'증가(월)'!AI$3)</f>
        <v>0</v>
      </c>
      <c r="AJ93" s="3">
        <f>SUMIFS(Sheet1!$E:$E,Sheet1!$C:$C,'증가(월)'!$A93,Sheet1!$H:$H,'증가(월)'!AJ$2,Sheet1!$I:$I,'증가(월)'!AJ$3)</f>
        <v>0</v>
      </c>
      <c r="AK93" s="3">
        <f>SUMIFS(Sheet1!$E:$E,Sheet1!$C:$C,'증가(월)'!$A93,Sheet1!$H:$H,'증가(월)'!AK$2,Sheet1!$I:$I,'증가(월)'!AK$3)</f>
        <v>0</v>
      </c>
      <c r="AL93" s="3">
        <f>SUMIFS(Sheet1!$E:$E,Sheet1!$C:$C,'증가(월)'!$A93,Sheet1!$H:$H,'증가(월)'!AL$2,Sheet1!$I:$I,'증가(월)'!AL$3)</f>
        <v>0</v>
      </c>
      <c r="AM93" s="3">
        <f>SUMIFS(Sheet1!$E:$E,Sheet1!$C:$C,'증가(월)'!$A93,Sheet1!$H:$H,'증가(월)'!AM$2,Sheet1!$I:$I,'증가(월)'!AM$3)</f>
        <v>0</v>
      </c>
      <c r="AN93" s="3">
        <f>SUMIFS(Sheet1!$E:$E,Sheet1!$C:$C,'증가(월)'!$A93,Sheet1!$H:$H,'증가(월)'!AN$2,Sheet1!$I:$I,'증가(월)'!AN$3)</f>
        <v>0</v>
      </c>
      <c r="AO93" s="3">
        <f>SUMIFS(Sheet1!$E:$E,Sheet1!$C:$C,'증가(월)'!$A93,Sheet1!$H:$H,'증가(월)'!AO$2,Sheet1!$I:$I,'증가(월)'!AO$3)</f>
        <v>0</v>
      </c>
      <c r="AP93" s="3">
        <f>SUMIFS(Sheet1!$E:$E,Sheet1!$C:$C,'증가(월)'!$A93,Sheet1!$H:$H,'증가(월)'!AP$2,Sheet1!$I:$I,'증가(월)'!AP$3)</f>
        <v>0</v>
      </c>
      <c r="AQ93" s="3">
        <f>SUMIFS(Sheet1!$E:$E,Sheet1!$C:$C,'증가(월)'!$A93,Sheet1!$H:$H,'증가(월)'!AQ$2,Sheet1!$I:$I,'증가(월)'!AQ$3)</f>
        <v>0</v>
      </c>
      <c r="AR93" s="3">
        <f>SUMIFS(Sheet1!$E:$E,Sheet1!$C:$C,'증가(월)'!$A93,Sheet1!$H:$H,'증가(월)'!AR$2,Sheet1!$I:$I,'증가(월)'!AR$3)</f>
        <v>0</v>
      </c>
      <c r="AS93" s="3">
        <f>SUMIFS(Sheet1!$E:$E,Sheet1!$C:$C,'증가(월)'!$A93,Sheet1!$H:$H,'증가(월)'!AS$2,Sheet1!$I:$I,'증가(월)'!AS$3)</f>
        <v>0</v>
      </c>
      <c r="AT93" s="3">
        <f>SUMIFS(Sheet1!$E:$E,Sheet1!$C:$C,'증가(월)'!$A93,Sheet1!$H:$H,'증가(월)'!AT$2,Sheet1!$I:$I,'증가(월)'!AT$3)</f>
        <v>0</v>
      </c>
      <c r="AU93" s="3">
        <f>SUMIFS(Sheet1!$E:$E,Sheet1!$C:$C,'증가(월)'!$A93,Sheet1!$H:$H,'증가(월)'!AU$2,Sheet1!$I:$I,'증가(월)'!AU$3)</f>
        <v>0</v>
      </c>
      <c r="AV93" s="3">
        <f>SUMIFS(Sheet1!$E:$E,Sheet1!$C:$C,'증가(월)'!$A93,Sheet1!$H:$H,'증가(월)'!AV$2,Sheet1!$I:$I,'증가(월)'!AV$3)</f>
        <v>0</v>
      </c>
      <c r="AW93" s="3">
        <f>SUMIFS(Sheet1!$E:$E,Sheet1!$C:$C,'증가(월)'!$A93,Sheet1!$H:$H,'증가(월)'!AW$2,Sheet1!$I:$I,'증가(월)'!AW$3)</f>
        <v>0</v>
      </c>
      <c r="AX93" s="3">
        <f>SUMIFS(Sheet1!$E:$E,Sheet1!$C:$C,'증가(월)'!$A93,Sheet1!$H:$H,'증가(월)'!AX$2,Sheet1!$I:$I,'증가(월)'!AX$3)</f>
        <v>0</v>
      </c>
      <c r="AZ93" s="3">
        <f t="shared" si="4"/>
        <v>836000</v>
      </c>
    </row>
    <row r="94" spans="1:52" x14ac:dyDescent="0.3">
      <c r="A94" t="s">
        <v>86</v>
      </c>
      <c r="B94" t="s">
        <v>85</v>
      </c>
      <c r="C94" s="3">
        <f>SUMIFS(Sheet1!$E:$E,Sheet1!$C:$C,'증가(월)'!$A94,Sheet1!$H:$H,'증가(월)'!C$2,Sheet1!$I:$I,'증가(월)'!C$3)</f>
        <v>0</v>
      </c>
      <c r="D94" s="3">
        <f>SUMIFS(Sheet1!$E:$E,Sheet1!$C:$C,'증가(월)'!$A94,Sheet1!$H:$H,'증가(월)'!D$2,Sheet1!$I:$I,'증가(월)'!D$3)</f>
        <v>301950</v>
      </c>
      <c r="E94" s="3">
        <f>SUMIFS(Sheet1!$E:$E,Sheet1!$C:$C,'증가(월)'!$A94,Sheet1!$H:$H,'증가(월)'!E$2,Sheet1!$I:$I,'증가(월)'!E$3)</f>
        <v>0</v>
      </c>
      <c r="F94" s="3">
        <f>SUMIFS(Sheet1!$E:$E,Sheet1!$C:$C,'증가(월)'!$A94,Sheet1!$H:$H,'증가(월)'!F$2,Sheet1!$I:$I,'증가(월)'!F$3)</f>
        <v>0</v>
      </c>
      <c r="G94" s="3">
        <f>SUMIFS(Sheet1!$E:$E,Sheet1!$C:$C,'증가(월)'!$A94,Sheet1!$H:$H,'증가(월)'!G$2,Sheet1!$I:$I,'증가(월)'!G$3)</f>
        <v>475200</v>
      </c>
      <c r="H94" s="3">
        <f>SUMIFS(Sheet1!$E:$E,Sheet1!$C:$C,'증가(월)'!$A94,Sheet1!$H:$H,'증가(월)'!H$2,Sheet1!$I:$I,'증가(월)'!H$3)</f>
        <v>0</v>
      </c>
      <c r="I94" s="3">
        <f>SUMIFS(Sheet1!$E:$E,Sheet1!$C:$C,'증가(월)'!$A94,Sheet1!$H:$H,'증가(월)'!I$2,Sheet1!$I:$I,'증가(월)'!I$3)</f>
        <v>0</v>
      </c>
      <c r="J94" s="3">
        <f>SUMIFS(Sheet1!$E:$E,Sheet1!$C:$C,'증가(월)'!$A94,Sheet1!$H:$H,'증가(월)'!J$2,Sheet1!$I:$I,'증가(월)'!J$3)</f>
        <v>0</v>
      </c>
      <c r="K94" s="3">
        <f>SUMIFS(Sheet1!$E:$E,Sheet1!$C:$C,'증가(월)'!$A94,Sheet1!$H:$H,'증가(월)'!K$2,Sheet1!$I:$I,'증가(월)'!K$3)</f>
        <v>0</v>
      </c>
      <c r="L94" s="3">
        <f>SUMIFS(Sheet1!$E:$E,Sheet1!$C:$C,'증가(월)'!$A94,Sheet1!$H:$H,'증가(월)'!L$2,Sheet1!$I:$I,'증가(월)'!L$3)</f>
        <v>0</v>
      </c>
      <c r="M94" s="3">
        <f>SUMIFS(Sheet1!$E:$E,Sheet1!$C:$C,'증가(월)'!$A94,Sheet1!$H:$H,'증가(월)'!M$2,Sheet1!$I:$I,'증가(월)'!M$3)</f>
        <v>0</v>
      </c>
      <c r="N94" s="3">
        <f>SUMIFS(Sheet1!$E:$E,Sheet1!$C:$C,'증가(월)'!$A94,Sheet1!$H:$H,'증가(월)'!N$2,Sheet1!$I:$I,'증가(월)'!N$3)</f>
        <v>0</v>
      </c>
      <c r="O94" s="3">
        <f>SUMIFS(Sheet1!$E:$E,Sheet1!$C:$C,'증가(월)'!$A94,Sheet1!$H:$H,'증가(월)'!O$2,Sheet1!$I:$I,'증가(월)'!O$3)</f>
        <v>0</v>
      </c>
      <c r="P94" s="3">
        <f>SUMIFS(Sheet1!$E:$E,Sheet1!$C:$C,'증가(월)'!$A94,Sheet1!$H:$H,'증가(월)'!P$2,Sheet1!$I:$I,'증가(월)'!P$3)</f>
        <v>0</v>
      </c>
      <c r="Q94" s="3">
        <f>SUMIFS(Sheet1!$E:$E,Sheet1!$C:$C,'증가(월)'!$A94,Sheet1!$H:$H,'증가(월)'!Q$2,Sheet1!$I:$I,'증가(월)'!Q$3)</f>
        <v>0</v>
      </c>
      <c r="R94" s="3">
        <f>SUMIFS(Sheet1!$E:$E,Sheet1!$C:$C,'증가(월)'!$A94,Sheet1!$H:$H,'증가(월)'!R$2,Sheet1!$I:$I,'증가(월)'!R$3)</f>
        <v>0</v>
      </c>
      <c r="S94" s="3">
        <f>SUMIFS(Sheet1!$E:$E,Sheet1!$C:$C,'증가(월)'!$A94,Sheet1!$H:$H,'증가(월)'!S$2,Sheet1!$I:$I,'증가(월)'!S$3)</f>
        <v>0</v>
      </c>
      <c r="T94" s="3">
        <f>SUMIFS(Sheet1!$E:$E,Sheet1!$C:$C,'증가(월)'!$A94,Sheet1!$H:$H,'증가(월)'!T$2,Sheet1!$I:$I,'증가(월)'!T$3)</f>
        <v>0</v>
      </c>
      <c r="U94" s="3">
        <f>SUMIFS(Sheet1!$E:$E,Sheet1!$C:$C,'증가(월)'!$A94,Sheet1!$H:$H,'증가(월)'!U$2,Sheet1!$I:$I,'증가(월)'!U$3)</f>
        <v>0</v>
      </c>
      <c r="V94" s="3">
        <f>SUMIFS(Sheet1!$E:$E,Sheet1!$C:$C,'증가(월)'!$A94,Sheet1!$H:$H,'증가(월)'!V$2,Sheet1!$I:$I,'증가(월)'!V$3)</f>
        <v>0</v>
      </c>
      <c r="W94" s="3">
        <f>SUMIFS(Sheet1!$E:$E,Sheet1!$C:$C,'증가(월)'!$A94,Sheet1!$H:$H,'증가(월)'!W$2,Sheet1!$I:$I,'증가(월)'!W$3)</f>
        <v>0</v>
      </c>
      <c r="X94" s="3">
        <f>SUMIFS(Sheet1!$E:$E,Sheet1!$C:$C,'증가(월)'!$A94,Sheet1!$H:$H,'증가(월)'!X$2,Sheet1!$I:$I,'증가(월)'!X$3)</f>
        <v>0</v>
      </c>
      <c r="Y94" s="3">
        <f>SUMIFS(Sheet1!$E:$E,Sheet1!$C:$C,'증가(월)'!$A94,Sheet1!$H:$H,'증가(월)'!Y$2,Sheet1!$I:$I,'증가(월)'!Y$3)</f>
        <v>0</v>
      </c>
      <c r="Z94" s="3">
        <f>SUMIFS(Sheet1!$E:$E,Sheet1!$C:$C,'증가(월)'!$A94,Sheet1!$H:$H,'증가(월)'!Z$2,Sheet1!$I:$I,'증가(월)'!Z$3)</f>
        <v>0</v>
      </c>
      <c r="AA94" s="3">
        <f>SUMIFS(Sheet1!$E:$E,Sheet1!$C:$C,'증가(월)'!$A94,Sheet1!$H:$H,'증가(월)'!AA$2,Sheet1!$I:$I,'증가(월)'!AA$3)</f>
        <v>0</v>
      </c>
      <c r="AB94" s="3">
        <f>SUMIFS(Sheet1!$E:$E,Sheet1!$C:$C,'증가(월)'!$A94,Sheet1!$H:$H,'증가(월)'!AB$2,Sheet1!$I:$I,'증가(월)'!AB$3)</f>
        <v>0</v>
      </c>
      <c r="AC94" s="3">
        <f>SUMIFS(Sheet1!$E:$E,Sheet1!$C:$C,'증가(월)'!$A94,Sheet1!$H:$H,'증가(월)'!AC$2,Sheet1!$I:$I,'증가(월)'!AC$3)</f>
        <v>0</v>
      </c>
      <c r="AD94" s="3">
        <f>SUMIFS(Sheet1!$E:$E,Sheet1!$C:$C,'증가(월)'!$A94,Sheet1!$H:$H,'증가(월)'!AD$2,Sheet1!$I:$I,'증가(월)'!AD$3)</f>
        <v>0</v>
      </c>
      <c r="AE94" s="3">
        <f>SUMIFS(Sheet1!$E:$E,Sheet1!$C:$C,'증가(월)'!$A94,Sheet1!$H:$H,'증가(월)'!AE$2,Sheet1!$I:$I,'증가(월)'!AE$3)</f>
        <v>0</v>
      </c>
      <c r="AF94" s="3">
        <f>SUMIFS(Sheet1!$E:$E,Sheet1!$C:$C,'증가(월)'!$A94,Sheet1!$H:$H,'증가(월)'!AF$2,Sheet1!$I:$I,'증가(월)'!AF$3)</f>
        <v>0</v>
      </c>
      <c r="AG94" s="3">
        <f>SUMIFS(Sheet1!$E:$E,Sheet1!$C:$C,'증가(월)'!$A94,Sheet1!$H:$H,'증가(월)'!AG$2,Sheet1!$I:$I,'증가(월)'!AG$3)</f>
        <v>0</v>
      </c>
      <c r="AH94" s="3">
        <f>SUMIFS(Sheet1!$E:$E,Sheet1!$C:$C,'증가(월)'!$A94,Sheet1!$H:$H,'증가(월)'!AH$2,Sheet1!$I:$I,'증가(월)'!AH$3)</f>
        <v>0</v>
      </c>
      <c r="AI94" s="3">
        <f>SUMIFS(Sheet1!$E:$E,Sheet1!$C:$C,'증가(월)'!$A94,Sheet1!$H:$H,'증가(월)'!AI$2,Sheet1!$I:$I,'증가(월)'!AI$3)</f>
        <v>0</v>
      </c>
      <c r="AJ94" s="3">
        <f>SUMIFS(Sheet1!$E:$E,Sheet1!$C:$C,'증가(월)'!$A94,Sheet1!$H:$H,'증가(월)'!AJ$2,Sheet1!$I:$I,'증가(월)'!AJ$3)</f>
        <v>0</v>
      </c>
      <c r="AK94" s="3">
        <f>SUMIFS(Sheet1!$E:$E,Sheet1!$C:$C,'증가(월)'!$A94,Sheet1!$H:$H,'증가(월)'!AK$2,Sheet1!$I:$I,'증가(월)'!AK$3)</f>
        <v>0</v>
      </c>
      <c r="AL94" s="3">
        <f>SUMIFS(Sheet1!$E:$E,Sheet1!$C:$C,'증가(월)'!$A94,Sheet1!$H:$H,'증가(월)'!AL$2,Sheet1!$I:$I,'증가(월)'!AL$3)</f>
        <v>0</v>
      </c>
      <c r="AM94" s="3">
        <f>SUMIFS(Sheet1!$E:$E,Sheet1!$C:$C,'증가(월)'!$A94,Sheet1!$H:$H,'증가(월)'!AM$2,Sheet1!$I:$I,'증가(월)'!AM$3)</f>
        <v>0</v>
      </c>
      <c r="AN94" s="3">
        <f>SUMIFS(Sheet1!$E:$E,Sheet1!$C:$C,'증가(월)'!$A94,Sheet1!$H:$H,'증가(월)'!AN$2,Sheet1!$I:$I,'증가(월)'!AN$3)</f>
        <v>0</v>
      </c>
      <c r="AO94" s="3">
        <f>SUMIFS(Sheet1!$E:$E,Sheet1!$C:$C,'증가(월)'!$A94,Sheet1!$H:$H,'증가(월)'!AO$2,Sheet1!$I:$I,'증가(월)'!AO$3)</f>
        <v>0</v>
      </c>
      <c r="AP94" s="3">
        <f>SUMIFS(Sheet1!$E:$E,Sheet1!$C:$C,'증가(월)'!$A94,Sheet1!$H:$H,'증가(월)'!AP$2,Sheet1!$I:$I,'증가(월)'!AP$3)</f>
        <v>0</v>
      </c>
      <c r="AQ94" s="3">
        <f>SUMIFS(Sheet1!$E:$E,Sheet1!$C:$C,'증가(월)'!$A94,Sheet1!$H:$H,'증가(월)'!AQ$2,Sheet1!$I:$I,'증가(월)'!AQ$3)</f>
        <v>0</v>
      </c>
      <c r="AR94" s="3">
        <f>SUMIFS(Sheet1!$E:$E,Sheet1!$C:$C,'증가(월)'!$A94,Sheet1!$H:$H,'증가(월)'!AR$2,Sheet1!$I:$I,'증가(월)'!AR$3)</f>
        <v>0</v>
      </c>
      <c r="AS94" s="3">
        <f>SUMIFS(Sheet1!$E:$E,Sheet1!$C:$C,'증가(월)'!$A94,Sheet1!$H:$H,'증가(월)'!AS$2,Sheet1!$I:$I,'증가(월)'!AS$3)</f>
        <v>0</v>
      </c>
      <c r="AT94" s="3">
        <f>SUMIFS(Sheet1!$E:$E,Sheet1!$C:$C,'증가(월)'!$A94,Sheet1!$H:$H,'증가(월)'!AT$2,Sheet1!$I:$I,'증가(월)'!AT$3)</f>
        <v>0</v>
      </c>
      <c r="AU94" s="3">
        <f>SUMIFS(Sheet1!$E:$E,Sheet1!$C:$C,'증가(월)'!$A94,Sheet1!$H:$H,'증가(월)'!AU$2,Sheet1!$I:$I,'증가(월)'!AU$3)</f>
        <v>0</v>
      </c>
      <c r="AV94" s="3">
        <f>SUMIFS(Sheet1!$E:$E,Sheet1!$C:$C,'증가(월)'!$A94,Sheet1!$H:$H,'증가(월)'!AV$2,Sheet1!$I:$I,'증가(월)'!AV$3)</f>
        <v>0</v>
      </c>
      <c r="AW94" s="3">
        <f>SUMIFS(Sheet1!$E:$E,Sheet1!$C:$C,'증가(월)'!$A94,Sheet1!$H:$H,'증가(월)'!AW$2,Sheet1!$I:$I,'증가(월)'!AW$3)</f>
        <v>0</v>
      </c>
      <c r="AX94" s="3">
        <f>SUMIFS(Sheet1!$E:$E,Sheet1!$C:$C,'증가(월)'!$A94,Sheet1!$H:$H,'증가(월)'!AX$2,Sheet1!$I:$I,'증가(월)'!AX$3)</f>
        <v>0</v>
      </c>
      <c r="AZ94" s="3">
        <f t="shared" si="4"/>
        <v>777150</v>
      </c>
    </row>
    <row r="95" spans="1:52" x14ac:dyDescent="0.3">
      <c r="A95" t="s">
        <v>949</v>
      </c>
      <c r="B95" t="s">
        <v>950</v>
      </c>
      <c r="C95" s="3">
        <f>SUMIFS(Sheet1!$E:$E,Sheet1!$C:$C,'증가(월)'!$A95,Sheet1!$H:$H,'증가(월)'!C$2,Sheet1!$I:$I,'증가(월)'!C$3)</f>
        <v>0</v>
      </c>
      <c r="D95" s="3">
        <f>SUMIFS(Sheet1!$E:$E,Sheet1!$C:$C,'증가(월)'!$A95,Sheet1!$H:$H,'증가(월)'!D$2,Sheet1!$I:$I,'증가(월)'!D$3)</f>
        <v>0</v>
      </c>
      <c r="E95" s="3">
        <f>SUMIFS(Sheet1!$E:$E,Sheet1!$C:$C,'증가(월)'!$A95,Sheet1!$H:$H,'증가(월)'!E$2,Sheet1!$I:$I,'증가(월)'!E$3)</f>
        <v>0</v>
      </c>
      <c r="F95" s="3">
        <f>SUMIFS(Sheet1!$E:$E,Sheet1!$C:$C,'증가(월)'!$A95,Sheet1!$H:$H,'증가(월)'!F$2,Sheet1!$I:$I,'증가(월)'!F$3)</f>
        <v>0</v>
      </c>
      <c r="G95" s="3">
        <f>SUMIFS(Sheet1!$E:$E,Sheet1!$C:$C,'증가(월)'!$A95,Sheet1!$H:$H,'증가(월)'!G$2,Sheet1!$I:$I,'증가(월)'!G$3)</f>
        <v>0</v>
      </c>
      <c r="H95" s="3">
        <f>SUMIFS(Sheet1!$E:$E,Sheet1!$C:$C,'증가(월)'!$A95,Sheet1!$H:$H,'증가(월)'!H$2,Sheet1!$I:$I,'증가(월)'!H$3)</f>
        <v>0</v>
      </c>
      <c r="I95" s="3">
        <f>SUMIFS(Sheet1!$E:$E,Sheet1!$C:$C,'증가(월)'!$A95,Sheet1!$H:$H,'증가(월)'!I$2,Sheet1!$I:$I,'증가(월)'!I$3)</f>
        <v>0</v>
      </c>
      <c r="J95" s="3">
        <f>SUMIFS(Sheet1!$E:$E,Sheet1!$C:$C,'증가(월)'!$A95,Sheet1!$H:$H,'증가(월)'!J$2,Sheet1!$I:$I,'증가(월)'!J$3)</f>
        <v>0</v>
      </c>
      <c r="K95" s="3">
        <f>SUMIFS(Sheet1!$E:$E,Sheet1!$C:$C,'증가(월)'!$A95,Sheet1!$H:$H,'증가(월)'!K$2,Sheet1!$I:$I,'증가(월)'!K$3)</f>
        <v>0</v>
      </c>
      <c r="L95" s="3">
        <f>SUMIFS(Sheet1!$E:$E,Sheet1!$C:$C,'증가(월)'!$A95,Sheet1!$H:$H,'증가(월)'!L$2,Sheet1!$I:$I,'증가(월)'!L$3)</f>
        <v>0</v>
      </c>
      <c r="M95" s="3">
        <f>SUMIFS(Sheet1!$E:$E,Sheet1!$C:$C,'증가(월)'!$A95,Sheet1!$H:$H,'증가(월)'!M$2,Sheet1!$I:$I,'증가(월)'!M$3)</f>
        <v>0</v>
      </c>
      <c r="N95" s="3">
        <f>SUMIFS(Sheet1!$E:$E,Sheet1!$C:$C,'증가(월)'!$A95,Sheet1!$H:$H,'증가(월)'!N$2,Sheet1!$I:$I,'증가(월)'!N$3)</f>
        <v>0</v>
      </c>
      <c r="O95" s="3">
        <f>SUMIFS(Sheet1!$E:$E,Sheet1!$C:$C,'증가(월)'!$A95,Sheet1!$H:$H,'증가(월)'!O$2,Sheet1!$I:$I,'증가(월)'!O$3)</f>
        <v>0</v>
      </c>
      <c r="P95" s="3">
        <f>SUMIFS(Sheet1!$E:$E,Sheet1!$C:$C,'증가(월)'!$A95,Sheet1!$H:$H,'증가(월)'!P$2,Sheet1!$I:$I,'증가(월)'!P$3)</f>
        <v>0</v>
      </c>
      <c r="Q95" s="3">
        <f>SUMIFS(Sheet1!$E:$E,Sheet1!$C:$C,'증가(월)'!$A95,Sheet1!$H:$H,'증가(월)'!Q$2,Sheet1!$I:$I,'증가(월)'!Q$3)</f>
        <v>0</v>
      </c>
      <c r="R95" s="3">
        <f>SUMIFS(Sheet1!$E:$E,Sheet1!$C:$C,'증가(월)'!$A95,Sheet1!$H:$H,'증가(월)'!R$2,Sheet1!$I:$I,'증가(월)'!R$3)</f>
        <v>0</v>
      </c>
      <c r="S95" s="3">
        <f>SUMIFS(Sheet1!$E:$E,Sheet1!$C:$C,'증가(월)'!$A95,Sheet1!$H:$H,'증가(월)'!S$2,Sheet1!$I:$I,'증가(월)'!S$3)</f>
        <v>0</v>
      </c>
      <c r="T95" s="3">
        <f>SUMIFS(Sheet1!$E:$E,Sheet1!$C:$C,'증가(월)'!$A95,Sheet1!$H:$H,'증가(월)'!T$2,Sheet1!$I:$I,'증가(월)'!T$3)</f>
        <v>0</v>
      </c>
      <c r="U95" s="3">
        <f>SUMIFS(Sheet1!$E:$E,Sheet1!$C:$C,'증가(월)'!$A95,Sheet1!$H:$H,'증가(월)'!U$2,Sheet1!$I:$I,'증가(월)'!U$3)</f>
        <v>0</v>
      </c>
      <c r="V95" s="3">
        <f>SUMIFS(Sheet1!$E:$E,Sheet1!$C:$C,'증가(월)'!$A95,Sheet1!$H:$H,'증가(월)'!V$2,Sheet1!$I:$I,'증가(월)'!V$3)</f>
        <v>0</v>
      </c>
      <c r="W95" s="3">
        <f>SUMIFS(Sheet1!$E:$E,Sheet1!$C:$C,'증가(월)'!$A95,Sheet1!$H:$H,'증가(월)'!W$2,Sheet1!$I:$I,'증가(월)'!W$3)</f>
        <v>0</v>
      </c>
      <c r="X95" s="3">
        <f>SUMIFS(Sheet1!$E:$E,Sheet1!$C:$C,'증가(월)'!$A95,Sheet1!$H:$H,'증가(월)'!X$2,Sheet1!$I:$I,'증가(월)'!X$3)</f>
        <v>0</v>
      </c>
      <c r="Y95" s="3">
        <f>SUMIFS(Sheet1!$E:$E,Sheet1!$C:$C,'증가(월)'!$A95,Sheet1!$H:$H,'증가(월)'!Y$2,Sheet1!$I:$I,'증가(월)'!Y$3)</f>
        <v>0</v>
      </c>
      <c r="Z95" s="3">
        <f>SUMIFS(Sheet1!$E:$E,Sheet1!$C:$C,'증가(월)'!$A95,Sheet1!$H:$H,'증가(월)'!Z$2,Sheet1!$I:$I,'증가(월)'!Z$3)</f>
        <v>0</v>
      </c>
      <c r="AA95" s="3">
        <f>SUMIFS(Sheet1!$E:$E,Sheet1!$C:$C,'증가(월)'!$A95,Sheet1!$H:$H,'증가(월)'!AA$2,Sheet1!$I:$I,'증가(월)'!AA$3)</f>
        <v>0</v>
      </c>
      <c r="AB95" s="3">
        <f>SUMIFS(Sheet1!$E:$E,Sheet1!$C:$C,'증가(월)'!$A95,Sheet1!$H:$H,'증가(월)'!AB$2,Sheet1!$I:$I,'증가(월)'!AB$3)</f>
        <v>0</v>
      </c>
      <c r="AC95" s="3">
        <f>SUMIFS(Sheet1!$E:$E,Sheet1!$C:$C,'증가(월)'!$A95,Sheet1!$H:$H,'증가(월)'!AC$2,Sheet1!$I:$I,'증가(월)'!AC$3)</f>
        <v>0</v>
      </c>
      <c r="AD95" s="3">
        <f>SUMIFS(Sheet1!$E:$E,Sheet1!$C:$C,'증가(월)'!$A95,Sheet1!$H:$H,'증가(월)'!AD$2,Sheet1!$I:$I,'증가(월)'!AD$3)</f>
        <v>0</v>
      </c>
      <c r="AE95" s="3">
        <f>SUMIFS(Sheet1!$E:$E,Sheet1!$C:$C,'증가(월)'!$A95,Sheet1!$H:$H,'증가(월)'!AE$2,Sheet1!$I:$I,'증가(월)'!AE$3)</f>
        <v>0</v>
      </c>
      <c r="AF95" s="3">
        <f>SUMIFS(Sheet1!$E:$E,Sheet1!$C:$C,'증가(월)'!$A95,Sheet1!$H:$H,'증가(월)'!AF$2,Sheet1!$I:$I,'증가(월)'!AF$3)</f>
        <v>0</v>
      </c>
      <c r="AG95" s="3">
        <f>SUMIFS(Sheet1!$E:$E,Sheet1!$C:$C,'증가(월)'!$A95,Sheet1!$H:$H,'증가(월)'!AG$2,Sheet1!$I:$I,'증가(월)'!AG$3)</f>
        <v>0</v>
      </c>
      <c r="AH95" s="3">
        <f>SUMIFS(Sheet1!$E:$E,Sheet1!$C:$C,'증가(월)'!$A95,Sheet1!$H:$H,'증가(월)'!AH$2,Sheet1!$I:$I,'증가(월)'!AH$3)</f>
        <v>605000</v>
      </c>
      <c r="AI95" s="3">
        <f>SUMIFS(Sheet1!$E:$E,Sheet1!$C:$C,'증가(월)'!$A95,Sheet1!$H:$H,'증가(월)'!AI$2,Sheet1!$I:$I,'증가(월)'!AI$3)</f>
        <v>0</v>
      </c>
      <c r="AJ95" s="3">
        <f>SUMIFS(Sheet1!$E:$E,Sheet1!$C:$C,'증가(월)'!$A95,Sheet1!$H:$H,'증가(월)'!AJ$2,Sheet1!$I:$I,'증가(월)'!AJ$3)</f>
        <v>0</v>
      </c>
      <c r="AK95" s="3">
        <f>SUMIFS(Sheet1!$E:$E,Sheet1!$C:$C,'증가(월)'!$A95,Sheet1!$H:$H,'증가(월)'!AK$2,Sheet1!$I:$I,'증가(월)'!AK$3)</f>
        <v>0</v>
      </c>
      <c r="AL95" s="3">
        <f>SUMIFS(Sheet1!$E:$E,Sheet1!$C:$C,'증가(월)'!$A95,Sheet1!$H:$H,'증가(월)'!AL$2,Sheet1!$I:$I,'증가(월)'!AL$3)</f>
        <v>0</v>
      </c>
      <c r="AM95" s="3">
        <f>SUMIFS(Sheet1!$E:$E,Sheet1!$C:$C,'증가(월)'!$A95,Sheet1!$H:$H,'증가(월)'!AM$2,Sheet1!$I:$I,'증가(월)'!AM$3)</f>
        <v>0</v>
      </c>
      <c r="AN95" s="3">
        <f>SUMIFS(Sheet1!$E:$E,Sheet1!$C:$C,'증가(월)'!$A95,Sheet1!$H:$H,'증가(월)'!AN$2,Sheet1!$I:$I,'증가(월)'!AN$3)</f>
        <v>0</v>
      </c>
      <c r="AO95" s="3">
        <f>SUMIFS(Sheet1!$E:$E,Sheet1!$C:$C,'증가(월)'!$A95,Sheet1!$H:$H,'증가(월)'!AO$2,Sheet1!$I:$I,'증가(월)'!AO$3)</f>
        <v>0</v>
      </c>
      <c r="AP95" s="3">
        <f>SUMIFS(Sheet1!$E:$E,Sheet1!$C:$C,'증가(월)'!$A95,Sheet1!$H:$H,'증가(월)'!AP$2,Sheet1!$I:$I,'증가(월)'!AP$3)</f>
        <v>0</v>
      </c>
      <c r="AQ95" s="3">
        <f>SUMIFS(Sheet1!$E:$E,Sheet1!$C:$C,'증가(월)'!$A95,Sheet1!$H:$H,'증가(월)'!AQ$2,Sheet1!$I:$I,'증가(월)'!AQ$3)</f>
        <v>0</v>
      </c>
      <c r="AR95" s="3">
        <f>SUMIFS(Sheet1!$E:$E,Sheet1!$C:$C,'증가(월)'!$A95,Sheet1!$H:$H,'증가(월)'!AR$2,Sheet1!$I:$I,'증가(월)'!AR$3)</f>
        <v>0</v>
      </c>
      <c r="AS95" s="3">
        <f>SUMIFS(Sheet1!$E:$E,Sheet1!$C:$C,'증가(월)'!$A95,Sheet1!$H:$H,'증가(월)'!AS$2,Sheet1!$I:$I,'증가(월)'!AS$3)</f>
        <v>0</v>
      </c>
      <c r="AT95" s="3">
        <f>SUMIFS(Sheet1!$E:$E,Sheet1!$C:$C,'증가(월)'!$A95,Sheet1!$H:$H,'증가(월)'!AT$2,Sheet1!$I:$I,'증가(월)'!AT$3)</f>
        <v>0</v>
      </c>
      <c r="AU95" s="3">
        <f>SUMIFS(Sheet1!$E:$E,Sheet1!$C:$C,'증가(월)'!$A95,Sheet1!$H:$H,'증가(월)'!AU$2,Sheet1!$I:$I,'증가(월)'!AU$3)</f>
        <v>0</v>
      </c>
      <c r="AV95" s="3">
        <f>SUMIFS(Sheet1!$E:$E,Sheet1!$C:$C,'증가(월)'!$A95,Sheet1!$H:$H,'증가(월)'!AV$2,Sheet1!$I:$I,'증가(월)'!AV$3)</f>
        <v>0</v>
      </c>
      <c r="AW95" s="3">
        <f>SUMIFS(Sheet1!$E:$E,Sheet1!$C:$C,'증가(월)'!$A95,Sheet1!$H:$H,'증가(월)'!AW$2,Sheet1!$I:$I,'증가(월)'!AW$3)</f>
        <v>0</v>
      </c>
      <c r="AX95" s="3">
        <f>SUMIFS(Sheet1!$E:$E,Sheet1!$C:$C,'증가(월)'!$A95,Sheet1!$H:$H,'증가(월)'!AX$2,Sheet1!$I:$I,'증가(월)'!AX$3)</f>
        <v>0</v>
      </c>
      <c r="AZ95" s="3">
        <f t="shared" si="4"/>
        <v>605000</v>
      </c>
    </row>
    <row r="96" spans="1:52" x14ac:dyDescent="0.3">
      <c r="A96" t="s">
        <v>1289</v>
      </c>
      <c r="B96" t="s">
        <v>1290</v>
      </c>
      <c r="C96" s="3">
        <f>SUMIFS(Sheet1!$E:$E,Sheet1!$C:$C,'증가(월)'!$A96,Sheet1!$H:$H,'증가(월)'!C$2,Sheet1!$I:$I,'증가(월)'!C$3)</f>
        <v>0</v>
      </c>
      <c r="D96" s="3">
        <f>SUMIFS(Sheet1!$E:$E,Sheet1!$C:$C,'증가(월)'!$A96,Sheet1!$H:$H,'증가(월)'!D$2,Sheet1!$I:$I,'증가(월)'!D$3)</f>
        <v>0</v>
      </c>
      <c r="E96" s="3">
        <f>SUMIFS(Sheet1!$E:$E,Sheet1!$C:$C,'증가(월)'!$A96,Sheet1!$H:$H,'증가(월)'!E$2,Sheet1!$I:$I,'증가(월)'!E$3)</f>
        <v>0</v>
      </c>
      <c r="F96" s="3">
        <f>SUMIFS(Sheet1!$E:$E,Sheet1!$C:$C,'증가(월)'!$A96,Sheet1!$H:$H,'증가(월)'!F$2,Sheet1!$I:$I,'증가(월)'!F$3)</f>
        <v>0</v>
      </c>
      <c r="G96" s="3">
        <f>SUMIFS(Sheet1!$E:$E,Sheet1!$C:$C,'증가(월)'!$A96,Sheet1!$H:$H,'증가(월)'!G$2,Sheet1!$I:$I,'증가(월)'!G$3)</f>
        <v>0</v>
      </c>
      <c r="H96" s="3">
        <f>SUMIFS(Sheet1!$E:$E,Sheet1!$C:$C,'증가(월)'!$A96,Sheet1!$H:$H,'증가(월)'!H$2,Sheet1!$I:$I,'증가(월)'!H$3)</f>
        <v>0</v>
      </c>
      <c r="I96" s="3">
        <f>SUMIFS(Sheet1!$E:$E,Sheet1!$C:$C,'증가(월)'!$A96,Sheet1!$H:$H,'증가(월)'!I$2,Sheet1!$I:$I,'증가(월)'!I$3)</f>
        <v>0</v>
      </c>
      <c r="J96" s="3">
        <f>SUMIFS(Sheet1!$E:$E,Sheet1!$C:$C,'증가(월)'!$A96,Sheet1!$H:$H,'증가(월)'!J$2,Sheet1!$I:$I,'증가(월)'!J$3)</f>
        <v>0</v>
      </c>
      <c r="K96" s="3">
        <f>SUMIFS(Sheet1!$E:$E,Sheet1!$C:$C,'증가(월)'!$A96,Sheet1!$H:$H,'증가(월)'!K$2,Sheet1!$I:$I,'증가(월)'!K$3)</f>
        <v>0</v>
      </c>
      <c r="L96" s="3">
        <f>SUMIFS(Sheet1!$E:$E,Sheet1!$C:$C,'증가(월)'!$A96,Sheet1!$H:$H,'증가(월)'!L$2,Sheet1!$I:$I,'증가(월)'!L$3)</f>
        <v>0</v>
      </c>
      <c r="M96" s="3">
        <f>SUMIFS(Sheet1!$E:$E,Sheet1!$C:$C,'증가(월)'!$A96,Sheet1!$H:$H,'증가(월)'!M$2,Sheet1!$I:$I,'증가(월)'!M$3)</f>
        <v>0</v>
      </c>
      <c r="N96" s="3">
        <f>SUMIFS(Sheet1!$E:$E,Sheet1!$C:$C,'증가(월)'!$A96,Sheet1!$H:$H,'증가(월)'!N$2,Sheet1!$I:$I,'증가(월)'!N$3)</f>
        <v>0</v>
      </c>
      <c r="O96" s="3">
        <f>SUMIFS(Sheet1!$E:$E,Sheet1!$C:$C,'증가(월)'!$A96,Sheet1!$H:$H,'증가(월)'!O$2,Sheet1!$I:$I,'증가(월)'!O$3)</f>
        <v>0</v>
      </c>
      <c r="P96" s="3">
        <f>SUMIFS(Sheet1!$E:$E,Sheet1!$C:$C,'증가(월)'!$A96,Sheet1!$H:$H,'증가(월)'!P$2,Sheet1!$I:$I,'증가(월)'!P$3)</f>
        <v>0</v>
      </c>
      <c r="Q96" s="3">
        <f>SUMIFS(Sheet1!$E:$E,Sheet1!$C:$C,'증가(월)'!$A96,Sheet1!$H:$H,'증가(월)'!Q$2,Sheet1!$I:$I,'증가(월)'!Q$3)</f>
        <v>0</v>
      </c>
      <c r="R96" s="3">
        <f>SUMIFS(Sheet1!$E:$E,Sheet1!$C:$C,'증가(월)'!$A96,Sheet1!$H:$H,'증가(월)'!R$2,Sheet1!$I:$I,'증가(월)'!R$3)</f>
        <v>0</v>
      </c>
      <c r="S96" s="3">
        <f>SUMIFS(Sheet1!$E:$E,Sheet1!$C:$C,'증가(월)'!$A96,Sheet1!$H:$H,'증가(월)'!S$2,Sheet1!$I:$I,'증가(월)'!S$3)</f>
        <v>0</v>
      </c>
      <c r="T96" s="3">
        <f>SUMIFS(Sheet1!$E:$E,Sheet1!$C:$C,'증가(월)'!$A96,Sheet1!$H:$H,'증가(월)'!T$2,Sheet1!$I:$I,'증가(월)'!T$3)</f>
        <v>0</v>
      </c>
      <c r="U96" s="3">
        <f>SUMIFS(Sheet1!$E:$E,Sheet1!$C:$C,'증가(월)'!$A96,Sheet1!$H:$H,'증가(월)'!U$2,Sheet1!$I:$I,'증가(월)'!U$3)</f>
        <v>0</v>
      </c>
      <c r="V96" s="3">
        <f>SUMIFS(Sheet1!$E:$E,Sheet1!$C:$C,'증가(월)'!$A96,Sheet1!$H:$H,'증가(월)'!V$2,Sheet1!$I:$I,'증가(월)'!V$3)</f>
        <v>0</v>
      </c>
      <c r="W96" s="3">
        <f>SUMIFS(Sheet1!$E:$E,Sheet1!$C:$C,'증가(월)'!$A96,Sheet1!$H:$H,'증가(월)'!W$2,Sheet1!$I:$I,'증가(월)'!W$3)</f>
        <v>0</v>
      </c>
      <c r="X96" s="3">
        <f>SUMIFS(Sheet1!$E:$E,Sheet1!$C:$C,'증가(월)'!$A96,Sheet1!$H:$H,'증가(월)'!X$2,Sheet1!$I:$I,'증가(월)'!X$3)</f>
        <v>0</v>
      </c>
      <c r="Y96" s="3">
        <f>SUMIFS(Sheet1!$E:$E,Sheet1!$C:$C,'증가(월)'!$A96,Sheet1!$H:$H,'증가(월)'!Y$2,Sheet1!$I:$I,'증가(월)'!Y$3)</f>
        <v>0</v>
      </c>
      <c r="Z96" s="3">
        <f>SUMIFS(Sheet1!$E:$E,Sheet1!$C:$C,'증가(월)'!$A96,Sheet1!$H:$H,'증가(월)'!Z$2,Sheet1!$I:$I,'증가(월)'!Z$3)</f>
        <v>0</v>
      </c>
      <c r="AA96" s="3">
        <f>SUMIFS(Sheet1!$E:$E,Sheet1!$C:$C,'증가(월)'!$A96,Sheet1!$H:$H,'증가(월)'!AA$2,Sheet1!$I:$I,'증가(월)'!AA$3)</f>
        <v>0</v>
      </c>
      <c r="AB96" s="3">
        <f>SUMIFS(Sheet1!$E:$E,Sheet1!$C:$C,'증가(월)'!$A96,Sheet1!$H:$H,'증가(월)'!AB$2,Sheet1!$I:$I,'증가(월)'!AB$3)</f>
        <v>0</v>
      </c>
      <c r="AC96" s="3">
        <f>SUMIFS(Sheet1!$E:$E,Sheet1!$C:$C,'증가(월)'!$A96,Sheet1!$H:$H,'증가(월)'!AC$2,Sheet1!$I:$I,'증가(월)'!AC$3)</f>
        <v>0</v>
      </c>
      <c r="AD96" s="3">
        <f>SUMIFS(Sheet1!$E:$E,Sheet1!$C:$C,'증가(월)'!$A96,Sheet1!$H:$H,'증가(월)'!AD$2,Sheet1!$I:$I,'증가(월)'!AD$3)</f>
        <v>0</v>
      </c>
      <c r="AE96" s="3">
        <f>SUMIFS(Sheet1!$E:$E,Sheet1!$C:$C,'증가(월)'!$A96,Sheet1!$H:$H,'증가(월)'!AE$2,Sheet1!$I:$I,'증가(월)'!AE$3)</f>
        <v>0</v>
      </c>
      <c r="AF96" s="3">
        <f>SUMIFS(Sheet1!$E:$E,Sheet1!$C:$C,'증가(월)'!$A96,Sheet1!$H:$H,'증가(월)'!AF$2,Sheet1!$I:$I,'증가(월)'!AF$3)</f>
        <v>0</v>
      </c>
      <c r="AG96" s="3">
        <f>SUMIFS(Sheet1!$E:$E,Sheet1!$C:$C,'증가(월)'!$A96,Sheet1!$H:$H,'증가(월)'!AG$2,Sheet1!$I:$I,'증가(월)'!AG$3)</f>
        <v>0</v>
      </c>
      <c r="AH96" s="3">
        <f>SUMIFS(Sheet1!$E:$E,Sheet1!$C:$C,'증가(월)'!$A96,Sheet1!$H:$H,'증가(월)'!AH$2,Sheet1!$I:$I,'증가(월)'!AH$3)</f>
        <v>0</v>
      </c>
      <c r="AI96" s="3">
        <f>SUMIFS(Sheet1!$E:$E,Sheet1!$C:$C,'증가(월)'!$A96,Sheet1!$H:$H,'증가(월)'!AI$2,Sheet1!$I:$I,'증가(월)'!AI$3)</f>
        <v>0</v>
      </c>
      <c r="AJ96" s="3">
        <f>SUMIFS(Sheet1!$E:$E,Sheet1!$C:$C,'증가(월)'!$A96,Sheet1!$H:$H,'증가(월)'!AJ$2,Sheet1!$I:$I,'증가(월)'!AJ$3)</f>
        <v>0</v>
      </c>
      <c r="AK96" s="3">
        <f>SUMIFS(Sheet1!$E:$E,Sheet1!$C:$C,'증가(월)'!$A96,Sheet1!$H:$H,'증가(월)'!AK$2,Sheet1!$I:$I,'증가(월)'!AK$3)</f>
        <v>0</v>
      </c>
      <c r="AL96" s="3">
        <f>SUMIFS(Sheet1!$E:$E,Sheet1!$C:$C,'증가(월)'!$A96,Sheet1!$H:$H,'증가(월)'!AL$2,Sheet1!$I:$I,'증가(월)'!AL$3)</f>
        <v>0</v>
      </c>
      <c r="AM96" s="3">
        <f>SUMIFS(Sheet1!$E:$E,Sheet1!$C:$C,'증가(월)'!$A96,Sheet1!$H:$H,'증가(월)'!AM$2,Sheet1!$I:$I,'증가(월)'!AM$3)</f>
        <v>0</v>
      </c>
      <c r="AN96" s="3">
        <f>SUMIFS(Sheet1!$E:$E,Sheet1!$C:$C,'증가(월)'!$A96,Sheet1!$H:$H,'증가(월)'!AN$2,Sheet1!$I:$I,'증가(월)'!AN$3)</f>
        <v>0</v>
      </c>
      <c r="AO96" s="3">
        <f>SUMIFS(Sheet1!$E:$E,Sheet1!$C:$C,'증가(월)'!$A96,Sheet1!$H:$H,'증가(월)'!AO$2,Sheet1!$I:$I,'증가(월)'!AO$3)</f>
        <v>0</v>
      </c>
      <c r="AP96" s="3">
        <f>SUMIFS(Sheet1!$E:$E,Sheet1!$C:$C,'증가(월)'!$A96,Sheet1!$H:$H,'증가(월)'!AP$2,Sheet1!$I:$I,'증가(월)'!AP$3)</f>
        <v>0</v>
      </c>
      <c r="AQ96" s="3">
        <f>SUMIFS(Sheet1!$E:$E,Sheet1!$C:$C,'증가(월)'!$A96,Sheet1!$H:$H,'증가(월)'!AQ$2,Sheet1!$I:$I,'증가(월)'!AQ$3)</f>
        <v>0</v>
      </c>
      <c r="AR96" s="3">
        <f>SUMIFS(Sheet1!$E:$E,Sheet1!$C:$C,'증가(월)'!$A96,Sheet1!$H:$H,'증가(월)'!AR$2,Sheet1!$I:$I,'증가(월)'!AR$3)</f>
        <v>0</v>
      </c>
      <c r="AS96" s="3">
        <f>SUMIFS(Sheet1!$E:$E,Sheet1!$C:$C,'증가(월)'!$A96,Sheet1!$H:$H,'증가(월)'!AS$2,Sheet1!$I:$I,'증가(월)'!AS$3)</f>
        <v>0</v>
      </c>
      <c r="AT96" s="3">
        <f>SUMIFS(Sheet1!$E:$E,Sheet1!$C:$C,'증가(월)'!$A96,Sheet1!$H:$H,'증가(월)'!AT$2,Sheet1!$I:$I,'증가(월)'!AT$3)</f>
        <v>605000</v>
      </c>
      <c r="AU96" s="3">
        <f>SUMIFS(Sheet1!$E:$E,Sheet1!$C:$C,'증가(월)'!$A96,Sheet1!$H:$H,'증가(월)'!AU$2,Sheet1!$I:$I,'증가(월)'!AU$3)</f>
        <v>0</v>
      </c>
      <c r="AV96" s="3">
        <f>SUMIFS(Sheet1!$E:$E,Sheet1!$C:$C,'증가(월)'!$A96,Sheet1!$H:$H,'증가(월)'!AV$2,Sheet1!$I:$I,'증가(월)'!AV$3)</f>
        <v>0</v>
      </c>
      <c r="AW96" s="3">
        <f>SUMIFS(Sheet1!$E:$E,Sheet1!$C:$C,'증가(월)'!$A96,Sheet1!$H:$H,'증가(월)'!AW$2,Sheet1!$I:$I,'증가(월)'!AW$3)</f>
        <v>0</v>
      </c>
      <c r="AX96" s="3">
        <f>SUMIFS(Sheet1!$E:$E,Sheet1!$C:$C,'증가(월)'!$A96,Sheet1!$H:$H,'증가(월)'!AX$2,Sheet1!$I:$I,'증가(월)'!AX$3)</f>
        <v>0</v>
      </c>
      <c r="AZ96" s="3">
        <f t="shared" si="4"/>
        <v>605000</v>
      </c>
    </row>
    <row r="97" spans="1:52" x14ac:dyDescent="0.3">
      <c r="A97" t="s">
        <v>1065</v>
      </c>
      <c r="B97" t="s">
        <v>1066</v>
      </c>
      <c r="C97" s="3">
        <f>SUMIFS(Sheet1!$E:$E,Sheet1!$C:$C,'증가(월)'!$A97,Sheet1!$H:$H,'증가(월)'!C$2,Sheet1!$I:$I,'증가(월)'!C$3)</f>
        <v>0</v>
      </c>
      <c r="D97" s="3">
        <f>SUMIFS(Sheet1!$E:$E,Sheet1!$C:$C,'증가(월)'!$A97,Sheet1!$H:$H,'증가(월)'!D$2,Sheet1!$I:$I,'증가(월)'!D$3)</f>
        <v>0</v>
      </c>
      <c r="E97" s="3">
        <f>SUMIFS(Sheet1!$E:$E,Sheet1!$C:$C,'증가(월)'!$A97,Sheet1!$H:$H,'증가(월)'!E$2,Sheet1!$I:$I,'증가(월)'!E$3)</f>
        <v>0</v>
      </c>
      <c r="F97" s="3">
        <f>SUMIFS(Sheet1!$E:$E,Sheet1!$C:$C,'증가(월)'!$A97,Sheet1!$H:$H,'증가(월)'!F$2,Sheet1!$I:$I,'증가(월)'!F$3)</f>
        <v>0</v>
      </c>
      <c r="G97" s="3">
        <f>SUMIFS(Sheet1!$E:$E,Sheet1!$C:$C,'증가(월)'!$A97,Sheet1!$H:$H,'증가(월)'!G$2,Sheet1!$I:$I,'증가(월)'!G$3)</f>
        <v>0</v>
      </c>
      <c r="H97" s="3">
        <f>SUMIFS(Sheet1!$E:$E,Sheet1!$C:$C,'증가(월)'!$A97,Sheet1!$H:$H,'증가(월)'!H$2,Sheet1!$I:$I,'증가(월)'!H$3)</f>
        <v>0</v>
      </c>
      <c r="I97" s="3">
        <f>SUMIFS(Sheet1!$E:$E,Sheet1!$C:$C,'증가(월)'!$A97,Sheet1!$H:$H,'증가(월)'!I$2,Sheet1!$I:$I,'증가(월)'!I$3)</f>
        <v>0</v>
      </c>
      <c r="J97" s="3">
        <f>SUMIFS(Sheet1!$E:$E,Sheet1!$C:$C,'증가(월)'!$A97,Sheet1!$H:$H,'증가(월)'!J$2,Sheet1!$I:$I,'증가(월)'!J$3)</f>
        <v>0</v>
      </c>
      <c r="K97" s="3">
        <f>SUMIFS(Sheet1!$E:$E,Sheet1!$C:$C,'증가(월)'!$A97,Sheet1!$H:$H,'증가(월)'!K$2,Sheet1!$I:$I,'증가(월)'!K$3)</f>
        <v>0</v>
      </c>
      <c r="L97" s="3">
        <f>SUMIFS(Sheet1!$E:$E,Sheet1!$C:$C,'증가(월)'!$A97,Sheet1!$H:$H,'증가(월)'!L$2,Sheet1!$I:$I,'증가(월)'!L$3)</f>
        <v>0</v>
      </c>
      <c r="M97" s="3">
        <f>SUMIFS(Sheet1!$E:$E,Sheet1!$C:$C,'증가(월)'!$A97,Sheet1!$H:$H,'증가(월)'!M$2,Sheet1!$I:$I,'증가(월)'!M$3)</f>
        <v>0</v>
      </c>
      <c r="N97" s="3">
        <f>SUMIFS(Sheet1!$E:$E,Sheet1!$C:$C,'증가(월)'!$A97,Sheet1!$H:$H,'증가(월)'!N$2,Sheet1!$I:$I,'증가(월)'!N$3)</f>
        <v>0</v>
      </c>
      <c r="O97" s="3">
        <f>SUMIFS(Sheet1!$E:$E,Sheet1!$C:$C,'증가(월)'!$A97,Sheet1!$H:$H,'증가(월)'!O$2,Sheet1!$I:$I,'증가(월)'!O$3)</f>
        <v>0</v>
      </c>
      <c r="P97" s="3">
        <f>SUMIFS(Sheet1!$E:$E,Sheet1!$C:$C,'증가(월)'!$A97,Sheet1!$H:$H,'증가(월)'!P$2,Sheet1!$I:$I,'증가(월)'!P$3)</f>
        <v>0</v>
      </c>
      <c r="Q97" s="3">
        <f>SUMIFS(Sheet1!$E:$E,Sheet1!$C:$C,'증가(월)'!$A97,Sheet1!$H:$H,'증가(월)'!Q$2,Sheet1!$I:$I,'증가(월)'!Q$3)</f>
        <v>0</v>
      </c>
      <c r="R97" s="3">
        <f>SUMIFS(Sheet1!$E:$E,Sheet1!$C:$C,'증가(월)'!$A97,Sheet1!$H:$H,'증가(월)'!R$2,Sheet1!$I:$I,'증가(월)'!R$3)</f>
        <v>0</v>
      </c>
      <c r="S97" s="3">
        <f>SUMIFS(Sheet1!$E:$E,Sheet1!$C:$C,'증가(월)'!$A97,Sheet1!$H:$H,'증가(월)'!S$2,Sheet1!$I:$I,'증가(월)'!S$3)</f>
        <v>0</v>
      </c>
      <c r="T97" s="3">
        <f>SUMIFS(Sheet1!$E:$E,Sheet1!$C:$C,'증가(월)'!$A97,Sheet1!$H:$H,'증가(월)'!T$2,Sheet1!$I:$I,'증가(월)'!T$3)</f>
        <v>0</v>
      </c>
      <c r="U97" s="3">
        <f>SUMIFS(Sheet1!$E:$E,Sheet1!$C:$C,'증가(월)'!$A97,Sheet1!$H:$H,'증가(월)'!U$2,Sheet1!$I:$I,'증가(월)'!U$3)</f>
        <v>0</v>
      </c>
      <c r="V97" s="3">
        <f>SUMIFS(Sheet1!$E:$E,Sheet1!$C:$C,'증가(월)'!$A97,Sheet1!$H:$H,'증가(월)'!V$2,Sheet1!$I:$I,'증가(월)'!V$3)</f>
        <v>0</v>
      </c>
      <c r="W97" s="3">
        <f>SUMIFS(Sheet1!$E:$E,Sheet1!$C:$C,'증가(월)'!$A97,Sheet1!$H:$H,'증가(월)'!W$2,Sheet1!$I:$I,'증가(월)'!W$3)</f>
        <v>0</v>
      </c>
      <c r="X97" s="3">
        <f>SUMIFS(Sheet1!$E:$E,Sheet1!$C:$C,'증가(월)'!$A97,Sheet1!$H:$H,'증가(월)'!X$2,Sheet1!$I:$I,'증가(월)'!X$3)</f>
        <v>0</v>
      </c>
      <c r="Y97" s="3">
        <f>SUMIFS(Sheet1!$E:$E,Sheet1!$C:$C,'증가(월)'!$A97,Sheet1!$H:$H,'증가(월)'!Y$2,Sheet1!$I:$I,'증가(월)'!Y$3)</f>
        <v>0</v>
      </c>
      <c r="Z97" s="3">
        <f>SUMIFS(Sheet1!$E:$E,Sheet1!$C:$C,'증가(월)'!$A97,Sheet1!$H:$H,'증가(월)'!Z$2,Sheet1!$I:$I,'증가(월)'!Z$3)</f>
        <v>0</v>
      </c>
      <c r="AA97" s="3">
        <f>SUMIFS(Sheet1!$E:$E,Sheet1!$C:$C,'증가(월)'!$A97,Sheet1!$H:$H,'증가(월)'!AA$2,Sheet1!$I:$I,'증가(월)'!AA$3)</f>
        <v>0</v>
      </c>
      <c r="AB97" s="3">
        <f>SUMIFS(Sheet1!$E:$E,Sheet1!$C:$C,'증가(월)'!$A97,Sheet1!$H:$H,'증가(월)'!AB$2,Sheet1!$I:$I,'증가(월)'!AB$3)</f>
        <v>0</v>
      </c>
      <c r="AC97" s="3">
        <f>SUMIFS(Sheet1!$E:$E,Sheet1!$C:$C,'증가(월)'!$A97,Sheet1!$H:$H,'증가(월)'!AC$2,Sheet1!$I:$I,'증가(월)'!AC$3)</f>
        <v>0</v>
      </c>
      <c r="AD97" s="3">
        <f>SUMIFS(Sheet1!$E:$E,Sheet1!$C:$C,'증가(월)'!$A97,Sheet1!$H:$H,'증가(월)'!AD$2,Sheet1!$I:$I,'증가(월)'!AD$3)</f>
        <v>0</v>
      </c>
      <c r="AE97" s="3">
        <f>SUMIFS(Sheet1!$E:$E,Sheet1!$C:$C,'증가(월)'!$A97,Sheet1!$H:$H,'증가(월)'!AE$2,Sheet1!$I:$I,'증가(월)'!AE$3)</f>
        <v>0</v>
      </c>
      <c r="AF97" s="3">
        <f>SUMIFS(Sheet1!$E:$E,Sheet1!$C:$C,'증가(월)'!$A97,Sheet1!$H:$H,'증가(월)'!AF$2,Sheet1!$I:$I,'증가(월)'!AF$3)</f>
        <v>0</v>
      </c>
      <c r="AG97" s="3">
        <f>SUMIFS(Sheet1!$E:$E,Sheet1!$C:$C,'증가(월)'!$A97,Sheet1!$H:$H,'증가(월)'!AG$2,Sheet1!$I:$I,'증가(월)'!AG$3)</f>
        <v>0</v>
      </c>
      <c r="AH97" s="3">
        <f>SUMIFS(Sheet1!$E:$E,Sheet1!$C:$C,'증가(월)'!$A97,Sheet1!$H:$H,'증가(월)'!AH$2,Sheet1!$I:$I,'증가(월)'!AH$3)</f>
        <v>0</v>
      </c>
      <c r="AI97" s="3">
        <f>SUMIFS(Sheet1!$E:$E,Sheet1!$C:$C,'증가(월)'!$A97,Sheet1!$H:$H,'증가(월)'!AI$2,Sheet1!$I:$I,'증가(월)'!AI$3)</f>
        <v>0</v>
      </c>
      <c r="AJ97" s="3">
        <f>SUMIFS(Sheet1!$E:$E,Sheet1!$C:$C,'증가(월)'!$A97,Sheet1!$H:$H,'증가(월)'!AJ$2,Sheet1!$I:$I,'증가(월)'!AJ$3)</f>
        <v>0</v>
      </c>
      <c r="AK97" s="3">
        <f>SUMIFS(Sheet1!$E:$E,Sheet1!$C:$C,'증가(월)'!$A97,Sheet1!$H:$H,'증가(월)'!AK$2,Sheet1!$I:$I,'증가(월)'!AK$3)</f>
        <v>0</v>
      </c>
      <c r="AL97" s="3">
        <f>SUMIFS(Sheet1!$E:$E,Sheet1!$C:$C,'증가(월)'!$A97,Sheet1!$H:$H,'증가(월)'!AL$2,Sheet1!$I:$I,'증가(월)'!AL$3)</f>
        <v>0</v>
      </c>
      <c r="AM97" s="3">
        <f>SUMIFS(Sheet1!$E:$E,Sheet1!$C:$C,'증가(월)'!$A97,Sheet1!$H:$H,'증가(월)'!AM$2,Sheet1!$I:$I,'증가(월)'!AM$3)</f>
        <v>550000</v>
      </c>
      <c r="AN97" s="3">
        <f>SUMIFS(Sheet1!$E:$E,Sheet1!$C:$C,'증가(월)'!$A97,Sheet1!$H:$H,'증가(월)'!AN$2,Sheet1!$I:$I,'증가(월)'!AN$3)</f>
        <v>0</v>
      </c>
      <c r="AO97" s="3">
        <f>SUMIFS(Sheet1!$E:$E,Sheet1!$C:$C,'증가(월)'!$A97,Sheet1!$H:$H,'증가(월)'!AO$2,Sheet1!$I:$I,'증가(월)'!AO$3)</f>
        <v>0</v>
      </c>
      <c r="AP97" s="3">
        <f>SUMIFS(Sheet1!$E:$E,Sheet1!$C:$C,'증가(월)'!$A97,Sheet1!$H:$H,'증가(월)'!AP$2,Sheet1!$I:$I,'증가(월)'!AP$3)</f>
        <v>0</v>
      </c>
      <c r="AQ97" s="3">
        <f>SUMIFS(Sheet1!$E:$E,Sheet1!$C:$C,'증가(월)'!$A97,Sheet1!$H:$H,'증가(월)'!AQ$2,Sheet1!$I:$I,'증가(월)'!AQ$3)</f>
        <v>0</v>
      </c>
      <c r="AR97" s="3">
        <f>SUMIFS(Sheet1!$E:$E,Sheet1!$C:$C,'증가(월)'!$A97,Sheet1!$H:$H,'증가(월)'!AR$2,Sheet1!$I:$I,'증가(월)'!AR$3)</f>
        <v>0</v>
      </c>
      <c r="AS97" s="3">
        <f>SUMIFS(Sheet1!$E:$E,Sheet1!$C:$C,'증가(월)'!$A97,Sheet1!$H:$H,'증가(월)'!AS$2,Sheet1!$I:$I,'증가(월)'!AS$3)</f>
        <v>0</v>
      </c>
      <c r="AT97" s="3">
        <f>SUMIFS(Sheet1!$E:$E,Sheet1!$C:$C,'증가(월)'!$A97,Sheet1!$H:$H,'증가(월)'!AT$2,Sheet1!$I:$I,'증가(월)'!AT$3)</f>
        <v>0</v>
      </c>
      <c r="AU97" s="3">
        <f>SUMIFS(Sheet1!$E:$E,Sheet1!$C:$C,'증가(월)'!$A97,Sheet1!$H:$H,'증가(월)'!AU$2,Sheet1!$I:$I,'증가(월)'!AU$3)</f>
        <v>0</v>
      </c>
      <c r="AV97" s="3">
        <f>SUMIFS(Sheet1!$E:$E,Sheet1!$C:$C,'증가(월)'!$A97,Sheet1!$H:$H,'증가(월)'!AV$2,Sheet1!$I:$I,'증가(월)'!AV$3)</f>
        <v>0</v>
      </c>
      <c r="AW97" s="3">
        <f>SUMIFS(Sheet1!$E:$E,Sheet1!$C:$C,'증가(월)'!$A97,Sheet1!$H:$H,'증가(월)'!AW$2,Sheet1!$I:$I,'증가(월)'!AW$3)</f>
        <v>0</v>
      </c>
      <c r="AX97" s="3">
        <f>SUMIFS(Sheet1!$E:$E,Sheet1!$C:$C,'증가(월)'!$A97,Sheet1!$H:$H,'증가(월)'!AX$2,Sheet1!$I:$I,'증가(월)'!AX$3)</f>
        <v>0</v>
      </c>
      <c r="AZ97" s="3">
        <f t="shared" si="4"/>
        <v>550000</v>
      </c>
    </row>
    <row r="98" spans="1:52" x14ac:dyDescent="0.3">
      <c r="A98" t="s">
        <v>671</v>
      </c>
      <c r="B98" t="s">
        <v>672</v>
      </c>
      <c r="C98" s="3">
        <f>SUMIFS(Sheet1!$E:$E,Sheet1!$C:$C,'증가(월)'!$A98,Sheet1!$H:$H,'증가(월)'!C$2,Sheet1!$I:$I,'증가(월)'!C$3)</f>
        <v>0</v>
      </c>
      <c r="D98" s="3">
        <f>SUMIFS(Sheet1!$E:$E,Sheet1!$C:$C,'증가(월)'!$A98,Sheet1!$H:$H,'증가(월)'!D$2,Sheet1!$I:$I,'증가(월)'!D$3)</f>
        <v>0</v>
      </c>
      <c r="E98" s="3">
        <f>SUMIFS(Sheet1!$E:$E,Sheet1!$C:$C,'증가(월)'!$A98,Sheet1!$H:$H,'증가(월)'!E$2,Sheet1!$I:$I,'증가(월)'!E$3)</f>
        <v>0</v>
      </c>
      <c r="F98" s="3">
        <f>SUMIFS(Sheet1!$E:$E,Sheet1!$C:$C,'증가(월)'!$A98,Sheet1!$H:$H,'증가(월)'!F$2,Sheet1!$I:$I,'증가(월)'!F$3)</f>
        <v>0</v>
      </c>
      <c r="G98" s="3">
        <f>SUMIFS(Sheet1!$E:$E,Sheet1!$C:$C,'증가(월)'!$A98,Sheet1!$H:$H,'증가(월)'!G$2,Sheet1!$I:$I,'증가(월)'!G$3)</f>
        <v>0</v>
      </c>
      <c r="H98" s="3">
        <f>SUMIFS(Sheet1!$E:$E,Sheet1!$C:$C,'증가(월)'!$A98,Sheet1!$H:$H,'증가(월)'!H$2,Sheet1!$I:$I,'증가(월)'!H$3)</f>
        <v>0</v>
      </c>
      <c r="I98" s="3">
        <f>SUMIFS(Sheet1!$E:$E,Sheet1!$C:$C,'증가(월)'!$A98,Sheet1!$H:$H,'증가(월)'!I$2,Sheet1!$I:$I,'증가(월)'!I$3)</f>
        <v>0</v>
      </c>
      <c r="J98" s="3">
        <f>SUMIFS(Sheet1!$E:$E,Sheet1!$C:$C,'증가(월)'!$A98,Sheet1!$H:$H,'증가(월)'!J$2,Sheet1!$I:$I,'증가(월)'!J$3)</f>
        <v>0</v>
      </c>
      <c r="K98" s="3">
        <f>SUMIFS(Sheet1!$E:$E,Sheet1!$C:$C,'증가(월)'!$A98,Sheet1!$H:$H,'증가(월)'!K$2,Sheet1!$I:$I,'증가(월)'!K$3)</f>
        <v>0</v>
      </c>
      <c r="L98" s="3">
        <f>SUMIFS(Sheet1!$E:$E,Sheet1!$C:$C,'증가(월)'!$A98,Sheet1!$H:$H,'증가(월)'!L$2,Sheet1!$I:$I,'증가(월)'!L$3)</f>
        <v>0</v>
      </c>
      <c r="M98" s="3">
        <f>SUMIFS(Sheet1!$E:$E,Sheet1!$C:$C,'증가(월)'!$A98,Sheet1!$H:$H,'증가(월)'!M$2,Sheet1!$I:$I,'증가(월)'!M$3)</f>
        <v>0</v>
      </c>
      <c r="N98" s="3">
        <f>SUMIFS(Sheet1!$E:$E,Sheet1!$C:$C,'증가(월)'!$A98,Sheet1!$H:$H,'증가(월)'!N$2,Sheet1!$I:$I,'증가(월)'!N$3)</f>
        <v>0</v>
      </c>
      <c r="O98" s="3">
        <f>SUMIFS(Sheet1!$E:$E,Sheet1!$C:$C,'증가(월)'!$A98,Sheet1!$H:$H,'증가(월)'!O$2,Sheet1!$I:$I,'증가(월)'!O$3)</f>
        <v>0</v>
      </c>
      <c r="P98" s="3">
        <f>SUMIFS(Sheet1!$E:$E,Sheet1!$C:$C,'증가(월)'!$A98,Sheet1!$H:$H,'증가(월)'!P$2,Sheet1!$I:$I,'증가(월)'!P$3)</f>
        <v>0</v>
      </c>
      <c r="Q98" s="3">
        <f>SUMIFS(Sheet1!$E:$E,Sheet1!$C:$C,'증가(월)'!$A98,Sheet1!$H:$H,'증가(월)'!Q$2,Sheet1!$I:$I,'증가(월)'!Q$3)</f>
        <v>0</v>
      </c>
      <c r="R98" s="3">
        <f>SUMIFS(Sheet1!$E:$E,Sheet1!$C:$C,'증가(월)'!$A98,Sheet1!$H:$H,'증가(월)'!R$2,Sheet1!$I:$I,'증가(월)'!R$3)</f>
        <v>0</v>
      </c>
      <c r="S98" s="3">
        <f>SUMIFS(Sheet1!$E:$E,Sheet1!$C:$C,'증가(월)'!$A98,Sheet1!$H:$H,'증가(월)'!S$2,Sheet1!$I:$I,'증가(월)'!S$3)</f>
        <v>0</v>
      </c>
      <c r="T98" s="3">
        <f>SUMIFS(Sheet1!$E:$E,Sheet1!$C:$C,'증가(월)'!$A98,Sheet1!$H:$H,'증가(월)'!T$2,Sheet1!$I:$I,'증가(월)'!T$3)</f>
        <v>0</v>
      </c>
      <c r="U98" s="3">
        <f>SUMIFS(Sheet1!$E:$E,Sheet1!$C:$C,'증가(월)'!$A98,Sheet1!$H:$H,'증가(월)'!U$2,Sheet1!$I:$I,'증가(월)'!U$3)</f>
        <v>440000</v>
      </c>
      <c r="V98" s="3">
        <f>SUMIFS(Sheet1!$E:$E,Sheet1!$C:$C,'증가(월)'!$A98,Sheet1!$H:$H,'증가(월)'!V$2,Sheet1!$I:$I,'증가(월)'!V$3)</f>
        <v>0</v>
      </c>
      <c r="W98" s="3">
        <f>SUMIFS(Sheet1!$E:$E,Sheet1!$C:$C,'증가(월)'!$A98,Sheet1!$H:$H,'증가(월)'!W$2,Sheet1!$I:$I,'증가(월)'!W$3)</f>
        <v>0</v>
      </c>
      <c r="X98" s="3">
        <f>SUMIFS(Sheet1!$E:$E,Sheet1!$C:$C,'증가(월)'!$A98,Sheet1!$H:$H,'증가(월)'!X$2,Sheet1!$I:$I,'증가(월)'!X$3)</f>
        <v>0</v>
      </c>
      <c r="Y98" s="3">
        <f>SUMIFS(Sheet1!$E:$E,Sheet1!$C:$C,'증가(월)'!$A98,Sheet1!$H:$H,'증가(월)'!Y$2,Sheet1!$I:$I,'증가(월)'!Y$3)</f>
        <v>0</v>
      </c>
      <c r="Z98" s="3">
        <f>SUMIFS(Sheet1!$E:$E,Sheet1!$C:$C,'증가(월)'!$A98,Sheet1!$H:$H,'증가(월)'!Z$2,Sheet1!$I:$I,'증가(월)'!Z$3)</f>
        <v>0</v>
      </c>
      <c r="AA98" s="3">
        <f>SUMIFS(Sheet1!$E:$E,Sheet1!$C:$C,'증가(월)'!$A98,Sheet1!$H:$H,'증가(월)'!AA$2,Sheet1!$I:$I,'증가(월)'!AA$3)</f>
        <v>0</v>
      </c>
      <c r="AB98" s="3">
        <f>SUMIFS(Sheet1!$E:$E,Sheet1!$C:$C,'증가(월)'!$A98,Sheet1!$H:$H,'증가(월)'!AB$2,Sheet1!$I:$I,'증가(월)'!AB$3)</f>
        <v>0</v>
      </c>
      <c r="AC98" s="3">
        <f>SUMIFS(Sheet1!$E:$E,Sheet1!$C:$C,'증가(월)'!$A98,Sheet1!$H:$H,'증가(월)'!AC$2,Sheet1!$I:$I,'증가(월)'!AC$3)</f>
        <v>0</v>
      </c>
      <c r="AD98" s="3">
        <f>SUMIFS(Sheet1!$E:$E,Sheet1!$C:$C,'증가(월)'!$A98,Sheet1!$H:$H,'증가(월)'!AD$2,Sheet1!$I:$I,'증가(월)'!AD$3)</f>
        <v>0</v>
      </c>
      <c r="AE98" s="3">
        <f>SUMIFS(Sheet1!$E:$E,Sheet1!$C:$C,'증가(월)'!$A98,Sheet1!$H:$H,'증가(월)'!AE$2,Sheet1!$I:$I,'증가(월)'!AE$3)</f>
        <v>0</v>
      </c>
      <c r="AF98" s="3">
        <f>SUMIFS(Sheet1!$E:$E,Sheet1!$C:$C,'증가(월)'!$A98,Sheet1!$H:$H,'증가(월)'!AF$2,Sheet1!$I:$I,'증가(월)'!AF$3)</f>
        <v>0</v>
      </c>
      <c r="AG98" s="3">
        <f>SUMIFS(Sheet1!$E:$E,Sheet1!$C:$C,'증가(월)'!$A98,Sheet1!$H:$H,'증가(월)'!AG$2,Sheet1!$I:$I,'증가(월)'!AG$3)</f>
        <v>0</v>
      </c>
      <c r="AH98" s="3">
        <f>SUMIFS(Sheet1!$E:$E,Sheet1!$C:$C,'증가(월)'!$A98,Sheet1!$H:$H,'증가(월)'!AH$2,Sheet1!$I:$I,'증가(월)'!AH$3)</f>
        <v>0</v>
      </c>
      <c r="AI98" s="3">
        <f>SUMIFS(Sheet1!$E:$E,Sheet1!$C:$C,'증가(월)'!$A98,Sheet1!$H:$H,'증가(월)'!AI$2,Sheet1!$I:$I,'증가(월)'!AI$3)</f>
        <v>0</v>
      </c>
      <c r="AJ98" s="3">
        <f>SUMIFS(Sheet1!$E:$E,Sheet1!$C:$C,'증가(월)'!$A98,Sheet1!$H:$H,'증가(월)'!AJ$2,Sheet1!$I:$I,'증가(월)'!AJ$3)</f>
        <v>0</v>
      </c>
      <c r="AK98" s="3">
        <f>SUMIFS(Sheet1!$E:$E,Sheet1!$C:$C,'증가(월)'!$A98,Sheet1!$H:$H,'증가(월)'!AK$2,Sheet1!$I:$I,'증가(월)'!AK$3)</f>
        <v>0</v>
      </c>
      <c r="AL98" s="3">
        <f>SUMIFS(Sheet1!$E:$E,Sheet1!$C:$C,'증가(월)'!$A98,Sheet1!$H:$H,'증가(월)'!AL$2,Sheet1!$I:$I,'증가(월)'!AL$3)</f>
        <v>0</v>
      </c>
      <c r="AM98" s="3">
        <f>SUMIFS(Sheet1!$E:$E,Sheet1!$C:$C,'증가(월)'!$A98,Sheet1!$H:$H,'증가(월)'!AM$2,Sheet1!$I:$I,'증가(월)'!AM$3)</f>
        <v>0</v>
      </c>
      <c r="AN98" s="3">
        <f>SUMIFS(Sheet1!$E:$E,Sheet1!$C:$C,'증가(월)'!$A98,Sheet1!$H:$H,'증가(월)'!AN$2,Sheet1!$I:$I,'증가(월)'!AN$3)</f>
        <v>0</v>
      </c>
      <c r="AO98" s="3">
        <f>SUMIFS(Sheet1!$E:$E,Sheet1!$C:$C,'증가(월)'!$A98,Sheet1!$H:$H,'증가(월)'!AO$2,Sheet1!$I:$I,'증가(월)'!AO$3)</f>
        <v>0</v>
      </c>
      <c r="AP98" s="3">
        <f>SUMIFS(Sheet1!$E:$E,Sheet1!$C:$C,'증가(월)'!$A98,Sheet1!$H:$H,'증가(월)'!AP$2,Sheet1!$I:$I,'증가(월)'!AP$3)</f>
        <v>0</v>
      </c>
      <c r="AQ98" s="3">
        <f>SUMIFS(Sheet1!$E:$E,Sheet1!$C:$C,'증가(월)'!$A98,Sheet1!$H:$H,'증가(월)'!AQ$2,Sheet1!$I:$I,'증가(월)'!AQ$3)</f>
        <v>0</v>
      </c>
      <c r="AR98" s="3">
        <f>SUMIFS(Sheet1!$E:$E,Sheet1!$C:$C,'증가(월)'!$A98,Sheet1!$H:$H,'증가(월)'!AR$2,Sheet1!$I:$I,'증가(월)'!AR$3)</f>
        <v>0</v>
      </c>
      <c r="AS98" s="3">
        <f>SUMIFS(Sheet1!$E:$E,Sheet1!$C:$C,'증가(월)'!$A98,Sheet1!$H:$H,'증가(월)'!AS$2,Sheet1!$I:$I,'증가(월)'!AS$3)</f>
        <v>0</v>
      </c>
      <c r="AT98" s="3">
        <f>SUMIFS(Sheet1!$E:$E,Sheet1!$C:$C,'증가(월)'!$A98,Sheet1!$H:$H,'증가(월)'!AT$2,Sheet1!$I:$I,'증가(월)'!AT$3)</f>
        <v>0</v>
      </c>
      <c r="AU98" s="3">
        <f>SUMIFS(Sheet1!$E:$E,Sheet1!$C:$C,'증가(월)'!$A98,Sheet1!$H:$H,'증가(월)'!AU$2,Sheet1!$I:$I,'증가(월)'!AU$3)</f>
        <v>0</v>
      </c>
      <c r="AV98" s="3">
        <f>SUMIFS(Sheet1!$E:$E,Sheet1!$C:$C,'증가(월)'!$A98,Sheet1!$H:$H,'증가(월)'!AV$2,Sheet1!$I:$I,'증가(월)'!AV$3)</f>
        <v>0</v>
      </c>
      <c r="AW98" s="3">
        <f>SUMIFS(Sheet1!$E:$E,Sheet1!$C:$C,'증가(월)'!$A98,Sheet1!$H:$H,'증가(월)'!AW$2,Sheet1!$I:$I,'증가(월)'!AW$3)</f>
        <v>0</v>
      </c>
      <c r="AX98" s="3">
        <f>SUMIFS(Sheet1!$E:$E,Sheet1!$C:$C,'증가(월)'!$A98,Sheet1!$H:$H,'증가(월)'!AX$2,Sheet1!$I:$I,'증가(월)'!AX$3)</f>
        <v>0</v>
      </c>
      <c r="AZ98" s="3">
        <f t="shared" si="4"/>
        <v>440000</v>
      </c>
    </row>
    <row r="99" spans="1:52" x14ac:dyDescent="0.3">
      <c r="A99" t="s">
        <v>1372</v>
      </c>
      <c r="B99" t="s">
        <v>1373</v>
      </c>
      <c r="C99" s="3">
        <f>SUMIFS(Sheet1!$E:$E,Sheet1!$C:$C,'증가(월)'!$A99,Sheet1!$H:$H,'증가(월)'!C$2,Sheet1!$I:$I,'증가(월)'!C$3)</f>
        <v>0</v>
      </c>
      <c r="D99" s="3">
        <f>SUMIFS(Sheet1!$E:$E,Sheet1!$C:$C,'증가(월)'!$A99,Sheet1!$H:$H,'증가(월)'!D$2,Sheet1!$I:$I,'증가(월)'!D$3)</f>
        <v>0</v>
      </c>
      <c r="E99" s="3">
        <f>SUMIFS(Sheet1!$E:$E,Sheet1!$C:$C,'증가(월)'!$A99,Sheet1!$H:$H,'증가(월)'!E$2,Sheet1!$I:$I,'증가(월)'!E$3)</f>
        <v>0</v>
      </c>
      <c r="F99" s="3">
        <f>SUMIFS(Sheet1!$E:$E,Sheet1!$C:$C,'증가(월)'!$A99,Sheet1!$H:$H,'증가(월)'!F$2,Sheet1!$I:$I,'증가(월)'!F$3)</f>
        <v>0</v>
      </c>
      <c r="G99" s="3">
        <f>SUMIFS(Sheet1!$E:$E,Sheet1!$C:$C,'증가(월)'!$A99,Sheet1!$H:$H,'증가(월)'!G$2,Sheet1!$I:$I,'증가(월)'!G$3)</f>
        <v>0</v>
      </c>
      <c r="H99" s="3">
        <f>SUMIFS(Sheet1!$E:$E,Sheet1!$C:$C,'증가(월)'!$A99,Sheet1!$H:$H,'증가(월)'!H$2,Sheet1!$I:$I,'증가(월)'!H$3)</f>
        <v>0</v>
      </c>
      <c r="I99" s="3">
        <f>SUMIFS(Sheet1!$E:$E,Sheet1!$C:$C,'증가(월)'!$A99,Sheet1!$H:$H,'증가(월)'!I$2,Sheet1!$I:$I,'증가(월)'!I$3)</f>
        <v>0</v>
      </c>
      <c r="J99" s="3">
        <f>SUMIFS(Sheet1!$E:$E,Sheet1!$C:$C,'증가(월)'!$A99,Sheet1!$H:$H,'증가(월)'!J$2,Sheet1!$I:$I,'증가(월)'!J$3)</f>
        <v>0</v>
      </c>
      <c r="K99" s="3">
        <f>SUMIFS(Sheet1!$E:$E,Sheet1!$C:$C,'증가(월)'!$A99,Sheet1!$H:$H,'증가(월)'!K$2,Sheet1!$I:$I,'증가(월)'!K$3)</f>
        <v>0</v>
      </c>
      <c r="L99" s="3">
        <f>SUMIFS(Sheet1!$E:$E,Sheet1!$C:$C,'증가(월)'!$A99,Sheet1!$H:$H,'증가(월)'!L$2,Sheet1!$I:$I,'증가(월)'!L$3)</f>
        <v>0</v>
      </c>
      <c r="M99" s="3">
        <f>SUMIFS(Sheet1!$E:$E,Sheet1!$C:$C,'증가(월)'!$A99,Sheet1!$H:$H,'증가(월)'!M$2,Sheet1!$I:$I,'증가(월)'!M$3)</f>
        <v>0</v>
      </c>
      <c r="N99" s="3">
        <f>SUMIFS(Sheet1!$E:$E,Sheet1!$C:$C,'증가(월)'!$A99,Sheet1!$H:$H,'증가(월)'!N$2,Sheet1!$I:$I,'증가(월)'!N$3)</f>
        <v>0</v>
      </c>
      <c r="O99" s="3">
        <f>SUMIFS(Sheet1!$E:$E,Sheet1!$C:$C,'증가(월)'!$A99,Sheet1!$H:$H,'증가(월)'!O$2,Sheet1!$I:$I,'증가(월)'!O$3)</f>
        <v>0</v>
      </c>
      <c r="P99" s="3">
        <f>SUMIFS(Sheet1!$E:$E,Sheet1!$C:$C,'증가(월)'!$A99,Sheet1!$H:$H,'증가(월)'!P$2,Sheet1!$I:$I,'증가(월)'!P$3)</f>
        <v>0</v>
      </c>
      <c r="Q99" s="3">
        <f>SUMIFS(Sheet1!$E:$E,Sheet1!$C:$C,'증가(월)'!$A99,Sheet1!$H:$H,'증가(월)'!Q$2,Sheet1!$I:$I,'증가(월)'!Q$3)</f>
        <v>0</v>
      </c>
      <c r="R99" s="3">
        <f>SUMIFS(Sheet1!$E:$E,Sheet1!$C:$C,'증가(월)'!$A99,Sheet1!$H:$H,'증가(월)'!R$2,Sheet1!$I:$I,'증가(월)'!R$3)</f>
        <v>0</v>
      </c>
      <c r="S99" s="3">
        <f>SUMIFS(Sheet1!$E:$E,Sheet1!$C:$C,'증가(월)'!$A99,Sheet1!$H:$H,'증가(월)'!S$2,Sheet1!$I:$I,'증가(월)'!S$3)</f>
        <v>0</v>
      </c>
      <c r="T99" s="3">
        <f>SUMIFS(Sheet1!$E:$E,Sheet1!$C:$C,'증가(월)'!$A99,Sheet1!$H:$H,'증가(월)'!T$2,Sheet1!$I:$I,'증가(월)'!T$3)</f>
        <v>0</v>
      </c>
      <c r="U99" s="3">
        <f>SUMIFS(Sheet1!$E:$E,Sheet1!$C:$C,'증가(월)'!$A99,Sheet1!$H:$H,'증가(월)'!U$2,Sheet1!$I:$I,'증가(월)'!U$3)</f>
        <v>0</v>
      </c>
      <c r="V99" s="3">
        <f>SUMIFS(Sheet1!$E:$E,Sheet1!$C:$C,'증가(월)'!$A99,Sheet1!$H:$H,'증가(월)'!V$2,Sheet1!$I:$I,'증가(월)'!V$3)</f>
        <v>0</v>
      </c>
      <c r="W99" s="3">
        <f>SUMIFS(Sheet1!$E:$E,Sheet1!$C:$C,'증가(월)'!$A99,Sheet1!$H:$H,'증가(월)'!W$2,Sheet1!$I:$I,'증가(월)'!W$3)</f>
        <v>0</v>
      </c>
      <c r="X99" s="3">
        <f>SUMIFS(Sheet1!$E:$E,Sheet1!$C:$C,'증가(월)'!$A99,Sheet1!$H:$H,'증가(월)'!X$2,Sheet1!$I:$I,'증가(월)'!X$3)</f>
        <v>0</v>
      </c>
      <c r="Y99" s="3">
        <f>SUMIFS(Sheet1!$E:$E,Sheet1!$C:$C,'증가(월)'!$A99,Sheet1!$H:$H,'증가(월)'!Y$2,Sheet1!$I:$I,'증가(월)'!Y$3)</f>
        <v>0</v>
      </c>
      <c r="Z99" s="3">
        <f>SUMIFS(Sheet1!$E:$E,Sheet1!$C:$C,'증가(월)'!$A99,Sheet1!$H:$H,'증가(월)'!Z$2,Sheet1!$I:$I,'증가(월)'!Z$3)</f>
        <v>0</v>
      </c>
      <c r="AA99" s="3">
        <f>SUMIFS(Sheet1!$E:$E,Sheet1!$C:$C,'증가(월)'!$A99,Sheet1!$H:$H,'증가(월)'!AA$2,Sheet1!$I:$I,'증가(월)'!AA$3)</f>
        <v>0</v>
      </c>
      <c r="AB99" s="3">
        <f>SUMIFS(Sheet1!$E:$E,Sheet1!$C:$C,'증가(월)'!$A99,Sheet1!$H:$H,'증가(월)'!AB$2,Sheet1!$I:$I,'증가(월)'!AB$3)</f>
        <v>0</v>
      </c>
      <c r="AC99" s="3">
        <f>SUMIFS(Sheet1!$E:$E,Sheet1!$C:$C,'증가(월)'!$A99,Sheet1!$H:$H,'증가(월)'!AC$2,Sheet1!$I:$I,'증가(월)'!AC$3)</f>
        <v>0</v>
      </c>
      <c r="AD99" s="3">
        <f>SUMIFS(Sheet1!$E:$E,Sheet1!$C:$C,'증가(월)'!$A99,Sheet1!$H:$H,'증가(월)'!AD$2,Sheet1!$I:$I,'증가(월)'!AD$3)</f>
        <v>0</v>
      </c>
      <c r="AE99" s="3">
        <f>SUMIFS(Sheet1!$E:$E,Sheet1!$C:$C,'증가(월)'!$A99,Sheet1!$H:$H,'증가(월)'!AE$2,Sheet1!$I:$I,'증가(월)'!AE$3)</f>
        <v>0</v>
      </c>
      <c r="AF99" s="3">
        <f>SUMIFS(Sheet1!$E:$E,Sheet1!$C:$C,'증가(월)'!$A99,Sheet1!$H:$H,'증가(월)'!AF$2,Sheet1!$I:$I,'증가(월)'!AF$3)</f>
        <v>0</v>
      </c>
      <c r="AG99" s="3">
        <f>SUMIFS(Sheet1!$E:$E,Sheet1!$C:$C,'증가(월)'!$A99,Sheet1!$H:$H,'증가(월)'!AG$2,Sheet1!$I:$I,'증가(월)'!AG$3)</f>
        <v>0</v>
      </c>
      <c r="AH99" s="3">
        <f>SUMIFS(Sheet1!$E:$E,Sheet1!$C:$C,'증가(월)'!$A99,Sheet1!$H:$H,'증가(월)'!AH$2,Sheet1!$I:$I,'증가(월)'!AH$3)</f>
        <v>0</v>
      </c>
      <c r="AI99" s="3">
        <f>SUMIFS(Sheet1!$E:$E,Sheet1!$C:$C,'증가(월)'!$A99,Sheet1!$H:$H,'증가(월)'!AI$2,Sheet1!$I:$I,'증가(월)'!AI$3)</f>
        <v>0</v>
      </c>
      <c r="AJ99" s="3">
        <f>SUMIFS(Sheet1!$E:$E,Sheet1!$C:$C,'증가(월)'!$A99,Sheet1!$H:$H,'증가(월)'!AJ$2,Sheet1!$I:$I,'증가(월)'!AJ$3)</f>
        <v>0</v>
      </c>
      <c r="AK99" s="3">
        <f>SUMIFS(Sheet1!$E:$E,Sheet1!$C:$C,'증가(월)'!$A99,Sheet1!$H:$H,'증가(월)'!AK$2,Sheet1!$I:$I,'증가(월)'!AK$3)</f>
        <v>0</v>
      </c>
      <c r="AL99" s="3">
        <f>SUMIFS(Sheet1!$E:$E,Sheet1!$C:$C,'증가(월)'!$A99,Sheet1!$H:$H,'증가(월)'!AL$2,Sheet1!$I:$I,'증가(월)'!AL$3)</f>
        <v>0</v>
      </c>
      <c r="AM99" s="3">
        <f>SUMIFS(Sheet1!$E:$E,Sheet1!$C:$C,'증가(월)'!$A99,Sheet1!$H:$H,'증가(월)'!AM$2,Sheet1!$I:$I,'증가(월)'!AM$3)</f>
        <v>0</v>
      </c>
      <c r="AN99" s="3">
        <f>SUMIFS(Sheet1!$E:$E,Sheet1!$C:$C,'증가(월)'!$A99,Sheet1!$H:$H,'증가(월)'!AN$2,Sheet1!$I:$I,'증가(월)'!AN$3)</f>
        <v>0</v>
      </c>
      <c r="AO99" s="3">
        <f>SUMIFS(Sheet1!$E:$E,Sheet1!$C:$C,'증가(월)'!$A99,Sheet1!$H:$H,'증가(월)'!AO$2,Sheet1!$I:$I,'증가(월)'!AO$3)</f>
        <v>0</v>
      </c>
      <c r="AP99" s="3">
        <f>SUMIFS(Sheet1!$E:$E,Sheet1!$C:$C,'증가(월)'!$A99,Sheet1!$H:$H,'증가(월)'!AP$2,Sheet1!$I:$I,'증가(월)'!AP$3)</f>
        <v>0</v>
      </c>
      <c r="AQ99" s="3">
        <f>SUMIFS(Sheet1!$E:$E,Sheet1!$C:$C,'증가(월)'!$A99,Sheet1!$H:$H,'증가(월)'!AQ$2,Sheet1!$I:$I,'증가(월)'!AQ$3)</f>
        <v>0</v>
      </c>
      <c r="AR99" s="3">
        <f>SUMIFS(Sheet1!$E:$E,Sheet1!$C:$C,'증가(월)'!$A99,Sheet1!$H:$H,'증가(월)'!AR$2,Sheet1!$I:$I,'증가(월)'!AR$3)</f>
        <v>0</v>
      </c>
      <c r="AS99" s="3">
        <f>SUMIFS(Sheet1!$E:$E,Sheet1!$C:$C,'증가(월)'!$A99,Sheet1!$H:$H,'증가(월)'!AS$2,Sheet1!$I:$I,'증가(월)'!AS$3)</f>
        <v>0</v>
      </c>
      <c r="AT99" s="3">
        <f>SUMIFS(Sheet1!$E:$E,Sheet1!$C:$C,'증가(월)'!$A99,Sheet1!$H:$H,'증가(월)'!AT$2,Sheet1!$I:$I,'증가(월)'!AT$3)</f>
        <v>0</v>
      </c>
      <c r="AU99" s="3">
        <f>SUMIFS(Sheet1!$E:$E,Sheet1!$C:$C,'증가(월)'!$A99,Sheet1!$H:$H,'증가(월)'!AU$2,Sheet1!$I:$I,'증가(월)'!AU$3)</f>
        <v>0</v>
      </c>
      <c r="AV99" s="3">
        <f>SUMIFS(Sheet1!$E:$E,Sheet1!$C:$C,'증가(월)'!$A99,Sheet1!$H:$H,'증가(월)'!AV$2,Sheet1!$I:$I,'증가(월)'!AV$3)</f>
        <v>0</v>
      </c>
      <c r="AW99" s="3">
        <f>SUMIFS(Sheet1!$E:$E,Sheet1!$C:$C,'증가(월)'!$A99,Sheet1!$H:$H,'증가(월)'!AW$2,Sheet1!$I:$I,'증가(월)'!AW$3)</f>
        <v>264000</v>
      </c>
      <c r="AX99" s="3">
        <f>SUMIFS(Sheet1!$E:$E,Sheet1!$C:$C,'증가(월)'!$A99,Sheet1!$H:$H,'증가(월)'!AX$2,Sheet1!$I:$I,'증가(월)'!AX$3)</f>
        <v>0</v>
      </c>
      <c r="AZ99" s="3">
        <f t="shared" si="4"/>
        <v>264000</v>
      </c>
    </row>
    <row r="100" spans="1:52" x14ac:dyDescent="0.3">
      <c r="A100" t="s">
        <v>407</v>
      </c>
      <c r="B100" t="s">
        <v>408</v>
      </c>
      <c r="C100" s="3">
        <f>SUMIFS(Sheet1!$E:$E,Sheet1!$C:$C,'증가(월)'!$A100,Sheet1!$H:$H,'증가(월)'!C$2,Sheet1!$I:$I,'증가(월)'!C$3)</f>
        <v>0</v>
      </c>
      <c r="D100" s="3">
        <f>SUMIFS(Sheet1!$E:$E,Sheet1!$C:$C,'증가(월)'!$A100,Sheet1!$H:$H,'증가(월)'!D$2,Sheet1!$I:$I,'증가(월)'!D$3)</f>
        <v>0</v>
      </c>
      <c r="E100" s="3">
        <f>SUMIFS(Sheet1!$E:$E,Sheet1!$C:$C,'증가(월)'!$A100,Sheet1!$H:$H,'증가(월)'!E$2,Sheet1!$I:$I,'증가(월)'!E$3)</f>
        <v>0</v>
      </c>
      <c r="F100" s="3">
        <f>SUMIFS(Sheet1!$E:$E,Sheet1!$C:$C,'증가(월)'!$A100,Sheet1!$H:$H,'증가(월)'!F$2,Sheet1!$I:$I,'증가(월)'!F$3)</f>
        <v>0</v>
      </c>
      <c r="G100" s="3">
        <f>SUMIFS(Sheet1!$E:$E,Sheet1!$C:$C,'증가(월)'!$A100,Sheet1!$H:$H,'증가(월)'!G$2,Sheet1!$I:$I,'증가(월)'!G$3)</f>
        <v>0</v>
      </c>
      <c r="H100" s="3">
        <f>SUMIFS(Sheet1!$E:$E,Sheet1!$C:$C,'증가(월)'!$A100,Sheet1!$H:$H,'증가(월)'!H$2,Sheet1!$I:$I,'증가(월)'!H$3)</f>
        <v>0</v>
      </c>
      <c r="I100" s="3">
        <f>SUMIFS(Sheet1!$E:$E,Sheet1!$C:$C,'증가(월)'!$A100,Sheet1!$H:$H,'증가(월)'!I$2,Sheet1!$I:$I,'증가(월)'!I$3)</f>
        <v>0</v>
      </c>
      <c r="J100" s="3">
        <f>SUMIFS(Sheet1!$E:$E,Sheet1!$C:$C,'증가(월)'!$A100,Sheet1!$H:$H,'증가(월)'!J$2,Sheet1!$I:$I,'증가(월)'!J$3)</f>
        <v>0</v>
      </c>
      <c r="K100" s="3">
        <f>SUMIFS(Sheet1!$E:$E,Sheet1!$C:$C,'증가(월)'!$A100,Sheet1!$H:$H,'증가(월)'!K$2,Sheet1!$I:$I,'증가(월)'!K$3)</f>
        <v>0</v>
      </c>
      <c r="L100" s="3">
        <f>SUMIFS(Sheet1!$E:$E,Sheet1!$C:$C,'증가(월)'!$A100,Sheet1!$H:$H,'증가(월)'!L$2,Sheet1!$I:$I,'증가(월)'!L$3)</f>
        <v>143000</v>
      </c>
      <c r="M100" s="3">
        <f>SUMIFS(Sheet1!$E:$E,Sheet1!$C:$C,'증가(월)'!$A100,Sheet1!$H:$H,'증가(월)'!M$2,Sheet1!$I:$I,'증가(월)'!M$3)</f>
        <v>0</v>
      </c>
      <c r="N100" s="3">
        <f>SUMIFS(Sheet1!$E:$E,Sheet1!$C:$C,'증가(월)'!$A100,Sheet1!$H:$H,'증가(월)'!N$2,Sheet1!$I:$I,'증가(월)'!N$3)</f>
        <v>0</v>
      </c>
      <c r="O100" s="3">
        <f>SUMIFS(Sheet1!$E:$E,Sheet1!$C:$C,'증가(월)'!$A100,Sheet1!$H:$H,'증가(월)'!O$2,Sheet1!$I:$I,'증가(월)'!O$3)</f>
        <v>0</v>
      </c>
      <c r="P100" s="3">
        <f>SUMIFS(Sheet1!$E:$E,Sheet1!$C:$C,'증가(월)'!$A100,Sheet1!$H:$H,'증가(월)'!P$2,Sheet1!$I:$I,'증가(월)'!P$3)</f>
        <v>0</v>
      </c>
      <c r="Q100" s="3">
        <f>SUMIFS(Sheet1!$E:$E,Sheet1!$C:$C,'증가(월)'!$A100,Sheet1!$H:$H,'증가(월)'!Q$2,Sheet1!$I:$I,'증가(월)'!Q$3)</f>
        <v>0</v>
      </c>
      <c r="R100" s="3">
        <f>SUMIFS(Sheet1!$E:$E,Sheet1!$C:$C,'증가(월)'!$A100,Sheet1!$H:$H,'증가(월)'!R$2,Sheet1!$I:$I,'증가(월)'!R$3)</f>
        <v>0</v>
      </c>
      <c r="S100" s="3">
        <f>SUMIFS(Sheet1!$E:$E,Sheet1!$C:$C,'증가(월)'!$A100,Sheet1!$H:$H,'증가(월)'!S$2,Sheet1!$I:$I,'증가(월)'!S$3)</f>
        <v>0</v>
      </c>
      <c r="T100" s="3">
        <f>SUMIFS(Sheet1!$E:$E,Sheet1!$C:$C,'증가(월)'!$A100,Sheet1!$H:$H,'증가(월)'!T$2,Sheet1!$I:$I,'증가(월)'!T$3)</f>
        <v>0</v>
      </c>
      <c r="U100" s="3">
        <f>SUMIFS(Sheet1!$E:$E,Sheet1!$C:$C,'증가(월)'!$A100,Sheet1!$H:$H,'증가(월)'!U$2,Sheet1!$I:$I,'증가(월)'!U$3)</f>
        <v>0</v>
      </c>
      <c r="V100" s="3">
        <f>SUMIFS(Sheet1!$E:$E,Sheet1!$C:$C,'증가(월)'!$A100,Sheet1!$H:$H,'증가(월)'!V$2,Sheet1!$I:$I,'증가(월)'!V$3)</f>
        <v>0</v>
      </c>
      <c r="W100" s="3">
        <f>SUMIFS(Sheet1!$E:$E,Sheet1!$C:$C,'증가(월)'!$A100,Sheet1!$H:$H,'증가(월)'!W$2,Sheet1!$I:$I,'증가(월)'!W$3)</f>
        <v>0</v>
      </c>
      <c r="X100" s="3">
        <f>SUMIFS(Sheet1!$E:$E,Sheet1!$C:$C,'증가(월)'!$A100,Sheet1!$H:$H,'증가(월)'!X$2,Sheet1!$I:$I,'증가(월)'!X$3)</f>
        <v>0</v>
      </c>
      <c r="Y100" s="3">
        <f>SUMIFS(Sheet1!$E:$E,Sheet1!$C:$C,'증가(월)'!$A100,Sheet1!$H:$H,'증가(월)'!Y$2,Sheet1!$I:$I,'증가(월)'!Y$3)</f>
        <v>0</v>
      </c>
      <c r="Z100" s="3">
        <f>SUMIFS(Sheet1!$E:$E,Sheet1!$C:$C,'증가(월)'!$A100,Sheet1!$H:$H,'증가(월)'!Z$2,Sheet1!$I:$I,'증가(월)'!Z$3)</f>
        <v>0</v>
      </c>
      <c r="AA100" s="3">
        <f>SUMIFS(Sheet1!$E:$E,Sheet1!$C:$C,'증가(월)'!$A100,Sheet1!$H:$H,'증가(월)'!AA$2,Sheet1!$I:$I,'증가(월)'!AA$3)</f>
        <v>0</v>
      </c>
      <c r="AB100" s="3">
        <f>SUMIFS(Sheet1!$E:$E,Sheet1!$C:$C,'증가(월)'!$A100,Sheet1!$H:$H,'증가(월)'!AB$2,Sheet1!$I:$I,'증가(월)'!AB$3)</f>
        <v>0</v>
      </c>
      <c r="AC100" s="3">
        <f>SUMIFS(Sheet1!$E:$E,Sheet1!$C:$C,'증가(월)'!$A100,Sheet1!$H:$H,'증가(월)'!AC$2,Sheet1!$I:$I,'증가(월)'!AC$3)</f>
        <v>0</v>
      </c>
      <c r="AD100" s="3">
        <f>SUMIFS(Sheet1!$E:$E,Sheet1!$C:$C,'증가(월)'!$A100,Sheet1!$H:$H,'증가(월)'!AD$2,Sheet1!$I:$I,'증가(월)'!AD$3)</f>
        <v>0</v>
      </c>
      <c r="AE100" s="3">
        <f>SUMIFS(Sheet1!$E:$E,Sheet1!$C:$C,'증가(월)'!$A100,Sheet1!$H:$H,'증가(월)'!AE$2,Sheet1!$I:$I,'증가(월)'!AE$3)</f>
        <v>0</v>
      </c>
      <c r="AF100" s="3">
        <f>SUMIFS(Sheet1!$E:$E,Sheet1!$C:$C,'증가(월)'!$A100,Sheet1!$H:$H,'증가(월)'!AF$2,Sheet1!$I:$I,'증가(월)'!AF$3)</f>
        <v>0</v>
      </c>
      <c r="AG100" s="3">
        <f>SUMIFS(Sheet1!$E:$E,Sheet1!$C:$C,'증가(월)'!$A100,Sheet1!$H:$H,'증가(월)'!AG$2,Sheet1!$I:$I,'증가(월)'!AG$3)</f>
        <v>0</v>
      </c>
      <c r="AH100" s="3">
        <f>SUMIFS(Sheet1!$E:$E,Sheet1!$C:$C,'증가(월)'!$A100,Sheet1!$H:$H,'증가(월)'!AH$2,Sheet1!$I:$I,'증가(월)'!AH$3)</f>
        <v>0</v>
      </c>
      <c r="AI100" s="3">
        <f>SUMIFS(Sheet1!$E:$E,Sheet1!$C:$C,'증가(월)'!$A100,Sheet1!$H:$H,'증가(월)'!AI$2,Sheet1!$I:$I,'증가(월)'!AI$3)</f>
        <v>0</v>
      </c>
      <c r="AJ100" s="3">
        <f>SUMIFS(Sheet1!$E:$E,Sheet1!$C:$C,'증가(월)'!$A100,Sheet1!$H:$H,'증가(월)'!AJ$2,Sheet1!$I:$I,'증가(월)'!AJ$3)</f>
        <v>0</v>
      </c>
      <c r="AK100" s="3">
        <f>SUMIFS(Sheet1!$E:$E,Sheet1!$C:$C,'증가(월)'!$A100,Sheet1!$H:$H,'증가(월)'!AK$2,Sheet1!$I:$I,'증가(월)'!AK$3)</f>
        <v>0</v>
      </c>
      <c r="AL100" s="3">
        <f>SUMIFS(Sheet1!$E:$E,Sheet1!$C:$C,'증가(월)'!$A100,Sheet1!$H:$H,'증가(월)'!AL$2,Sheet1!$I:$I,'증가(월)'!AL$3)</f>
        <v>0</v>
      </c>
      <c r="AM100" s="3">
        <f>SUMIFS(Sheet1!$E:$E,Sheet1!$C:$C,'증가(월)'!$A100,Sheet1!$H:$H,'증가(월)'!AM$2,Sheet1!$I:$I,'증가(월)'!AM$3)</f>
        <v>0</v>
      </c>
      <c r="AN100" s="3">
        <f>SUMIFS(Sheet1!$E:$E,Sheet1!$C:$C,'증가(월)'!$A100,Sheet1!$H:$H,'증가(월)'!AN$2,Sheet1!$I:$I,'증가(월)'!AN$3)</f>
        <v>0</v>
      </c>
      <c r="AO100" s="3">
        <f>SUMIFS(Sheet1!$E:$E,Sheet1!$C:$C,'증가(월)'!$A100,Sheet1!$H:$H,'증가(월)'!AO$2,Sheet1!$I:$I,'증가(월)'!AO$3)</f>
        <v>0</v>
      </c>
      <c r="AP100" s="3">
        <f>SUMIFS(Sheet1!$E:$E,Sheet1!$C:$C,'증가(월)'!$A100,Sheet1!$H:$H,'증가(월)'!AP$2,Sheet1!$I:$I,'증가(월)'!AP$3)</f>
        <v>0</v>
      </c>
      <c r="AQ100" s="3">
        <f>SUMIFS(Sheet1!$E:$E,Sheet1!$C:$C,'증가(월)'!$A100,Sheet1!$H:$H,'증가(월)'!AQ$2,Sheet1!$I:$I,'증가(월)'!AQ$3)</f>
        <v>0</v>
      </c>
      <c r="AR100" s="3">
        <f>SUMIFS(Sheet1!$E:$E,Sheet1!$C:$C,'증가(월)'!$A100,Sheet1!$H:$H,'증가(월)'!AR$2,Sheet1!$I:$I,'증가(월)'!AR$3)</f>
        <v>0</v>
      </c>
      <c r="AS100" s="3">
        <f>SUMIFS(Sheet1!$E:$E,Sheet1!$C:$C,'증가(월)'!$A100,Sheet1!$H:$H,'증가(월)'!AS$2,Sheet1!$I:$I,'증가(월)'!AS$3)</f>
        <v>0</v>
      </c>
      <c r="AT100" s="3">
        <f>SUMIFS(Sheet1!$E:$E,Sheet1!$C:$C,'증가(월)'!$A100,Sheet1!$H:$H,'증가(월)'!AT$2,Sheet1!$I:$I,'증가(월)'!AT$3)</f>
        <v>0</v>
      </c>
      <c r="AU100" s="3">
        <f>SUMIFS(Sheet1!$E:$E,Sheet1!$C:$C,'증가(월)'!$A100,Sheet1!$H:$H,'증가(월)'!AU$2,Sheet1!$I:$I,'증가(월)'!AU$3)</f>
        <v>0</v>
      </c>
      <c r="AV100" s="3">
        <f>SUMIFS(Sheet1!$E:$E,Sheet1!$C:$C,'증가(월)'!$A100,Sheet1!$H:$H,'증가(월)'!AV$2,Sheet1!$I:$I,'증가(월)'!AV$3)</f>
        <v>0</v>
      </c>
      <c r="AW100" s="3">
        <f>SUMIFS(Sheet1!$E:$E,Sheet1!$C:$C,'증가(월)'!$A100,Sheet1!$H:$H,'증가(월)'!AW$2,Sheet1!$I:$I,'증가(월)'!AW$3)</f>
        <v>0</v>
      </c>
      <c r="AX100" s="3">
        <f>SUMIFS(Sheet1!$E:$E,Sheet1!$C:$C,'증가(월)'!$A100,Sheet1!$H:$H,'증가(월)'!AX$2,Sheet1!$I:$I,'증가(월)'!AX$3)</f>
        <v>0</v>
      </c>
      <c r="AZ100" s="3">
        <f t="shared" si="4"/>
        <v>143000</v>
      </c>
    </row>
    <row r="101" spans="1:52" x14ac:dyDescent="0.3">
      <c r="A101" t="s">
        <v>518</v>
      </c>
      <c r="B101" t="s">
        <v>519</v>
      </c>
      <c r="C101" s="3">
        <f>SUMIFS(Sheet1!$E:$E,Sheet1!$C:$C,'증가(월)'!$A101,Sheet1!$H:$H,'증가(월)'!C$2,Sheet1!$I:$I,'증가(월)'!C$3)</f>
        <v>0</v>
      </c>
      <c r="D101" s="3">
        <f>SUMIFS(Sheet1!$E:$E,Sheet1!$C:$C,'증가(월)'!$A101,Sheet1!$H:$H,'증가(월)'!D$2,Sheet1!$I:$I,'증가(월)'!D$3)</f>
        <v>0</v>
      </c>
      <c r="E101" s="3">
        <f>SUMIFS(Sheet1!$E:$E,Sheet1!$C:$C,'증가(월)'!$A101,Sheet1!$H:$H,'증가(월)'!E$2,Sheet1!$I:$I,'증가(월)'!E$3)</f>
        <v>0</v>
      </c>
      <c r="F101" s="3">
        <f>SUMIFS(Sheet1!$E:$E,Sheet1!$C:$C,'증가(월)'!$A101,Sheet1!$H:$H,'증가(월)'!F$2,Sheet1!$I:$I,'증가(월)'!F$3)</f>
        <v>0</v>
      </c>
      <c r="G101" s="3">
        <f>SUMIFS(Sheet1!$E:$E,Sheet1!$C:$C,'증가(월)'!$A101,Sheet1!$H:$H,'증가(월)'!G$2,Sheet1!$I:$I,'증가(월)'!G$3)</f>
        <v>0</v>
      </c>
      <c r="H101" s="3">
        <f>SUMIFS(Sheet1!$E:$E,Sheet1!$C:$C,'증가(월)'!$A101,Sheet1!$H:$H,'증가(월)'!H$2,Sheet1!$I:$I,'증가(월)'!H$3)</f>
        <v>0</v>
      </c>
      <c r="I101" s="3">
        <f>SUMIFS(Sheet1!$E:$E,Sheet1!$C:$C,'증가(월)'!$A101,Sheet1!$H:$H,'증가(월)'!I$2,Sheet1!$I:$I,'증가(월)'!I$3)</f>
        <v>0</v>
      </c>
      <c r="J101" s="3">
        <f>SUMIFS(Sheet1!$E:$E,Sheet1!$C:$C,'증가(월)'!$A101,Sheet1!$H:$H,'증가(월)'!J$2,Sheet1!$I:$I,'증가(월)'!J$3)</f>
        <v>0</v>
      </c>
      <c r="K101" s="3">
        <f>SUMIFS(Sheet1!$E:$E,Sheet1!$C:$C,'증가(월)'!$A101,Sheet1!$H:$H,'증가(월)'!K$2,Sheet1!$I:$I,'증가(월)'!K$3)</f>
        <v>0</v>
      </c>
      <c r="L101" s="3">
        <f>SUMIFS(Sheet1!$E:$E,Sheet1!$C:$C,'증가(월)'!$A101,Sheet1!$H:$H,'증가(월)'!L$2,Sheet1!$I:$I,'증가(월)'!L$3)</f>
        <v>0</v>
      </c>
      <c r="M101" s="3">
        <f>SUMIFS(Sheet1!$E:$E,Sheet1!$C:$C,'증가(월)'!$A101,Sheet1!$H:$H,'증가(월)'!M$2,Sheet1!$I:$I,'증가(월)'!M$3)</f>
        <v>0</v>
      </c>
      <c r="N101" s="3">
        <f>SUMIFS(Sheet1!$E:$E,Sheet1!$C:$C,'증가(월)'!$A101,Sheet1!$H:$H,'증가(월)'!N$2,Sheet1!$I:$I,'증가(월)'!N$3)</f>
        <v>15187</v>
      </c>
      <c r="O101" s="3">
        <f>SUMIFS(Sheet1!$E:$E,Sheet1!$C:$C,'증가(월)'!$A101,Sheet1!$H:$H,'증가(월)'!O$2,Sheet1!$I:$I,'증가(월)'!O$3)</f>
        <v>0</v>
      </c>
      <c r="P101" s="3">
        <f>SUMIFS(Sheet1!$E:$E,Sheet1!$C:$C,'증가(월)'!$A101,Sheet1!$H:$H,'증가(월)'!P$2,Sheet1!$I:$I,'증가(월)'!P$3)</f>
        <v>0</v>
      </c>
      <c r="Q101" s="3">
        <f>SUMIFS(Sheet1!$E:$E,Sheet1!$C:$C,'증가(월)'!$A101,Sheet1!$H:$H,'증가(월)'!Q$2,Sheet1!$I:$I,'증가(월)'!Q$3)</f>
        <v>0</v>
      </c>
      <c r="R101" s="3">
        <f>SUMIFS(Sheet1!$E:$E,Sheet1!$C:$C,'증가(월)'!$A101,Sheet1!$H:$H,'증가(월)'!R$2,Sheet1!$I:$I,'증가(월)'!R$3)</f>
        <v>0</v>
      </c>
      <c r="S101" s="3">
        <f>SUMIFS(Sheet1!$E:$E,Sheet1!$C:$C,'증가(월)'!$A101,Sheet1!$H:$H,'증가(월)'!S$2,Sheet1!$I:$I,'증가(월)'!S$3)</f>
        <v>0</v>
      </c>
      <c r="T101" s="3">
        <f>SUMIFS(Sheet1!$E:$E,Sheet1!$C:$C,'증가(월)'!$A101,Sheet1!$H:$H,'증가(월)'!T$2,Sheet1!$I:$I,'증가(월)'!T$3)</f>
        <v>0</v>
      </c>
      <c r="U101" s="3">
        <f>SUMIFS(Sheet1!$E:$E,Sheet1!$C:$C,'증가(월)'!$A101,Sheet1!$H:$H,'증가(월)'!U$2,Sheet1!$I:$I,'증가(월)'!U$3)</f>
        <v>0</v>
      </c>
      <c r="V101" s="3">
        <f>SUMIFS(Sheet1!$E:$E,Sheet1!$C:$C,'증가(월)'!$A101,Sheet1!$H:$H,'증가(월)'!V$2,Sheet1!$I:$I,'증가(월)'!V$3)</f>
        <v>0</v>
      </c>
      <c r="W101" s="3">
        <f>SUMIFS(Sheet1!$E:$E,Sheet1!$C:$C,'증가(월)'!$A101,Sheet1!$H:$H,'증가(월)'!W$2,Sheet1!$I:$I,'증가(월)'!W$3)</f>
        <v>0</v>
      </c>
      <c r="X101" s="3">
        <f>SUMIFS(Sheet1!$E:$E,Sheet1!$C:$C,'증가(월)'!$A101,Sheet1!$H:$H,'증가(월)'!X$2,Sheet1!$I:$I,'증가(월)'!X$3)</f>
        <v>0</v>
      </c>
      <c r="Y101" s="3">
        <f>SUMIFS(Sheet1!$E:$E,Sheet1!$C:$C,'증가(월)'!$A101,Sheet1!$H:$H,'증가(월)'!Y$2,Sheet1!$I:$I,'증가(월)'!Y$3)</f>
        <v>0</v>
      </c>
      <c r="Z101" s="3">
        <f>SUMIFS(Sheet1!$E:$E,Sheet1!$C:$C,'증가(월)'!$A101,Sheet1!$H:$H,'증가(월)'!Z$2,Sheet1!$I:$I,'증가(월)'!Z$3)</f>
        <v>0</v>
      </c>
      <c r="AA101" s="3">
        <f>SUMIFS(Sheet1!$E:$E,Sheet1!$C:$C,'증가(월)'!$A101,Sheet1!$H:$H,'증가(월)'!AA$2,Sheet1!$I:$I,'증가(월)'!AA$3)</f>
        <v>0</v>
      </c>
      <c r="AB101" s="3">
        <f>SUMIFS(Sheet1!$E:$E,Sheet1!$C:$C,'증가(월)'!$A101,Sheet1!$H:$H,'증가(월)'!AB$2,Sheet1!$I:$I,'증가(월)'!AB$3)</f>
        <v>0</v>
      </c>
      <c r="AC101" s="3">
        <f>SUMIFS(Sheet1!$E:$E,Sheet1!$C:$C,'증가(월)'!$A101,Sheet1!$H:$H,'증가(월)'!AC$2,Sheet1!$I:$I,'증가(월)'!AC$3)</f>
        <v>0</v>
      </c>
      <c r="AD101" s="3">
        <f>SUMIFS(Sheet1!$E:$E,Sheet1!$C:$C,'증가(월)'!$A101,Sheet1!$H:$H,'증가(월)'!AD$2,Sheet1!$I:$I,'증가(월)'!AD$3)</f>
        <v>0</v>
      </c>
      <c r="AE101" s="3">
        <f>SUMIFS(Sheet1!$E:$E,Sheet1!$C:$C,'증가(월)'!$A101,Sheet1!$H:$H,'증가(월)'!AE$2,Sheet1!$I:$I,'증가(월)'!AE$3)</f>
        <v>0</v>
      </c>
      <c r="AF101" s="3">
        <f>SUMIFS(Sheet1!$E:$E,Sheet1!$C:$C,'증가(월)'!$A101,Sheet1!$H:$H,'증가(월)'!AF$2,Sheet1!$I:$I,'증가(월)'!AF$3)</f>
        <v>0</v>
      </c>
      <c r="AG101" s="3">
        <f>SUMIFS(Sheet1!$E:$E,Sheet1!$C:$C,'증가(월)'!$A101,Sheet1!$H:$H,'증가(월)'!AG$2,Sheet1!$I:$I,'증가(월)'!AG$3)</f>
        <v>0</v>
      </c>
      <c r="AH101" s="3">
        <f>SUMIFS(Sheet1!$E:$E,Sheet1!$C:$C,'증가(월)'!$A101,Sheet1!$H:$H,'증가(월)'!AH$2,Sheet1!$I:$I,'증가(월)'!AH$3)</f>
        <v>0</v>
      </c>
      <c r="AI101" s="3">
        <f>SUMIFS(Sheet1!$E:$E,Sheet1!$C:$C,'증가(월)'!$A101,Sheet1!$H:$H,'증가(월)'!AI$2,Sheet1!$I:$I,'증가(월)'!AI$3)</f>
        <v>0</v>
      </c>
      <c r="AJ101" s="3">
        <f>SUMIFS(Sheet1!$E:$E,Sheet1!$C:$C,'증가(월)'!$A101,Sheet1!$H:$H,'증가(월)'!AJ$2,Sheet1!$I:$I,'증가(월)'!AJ$3)</f>
        <v>0</v>
      </c>
      <c r="AK101" s="3">
        <f>SUMIFS(Sheet1!$E:$E,Sheet1!$C:$C,'증가(월)'!$A101,Sheet1!$H:$H,'증가(월)'!AK$2,Sheet1!$I:$I,'증가(월)'!AK$3)</f>
        <v>0</v>
      </c>
      <c r="AL101" s="3">
        <f>SUMIFS(Sheet1!$E:$E,Sheet1!$C:$C,'증가(월)'!$A101,Sheet1!$H:$H,'증가(월)'!AL$2,Sheet1!$I:$I,'증가(월)'!AL$3)</f>
        <v>0</v>
      </c>
      <c r="AM101" s="3">
        <f>SUMIFS(Sheet1!$E:$E,Sheet1!$C:$C,'증가(월)'!$A101,Sheet1!$H:$H,'증가(월)'!AM$2,Sheet1!$I:$I,'증가(월)'!AM$3)</f>
        <v>0</v>
      </c>
      <c r="AN101" s="3">
        <f>SUMIFS(Sheet1!$E:$E,Sheet1!$C:$C,'증가(월)'!$A101,Sheet1!$H:$H,'증가(월)'!AN$2,Sheet1!$I:$I,'증가(월)'!AN$3)</f>
        <v>0</v>
      </c>
      <c r="AO101" s="3">
        <f>SUMIFS(Sheet1!$E:$E,Sheet1!$C:$C,'증가(월)'!$A101,Sheet1!$H:$H,'증가(월)'!AO$2,Sheet1!$I:$I,'증가(월)'!AO$3)</f>
        <v>0</v>
      </c>
      <c r="AP101" s="3">
        <f>SUMIFS(Sheet1!$E:$E,Sheet1!$C:$C,'증가(월)'!$A101,Sheet1!$H:$H,'증가(월)'!AP$2,Sheet1!$I:$I,'증가(월)'!AP$3)</f>
        <v>0</v>
      </c>
      <c r="AQ101" s="3">
        <f>SUMIFS(Sheet1!$E:$E,Sheet1!$C:$C,'증가(월)'!$A101,Sheet1!$H:$H,'증가(월)'!AQ$2,Sheet1!$I:$I,'증가(월)'!AQ$3)</f>
        <v>0</v>
      </c>
      <c r="AR101" s="3">
        <f>SUMIFS(Sheet1!$E:$E,Sheet1!$C:$C,'증가(월)'!$A101,Sheet1!$H:$H,'증가(월)'!AR$2,Sheet1!$I:$I,'증가(월)'!AR$3)</f>
        <v>0</v>
      </c>
      <c r="AS101" s="3">
        <f>SUMIFS(Sheet1!$E:$E,Sheet1!$C:$C,'증가(월)'!$A101,Sheet1!$H:$H,'증가(월)'!AS$2,Sheet1!$I:$I,'증가(월)'!AS$3)</f>
        <v>0</v>
      </c>
      <c r="AT101" s="3">
        <f>SUMIFS(Sheet1!$E:$E,Sheet1!$C:$C,'증가(월)'!$A101,Sheet1!$H:$H,'증가(월)'!AT$2,Sheet1!$I:$I,'증가(월)'!AT$3)</f>
        <v>0</v>
      </c>
      <c r="AU101" s="3">
        <f>SUMIFS(Sheet1!$E:$E,Sheet1!$C:$C,'증가(월)'!$A101,Sheet1!$H:$H,'증가(월)'!AU$2,Sheet1!$I:$I,'증가(월)'!AU$3)</f>
        <v>0</v>
      </c>
      <c r="AV101" s="3">
        <f>SUMIFS(Sheet1!$E:$E,Sheet1!$C:$C,'증가(월)'!$A101,Sheet1!$H:$H,'증가(월)'!AV$2,Sheet1!$I:$I,'증가(월)'!AV$3)</f>
        <v>0</v>
      </c>
      <c r="AW101" s="3">
        <f>SUMIFS(Sheet1!$E:$E,Sheet1!$C:$C,'증가(월)'!$A101,Sheet1!$H:$H,'증가(월)'!AW$2,Sheet1!$I:$I,'증가(월)'!AW$3)</f>
        <v>0</v>
      </c>
      <c r="AX101" s="3">
        <f>SUMIFS(Sheet1!$E:$E,Sheet1!$C:$C,'증가(월)'!$A101,Sheet1!$H:$H,'증가(월)'!AX$2,Sheet1!$I:$I,'증가(월)'!AX$3)</f>
        <v>0</v>
      </c>
      <c r="AZ101" s="3">
        <f t="shared" si="4"/>
        <v>15187</v>
      </c>
    </row>
    <row r="102" spans="1:52" x14ac:dyDescent="0.3">
      <c r="A102" t="s">
        <v>420</v>
      </c>
      <c r="B102" t="s">
        <v>421</v>
      </c>
      <c r="C102" s="3">
        <f>SUMIFS(Sheet1!$E:$E,Sheet1!$C:$C,'증가(월)'!$A102,Sheet1!$H:$H,'증가(월)'!C$2,Sheet1!$I:$I,'증가(월)'!C$3)</f>
        <v>0</v>
      </c>
      <c r="D102" s="3">
        <f>SUMIFS(Sheet1!$E:$E,Sheet1!$C:$C,'증가(월)'!$A102,Sheet1!$H:$H,'증가(월)'!D$2,Sheet1!$I:$I,'증가(월)'!D$3)</f>
        <v>0</v>
      </c>
      <c r="E102" s="3">
        <f>SUMIFS(Sheet1!$E:$E,Sheet1!$C:$C,'증가(월)'!$A102,Sheet1!$H:$H,'증가(월)'!E$2,Sheet1!$I:$I,'증가(월)'!E$3)</f>
        <v>0</v>
      </c>
      <c r="F102" s="3">
        <f>SUMIFS(Sheet1!$E:$E,Sheet1!$C:$C,'증가(월)'!$A102,Sheet1!$H:$H,'증가(월)'!F$2,Sheet1!$I:$I,'증가(월)'!F$3)</f>
        <v>0</v>
      </c>
      <c r="G102" s="3">
        <f>SUMIFS(Sheet1!$E:$E,Sheet1!$C:$C,'증가(월)'!$A102,Sheet1!$H:$H,'증가(월)'!G$2,Sheet1!$I:$I,'증가(월)'!G$3)</f>
        <v>0</v>
      </c>
      <c r="H102" s="3">
        <f>SUMIFS(Sheet1!$E:$E,Sheet1!$C:$C,'증가(월)'!$A102,Sheet1!$H:$H,'증가(월)'!H$2,Sheet1!$I:$I,'증가(월)'!H$3)</f>
        <v>0</v>
      </c>
      <c r="I102" s="3">
        <f>SUMIFS(Sheet1!$E:$E,Sheet1!$C:$C,'증가(월)'!$A102,Sheet1!$H:$H,'증가(월)'!I$2,Sheet1!$I:$I,'증가(월)'!I$3)</f>
        <v>0</v>
      </c>
      <c r="J102" s="3">
        <f>SUMIFS(Sheet1!$E:$E,Sheet1!$C:$C,'증가(월)'!$A102,Sheet1!$H:$H,'증가(월)'!J$2,Sheet1!$I:$I,'증가(월)'!J$3)</f>
        <v>0</v>
      </c>
      <c r="K102" s="3">
        <f>SUMIFS(Sheet1!$E:$E,Sheet1!$C:$C,'증가(월)'!$A102,Sheet1!$H:$H,'증가(월)'!K$2,Sheet1!$I:$I,'증가(월)'!K$3)</f>
        <v>0</v>
      </c>
      <c r="L102" s="3">
        <f>SUMIFS(Sheet1!$E:$E,Sheet1!$C:$C,'증가(월)'!$A102,Sheet1!$H:$H,'증가(월)'!L$2,Sheet1!$I:$I,'증가(월)'!L$3)</f>
        <v>0</v>
      </c>
      <c r="M102" s="3">
        <f>SUMIFS(Sheet1!$E:$E,Sheet1!$C:$C,'증가(월)'!$A102,Sheet1!$H:$H,'증가(월)'!M$2,Sheet1!$I:$I,'증가(월)'!M$3)</f>
        <v>0</v>
      </c>
      <c r="N102" s="3">
        <f>SUMIFS(Sheet1!$E:$E,Sheet1!$C:$C,'증가(월)'!$A102,Sheet1!$H:$H,'증가(월)'!N$2,Sheet1!$I:$I,'증가(월)'!N$3)</f>
        <v>0</v>
      </c>
      <c r="O102" s="3">
        <f>SUMIFS(Sheet1!$E:$E,Sheet1!$C:$C,'증가(월)'!$A102,Sheet1!$H:$H,'증가(월)'!O$2,Sheet1!$I:$I,'증가(월)'!O$3)</f>
        <v>0</v>
      </c>
      <c r="P102" s="3">
        <f>SUMIFS(Sheet1!$E:$E,Sheet1!$C:$C,'증가(월)'!$A102,Sheet1!$H:$H,'증가(월)'!P$2,Sheet1!$I:$I,'증가(월)'!P$3)</f>
        <v>0</v>
      </c>
      <c r="Q102" s="3">
        <f>SUMIFS(Sheet1!$E:$E,Sheet1!$C:$C,'증가(월)'!$A102,Sheet1!$H:$H,'증가(월)'!Q$2,Sheet1!$I:$I,'증가(월)'!Q$3)</f>
        <v>0</v>
      </c>
      <c r="R102" s="3">
        <f>SUMIFS(Sheet1!$E:$E,Sheet1!$C:$C,'증가(월)'!$A102,Sheet1!$H:$H,'증가(월)'!R$2,Sheet1!$I:$I,'증가(월)'!R$3)</f>
        <v>0</v>
      </c>
      <c r="S102" s="3">
        <f>SUMIFS(Sheet1!$E:$E,Sheet1!$C:$C,'증가(월)'!$A102,Sheet1!$H:$H,'증가(월)'!S$2,Sheet1!$I:$I,'증가(월)'!S$3)</f>
        <v>0</v>
      </c>
      <c r="T102" s="3">
        <f>SUMIFS(Sheet1!$E:$E,Sheet1!$C:$C,'증가(월)'!$A102,Sheet1!$H:$H,'증가(월)'!T$2,Sheet1!$I:$I,'증가(월)'!T$3)</f>
        <v>0</v>
      </c>
      <c r="U102" s="3">
        <f>SUMIFS(Sheet1!$E:$E,Sheet1!$C:$C,'증가(월)'!$A102,Sheet1!$H:$H,'증가(월)'!U$2,Sheet1!$I:$I,'증가(월)'!U$3)</f>
        <v>0</v>
      </c>
      <c r="V102" s="3">
        <f>SUMIFS(Sheet1!$E:$E,Sheet1!$C:$C,'증가(월)'!$A102,Sheet1!$H:$H,'증가(월)'!V$2,Sheet1!$I:$I,'증가(월)'!V$3)</f>
        <v>0</v>
      </c>
      <c r="W102" s="3">
        <f>SUMIFS(Sheet1!$E:$E,Sheet1!$C:$C,'증가(월)'!$A102,Sheet1!$H:$H,'증가(월)'!W$2,Sheet1!$I:$I,'증가(월)'!W$3)</f>
        <v>0</v>
      </c>
      <c r="X102" s="3">
        <f>SUMIFS(Sheet1!$E:$E,Sheet1!$C:$C,'증가(월)'!$A102,Sheet1!$H:$H,'증가(월)'!X$2,Sheet1!$I:$I,'증가(월)'!X$3)</f>
        <v>0</v>
      </c>
      <c r="Y102" s="3">
        <f>SUMIFS(Sheet1!$E:$E,Sheet1!$C:$C,'증가(월)'!$A102,Sheet1!$H:$H,'증가(월)'!Y$2,Sheet1!$I:$I,'증가(월)'!Y$3)</f>
        <v>0</v>
      </c>
      <c r="Z102" s="3">
        <f>SUMIFS(Sheet1!$E:$E,Sheet1!$C:$C,'증가(월)'!$A102,Sheet1!$H:$H,'증가(월)'!Z$2,Sheet1!$I:$I,'증가(월)'!Z$3)</f>
        <v>0</v>
      </c>
      <c r="AA102" s="3">
        <f>SUMIFS(Sheet1!$E:$E,Sheet1!$C:$C,'증가(월)'!$A102,Sheet1!$H:$H,'증가(월)'!AA$2,Sheet1!$I:$I,'증가(월)'!AA$3)</f>
        <v>0</v>
      </c>
      <c r="AB102" s="3">
        <f>SUMIFS(Sheet1!$E:$E,Sheet1!$C:$C,'증가(월)'!$A102,Sheet1!$H:$H,'증가(월)'!AB$2,Sheet1!$I:$I,'증가(월)'!AB$3)</f>
        <v>0</v>
      </c>
      <c r="AC102" s="3">
        <f>SUMIFS(Sheet1!$E:$E,Sheet1!$C:$C,'증가(월)'!$A102,Sheet1!$H:$H,'증가(월)'!AC$2,Sheet1!$I:$I,'증가(월)'!AC$3)</f>
        <v>0</v>
      </c>
      <c r="AD102" s="3">
        <f>SUMIFS(Sheet1!$E:$E,Sheet1!$C:$C,'증가(월)'!$A102,Sheet1!$H:$H,'증가(월)'!AD$2,Sheet1!$I:$I,'증가(월)'!AD$3)</f>
        <v>0</v>
      </c>
      <c r="AE102" s="3">
        <f>SUMIFS(Sheet1!$E:$E,Sheet1!$C:$C,'증가(월)'!$A102,Sheet1!$H:$H,'증가(월)'!AE$2,Sheet1!$I:$I,'증가(월)'!AE$3)</f>
        <v>0</v>
      </c>
      <c r="AF102" s="3">
        <f>SUMIFS(Sheet1!$E:$E,Sheet1!$C:$C,'증가(월)'!$A102,Sheet1!$H:$H,'증가(월)'!AF$2,Sheet1!$I:$I,'증가(월)'!AF$3)</f>
        <v>0</v>
      </c>
      <c r="AG102" s="3">
        <f>SUMIFS(Sheet1!$E:$E,Sheet1!$C:$C,'증가(월)'!$A102,Sheet1!$H:$H,'증가(월)'!AG$2,Sheet1!$I:$I,'증가(월)'!AG$3)</f>
        <v>0</v>
      </c>
      <c r="AH102" s="3">
        <f>SUMIFS(Sheet1!$E:$E,Sheet1!$C:$C,'증가(월)'!$A102,Sheet1!$H:$H,'증가(월)'!AH$2,Sheet1!$I:$I,'증가(월)'!AH$3)</f>
        <v>0</v>
      </c>
      <c r="AI102" s="3">
        <f>SUMIFS(Sheet1!$E:$E,Sheet1!$C:$C,'증가(월)'!$A102,Sheet1!$H:$H,'증가(월)'!AI$2,Sheet1!$I:$I,'증가(월)'!AI$3)</f>
        <v>0</v>
      </c>
      <c r="AJ102" s="3">
        <f>SUMIFS(Sheet1!$E:$E,Sheet1!$C:$C,'증가(월)'!$A102,Sheet1!$H:$H,'증가(월)'!AJ$2,Sheet1!$I:$I,'증가(월)'!AJ$3)</f>
        <v>0</v>
      </c>
      <c r="AK102" s="3">
        <f>SUMIFS(Sheet1!$E:$E,Sheet1!$C:$C,'증가(월)'!$A102,Sheet1!$H:$H,'증가(월)'!AK$2,Sheet1!$I:$I,'증가(월)'!AK$3)</f>
        <v>0</v>
      </c>
      <c r="AL102" s="3">
        <f>SUMIFS(Sheet1!$E:$E,Sheet1!$C:$C,'증가(월)'!$A102,Sheet1!$H:$H,'증가(월)'!AL$2,Sheet1!$I:$I,'증가(월)'!AL$3)</f>
        <v>0</v>
      </c>
      <c r="AM102" s="3">
        <f>SUMIFS(Sheet1!$E:$E,Sheet1!$C:$C,'증가(월)'!$A102,Sheet1!$H:$H,'증가(월)'!AM$2,Sheet1!$I:$I,'증가(월)'!AM$3)</f>
        <v>0</v>
      </c>
      <c r="AN102" s="3">
        <f>SUMIFS(Sheet1!$E:$E,Sheet1!$C:$C,'증가(월)'!$A102,Sheet1!$H:$H,'증가(월)'!AN$2,Sheet1!$I:$I,'증가(월)'!AN$3)</f>
        <v>0</v>
      </c>
      <c r="AO102" s="3">
        <f>SUMIFS(Sheet1!$E:$E,Sheet1!$C:$C,'증가(월)'!$A102,Sheet1!$H:$H,'증가(월)'!AO$2,Sheet1!$I:$I,'증가(월)'!AO$3)</f>
        <v>0</v>
      </c>
      <c r="AP102" s="3">
        <f>SUMIFS(Sheet1!$E:$E,Sheet1!$C:$C,'증가(월)'!$A102,Sheet1!$H:$H,'증가(월)'!AP$2,Sheet1!$I:$I,'증가(월)'!AP$3)</f>
        <v>0</v>
      </c>
      <c r="AQ102" s="3">
        <f>SUMIFS(Sheet1!$E:$E,Sheet1!$C:$C,'증가(월)'!$A102,Sheet1!$H:$H,'증가(월)'!AQ$2,Sheet1!$I:$I,'증가(월)'!AQ$3)</f>
        <v>0</v>
      </c>
      <c r="AR102" s="3">
        <f>SUMIFS(Sheet1!$E:$E,Sheet1!$C:$C,'증가(월)'!$A102,Sheet1!$H:$H,'증가(월)'!AR$2,Sheet1!$I:$I,'증가(월)'!AR$3)</f>
        <v>0</v>
      </c>
      <c r="AS102" s="3">
        <f>SUMIFS(Sheet1!$E:$E,Sheet1!$C:$C,'증가(월)'!$A102,Sheet1!$H:$H,'증가(월)'!AS$2,Sheet1!$I:$I,'증가(월)'!AS$3)</f>
        <v>0</v>
      </c>
      <c r="AT102" s="3">
        <f>SUMIFS(Sheet1!$E:$E,Sheet1!$C:$C,'증가(월)'!$A102,Sheet1!$H:$H,'증가(월)'!AT$2,Sheet1!$I:$I,'증가(월)'!AT$3)</f>
        <v>0</v>
      </c>
      <c r="AU102" s="3">
        <f>SUMIFS(Sheet1!$E:$E,Sheet1!$C:$C,'증가(월)'!$A102,Sheet1!$H:$H,'증가(월)'!AU$2,Sheet1!$I:$I,'증가(월)'!AU$3)</f>
        <v>0</v>
      </c>
      <c r="AV102" s="3">
        <f>SUMIFS(Sheet1!$E:$E,Sheet1!$C:$C,'증가(월)'!$A102,Sheet1!$H:$H,'증가(월)'!AV$2,Sheet1!$I:$I,'증가(월)'!AV$3)</f>
        <v>0</v>
      </c>
      <c r="AW102" s="3">
        <f>SUMIFS(Sheet1!$E:$E,Sheet1!$C:$C,'증가(월)'!$A102,Sheet1!$H:$H,'증가(월)'!AW$2,Sheet1!$I:$I,'증가(월)'!AW$3)</f>
        <v>0</v>
      </c>
      <c r="AX102" s="3">
        <f>SUMIFS(Sheet1!$E:$E,Sheet1!$C:$C,'증가(월)'!$A102,Sheet1!$H:$H,'증가(월)'!AX$2,Sheet1!$I:$I,'증가(월)'!AX$3)</f>
        <v>0</v>
      </c>
      <c r="AZ102" s="3">
        <f t="shared" si="4"/>
        <v>0</v>
      </c>
    </row>
    <row r="103" spans="1:52" x14ac:dyDescent="0.3">
      <c r="A103" t="s">
        <v>522</v>
      </c>
      <c r="B103" t="s">
        <v>523</v>
      </c>
      <c r="C103" s="3">
        <f>SUMIFS(Sheet1!$E:$E,Sheet1!$C:$C,'증가(월)'!$A103,Sheet1!$H:$H,'증가(월)'!C$2,Sheet1!$I:$I,'증가(월)'!C$3)</f>
        <v>0</v>
      </c>
      <c r="D103" s="3">
        <f>SUMIFS(Sheet1!$E:$E,Sheet1!$C:$C,'증가(월)'!$A103,Sheet1!$H:$H,'증가(월)'!D$2,Sheet1!$I:$I,'증가(월)'!D$3)</f>
        <v>0</v>
      </c>
      <c r="E103" s="3">
        <f>SUMIFS(Sheet1!$E:$E,Sheet1!$C:$C,'증가(월)'!$A103,Sheet1!$H:$H,'증가(월)'!E$2,Sheet1!$I:$I,'증가(월)'!E$3)</f>
        <v>0</v>
      </c>
      <c r="F103" s="3">
        <f>SUMIFS(Sheet1!$E:$E,Sheet1!$C:$C,'증가(월)'!$A103,Sheet1!$H:$H,'증가(월)'!F$2,Sheet1!$I:$I,'증가(월)'!F$3)</f>
        <v>0</v>
      </c>
      <c r="G103" s="3">
        <f>SUMIFS(Sheet1!$E:$E,Sheet1!$C:$C,'증가(월)'!$A103,Sheet1!$H:$H,'증가(월)'!G$2,Sheet1!$I:$I,'증가(월)'!G$3)</f>
        <v>0</v>
      </c>
      <c r="H103" s="3">
        <f>SUMIFS(Sheet1!$E:$E,Sheet1!$C:$C,'증가(월)'!$A103,Sheet1!$H:$H,'증가(월)'!H$2,Sheet1!$I:$I,'증가(월)'!H$3)</f>
        <v>0</v>
      </c>
      <c r="I103" s="3">
        <f>SUMIFS(Sheet1!$E:$E,Sheet1!$C:$C,'증가(월)'!$A103,Sheet1!$H:$H,'증가(월)'!I$2,Sheet1!$I:$I,'증가(월)'!I$3)</f>
        <v>0</v>
      </c>
      <c r="J103" s="3">
        <f>SUMIFS(Sheet1!$E:$E,Sheet1!$C:$C,'증가(월)'!$A103,Sheet1!$H:$H,'증가(월)'!J$2,Sheet1!$I:$I,'증가(월)'!J$3)</f>
        <v>0</v>
      </c>
      <c r="K103" s="3">
        <f>SUMIFS(Sheet1!$E:$E,Sheet1!$C:$C,'증가(월)'!$A103,Sheet1!$H:$H,'증가(월)'!K$2,Sheet1!$I:$I,'증가(월)'!K$3)</f>
        <v>0</v>
      </c>
      <c r="L103" s="3">
        <f>SUMIFS(Sheet1!$E:$E,Sheet1!$C:$C,'증가(월)'!$A103,Sheet1!$H:$H,'증가(월)'!L$2,Sheet1!$I:$I,'증가(월)'!L$3)</f>
        <v>0</v>
      </c>
      <c r="M103" s="3">
        <f>SUMIFS(Sheet1!$E:$E,Sheet1!$C:$C,'증가(월)'!$A103,Sheet1!$H:$H,'증가(월)'!M$2,Sheet1!$I:$I,'증가(월)'!M$3)</f>
        <v>0</v>
      </c>
      <c r="N103" s="3">
        <f>SUMIFS(Sheet1!$E:$E,Sheet1!$C:$C,'증가(월)'!$A103,Sheet1!$H:$H,'증가(월)'!N$2,Sheet1!$I:$I,'증가(월)'!N$3)</f>
        <v>0</v>
      </c>
      <c r="O103" s="3">
        <f>SUMIFS(Sheet1!$E:$E,Sheet1!$C:$C,'증가(월)'!$A103,Sheet1!$H:$H,'증가(월)'!O$2,Sheet1!$I:$I,'증가(월)'!O$3)</f>
        <v>0</v>
      </c>
      <c r="P103" s="3">
        <f>SUMIFS(Sheet1!$E:$E,Sheet1!$C:$C,'증가(월)'!$A103,Sheet1!$H:$H,'증가(월)'!P$2,Sheet1!$I:$I,'증가(월)'!P$3)</f>
        <v>0</v>
      </c>
      <c r="Q103" s="3">
        <f>SUMIFS(Sheet1!$E:$E,Sheet1!$C:$C,'증가(월)'!$A103,Sheet1!$H:$H,'증가(월)'!Q$2,Sheet1!$I:$I,'증가(월)'!Q$3)</f>
        <v>0</v>
      </c>
      <c r="R103" s="3">
        <f>SUMIFS(Sheet1!$E:$E,Sheet1!$C:$C,'증가(월)'!$A103,Sheet1!$H:$H,'증가(월)'!R$2,Sheet1!$I:$I,'증가(월)'!R$3)</f>
        <v>0</v>
      </c>
      <c r="S103" s="3">
        <f>SUMIFS(Sheet1!$E:$E,Sheet1!$C:$C,'증가(월)'!$A103,Sheet1!$H:$H,'증가(월)'!S$2,Sheet1!$I:$I,'증가(월)'!S$3)</f>
        <v>0</v>
      </c>
      <c r="T103" s="3">
        <f>SUMIFS(Sheet1!$E:$E,Sheet1!$C:$C,'증가(월)'!$A103,Sheet1!$H:$H,'증가(월)'!T$2,Sheet1!$I:$I,'증가(월)'!T$3)</f>
        <v>0</v>
      </c>
      <c r="U103" s="3">
        <f>SUMIFS(Sheet1!$E:$E,Sheet1!$C:$C,'증가(월)'!$A103,Sheet1!$H:$H,'증가(월)'!U$2,Sheet1!$I:$I,'증가(월)'!U$3)</f>
        <v>0</v>
      </c>
      <c r="V103" s="3">
        <f>SUMIFS(Sheet1!$E:$E,Sheet1!$C:$C,'증가(월)'!$A103,Sheet1!$H:$H,'증가(월)'!V$2,Sheet1!$I:$I,'증가(월)'!V$3)</f>
        <v>0</v>
      </c>
      <c r="W103" s="3">
        <f>SUMIFS(Sheet1!$E:$E,Sheet1!$C:$C,'증가(월)'!$A103,Sheet1!$H:$H,'증가(월)'!W$2,Sheet1!$I:$I,'증가(월)'!W$3)</f>
        <v>0</v>
      </c>
      <c r="X103" s="3">
        <f>SUMIFS(Sheet1!$E:$E,Sheet1!$C:$C,'증가(월)'!$A103,Sheet1!$H:$H,'증가(월)'!X$2,Sheet1!$I:$I,'증가(월)'!X$3)</f>
        <v>0</v>
      </c>
      <c r="Y103" s="3">
        <f>SUMIFS(Sheet1!$E:$E,Sheet1!$C:$C,'증가(월)'!$A103,Sheet1!$H:$H,'증가(월)'!Y$2,Sheet1!$I:$I,'증가(월)'!Y$3)</f>
        <v>0</v>
      </c>
      <c r="Z103" s="3">
        <f>SUMIFS(Sheet1!$E:$E,Sheet1!$C:$C,'증가(월)'!$A103,Sheet1!$H:$H,'증가(월)'!Z$2,Sheet1!$I:$I,'증가(월)'!Z$3)</f>
        <v>0</v>
      </c>
      <c r="AA103" s="3">
        <f>SUMIFS(Sheet1!$E:$E,Sheet1!$C:$C,'증가(월)'!$A103,Sheet1!$H:$H,'증가(월)'!AA$2,Sheet1!$I:$I,'증가(월)'!AA$3)</f>
        <v>0</v>
      </c>
      <c r="AB103" s="3">
        <f>SUMIFS(Sheet1!$E:$E,Sheet1!$C:$C,'증가(월)'!$A103,Sheet1!$H:$H,'증가(월)'!AB$2,Sheet1!$I:$I,'증가(월)'!AB$3)</f>
        <v>0</v>
      </c>
      <c r="AC103" s="3">
        <f>SUMIFS(Sheet1!$E:$E,Sheet1!$C:$C,'증가(월)'!$A103,Sheet1!$H:$H,'증가(월)'!AC$2,Sheet1!$I:$I,'증가(월)'!AC$3)</f>
        <v>0</v>
      </c>
      <c r="AD103" s="3">
        <f>SUMIFS(Sheet1!$E:$E,Sheet1!$C:$C,'증가(월)'!$A103,Sheet1!$H:$H,'증가(월)'!AD$2,Sheet1!$I:$I,'증가(월)'!AD$3)</f>
        <v>0</v>
      </c>
      <c r="AE103" s="3">
        <f>SUMIFS(Sheet1!$E:$E,Sheet1!$C:$C,'증가(월)'!$A103,Sheet1!$H:$H,'증가(월)'!AE$2,Sheet1!$I:$I,'증가(월)'!AE$3)</f>
        <v>0</v>
      </c>
      <c r="AF103" s="3">
        <f>SUMIFS(Sheet1!$E:$E,Sheet1!$C:$C,'증가(월)'!$A103,Sheet1!$H:$H,'증가(월)'!AF$2,Sheet1!$I:$I,'증가(월)'!AF$3)</f>
        <v>0</v>
      </c>
      <c r="AG103" s="3">
        <f>SUMIFS(Sheet1!$E:$E,Sheet1!$C:$C,'증가(월)'!$A103,Sheet1!$H:$H,'증가(월)'!AG$2,Sheet1!$I:$I,'증가(월)'!AG$3)</f>
        <v>0</v>
      </c>
      <c r="AH103" s="3">
        <f>SUMIFS(Sheet1!$E:$E,Sheet1!$C:$C,'증가(월)'!$A103,Sheet1!$H:$H,'증가(월)'!AH$2,Sheet1!$I:$I,'증가(월)'!AH$3)</f>
        <v>0</v>
      </c>
      <c r="AI103" s="3">
        <f>SUMIFS(Sheet1!$E:$E,Sheet1!$C:$C,'증가(월)'!$A103,Sheet1!$H:$H,'증가(월)'!AI$2,Sheet1!$I:$I,'증가(월)'!AI$3)</f>
        <v>0</v>
      </c>
      <c r="AJ103" s="3">
        <f>SUMIFS(Sheet1!$E:$E,Sheet1!$C:$C,'증가(월)'!$A103,Sheet1!$H:$H,'증가(월)'!AJ$2,Sheet1!$I:$I,'증가(월)'!AJ$3)</f>
        <v>0</v>
      </c>
      <c r="AK103" s="3">
        <f>SUMIFS(Sheet1!$E:$E,Sheet1!$C:$C,'증가(월)'!$A103,Sheet1!$H:$H,'증가(월)'!AK$2,Sheet1!$I:$I,'증가(월)'!AK$3)</f>
        <v>0</v>
      </c>
      <c r="AL103" s="3">
        <f>SUMIFS(Sheet1!$E:$E,Sheet1!$C:$C,'증가(월)'!$A103,Sheet1!$H:$H,'증가(월)'!AL$2,Sheet1!$I:$I,'증가(월)'!AL$3)</f>
        <v>0</v>
      </c>
      <c r="AM103" s="3">
        <f>SUMIFS(Sheet1!$E:$E,Sheet1!$C:$C,'증가(월)'!$A103,Sheet1!$H:$H,'증가(월)'!AM$2,Sheet1!$I:$I,'증가(월)'!AM$3)</f>
        <v>0</v>
      </c>
      <c r="AN103" s="3">
        <f>SUMIFS(Sheet1!$E:$E,Sheet1!$C:$C,'증가(월)'!$A103,Sheet1!$H:$H,'증가(월)'!AN$2,Sheet1!$I:$I,'증가(월)'!AN$3)</f>
        <v>0</v>
      </c>
      <c r="AO103" s="3">
        <f>SUMIFS(Sheet1!$E:$E,Sheet1!$C:$C,'증가(월)'!$A103,Sheet1!$H:$H,'증가(월)'!AO$2,Sheet1!$I:$I,'증가(월)'!AO$3)</f>
        <v>0</v>
      </c>
      <c r="AP103" s="3">
        <f>SUMIFS(Sheet1!$E:$E,Sheet1!$C:$C,'증가(월)'!$A103,Sheet1!$H:$H,'증가(월)'!AP$2,Sheet1!$I:$I,'증가(월)'!AP$3)</f>
        <v>0</v>
      </c>
      <c r="AQ103" s="3">
        <f>SUMIFS(Sheet1!$E:$E,Sheet1!$C:$C,'증가(월)'!$A103,Sheet1!$H:$H,'증가(월)'!AQ$2,Sheet1!$I:$I,'증가(월)'!AQ$3)</f>
        <v>0</v>
      </c>
      <c r="AR103" s="3">
        <f>SUMIFS(Sheet1!$E:$E,Sheet1!$C:$C,'증가(월)'!$A103,Sheet1!$H:$H,'증가(월)'!AR$2,Sheet1!$I:$I,'증가(월)'!AR$3)</f>
        <v>0</v>
      </c>
      <c r="AS103" s="3">
        <f>SUMIFS(Sheet1!$E:$E,Sheet1!$C:$C,'증가(월)'!$A103,Sheet1!$H:$H,'증가(월)'!AS$2,Sheet1!$I:$I,'증가(월)'!AS$3)</f>
        <v>0</v>
      </c>
      <c r="AT103" s="3">
        <f>SUMIFS(Sheet1!$E:$E,Sheet1!$C:$C,'증가(월)'!$A103,Sheet1!$H:$H,'증가(월)'!AT$2,Sheet1!$I:$I,'증가(월)'!AT$3)</f>
        <v>0</v>
      </c>
      <c r="AU103" s="3">
        <f>SUMIFS(Sheet1!$E:$E,Sheet1!$C:$C,'증가(월)'!$A103,Sheet1!$H:$H,'증가(월)'!AU$2,Sheet1!$I:$I,'증가(월)'!AU$3)</f>
        <v>0</v>
      </c>
      <c r="AV103" s="3">
        <f>SUMIFS(Sheet1!$E:$E,Sheet1!$C:$C,'증가(월)'!$A103,Sheet1!$H:$H,'증가(월)'!AV$2,Sheet1!$I:$I,'증가(월)'!AV$3)</f>
        <v>0</v>
      </c>
      <c r="AW103" s="3">
        <f>SUMIFS(Sheet1!$E:$E,Sheet1!$C:$C,'증가(월)'!$A103,Sheet1!$H:$H,'증가(월)'!AW$2,Sheet1!$I:$I,'증가(월)'!AW$3)</f>
        <v>0</v>
      </c>
      <c r="AX103" s="3">
        <f>SUMIFS(Sheet1!$E:$E,Sheet1!$C:$C,'증가(월)'!$A103,Sheet1!$H:$H,'증가(월)'!AX$2,Sheet1!$I:$I,'증가(월)'!AX$3)</f>
        <v>0</v>
      </c>
      <c r="AZ103" s="3">
        <f t="shared" si="4"/>
        <v>0</v>
      </c>
    </row>
    <row r="104" spans="1:52" x14ac:dyDescent="0.3">
      <c r="A104" t="s">
        <v>1043</v>
      </c>
      <c r="B104" t="s">
        <v>1044</v>
      </c>
      <c r="C104" s="3">
        <f>SUMIFS(Sheet1!$E:$E,Sheet1!$C:$C,'증가(월)'!$A104,Sheet1!$H:$H,'증가(월)'!C$2,Sheet1!$I:$I,'증가(월)'!C$3)</f>
        <v>0</v>
      </c>
      <c r="D104" s="3">
        <f>SUMIFS(Sheet1!$E:$E,Sheet1!$C:$C,'증가(월)'!$A104,Sheet1!$H:$H,'증가(월)'!D$2,Sheet1!$I:$I,'증가(월)'!D$3)</f>
        <v>0</v>
      </c>
      <c r="E104" s="3">
        <f>SUMIFS(Sheet1!$E:$E,Sheet1!$C:$C,'증가(월)'!$A104,Sheet1!$H:$H,'증가(월)'!E$2,Sheet1!$I:$I,'증가(월)'!E$3)</f>
        <v>0</v>
      </c>
      <c r="F104" s="3">
        <f>SUMIFS(Sheet1!$E:$E,Sheet1!$C:$C,'증가(월)'!$A104,Sheet1!$H:$H,'증가(월)'!F$2,Sheet1!$I:$I,'증가(월)'!F$3)</f>
        <v>0</v>
      </c>
      <c r="G104" s="3">
        <f>SUMIFS(Sheet1!$E:$E,Sheet1!$C:$C,'증가(월)'!$A104,Sheet1!$H:$H,'증가(월)'!G$2,Sheet1!$I:$I,'증가(월)'!G$3)</f>
        <v>0</v>
      </c>
      <c r="H104" s="3">
        <f>SUMIFS(Sheet1!$E:$E,Sheet1!$C:$C,'증가(월)'!$A104,Sheet1!$H:$H,'증가(월)'!H$2,Sheet1!$I:$I,'증가(월)'!H$3)</f>
        <v>0</v>
      </c>
      <c r="I104" s="3">
        <f>SUMIFS(Sheet1!$E:$E,Sheet1!$C:$C,'증가(월)'!$A104,Sheet1!$H:$H,'증가(월)'!I$2,Sheet1!$I:$I,'증가(월)'!I$3)</f>
        <v>0</v>
      </c>
      <c r="J104" s="3">
        <f>SUMIFS(Sheet1!$E:$E,Sheet1!$C:$C,'증가(월)'!$A104,Sheet1!$H:$H,'증가(월)'!J$2,Sheet1!$I:$I,'증가(월)'!J$3)</f>
        <v>0</v>
      </c>
      <c r="K104" s="3">
        <f>SUMIFS(Sheet1!$E:$E,Sheet1!$C:$C,'증가(월)'!$A104,Sheet1!$H:$H,'증가(월)'!K$2,Sheet1!$I:$I,'증가(월)'!K$3)</f>
        <v>0</v>
      </c>
      <c r="L104" s="3">
        <f>SUMIFS(Sheet1!$E:$E,Sheet1!$C:$C,'증가(월)'!$A104,Sheet1!$H:$H,'증가(월)'!L$2,Sheet1!$I:$I,'증가(월)'!L$3)</f>
        <v>0</v>
      </c>
      <c r="M104" s="3">
        <f>SUMIFS(Sheet1!$E:$E,Sheet1!$C:$C,'증가(월)'!$A104,Sheet1!$H:$H,'증가(월)'!M$2,Sheet1!$I:$I,'증가(월)'!M$3)</f>
        <v>0</v>
      </c>
      <c r="N104" s="3">
        <f>SUMIFS(Sheet1!$E:$E,Sheet1!$C:$C,'증가(월)'!$A104,Sheet1!$H:$H,'증가(월)'!N$2,Sheet1!$I:$I,'증가(월)'!N$3)</f>
        <v>0</v>
      </c>
      <c r="O104" s="3">
        <f>SUMIFS(Sheet1!$E:$E,Sheet1!$C:$C,'증가(월)'!$A104,Sheet1!$H:$H,'증가(월)'!O$2,Sheet1!$I:$I,'증가(월)'!O$3)</f>
        <v>0</v>
      </c>
      <c r="P104" s="3">
        <f>SUMIFS(Sheet1!$E:$E,Sheet1!$C:$C,'증가(월)'!$A104,Sheet1!$H:$H,'증가(월)'!P$2,Sheet1!$I:$I,'증가(월)'!P$3)</f>
        <v>0</v>
      </c>
      <c r="Q104" s="3">
        <f>SUMIFS(Sheet1!$E:$E,Sheet1!$C:$C,'증가(월)'!$A104,Sheet1!$H:$H,'증가(월)'!Q$2,Sheet1!$I:$I,'증가(월)'!Q$3)</f>
        <v>0</v>
      </c>
      <c r="R104" s="3">
        <f>SUMIFS(Sheet1!$E:$E,Sheet1!$C:$C,'증가(월)'!$A104,Sheet1!$H:$H,'증가(월)'!R$2,Sheet1!$I:$I,'증가(월)'!R$3)</f>
        <v>0</v>
      </c>
      <c r="S104" s="3">
        <f>SUMIFS(Sheet1!$E:$E,Sheet1!$C:$C,'증가(월)'!$A104,Sheet1!$H:$H,'증가(월)'!S$2,Sheet1!$I:$I,'증가(월)'!S$3)</f>
        <v>0</v>
      </c>
      <c r="T104" s="3">
        <f>SUMIFS(Sheet1!$E:$E,Sheet1!$C:$C,'증가(월)'!$A104,Sheet1!$H:$H,'증가(월)'!T$2,Sheet1!$I:$I,'증가(월)'!T$3)</f>
        <v>0</v>
      </c>
      <c r="U104" s="3">
        <f>SUMIFS(Sheet1!$E:$E,Sheet1!$C:$C,'증가(월)'!$A104,Sheet1!$H:$H,'증가(월)'!U$2,Sheet1!$I:$I,'증가(월)'!U$3)</f>
        <v>0</v>
      </c>
      <c r="V104" s="3">
        <f>SUMIFS(Sheet1!$E:$E,Sheet1!$C:$C,'증가(월)'!$A104,Sheet1!$H:$H,'증가(월)'!V$2,Sheet1!$I:$I,'증가(월)'!V$3)</f>
        <v>0</v>
      </c>
      <c r="W104" s="3">
        <f>SUMIFS(Sheet1!$E:$E,Sheet1!$C:$C,'증가(월)'!$A104,Sheet1!$H:$H,'증가(월)'!W$2,Sheet1!$I:$I,'증가(월)'!W$3)</f>
        <v>0</v>
      </c>
      <c r="X104" s="3">
        <f>SUMIFS(Sheet1!$E:$E,Sheet1!$C:$C,'증가(월)'!$A104,Sheet1!$H:$H,'증가(월)'!X$2,Sheet1!$I:$I,'증가(월)'!X$3)</f>
        <v>0</v>
      </c>
      <c r="Y104" s="3">
        <f>SUMIFS(Sheet1!$E:$E,Sheet1!$C:$C,'증가(월)'!$A104,Sheet1!$H:$H,'증가(월)'!Y$2,Sheet1!$I:$I,'증가(월)'!Y$3)</f>
        <v>0</v>
      </c>
      <c r="Z104" s="3">
        <f>SUMIFS(Sheet1!$E:$E,Sheet1!$C:$C,'증가(월)'!$A104,Sheet1!$H:$H,'증가(월)'!Z$2,Sheet1!$I:$I,'증가(월)'!Z$3)</f>
        <v>0</v>
      </c>
      <c r="AA104" s="3">
        <f>SUMIFS(Sheet1!$E:$E,Sheet1!$C:$C,'증가(월)'!$A104,Sheet1!$H:$H,'증가(월)'!AA$2,Sheet1!$I:$I,'증가(월)'!AA$3)</f>
        <v>0</v>
      </c>
      <c r="AB104" s="3">
        <f>SUMIFS(Sheet1!$E:$E,Sheet1!$C:$C,'증가(월)'!$A104,Sheet1!$H:$H,'증가(월)'!AB$2,Sheet1!$I:$I,'증가(월)'!AB$3)</f>
        <v>0</v>
      </c>
      <c r="AC104" s="3">
        <f>SUMIFS(Sheet1!$E:$E,Sheet1!$C:$C,'증가(월)'!$A104,Sheet1!$H:$H,'증가(월)'!AC$2,Sheet1!$I:$I,'증가(월)'!AC$3)</f>
        <v>0</v>
      </c>
      <c r="AD104" s="3">
        <f>SUMIFS(Sheet1!$E:$E,Sheet1!$C:$C,'증가(월)'!$A104,Sheet1!$H:$H,'증가(월)'!AD$2,Sheet1!$I:$I,'증가(월)'!AD$3)</f>
        <v>0</v>
      </c>
      <c r="AE104" s="3">
        <f>SUMIFS(Sheet1!$E:$E,Sheet1!$C:$C,'증가(월)'!$A104,Sheet1!$H:$H,'증가(월)'!AE$2,Sheet1!$I:$I,'증가(월)'!AE$3)</f>
        <v>0</v>
      </c>
      <c r="AF104" s="3">
        <f>SUMIFS(Sheet1!$E:$E,Sheet1!$C:$C,'증가(월)'!$A104,Sheet1!$H:$H,'증가(월)'!AF$2,Sheet1!$I:$I,'증가(월)'!AF$3)</f>
        <v>0</v>
      </c>
      <c r="AG104" s="3">
        <f>SUMIFS(Sheet1!$E:$E,Sheet1!$C:$C,'증가(월)'!$A104,Sheet1!$H:$H,'증가(월)'!AG$2,Sheet1!$I:$I,'증가(월)'!AG$3)</f>
        <v>0</v>
      </c>
      <c r="AH104" s="3">
        <f>SUMIFS(Sheet1!$E:$E,Sheet1!$C:$C,'증가(월)'!$A104,Sheet1!$H:$H,'증가(월)'!AH$2,Sheet1!$I:$I,'증가(월)'!AH$3)</f>
        <v>0</v>
      </c>
      <c r="AI104" s="3">
        <f>SUMIFS(Sheet1!$E:$E,Sheet1!$C:$C,'증가(월)'!$A104,Sheet1!$H:$H,'증가(월)'!AI$2,Sheet1!$I:$I,'증가(월)'!AI$3)</f>
        <v>0</v>
      </c>
      <c r="AJ104" s="3">
        <f>SUMIFS(Sheet1!$E:$E,Sheet1!$C:$C,'증가(월)'!$A104,Sheet1!$H:$H,'증가(월)'!AJ$2,Sheet1!$I:$I,'증가(월)'!AJ$3)</f>
        <v>0</v>
      </c>
      <c r="AK104" s="3">
        <f>SUMIFS(Sheet1!$E:$E,Sheet1!$C:$C,'증가(월)'!$A104,Sheet1!$H:$H,'증가(월)'!AK$2,Sheet1!$I:$I,'증가(월)'!AK$3)</f>
        <v>0</v>
      </c>
      <c r="AL104" s="3">
        <f>SUMIFS(Sheet1!$E:$E,Sheet1!$C:$C,'증가(월)'!$A104,Sheet1!$H:$H,'증가(월)'!AL$2,Sheet1!$I:$I,'증가(월)'!AL$3)</f>
        <v>0</v>
      </c>
      <c r="AM104" s="3">
        <f>SUMIFS(Sheet1!$E:$E,Sheet1!$C:$C,'증가(월)'!$A104,Sheet1!$H:$H,'증가(월)'!AM$2,Sheet1!$I:$I,'증가(월)'!AM$3)</f>
        <v>0</v>
      </c>
      <c r="AN104" s="3">
        <f>SUMIFS(Sheet1!$E:$E,Sheet1!$C:$C,'증가(월)'!$A104,Sheet1!$H:$H,'증가(월)'!AN$2,Sheet1!$I:$I,'증가(월)'!AN$3)</f>
        <v>0</v>
      </c>
      <c r="AO104" s="3">
        <f>SUMIFS(Sheet1!$E:$E,Sheet1!$C:$C,'증가(월)'!$A104,Sheet1!$H:$H,'증가(월)'!AO$2,Sheet1!$I:$I,'증가(월)'!AO$3)</f>
        <v>0</v>
      </c>
      <c r="AP104" s="3">
        <f>SUMIFS(Sheet1!$E:$E,Sheet1!$C:$C,'증가(월)'!$A104,Sheet1!$H:$H,'증가(월)'!AP$2,Sheet1!$I:$I,'증가(월)'!AP$3)</f>
        <v>0</v>
      </c>
      <c r="AQ104" s="3">
        <f>SUMIFS(Sheet1!$E:$E,Sheet1!$C:$C,'증가(월)'!$A104,Sheet1!$H:$H,'증가(월)'!AQ$2,Sheet1!$I:$I,'증가(월)'!AQ$3)</f>
        <v>0</v>
      </c>
      <c r="AR104" s="3">
        <f>SUMIFS(Sheet1!$E:$E,Sheet1!$C:$C,'증가(월)'!$A104,Sheet1!$H:$H,'증가(월)'!AR$2,Sheet1!$I:$I,'증가(월)'!AR$3)</f>
        <v>0</v>
      </c>
      <c r="AS104" s="3">
        <f>SUMIFS(Sheet1!$E:$E,Sheet1!$C:$C,'증가(월)'!$A104,Sheet1!$H:$H,'증가(월)'!AS$2,Sheet1!$I:$I,'증가(월)'!AS$3)</f>
        <v>0</v>
      </c>
      <c r="AT104" s="3">
        <f>SUMIFS(Sheet1!$E:$E,Sheet1!$C:$C,'증가(월)'!$A104,Sheet1!$H:$H,'증가(월)'!AT$2,Sheet1!$I:$I,'증가(월)'!AT$3)</f>
        <v>0</v>
      </c>
      <c r="AU104" s="3">
        <f>SUMIFS(Sheet1!$E:$E,Sheet1!$C:$C,'증가(월)'!$A104,Sheet1!$H:$H,'증가(월)'!AU$2,Sheet1!$I:$I,'증가(월)'!AU$3)</f>
        <v>0</v>
      </c>
      <c r="AV104" s="3">
        <f>SUMIFS(Sheet1!$E:$E,Sheet1!$C:$C,'증가(월)'!$A104,Sheet1!$H:$H,'증가(월)'!AV$2,Sheet1!$I:$I,'증가(월)'!AV$3)</f>
        <v>0</v>
      </c>
      <c r="AW104" s="3">
        <f>SUMIFS(Sheet1!$E:$E,Sheet1!$C:$C,'증가(월)'!$A104,Sheet1!$H:$H,'증가(월)'!AW$2,Sheet1!$I:$I,'증가(월)'!AW$3)</f>
        <v>0</v>
      </c>
      <c r="AX104" s="3">
        <f>SUMIFS(Sheet1!$E:$E,Sheet1!$C:$C,'증가(월)'!$A104,Sheet1!$H:$H,'증가(월)'!AX$2,Sheet1!$I:$I,'증가(월)'!AX$3)</f>
        <v>0</v>
      </c>
      <c r="AZ104" s="3">
        <f t="shared" si="4"/>
        <v>0</v>
      </c>
    </row>
    <row r="105" spans="1:52" x14ac:dyDescent="0.3">
      <c r="A105" t="s">
        <v>1045</v>
      </c>
      <c r="B105" t="s">
        <v>1046</v>
      </c>
      <c r="C105" s="3">
        <f>SUMIFS(Sheet1!$E:$E,Sheet1!$C:$C,'증가(월)'!$A105,Sheet1!$H:$H,'증가(월)'!C$2,Sheet1!$I:$I,'증가(월)'!C$3)</f>
        <v>0</v>
      </c>
      <c r="D105" s="3">
        <f>SUMIFS(Sheet1!$E:$E,Sheet1!$C:$C,'증가(월)'!$A105,Sheet1!$H:$H,'증가(월)'!D$2,Sheet1!$I:$I,'증가(월)'!D$3)</f>
        <v>0</v>
      </c>
      <c r="E105" s="3">
        <f>SUMIFS(Sheet1!$E:$E,Sheet1!$C:$C,'증가(월)'!$A105,Sheet1!$H:$H,'증가(월)'!E$2,Sheet1!$I:$I,'증가(월)'!E$3)</f>
        <v>0</v>
      </c>
      <c r="F105" s="3">
        <f>SUMIFS(Sheet1!$E:$E,Sheet1!$C:$C,'증가(월)'!$A105,Sheet1!$H:$H,'증가(월)'!F$2,Sheet1!$I:$I,'증가(월)'!F$3)</f>
        <v>0</v>
      </c>
      <c r="G105" s="3">
        <f>SUMIFS(Sheet1!$E:$E,Sheet1!$C:$C,'증가(월)'!$A105,Sheet1!$H:$H,'증가(월)'!G$2,Sheet1!$I:$I,'증가(월)'!G$3)</f>
        <v>0</v>
      </c>
      <c r="H105" s="3">
        <f>SUMIFS(Sheet1!$E:$E,Sheet1!$C:$C,'증가(월)'!$A105,Sheet1!$H:$H,'증가(월)'!H$2,Sheet1!$I:$I,'증가(월)'!H$3)</f>
        <v>0</v>
      </c>
      <c r="I105" s="3">
        <f>SUMIFS(Sheet1!$E:$E,Sheet1!$C:$C,'증가(월)'!$A105,Sheet1!$H:$H,'증가(월)'!I$2,Sheet1!$I:$I,'증가(월)'!I$3)</f>
        <v>0</v>
      </c>
      <c r="J105" s="3">
        <f>SUMIFS(Sheet1!$E:$E,Sheet1!$C:$C,'증가(월)'!$A105,Sheet1!$H:$H,'증가(월)'!J$2,Sheet1!$I:$I,'증가(월)'!J$3)</f>
        <v>0</v>
      </c>
      <c r="K105" s="3">
        <f>SUMIFS(Sheet1!$E:$E,Sheet1!$C:$C,'증가(월)'!$A105,Sheet1!$H:$H,'증가(월)'!K$2,Sheet1!$I:$I,'증가(월)'!K$3)</f>
        <v>0</v>
      </c>
      <c r="L105" s="3">
        <f>SUMIFS(Sheet1!$E:$E,Sheet1!$C:$C,'증가(월)'!$A105,Sheet1!$H:$H,'증가(월)'!L$2,Sheet1!$I:$I,'증가(월)'!L$3)</f>
        <v>0</v>
      </c>
      <c r="M105" s="3">
        <f>SUMIFS(Sheet1!$E:$E,Sheet1!$C:$C,'증가(월)'!$A105,Sheet1!$H:$H,'증가(월)'!M$2,Sheet1!$I:$I,'증가(월)'!M$3)</f>
        <v>0</v>
      </c>
      <c r="N105" s="3">
        <f>SUMIFS(Sheet1!$E:$E,Sheet1!$C:$C,'증가(월)'!$A105,Sheet1!$H:$H,'증가(월)'!N$2,Sheet1!$I:$I,'증가(월)'!N$3)</f>
        <v>0</v>
      </c>
      <c r="O105" s="3">
        <f>SUMIFS(Sheet1!$E:$E,Sheet1!$C:$C,'증가(월)'!$A105,Sheet1!$H:$H,'증가(월)'!O$2,Sheet1!$I:$I,'증가(월)'!O$3)</f>
        <v>0</v>
      </c>
      <c r="P105" s="3">
        <f>SUMIFS(Sheet1!$E:$E,Sheet1!$C:$C,'증가(월)'!$A105,Sheet1!$H:$H,'증가(월)'!P$2,Sheet1!$I:$I,'증가(월)'!P$3)</f>
        <v>0</v>
      </c>
      <c r="Q105" s="3">
        <f>SUMIFS(Sheet1!$E:$E,Sheet1!$C:$C,'증가(월)'!$A105,Sheet1!$H:$H,'증가(월)'!Q$2,Sheet1!$I:$I,'증가(월)'!Q$3)</f>
        <v>0</v>
      </c>
      <c r="R105" s="3">
        <f>SUMIFS(Sheet1!$E:$E,Sheet1!$C:$C,'증가(월)'!$A105,Sheet1!$H:$H,'증가(월)'!R$2,Sheet1!$I:$I,'증가(월)'!R$3)</f>
        <v>0</v>
      </c>
      <c r="S105" s="3">
        <f>SUMIFS(Sheet1!$E:$E,Sheet1!$C:$C,'증가(월)'!$A105,Sheet1!$H:$H,'증가(월)'!S$2,Sheet1!$I:$I,'증가(월)'!S$3)</f>
        <v>0</v>
      </c>
      <c r="T105" s="3">
        <f>SUMIFS(Sheet1!$E:$E,Sheet1!$C:$C,'증가(월)'!$A105,Sheet1!$H:$H,'증가(월)'!T$2,Sheet1!$I:$I,'증가(월)'!T$3)</f>
        <v>0</v>
      </c>
      <c r="U105" s="3">
        <f>SUMIFS(Sheet1!$E:$E,Sheet1!$C:$C,'증가(월)'!$A105,Sheet1!$H:$H,'증가(월)'!U$2,Sheet1!$I:$I,'증가(월)'!U$3)</f>
        <v>0</v>
      </c>
      <c r="V105" s="3">
        <f>SUMIFS(Sheet1!$E:$E,Sheet1!$C:$C,'증가(월)'!$A105,Sheet1!$H:$H,'증가(월)'!V$2,Sheet1!$I:$I,'증가(월)'!V$3)</f>
        <v>0</v>
      </c>
      <c r="W105" s="3">
        <f>SUMIFS(Sheet1!$E:$E,Sheet1!$C:$C,'증가(월)'!$A105,Sheet1!$H:$H,'증가(월)'!W$2,Sheet1!$I:$I,'증가(월)'!W$3)</f>
        <v>0</v>
      </c>
      <c r="X105" s="3">
        <f>SUMIFS(Sheet1!$E:$E,Sheet1!$C:$C,'증가(월)'!$A105,Sheet1!$H:$H,'증가(월)'!X$2,Sheet1!$I:$I,'증가(월)'!X$3)</f>
        <v>0</v>
      </c>
      <c r="Y105" s="3">
        <f>SUMIFS(Sheet1!$E:$E,Sheet1!$C:$C,'증가(월)'!$A105,Sheet1!$H:$H,'증가(월)'!Y$2,Sheet1!$I:$I,'증가(월)'!Y$3)</f>
        <v>0</v>
      </c>
      <c r="Z105" s="3">
        <f>SUMIFS(Sheet1!$E:$E,Sheet1!$C:$C,'증가(월)'!$A105,Sheet1!$H:$H,'증가(월)'!Z$2,Sheet1!$I:$I,'증가(월)'!Z$3)</f>
        <v>0</v>
      </c>
      <c r="AA105" s="3">
        <f>SUMIFS(Sheet1!$E:$E,Sheet1!$C:$C,'증가(월)'!$A105,Sheet1!$H:$H,'증가(월)'!AA$2,Sheet1!$I:$I,'증가(월)'!AA$3)</f>
        <v>0</v>
      </c>
      <c r="AB105" s="3">
        <f>SUMIFS(Sheet1!$E:$E,Sheet1!$C:$C,'증가(월)'!$A105,Sheet1!$H:$H,'증가(월)'!AB$2,Sheet1!$I:$I,'증가(월)'!AB$3)</f>
        <v>0</v>
      </c>
      <c r="AC105" s="3">
        <f>SUMIFS(Sheet1!$E:$E,Sheet1!$C:$C,'증가(월)'!$A105,Sheet1!$H:$H,'증가(월)'!AC$2,Sheet1!$I:$I,'증가(월)'!AC$3)</f>
        <v>0</v>
      </c>
      <c r="AD105" s="3">
        <f>SUMIFS(Sheet1!$E:$E,Sheet1!$C:$C,'증가(월)'!$A105,Sheet1!$H:$H,'증가(월)'!AD$2,Sheet1!$I:$I,'증가(월)'!AD$3)</f>
        <v>0</v>
      </c>
      <c r="AE105" s="3">
        <f>SUMIFS(Sheet1!$E:$E,Sheet1!$C:$C,'증가(월)'!$A105,Sheet1!$H:$H,'증가(월)'!AE$2,Sheet1!$I:$I,'증가(월)'!AE$3)</f>
        <v>0</v>
      </c>
      <c r="AF105" s="3">
        <f>SUMIFS(Sheet1!$E:$E,Sheet1!$C:$C,'증가(월)'!$A105,Sheet1!$H:$H,'증가(월)'!AF$2,Sheet1!$I:$I,'증가(월)'!AF$3)</f>
        <v>0</v>
      </c>
      <c r="AG105" s="3">
        <f>SUMIFS(Sheet1!$E:$E,Sheet1!$C:$C,'증가(월)'!$A105,Sheet1!$H:$H,'증가(월)'!AG$2,Sheet1!$I:$I,'증가(월)'!AG$3)</f>
        <v>0</v>
      </c>
      <c r="AH105" s="3">
        <f>SUMIFS(Sheet1!$E:$E,Sheet1!$C:$C,'증가(월)'!$A105,Sheet1!$H:$H,'증가(월)'!AH$2,Sheet1!$I:$I,'증가(월)'!AH$3)</f>
        <v>0</v>
      </c>
      <c r="AI105" s="3">
        <f>SUMIFS(Sheet1!$E:$E,Sheet1!$C:$C,'증가(월)'!$A105,Sheet1!$H:$H,'증가(월)'!AI$2,Sheet1!$I:$I,'증가(월)'!AI$3)</f>
        <v>0</v>
      </c>
      <c r="AJ105" s="3">
        <f>SUMIFS(Sheet1!$E:$E,Sheet1!$C:$C,'증가(월)'!$A105,Sheet1!$H:$H,'증가(월)'!AJ$2,Sheet1!$I:$I,'증가(월)'!AJ$3)</f>
        <v>0</v>
      </c>
      <c r="AK105" s="3">
        <f>SUMIFS(Sheet1!$E:$E,Sheet1!$C:$C,'증가(월)'!$A105,Sheet1!$H:$H,'증가(월)'!AK$2,Sheet1!$I:$I,'증가(월)'!AK$3)</f>
        <v>0</v>
      </c>
      <c r="AL105" s="3">
        <f>SUMIFS(Sheet1!$E:$E,Sheet1!$C:$C,'증가(월)'!$A105,Sheet1!$H:$H,'증가(월)'!AL$2,Sheet1!$I:$I,'증가(월)'!AL$3)</f>
        <v>0</v>
      </c>
      <c r="AM105" s="3">
        <f>SUMIFS(Sheet1!$E:$E,Sheet1!$C:$C,'증가(월)'!$A105,Sheet1!$H:$H,'증가(월)'!AM$2,Sheet1!$I:$I,'증가(월)'!AM$3)</f>
        <v>0</v>
      </c>
      <c r="AN105" s="3">
        <f>SUMIFS(Sheet1!$E:$E,Sheet1!$C:$C,'증가(월)'!$A105,Sheet1!$H:$H,'증가(월)'!AN$2,Sheet1!$I:$I,'증가(월)'!AN$3)</f>
        <v>0</v>
      </c>
      <c r="AO105" s="3">
        <f>SUMIFS(Sheet1!$E:$E,Sheet1!$C:$C,'증가(월)'!$A105,Sheet1!$H:$H,'증가(월)'!AO$2,Sheet1!$I:$I,'증가(월)'!AO$3)</f>
        <v>0</v>
      </c>
      <c r="AP105" s="3">
        <f>SUMIFS(Sheet1!$E:$E,Sheet1!$C:$C,'증가(월)'!$A105,Sheet1!$H:$H,'증가(월)'!AP$2,Sheet1!$I:$I,'증가(월)'!AP$3)</f>
        <v>0</v>
      </c>
      <c r="AQ105" s="3">
        <f>SUMIFS(Sheet1!$E:$E,Sheet1!$C:$C,'증가(월)'!$A105,Sheet1!$H:$H,'증가(월)'!AQ$2,Sheet1!$I:$I,'증가(월)'!AQ$3)</f>
        <v>0</v>
      </c>
      <c r="AR105" s="3">
        <f>SUMIFS(Sheet1!$E:$E,Sheet1!$C:$C,'증가(월)'!$A105,Sheet1!$H:$H,'증가(월)'!AR$2,Sheet1!$I:$I,'증가(월)'!AR$3)</f>
        <v>0</v>
      </c>
      <c r="AS105" s="3">
        <f>SUMIFS(Sheet1!$E:$E,Sheet1!$C:$C,'증가(월)'!$A105,Sheet1!$H:$H,'증가(월)'!AS$2,Sheet1!$I:$I,'증가(월)'!AS$3)</f>
        <v>0</v>
      </c>
      <c r="AT105" s="3">
        <f>SUMIFS(Sheet1!$E:$E,Sheet1!$C:$C,'증가(월)'!$A105,Sheet1!$H:$H,'증가(월)'!AT$2,Sheet1!$I:$I,'증가(월)'!AT$3)</f>
        <v>0</v>
      </c>
      <c r="AU105" s="3">
        <f>SUMIFS(Sheet1!$E:$E,Sheet1!$C:$C,'증가(월)'!$A105,Sheet1!$H:$H,'증가(월)'!AU$2,Sheet1!$I:$I,'증가(월)'!AU$3)</f>
        <v>0</v>
      </c>
      <c r="AV105" s="3">
        <f>SUMIFS(Sheet1!$E:$E,Sheet1!$C:$C,'증가(월)'!$A105,Sheet1!$H:$H,'증가(월)'!AV$2,Sheet1!$I:$I,'증가(월)'!AV$3)</f>
        <v>0</v>
      </c>
      <c r="AW105" s="3">
        <f>SUMIFS(Sheet1!$E:$E,Sheet1!$C:$C,'증가(월)'!$A105,Sheet1!$H:$H,'증가(월)'!AW$2,Sheet1!$I:$I,'증가(월)'!AW$3)</f>
        <v>0</v>
      </c>
      <c r="AX105" s="3">
        <f>SUMIFS(Sheet1!$E:$E,Sheet1!$C:$C,'증가(월)'!$A105,Sheet1!$H:$H,'증가(월)'!AX$2,Sheet1!$I:$I,'증가(월)'!AX$3)</f>
        <v>0</v>
      </c>
      <c r="AZ105" s="3">
        <f t="shared" si="4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4CC2-E67B-4C88-BFF6-C66AA1E58E9C}">
  <dimension ref="A1:AX105"/>
  <sheetViews>
    <sheetView topLeftCell="AE1" workbookViewId="0">
      <selection activeCell="AQ12" sqref="AQ12"/>
    </sheetView>
  </sheetViews>
  <sheetFormatPr defaultRowHeight="16.5" x14ac:dyDescent="0.3"/>
  <cols>
    <col min="2" max="2" width="39.25" bestFit="1" customWidth="1"/>
    <col min="3" max="3" width="11.375" style="3" bestFit="1" customWidth="1"/>
    <col min="4" max="14" width="11.125" style="3" bestFit="1" customWidth="1"/>
    <col min="15" max="15" width="12.875" style="3" bestFit="1" customWidth="1"/>
    <col min="16" max="50" width="11.125" style="3" bestFit="1" customWidth="1"/>
    <col min="51" max="16384" width="9" style="3"/>
  </cols>
  <sheetData>
    <row r="1" spans="1:50" s="5" customFormat="1" x14ac:dyDescent="0.3">
      <c r="C1" s="5">
        <v>43131</v>
      </c>
      <c r="D1" s="5">
        <f>EOMONTH(C1,1)</f>
        <v>43159</v>
      </c>
      <c r="E1" s="5">
        <f t="shared" ref="E1:AX1" si="0">EOMONTH(D1,1)</f>
        <v>43190</v>
      </c>
      <c r="F1" s="5">
        <f t="shared" si="0"/>
        <v>43220</v>
      </c>
      <c r="G1" s="5">
        <f t="shared" si="0"/>
        <v>43251</v>
      </c>
      <c r="H1" s="5">
        <f t="shared" si="0"/>
        <v>43281</v>
      </c>
      <c r="I1" s="5">
        <f t="shared" si="0"/>
        <v>43312</v>
      </c>
      <c r="J1" s="5">
        <f t="shared" si="0"/>
        <v>43343</v>
      </c>
      <c r="K1" s="5">
        <f t="shared" si="0"/>
        <v>43373</v>
      </c>
      <c r="L1" s="5">
        <f t="shared" si="0"/>
        <v>43404</v>
      </c>
      <c r="M1" s="5">
        <f t="shared" si="0"/>
        <v>43434</v>
      </c>
      <c r="N1" s="5">
        <f t="shared" si="0"/>
        <v>43465</v>
      </c>
      <c r="O1" s="5">
        <f t="shared" si="0"/>
        <v>43496</v>
      </c>
      <c r="P1" s="5">
        <f t="shared" si="0"/>
        <v>43524</v>
      </c>
      <c r="Q1" s="5">
        <f t="shared" si="0"/>
        <v>43555</v>
      </c>
      <c r="R1" s="5">
        <f t="shared" si="0"/>
        <v>43585</v>
      </c>
      <c r="S1" s="5">
        <f t="shared" si="0"/>
        <v>43616</v>
      </c>
      <c r="T1" s="5">
        <f t="shared" si="0"/>
        <v>43646</v>
      </c>
      <c r="U1" s="5">
        <f t="shared" si="0"/>
        <v>43677</v>
      </c>
      <c r="V1" s="5">
        <f t="shared" si="0"/>
        <v>43708</v>
      </c>
      <c r="W1" s="5">
        <f t="shared" si="0"/>
        <v>43738</v>
      </c>
      <c r="X1" s="5">
        <f t="shared" si="0"/>
        <v>43769</v>
      </c>
      <c r="Y1" s="5">
        <f t="shared" si="0"/>
        <v>43799</v>
      </c>
      <c r="Z1" s="5">
        <f t="shared" si="0"/>
        <v>43830</v>
      </c>
      <c r="AA1" s="5">
        <f t="shared" si="0"/>
        <v>43861</v>
      </c>
      <c r="AB1" s="5">
        <f t="shared" si="0"/>
        <v>43890</v>
      </c>
      <c r="AC1" s="5">
        <f t="shared" si="0"/>
        <v>43921</v>
      </c>
      <c r="AD1" s="5">
        <f t="shared" si="0"/>
        <v>43951</v>
      </c>
      <c r="AE1" s="5">
        <f t="shared" si="0"/>
        <v>43982</v>
      </c>
      <c r="AF1" s="5">
        <f t="shared" si="0"/>
        <v>44012</v>
      </c>
      <c r="AG1" s="5">
        <f t="shared" si="0"/>
        <v>44043</v>
      </c>
      <c r="AH1" s="5">
        <f t="shared" si="0"/>
        <v>44074</v>
      </c>
      <c r="AI1" s="5">
        <f t="shared" si="0"/>
        <v>44104</v>
      </c>
      <c r="AJ1" s="5">
        <f t="shared" si="0"/>
        <v>44135</v>
      </c>
      <c r="AK1" s="5">
        <f t="shared" si="0"/>
        <v>44165</v>
      </c>
      <c r="AL1" s="5">
        <f t="shared" si="0"/>
        <v>44196</v>
      </c>
      <c r="AM1" s="5">
        <f t="shared" si="0"/>
        <v>44227</v>
      </c>
      <c r="AN1" s="5">
        <f t="shared" si="0"/>
        <v>44255</v>
      </c>
      <c r="AO1" s="5">
        <f t="shared" si="0"/>
        <v>44286</v>
      </c>
      <c r="AP1" s="5">
        <f t="shared" si="0"/>
        <v>44316</v>
      </c>
      <c r="AQ1" s="5">
        <f t="shared" si="0"/>
        <v>44347</v>
      </c>
      <c r="AR1" s="5">
        <f t="shared" si="0"/>
        <v>44377</v>
      </c>
      <c r="AS1" s="5">
        <f t="shared" si="0"/>
        <v>44408</v>
      </c>
      <c r="AT1" s="5">
        <f t="shared" si="0"/>
        <v>44439</v>
      </c>
      <c r="AU1" s="5">
        <f t="shared" si="0"/>
        <v>44469</v>
      </c>
      <c r="AV1" s="5">
        <f t="shared" si="0"/>
        <v>44500</v>
      </c>
      <c r="AW1" s="5">
        <f t="shared" si="0"/>
        <v>44530</v>
      </c>
      <c r="AX1" s="5">
        <f t="shared" si="0"/>
        <v>44561</v>
      </c>
    </row>
    <row r="2" spans="1:50" s="4" customFormat="1" x14ac:dyDescent="0.3">
      <c r="C2" s="4">
        <f>YEAR(C1)</f>
        <v>2018</v>
      </c>
      <c r="D2" s="4">
        <f t="shared" ref="D2:AX2" si="1">YEAR(D1)</f>
        <v>2018</v>
      </c>
      <c r="E2" s="4">
        <f t="shared" si="1"/>
        <v>2018</v>
      </c>
      <c r="F2" s="4">
        <f t="shared" si="1"/>
        <v>2018</v>
      </c>
      <c r="G2" s="4">
        <f t="shared" si="1"/>
        <v>2018</v>
      </c>
      <c r="H2" s="4">
        <f t="shared" si="1"/>
        <v>2018</v>
      </c>
      <c r="I2" s="4">
        <f t="shared" si="1"/>
        <v>2018</v>
      </c>
      <c r="J2" s="4">
        <f t="shared" si="1"/>
        <v>2018</v>
      </c>
      <c r="K2" s="4">
        <f t="shared" si="1"/>
        <v>2018</v>
      </c>
      <c r="L2" s="4">
        <f t="shared" si="1"/>
        <v>2018</v>
      </c>
      <c r="M2" s="4">
        <f t="shared" si="1"/>
        <v>2018</v>
      </c>
      <c r="N2" s="4">
        <f t="shared" si="1"/>
        <v>2018</v>
      </c>
      <c r="O2" s="4">
        <f t="shared" si="1"/>
        <v>2019</v>
      </c>
      <c r="P2" s="4">
        <f t="shared" si="1"/>
        <v>2019</v>
      </c>
      <c r="Q2" s="4">
        <f t="shared" si="1"/>
        <v>2019</v>
      </c>
      <c r="R2" s="4">
        <f t="shared" si="1"/>
        <v>2019</v>
      </c>
      <c r="S2" s="4">
        <f t="shared" si="1"/>
        <v>2019</v>
      </c>
      <c r="T2" s="4">
        <f t="shared" si="1"/>
        <v>2019</v>
      </c>
      <c r="U2" s="4">
        <f t="shared" si="1"/>
        <v>2019</v>
      </c>
      <c r="V2" s="4">
        <f t="shared" si="1"/>
        <v>2019</v>
      </c>
      <c r="W2" s="4">
        <f t="shared" si="1"/>
        <v>2019</v>
      </c>
      <c r="X2" s="4">
        <f t="shared" si="1"/>
        <v>2019</v>
      </c>
      <c r="Y2" s="4">
        <f t="shared" si="1"/>
        <v>2019</v>
      </c>
      <c r="Z2" s="4">
        <f t="shared" si="1"/>
        <v>2019</v>
      </c>
      <c r="AA2" s="4">
        <f t="shared" si="1"/>
        <v>2020</v>
      </c>
      <c r="AB2" s="4">
        <f t="shared" si="1"/>
        <v>2020</v>
      </c>
      <c r="AC2" s="4">
        <f t="shared" si="1"/>
        <v>2020</v>
      </c>
      <c r="AD2" s="4">
        <f t="shared" si="1"/>
        <v>2020</v>
      </c>
      <c r="AE2" s="4">
        <f t="shared" si="1"/>
        <v>2020</v>
      </c>
      <c r="AF2" s="4">
        <f t="shared" si="1"/>
        <v>2020</v>
      </c>
      <c r="AG2" s="4">
        <f t="shared" si="1"/>
        <v>2020</v>
      </c>
      <c r="AH2" s="4">
        <f t="shared" si="1"/>
        <v>2020</v>
      </c>
      <c r="AI2" s="4">
        <f t="shared" si="1"/>
        <v>2020</v>
      </c>
      <c r="AJ2" s="4">
        <f t="shared" si="1"/>
        <v>2020</v>
      </c>
      <c r="AK2" s="4">
        <f t="shared" si="1"/>
        <v>2020</v>
      </c>
      <c r="AL2" s="4">
        <f t="shared" si="1"/>
        <v>2020</v>
      </c>
      <c r="AM2" s="4">
        <f t="shared" si="1"/>
        <v>2021</v>
      </c>
      <c r="AN2" s="4">
        <f t="shared" si="1"/>
        <v>2021</v>
      </c>
      <c r="AO2" s="4">
        <f t="shared" si="1"/>
        <v>2021</v>
      </c>
      <c r="AP2" s="4">
        <f t="shared" si="1"/>
        <v>2021</v>
      </c>
      <c r="AQ2" s="4">
        <f t="shared" si="1"/>
        <v>2021</v>
      </c>
      <c r="AR2" s="4">
        <f t="shared" si="1"/>
        <v>2021</v>
      </c>
      <c r="AS2" s="4">
        <f t="shared" si="1"/>
        <v>2021</v>
      </c>
      <c r="AT2" s="4">
        <f t="shared" si="1"/>
        <v>2021</v>
      </c>
      <c r="AU2" s="4">
        <f t="shared" si="1"/>
        <v>2021</v>
      </c>
      <c r="AV2" s="4">
        <f t="shared" si="1"/>
        <v>2021</v>
      </c>
      <c r="AW2" s="4">
        <f t="shared" si="1"/>
        <v>2021</v>
      </c>
      <c r="AX2" s="4">
        <f t="shared" si="1"/>
        <v>2021</v>
      </c>
    </row>
    <row r="3" spans="1:50" s="4" customFormat="1" x14ac:dyDescent="0.3">
      <c r="C3" s="4">
        <f>MONTH(C1)</f>
        <v>1</v>
      </c>
      <c r="D3" s="4">
        <f t="shared" ref="D3:AX3" si="2">MONTH(D1)</f>
        <v>2</v>
      </c>
      <c r="E3" s="4">
        <f t="shared" si="2"/>
        <v>3</v>
      </c>
      <c r="F3" s="4">
        <f t="shared" si="2"/>
        <v>4</v>
      </c>
      <c r="G3" s="4">
        <f t="shared" si="2"/>
        <v>5</v>
      </c>
      <c r="H3" s="4">
        <f t="shared" si="2"/>
        <v>6</v>
      </c>
      <c r="I3" s="4">
        <f t="shared" si="2"/>
        <v>7</v>
      </c>
      <c r="J3" s="4">
        <f t="shared" si="2"/>
        <v>8</v>
      </c>
      <c r="K3" s="4">
        <f t="shared" si="2"/>
        <v>9</v>
      </c>
      <c r="L3" s="4">
        <f t="shared" si="2"/>
        <v>10</v>
      </c>
      <c r="M3" s="4">
        <f t="shared" si="2"/>
        <v>11</v>
      </c>
      <c r="N3" s="4">
        <f t="shared" si="2"/>
        <v>12</v>
      </c>
      <c r="O3" s="4">
        <f t="shared" si="2"/>
        <v>1</v>
      </c>
      <c r="P3" s="4">
        <f t="shared" si="2"/>
        <v>2</v>
      </c>
      <c r="Q3" s="4">
        <f t="shared" si="2"/>
        <v>3</v>
      </c>
      <c r="R3" s="4">
        <f t="shared" si="2"/>
        <v>4</v>
      </c>
      <c r="S3" s="4">
        <f t="shared" si="2"/>
        <v>5</v>
      </c>
      <c r="T3" s="4">
        <f t="shared" si="2"/>
        <v>6</v>
      </c>
      <c r="U3" s="4">
        <f t="shared" si="2"/>
        <v>7</v>
      </c>
      <c r="V3" s="4">
        <f t="shared" si="2"/>
        <v>8</v>
      </c>
      <c r="W3" s="4">
        <f t="shared" si="2"/>
        <v>9</v>
      </c>
      <c r="X3" s="4">
        <f t="shared" si="2"/>
        <v>10</v>
      </c>
      <c r="Y3" s="4">
        <f t="shared" si="2"/>
        <v>11</v>
      </c>
      <c r="Z3" s="4">
        <f t="shared" si="2"/>
        <v>12</v>
      </c>
      <c r="AA3" s="4">
        <f t="shared" si="2"/>
        <v>1</v>
      </c>
      <c r="AB3" s="4">
        <f t="shared" si="2"/>
        <v>2</v>
      </c>
      <c r="AC3" s="4">
        <f t="shared" si="2"/>
        <v>3</v>
      </c>
      <c r="AD3" s="4">
        <f t="shared" si="2"/>
        <v>4</v>
      </c>
      <c r="AE3" s="4">
        <f t="shared" si="2"/>
        <v>5</v>
      </c>
      <c r="AF3" s="4">
        <f t="shared" si="2"/>
        <v>6</v>
      </c>
      <c r="AG3" s="4">
        <f t="shared" si="2"/>
        <v>7</v>
      </c>
      <c r="AH3" s="4">
        <f t="shared" si="2"/>
        <v>8</v>
      </c>
      <c r="AI3" s="4">
        <f t="shared" si="2"/>
        <v>9</v>
      </c>
      <c r="AJ3" s="4">
        <f t="shared" si="2"/>
        <v>10</v>
      </c>
      <c r="AK3" s="4">
        <f t="shared" si="2"/>
        <v>11</v>
      </c>
      <c r="AL3" s="4">
        <f t="shared" si="2"/>
        <v>12</v>
      </c>
      <c r="AM3" s="4">
        <f t="shared" si="2"/>
        <v>1</v>
      </c>
      <c r="AN3" s="4">
        <f t="shared" si="2"/>
        <v>2</v>
      </c>
      <c r="AO3" s="4">
        <f t="shared" si="2"/>
        <v>3</v>
      </c>
      <c r="AP3" s="4">
        <f t="shared" si="2"/>
        <v>4</v>
      </c>
      <c r="AQ3" s="4">
        <f t="shared" si="2"/>
        <v>5</v>
      </c>
      <c r="AR3" s="4">
        <f t="shared" si="2"/>
        <v>6</v>
      </c>
      <c r="AS3" s="4">
        <f t="shared" si="2"/>
        <v>7</v>
      </c>
      <c r="AT3" s="4">
        <f t="shared" si="2"/>
        <v>8</v>
      </c>
      <c r="AU3" s="4">
        <f t="shared" si="2"/>
        <v>9</v>
      </c>
      <c r="AV3" s="4">
        <f t="shared" si="2"/>
        <v>10</v>
      </c>
      <c r="AW3" s="4">
        <f t="shared" si="2"/>
        <v>11</v>
      </c>
      <c r="AX3" s="4">
        <f t="shared" si="2"/>
        <v>12</v>
      </c>
    </row>
    <row r="4" spans="1:50" x14ac:dyDescent="0.3">
      <c r="A4" t="s">
        <v>13</v>
      </c>
      <c r="B4" t="s">
        <v>14</v>
      </c>
      <c r="C4" s="3">
        <f>SUMIFS(Sheet1!$F:$F,Sheet1!$C:$C,'증가(월)'!$A4,Sheet1!$H:$H,'증가(월)'!C$2,Sheet1!$I:$I,'증가(월)'!C$3)</f>
        <v>97882565</v>
      </c>
      <c r="D4" s="3">
        <f>SUMIFS(Sheet1!$F:$F,Sheet1!$C:$C,'증가(월)'!$A4,Sheet1!$H:$H,'증가(월)'!D$2,Sheet1!$I:$I,'증가(월)'!D$3)</f>
        <v>90055097</v>
      </c>
      <c r="E4" s="3">
        <f>SUMIFS(Sheet1!$F:$F,Sheet1!$C:$C,'증가(월)'!$A4,Sheet1!$H:$H,'증가(월)'!E$2,Sheet1!$I:$I,'증가(월)'!E$3)</f>
        <v>115897650</v>
      </c>
      <c r="F4" s="3">
        <f>SUMIFS(Sheet1!$F:$F,Sheet1!$C:$C,'증가(월)'!$A4,Sheet1!$H:$H,'증가(월)'!F$2,Sheet1!$I:$I,'증가(월)'!F$3)</f>
        <v>128518775</v>
      </c>
      <c r="G4" s="3">
        <f>SUMIFS(Sheet1!$F:$F,Sheet1!$C:$C,'증가(월)'!$A4,Sheet1!$H:$H,'증가(월)'!G$2,Sheet1!$I:$I,'증가(월)'!G$3)</f>
        <v>243958880</v>
      </c>
      <c r="H4" s="3">
        <f>SUMIFS(Sheet1!$F:$F,Sheet1!$C:$C,'증가(월)'!$A4,Sheet1!$H:$H,'증가(월)'!H$2,Sheet1!$I:$I,'증가(월)'!H$3)</f>
        <v>111858450</v>
      </c>
      <c r="I4" s="3">
        <f>SUMIFS(Sheet1!$F:$F,Sheet1!$C:$C,'증가(월)'!$A4,Sheet1!$H:$H,'증가(월)'!I$2,Sheet1!$I:$I,'증가(월)'!I$3)</f>
        <v>180434430</v>
      </c>
      <c r="J4" s="3">
        <f>SUMIFS(Sheet1!$F:$F,Sheet1!$C:$C,'증가(월)'!$A4,Sheet1!$H:$H,'증가(월)'!J$2,Sheet1!$I:$I,'증가(월)'!J$3)</f>
        <v>37690180</v>
      </c>
      <c r="K4" s="3">
        <f>SUMIFS(Sheet1!$F:$F,Sheet1!$C:$C,'증가(월)'!$A4,Sheet1!$H:$H,'증가(월)'!K$2,Sheet1!$I:$I,'증가(월)'!K$3)</f>
        <v>60800520</v>
      </c>
      <c r="L4" s="3">
        <f>SUMIFS(Sheet1!$F:$F,Sheet1!$C:$C,'증가(월)'!$A4,Sheet1!$H:$H,'증가(월)'!L$2,Sheet1!$I:$I,'증가(월)'!L$3)</f>
        <v>47316720</v>
      </c>
      <c r="M4" s="3">
        <f>SUMIFS(Sheet1!$F:$F,Sheet1!$C:$C,'증가(월)'!$A4,Sheet1!$H:$H,'증가(월)'!M$2,Sheet1!$I:$I,'증가(월)'!M$3)</f>
        <v>43571418</v>
      </c>
      <c r="N4" s="3">
        <f>SUMIFS(Sheet1!$F:$F,Sheet1!$C:$C,'증가(월)'!$A4,Sheet1!$H:$H,'증가(월)'!N$2,Sheet1!$I:$I,'증가(월)'!N$3)</f>
        <v>535597528</v>
      </c>
      <c r="O4" s="3">
        <f>SUMIFS(Sheet1!$F:$F,Sheet1!$C:$C,'증가(월)'!$A4,Sheet1!$H:$H,'증가(월)'!O$2,Sheet1!$I:$I,'증가(월)'!O$3)</f>
        <v>241391095</v>
      </c>
      <c r="P4" s="3">
        <f>SUMIFS(Sheet1!$F:$F,Sheet1!$C:$C,'증가(월)'!$A4,Sheet1!$H:$H,'증가(월)'!P$2,Sheet1!$I:$I,'증가(월)'!P$3)</f>
        <v>376527030</v>
      </c>
      <c r="Q4" s="3">
        <f>SUMIFS(Sheet1!$F:$F,Sheet1!$C:$C,'증가(월)'!$A4,Sheet1!$H:$H,'증가(월)'!Q$2,Sheet1!$I:$I,'증가(월)'!Q$3)</f>
        <v>609750240</v>
      </c>
      <c r="R4" s="3">
        <f>SUMIFS(Sheet1!$F:$F,Sheet1!$C:$C,'증가(월)'!$A4,Sheet1!$H:$H,'증가(월)'!R$2,Sheet1!$I:$I,'증가(월)'!R$3)</f>
        <v>117184815</v>
      </c>
      <c r="S4" s="3">
        <f>SUMIFS(Sheet1!$F:$F,Sheet1!$C:$C,'증가(월)'!$A4,Sheet1!$H:$H,'증가(월)'!S$2,Sheet1!$I:$I,'증가(월)'!S$3)</f>
        <v>455857292</v>
      </c>
      <c r="T4" s="3">
        <f>SUMIFS(Sheet1!$F:$F,Sheet1!$C:$C,'증가(월)'!$A4,Sheet1!$H:$H,'증가(월)'!T$2,Sheet1!$I:$I,'증가(월)'!T$3)</f>
        <v>88708730</v>
      </c>
      <c r="U4" s="3">
        <f>SUMIFS(Sheet1!$F:$F,Sheet1!$C:$C,'증가(월)'!$A4,Sheet1!$H:$H,'증가(월)'!U$2,Sheet1!$I:$I,'증가(월)'!U$3)</f>
        <v>45108250</v>
      </c>
      <c r="V4" s="3">
        <f>SUMIFS(Sheet1!$F:$F,Sheet1!$C:$C,'증가(월)'!$A4,Sheet1!$H:$H,'증가(월)'!V$2,Sheet1!$I:$I,'증가(월)'!V$3)</f>
        <v>95878090</v>
      </c>
      <c r="W4" s="3">
        <f>SUMIFS(Sheet1!$F:$F,Sheet1!$C:$C,'증가(월)'!$A4,Sheet1!$H:$H,'증가(월)'!W$2,Sheet1!$I:$I,'증가(월)'!W$3)</f>
        <v>154659010</v>
      </c>
      <c r="X4" s="3">
        <f>SUMIFS(Sheet1!$F:$F,Sheet1!$C:$C,'증가(월)'!$A4,Sheet1!$H:$H,'증가(월)'!X$2,Sheet1!$I:$I,'증가(월)'!X$3)</f>
        <v>241137160</v>
      </c>
      <c r="Y4" s="3">
        <f>SUMIFS(Sheet1!$F:$F,Sheet1!$C:$C,'증가(월)'!$A4,Sheet1!$H:$H,'증가(월)'!Y$2,Sheet1!$I:$I,'증가(월)'!Y$3)</f>
        <v>222770845</v>
      </c>
      <c r="Z4" s="3">
        <f>SUMIFS(Sheet1!$F:$F,Sheet1!$C:$C,'증가(월)'!$A4,Sheet1!$H:$H,'증가(월)'!Z$2,Sheet1!$I:$I,'증가(월)'!Z$3)</f>
        <v>820603710</v>
      </c>
      <c r="AA4" s="3">
        <f>SUMIFS(Sheet1!$F:$F,Sheet1!$C:$C,'증가(월)'!$A4,Sheet1!$H:$H,'증가(월)'!AA$2,Sheet1!$I:$I,'증가(월)'!AA$3)</f>
        <v>452623990</v>
      </c>
      <c r="AB4" s="3">
        <f>SUMIFS(Sheet1!$F:$F,Sheet1!$C:$C,'증가(월)'!$A4,Sheet1!$H:$H,'증가(월)'!AB$2,Sheet1!$I:$I,'증가(월)'!AB$3)</f>
        <v>319742010</v>
      </c>
      <c r="AC4" s="3">
        <f>SUMIFS(Sheet1!$F:$F,Sheet1!$C:$C,'증가(월)'!$A4,Sheet1!$H:$H,'증가(월)'!AC$2,Sheet1!$I:$I,'증가(월)'!AC$3)</f>
        <v>679298108</v>
      </c>
      <c r="AD4" s="3">
        <f>SUMIFS(Sheet1!$F:$F,Sheet1!$C:$C,'증가(월)'!$A4,Sheet1!$H:$H,'증가(월)'!AD$2,Sheet1!$I:$I,'증가(월)'!AD$3)</f>
        <v>648280229</v>
      </c>
      <c r="AE4" s="3">
        <f>SUMIFS(Sheet1!$F:$F,Sheet1!$C:$C,'증가(월)'!$A4,Sheet1!$H:$H,'증가(월)'!AE$2,Sheet1!$I:$I,'증가(월)'!AE$3)</f>
        <v>848859015</v>
      </c>
      <c r="AF4" s="3">
        <f>SUMIFS(Sheet1!$F:$F,Sheet1!$C:$C,'증가(월)'!$A4,Sheet1!$H:$H,'증가(월)'!AF$2,Sheet1!$I:$I,'증가(월)'!AF$3)</f>
        <v>861478810</v>
      </c>
      <c r="AG4" s="3">
        <f>SUMIFS(Sheet1!$F:$F,Sheet1!$C:$C,'증가(월)'!$A4,Sheet1!$H:$H,'증가(월)'!AG$2,Sheet1!$I:$I,'증가(월)'!AG$3)</f>
        <v>437771191</v>
      </c>
      <c r="AH4" s="3">
        <f>SUMIFS(Sheet1!$F:$F,Sheet1!$C:$C,'증가(월)'!$A4,Sheet1!$H:$H,'증가(월)'!AH$2,Sheet1!$I:$I,'증가(월)'!AH$3)</f>
        <v>830428069</v>
      </c>
      <c r="AI4" s="3">
        <f>SUMIFS(Sheet1!$F:$F,Sheet1!$C:$C,'증가(월)'!$A4,Sheet1!$H:$H,'증가(월)'!AI$2,Sheet1!$I:$I,'증가(월)'!AI$3)</f>
        <v>724140210</v>
      </c>
      <c r="AJ4" s="3">
        <f>SUMIFS(Sheet1!$F:$F,Sheet1!$C:$C,'증가(월)'!$A4,Sheet1!$H:$H,'증가(월)'!AJ$2,Sheet1!$I:$I,'증가(월)'!AJ$3)</f>
        <v>545595303</v>
      </c>
      <c r="AK4" s="3">
        <f>SUMIFS(Sheet1!$F:$F,Sheet1!$C:$C,'증가(월)'!$A4,Sheet1!$H:$H,'증가(월)'!AK$2,Sheet1!$I:$I,'증가(월)'!AK$3)</f>
        <v>517926310</v>
      </c>
      <c r="AL4" s="3">
        <f>SUMIFS(Sheet1!$F:$F,Sheet1!$C:$C,'증가(월)'!$A4,Sheet1!$H:$H,'증가(월)'!AL$2,Sheet1!$I:$I,'증가(월)'!AL$3)</f>
        <v>79956063</v>
      </c>
      <c r="AM4" s="3">
        <f>SUMIFS(Sheet1!$F:$F,Sheet1!$C:$C,'증가(월)'!$A4,Sheet1!$H:$H,'증가(월)'!AM$2,Sheet1!$I:$I,'증가(월)'!AM$3)</f>
        <v>401283058</v>
      </c>
      <c r="AN4" s="3">
        <f>SUMIFS(Sheet1!$F:$F,Sheet1!$C:$C,'증가(월)'!$A4,Sheet1!$H:$H,'증가(월)'!AN$2,Sheet1!$I:$I,'증가(월)'!AN$3)</f>
        <v>80602885</v>
      </c>
      <c r="AO4" s="3">
        <f>SUMIFS(Sheet1!$F:$F,Sheet1!$C:$C,'증가(월)'!$A4,Sheet1!$H:$H,'증가(월)'!AO$2,Sheet1!$I:$I,'증가(월)'!AO$3)</f>
        <v>77428989</v>
      </c>
      <c r="AP4" s="3">
        <f>SUMIFS(Sheet1!$F:$F,Sheet1!$C:$C,'증가(월)'!$A4,Sheet1!$H:$H,'증가(월)'!AP$2,Sheet1!$I:$I,'증가(월)'!AP$3)</f>
        <v>388165635</v>
      </c>
      <c r="AQ4" s="3">
        <f>SUMIFS(Sheet1!$F:$F,Sheet1!$C:$C,'증가(월)'!$A4,Sheet1!$H:$H,'증가(월)'!AQ$2,Sheet1!$I:$I,'증가(월)'!AQ$3)</f>
        <v>183773590</v>
      </c>
      <c r="AR4" s="3">
        <f>SUMIFS(Sheet1!$F:$F,Sheet1!$C:$C,'증가(월)'!$A4,Sheet1!$H:$H,'증가(월)'!AR$2,Sheet1!$I:$I,'증가(월)'!AR$3)</f>
        <v>640331459</v>
      </c>
      <c r="AS4" s="3">
        <f>SUMIFS(Sheet1!$F:$F,Sheet1!$C:$C,'증가(월)'!$A4,Sheet1!$H:$H,'증가(월)'!AS$2,Sheet1!$I:$I,'증가(월)'!AS$3)</f>
        <v>607438359</v>
      </c>
      <c r="AT4" s="3">
        <f>SUMIFS(Sheet1!$F:$F,Sheet1!$C:$C,'증가(월)'!$A4,Sheet1!$H:$H,'증가(월)'!AT$2,Sheet1!$I:$I,'증가(월)'!AT$3)</f>
        <v>117679320</v>
      </c>
      <c r="AU4" s="3">
        <f>SUMIFS(Sheet1!$F:$F,Sheet1!$C:$C,'증가(월)'!$A4,Sheet1!$H:$H,'증가(월)'!AU$2,Sheet1!$I:$I,'증가(월)'!AU$3)</f>
        <v>158931674</v>
      </c>
      <c r="AV4" s="3">
        <f>SUMIFS(Sheet1!$F:$F,Sheet1!$C:$C,'증가(월)'!$A4,Sheet1!$H:$H,'증가(월)'!AV$2,Sheet1!$I:$I,'증가(월)'!AV$3)</f>
        <v>214255140</v>
      </c>
      <c r="AW4" s="3">
        <f>SUMIFS(Sheet1!$F:$F,Sheet1!$C:$C,'증가(월)'!$A4,Sheet1!$H:$H,'증가(월)'!AW$2,Sheet1!$I:$I,'증가(월)'!AW$3)</f>
        <v>266204972</v>
      </c>
      <c r="AX4" s="3">
        <f>SUMIFS(Sheet1!$F:$F,Sheet1!$C:$C,'증가(월)'!$A4,Sheet1!$H:$H,'증가(월)'!AX$2,Sheet1!$I:$I,'증가(월)'!AX$3)</f>
        <v>149688990</v>
      </c>
    </row>
    <row r="5" spans="1:50" x14ac:dyDescent="0.3">
      <c r="A5" t="s">
        <v>15</v>
      </c>
      <c r="B5" t="s">
        <v>16</v>
      </c>
      <c r="C5" s="3">
        <f>SUMIFS(Sheet1!$F:$F,Sheet1!$C:$C,'증가(월)'!$A5,Sheet1!$H:$H,'증가(월)'!C$2,Sheet1!$I:$I,'증가(월)'!C$3)</f>
        <v>239252035</v>
      </c>
      <c r="D5" s="3">
        <f>SUMIFS(Sheet1!$F:$F,Sheet1!$C:$C,'증가(월)'!$A5,Sheet1!$H:$H,'증가(월)'!D$2,Sheet1!$I:$I,'증가(월)'!D$3)</f>
        <v>232576905</v>
      </c>
      <c r="E5" s="3">
        <f>SUMIFS(Sheet1!$F:$F,Sheet1!$C:$C,'증가(월)'!$A5,Sheet1!$H:$H,'증가(월)'!E$2,Sheet1!$I:$I,'증가(월)'!E$3)</f>
        <v>51395410</v>
      </c>
      <c r="F5" s="3">
        <f>SUMIFS(Sheet1!$F:$F,Sheet1!$C:$C,'증가(월)'!$A5,Sheet1!$H:$H,'증가(월)'!F$2,Sheet1!$I:$I,'증가(월)'!F$3)</f>
        <v>16011820</v>
      </c>
      <c r="G5" s="3">
        <f>SUMIFS(Sheet1!$F:$F,Sheet1!$C:$C,'증가(월)'!$A5,Sheet1!$H:$H,'증가(월)'!G$2,Sheet1!$I:$I,'증가(월)'!G$3)</f>
        <v>53862039</v>
      </c>
      <c r="H5" s="3">
        <f>SUMIFS(Sheet1!$F:$F,Sheet1!$C:$C,'증가(월)'!$A5,Sheet1!$H:$H,'증가(월)'!H$2,Sheet1!$I:$I,'증가(월)'!H$3)</f>
        <v>112405095</v>
      </c>
      <c r="I5" s="3">
        <f>SUMIFS(Sheet1!$F:$F,Sheet1!$C:$C,'증가(월)'!$A5,Sheet1!$H:$H,'증가(월)'!I$2,Sheet1!$I:$I,'증가(월)'!I$3)</f>
        <v>49946263</v>
      </c>
      <c r="J5" s="3">
        <f>SUMIFS(Sheet1!$F:$F,Sheet1!$C:$C,'증가(월)'!$A5,Sheet1!$H:$H,'증가(월)'!J$2,Sheet1!$I:$I,'증가(월)'!J$3)</f>
        <v>137595590</v>
      </c>
      <c r="K5" s="3">
        <f>SUMIFS(Sheet1!$F:$F,Sheet1!$C:$C,'증가(월)'!$A5,Sheet1!$H:$H,'증가(월)'!K$2,Sheet1!$I:$I,'증가(월)'!K$3)</f>
        <v>234155405</v>
      </c>
      <c r="L5" s="3">
        <f>SUMIFS(Sheet1!$F:$F,Sheet1!$C:$C,'증가(월)'!$A5,Sheet1!$H:$H,'증가(월)'!L$2,Sheet1!$I:$I,'증가(월)'!L$3)</f>
        <v>70502069</v>
      </c>
      <c r="M5" s="3">
        <f>SUMIFS(Sheet1!$F:$F,Sheet1!$C:$C,'증가(월)'!$A5,Sheet1!$H:$H,'증가(월)'!M$2,Sheet1!$I:$I,'증가(월)'!M$3)</f>
        <v>56869780</v>
      </c>
      <c r="N5" s="3">
        <f>SUMIFS(Sheet1!$F:$F,Sheet1!$C:$C,'증가(월)'!$A5,Sheet1!$H:$H,'증가(월)'!N$2,Sheet1!$I:$I,'증가(월)'!N$3)</f>
        <v>44598752</v>
      </c>
      <c r="O5" s="3">
        <f>SUMIFS(Sheet1!$F:$F,Sheet1!$C:$C,'증가(월)'!$A5,Sheet1!$H:$H,'증가(월)'!O$2,Sheet1!$I:$I,'증가(월)'!O$3)</f>
        <v>185777878</v>
      </c>
      <c r="P5" s="3">
        <f>SUMIFS(Sheet1!$F:$F,Sheet1!$C:$C,'증가(월)'!$A5,Sheet1!$H:$H,'증가(월)'!P$2,Sheet1!$I:$I,'증가(월)'!P$3)</f>
        <v>379422670</v>
      </c>
      <c r="Q5" s="3">
        <f>SUMIFS(Sheet1!$F:$F,Sheet1!$C:$C,'증가(월)'!$A5,Sheet1!$H:$H,'증가(월)'!Q$2,Sheet1!$I:$I,'증가(월)'!Q$3)</f>
        <v>129006812</v>
      </c>
      <c r="R5" s="3">
        <f>SUMIFS(Sheet1!$F:$F,Sheet1!$C:$C,'증가(월)'!$A5,Sheet1!$H:$H,'증가(월)'!R$2,Sheet1!$I:$I,'증가(월)'!R$3)</f>
        <v>44487454</v>
      </c>
      <c r="S5" s="3">
        <f>SUMIFS(Sheet1!$F:$F,Sheet1!$C:$C,'증가(월)'!$A5,Sheet1!$H:$H,'증가(월)'!S$2,Sheet1!$I:$I,'증가(월)'!S$3)</f>
        <v>286621555</v>
      </c>
      <c r="T5" s="3">
        <f>SUMIFS(Sheet1!$F:$F,Sheet1!$C:$C,'증가(월)'!$A5,Sheet1!$H:$H,'증가(월)'!T$2,Sheet1!$I:$I,'증가(월)'!T$3)</f>
        <v>166832308</v>
      </c>
      <c r="U5" s="3">
        <f>SUMIFS(Sheet1!$F:$F,Sheet1!$C:$C,'증가(월)'!$A5,Sheet1!$H:$H,'증가(월)'!U$2,Sheet1!$I:$I,'증가(월)'!U$3)</f>
        <v>252990771</v>
      </c>
      <c r="V5" s="3">
        <f>SUMIFS(Sheet1!$F:$F,Sheet1!$C:$C,'증가(월)'!$A5,Sheet1!$H:$H,'증가(월)'!V$2,Sheet1!$I:$I,'증가(월)'!V$3)</f>
        <v>439258930</v>
      </c>
      <c r="W5" s="3">
        <f>SUMIFS(Sheet1!$F:$F,Sheet1!$C:$C,'증가(월)'!$A5,Sheet1!$H:$H,'증가(월)'!W$2,Sheet1!$I:$I,'증가(월)'!W$3)</f>
        <v>249941670</v>
      </c>
      <c r="X5" s="3">
        <f>SUMIFS(Sheet1!$F:$F,Sheet1!$C:$C,'증가(월)'!$A5,Sheet1!$H:$H,'증가(월)'!X$2,Sheet1!$I:$I,'증가(월)'!X$3)</f>
        <v>125552405</v>
      </c>
      <c r="Y5" s="3">
        <f>SUMIFS(Sheet1!$F:$F,Sheet1!$C:$C,'증가(월)'!$A5,Sheet1!$H:$H,'증가(월)'!Y$2,Sheet1!$I:$I,'증가(월)'!Y$3)</f>
        <v>115912225</v>
      </c>
      <c r="Z5" s="3">
        <f>SUMIFS(Sheet1!$F:$F,Sheet1!$C:$C,'증가(월)'!$A5,Sheet1!$H:$H,'증가(월)'!Z$2,Sheet1!$I:$I,'증가(월)'!Z$3)</f>
        <v>243164554</v>
      </c>
      <c r="AA5" s="3">
        <f>SUMIFS(Sheet1!$F:$F,Sheet1!$C:$C,'증가(월)'!$A5,Sheet1!$H:$H,'증가(월)'!AA$2,Sheet1!$I:$I,'증가(월)'!AA$3)</f>
        <v>307277355</v>
      </c>
      <c r="AB5" s="3">
        <f>SUMIFS(Sheet1!$F:$F,Sheet1!$C:$C,'증가(월)'!$A5,Sheet1!$H:$H,'증가(월)'!AB$2,Sheet1!$I:$I,'증가(월)'!AB$3)</f>
        <v>165429330</v>
      </c>
      <c r="AC5" s="3">
        <f>SUMIFS(Sheet1!$F:$F,Sheet1!$C:$C,'증가(월)'!$A5,Sheet1!$H:$H,'증가(월)'!AC$2,Sheet1!$I:$I,'증가(월)'!AC$3)</f>
        <v>64941404</v>
      </c>
      <c r="AD5" s="3">
        <f>SUMIFS(Sheet1!$F:$F,Sheet1!$C:$C,'증가(월)'!$A5,Sheet1!$H:$H,'증가(월)'!AD$2,Sheet1!$I:$I,'증가(월)'!AD$3)</f>
        <v>243897445</v>
      </c>
      <c r="AE5" s="3">
        <f>SUMIFS(Sheet1!$F:$F,Sheet1!$C:$C,'증가(월)'!$A5,Sheet1!$H:$H,'증가(월)'!AE$2,Sheet1!$I:$I,'증가(월)'!AE$3)</f>
        <v>250450453</v>
      </c>
      <c r="AF5" s="3">
        <f>SUMIFS(Sheet1!$F:$F,Sheet1!$C:$C,'증가(월)'!$A5,Sheet1!$H:$H,'증가(월)'!AF$2,Sheet1!$I:$I,'증가(월)'!AF$3)</f>
        <v>201011580</v>
      </c>
      <c r="AG5" s="3">
        <f>SUMIFS(Sheet1!$F:$F,Sheet1!$C:$C,'증가(월)'!$A5,Sheet1!$H:$H,'증가(월)'!AG$2,Sheet1!$I:$I,'증가(월)'!AG$3)</f>
        <v>180685032</v>
      </c>
      <c r="AH5" s="3">
        <f>SUMIFS(Sheet1!$F:$F,Sheet1!$C:$C,'증가(월)'!$A5,Sheet1!$H:$H,'증가(월)'!AH$2,Sheet1!$I:$I,'증가(월)'!AH$3)</f>
        <v>200302091</v>
      </c>
      <c r="AI5" s="3">
        <f>SUMIFS(Sheet1!$F:$F,Sheet1!$C:$C,'증가(월)'!$A5,Sheet1!$H:$H,'증가(월)'!AI$2,Sheet1!$I:$I,'증가(월)'!AI$3)</f>
        <v>131365740</v>
      </c>
      <c r="AJ5" s="3">
        <f>SUMIFS(Sheet1!$F:$F,Sheet1!$C:$C,'증가(월)'!$A5,Sheet1!$H:$H,'증가(월)'!AJ$2,Sheet1!$I:$I,'증가(월)'!AJ$3)</f>
        <v>170166403</v>
      </c>
      <c r="AK5" s="3">
        <f>SUMIFS(Sheet1!$F:$F,Sheet1!$C:$C,'증가(월)'!$A5,Sheet1!$H:$H,'증가(월)'!AK$2,Sheet1!$I:$I,'증가(월)'!AK$3)</f>
        <v>126879892</v>
      </c>
      <c r="AL5" s="3">
        <f>SUMIFS(Sheet1!$F:$F,Sheet1!$C:$C,'증가(월)'!$A5,Sheet1!$H:$H,'증가(월)'!AL$2,Sheet1!$I:$I,'증가(월)'!AL$3)</f>
        <v>144663420</v>
      </c>
      <c r="AM5" s="3">
        <f>SUMIFS(Sheet1!$F:$F,Sheet1!$C:$C,'증가(월)'!$A5,Sheet1!$H:$H,'증가(월)'!AM$2,Sheet1!$I:$I,'증가(월)'!AM$3)</f>
        <v>585104410</v>
      </c>
      <c r="AN5" s="3">
        <f>SUMIFS(Sheet1!$F:$F,Sheet1!$C:$C,'증가(월)'!$A5,Sheet1!$H:$H,'증가(월)'!AN$2,Sheet1!$I:$I,'증가(월)'!AN$3)</f>
        <v>186582550</v>
      </c>
      <c r="AO5" s="3">
        <f>SUMIFS(Sheet1!$F:$F,Sheet1!$C:$C,'증가(월)'!$A5,Sheet1!$H:$H,'증가(월)'!AO$2,Sheet1!$I:$I,'증가(월)'!AO$3)</f>
        <v>201497395</v>
      </c>
      <c r="AP5" s="3">
        <f>SUMIFS(Sheet1!$F:$F,Sheet1!$C:$C,'증가(월)'!$A5,Sheet1!$H:$H,'증가(월)'!AP$2,Sheet1!$I:$I,'증가(월)'!AP$3)</f>
        <v>367791479</v>
      </c>
      <c r="AQ5" s="3">
        <f>SUMIFS(Sheet1!$F:$F,Sheet1!$C:$C,'증가(월)'!$A5,Sheet1!$H:$H,'증가(월)'!AQ$2,Sheet1!$I:$I,'증가(월)'!AQ$3)</f>
        <v>453045417</v>
      </c>
      <c r="AR5" s="3">
        <f>SUMIFS(Sheet1!$F:$F,Sheet1!$C:$C,'증가(월)'!$A5,Sheet1!$H:$H,'증가(월)'!AR$2,Sheet1!$I:$I,'증가(월)'!AR$3)</f>
        <v>642230017</v>
      </c>
      <c r="AS5" s="3">
        <f>SUMIFS(Sheet1!$F:$F,Sheet1!$C:$C,'증가(월)'!$A5,Sheet1!$H:$H,'증가(월)'!AS$2,Sheet1!$I:$I,'증가(월)'!AS$3)</f>
        <v>946341660</v>
      </c>
      <c r="AT5" s="3">
        <f>SUMIFS(Sheet1!$F:$F,Sheet1!$C:$C,'증가(월)'!$A5,Sheet1!$H:$H,'증가(월)'!AT$2,Sheet1!$I:$I,'증가(월)'!AT$3)</f>
        <v>314934708</v>
      </c>
      <c r="AU5" s="3">
        <f>SUMIFS(Sheet1!$F:$F,Sheet1!$C:$C,'증가(월)'!$A5,Sheet1!$H:$H,'증가(월)'!AU$2,Sheet1!$I:$I,'증가(월)'!AU$3)</f>
        <v>557376545</v>
      </c>
      <c r="AV5" s="3">
        <f>SUMIFS(Sheet1!$F:$F,Sheet1!$C:$C,'증가(월)'!$A5,Sheet1!$H:$H,'증가(월)'!AV$2,Sheet1!$I:$I,'증가(월)'!AV$3)</f>
        <v>349646154</v>
      </c>
      <c r="AW5" s="3">
        <f>SUMIFS(Sheet1!$F:$F,Sheet1!$C:$C,'증가(월)'!$A5,Sheet1!$H:$H,'증가(월)'!AW$2,Sheet1!$I:$I,'증가(월)'!AW$3)</f>
        <v>423830602</v>
      </c>
      <c r="AX5" s="3">
        <f>SUMIFS(Sheet1!$F:$F,Sheet1!$C:$C,'증가(월)'!$A5,Sheet1!$H:$H,'증가(월)'!AX$2,Sheet1!$I:$I,'증가(월)'!AX$3)</f>
        <v>466411990</v>
      </c>
    </row>
    <row r="6" spans="1:50" x14ac:dyDescent="0.3">
      <c r="A6" t="s">
        <v>17</v>
      </c>
      <c r="B6" t="s">
        <v>18</v>
      </c>
      <c r="C6" s="3">
        <f>SUMIFS(Sheet1!$F:$F,Sheet1!$C:$C,'증가(월)'!$A6,Sheet1!$H:$H,'증가(월)'!C$2,Sheet1!$I:$I,'증가(월)'!C$3)</f>
        <v>122955769</v>
      </c>
      <c r="D6" s="3">
        <f>SUMIFS(Sheet1!$F:$F,Sheet1!$C:$C,'증가(월)'!$A6,Sheet1!$H:$H,'증가(월)'!D$2,Sheet1!$I:$I,'증가(월)'!D$3)</f>
        <v>46468007</v>
      </c>
      <c r="E6" s="3">
        <f>SUMIFS(Sheet1!$F:$F,Sheet1!$C:$C,'증가(월)'!$A6,Sheet1!$H:$H,'증가(월)'!E$2,Sheet1!$I:$I,'증가(월)'!E$3)</f>
        <v>57740096</v>
      </c>
      <c r="F6" s="3">
        <f>SUMIFS(Sheet1!$F:$F,Sheet1!$C:$C,'증가(월)'!$A6,Sheet1!$H:$H,'증가(월)'!F$2,Sheet1!$I:$I,'증가(월)'!F$3)</f>
        <v>129348183</v>
      </c>
      <c r="G6" s="3">
        <f>SUMIFS(Sheet1!$F:$F,Sheet1!$C:$C,'증가(월)'!$A6,Sheet1!$H:$H,'증가(월)'!G$2,Sheet1!$I:$I,'증가(월)'!G$3)</f>
        <v>73117093</v>
      </c>
      <c r="H6" s="3">
        <f>SUMIFS(Sheet1!$F:$F,Sheet1!$C:$C,'증가(월)'!$A6,Sheet1!$H:$H,'증가(월)'!H$2,Sheet1!$I:$I,'증가(월)'!H$3)</f>
        <v>13312608</v>
      </c>
      <c r="I6" s="3">
        <f>SUMIFS(Sheet1!$F:$F,Sheet1!$C:$C,'증가(월)'!$A6,Sheet1!$H:$H,'증가(월)'!I$2,Sheet1!$I:$I,'증가(월)'!I$3)</f>
        <v>35920828</v>
      </c>
      <c r="J6" s="3">
        <f>SUMIFS(Sheet1!$F:$F,Sheet1!$C:$C,'증가(월)'!$A6,Sheet1!$H:$H,'증가(월)'!J$2,Sheet1!$I:$I,'증가(월)'!J$3)</f>
        <v>134482282</v>
      </c>
      <c r="K6" s="3">
        <f>SUMIFS(Sheet1!$F:$F,Sheet1!$C:$C,'증가(월)'!$A6,Sheet1!$H:$H,'증가(월)'!K$2,Sheet1!$I:$I,'증가(월)'!K$3)</f>
        <v>96652837</v>
      </c>
      <c r="L6" s="3">
        <f>SUMIFS(Sheet1!$F:$F,Sheet1!$C:$C,'증가(월)'!$A6,Sheet1!$H:$H,'증가(월)'!L$2,Sheet1!$I:$I,'증가(월)'!L$3)</f>
        <v>51410139</v>
      </c>
      <c r="M6" s="3">
        <f>SUMIFS(Sheet1!$F:$F,Sheet1!$C:$C,'증가(월)'!$A6,Sheet1!$H:$H,'증가(월)'!M$2,Sheet1!$I:$I,'증가(월)'!M$3)</f>
        <v>28672186</v>
      </c>
      <c r="N6" s="3">
        <f>SUMIFS(Sheet1!$F:$F,Sheet1!$C:$C,'증가(월)'!$A6,Sheet1!$H:$H,'증가(월)'!N$2,Sheet1!$I:$I,'증가(월)'!N$3)</f>
        <v>81395421</v>
      </c>
      <c r="O6" s="3">
        <f>SUMIFS(Sheet1!$F:$F,Sheet1!$C:$C,'증가(월)'!$A6,Sheet1!$H:$H,'증가(월)'!O$2,Sheet1!$I:$I,'증가(월)'!O$3)</f>
        <v>18662688</v>
      </c>
      <c r="P6" s="3">
        <f>SUMIFS(Sheet1!$F:$F,Sheet1!$C:$C,'증가(월)'!$A6,Sheet1!$H:$H,'증가(월)'!P$2,Sheet1!$I:$I,'증가(월)'!P$3)</f>
        <v>52656014</v>
      </c>
      <c r="Q6" s="3">
        <f>SUMIFS(Sheet1!$F:$F,Sheet1!$C:$C,'증가(월)'!$A6,Sheet1!$H:$H,'증가(월)'!Q$2,Sheet1!$I:$I,'증가(월)'!Q$3)</f>
        <v>14963282</v>
      </c>
      <c r="R6" s="3">
        <f>SUMIFS(Sheet1!$F:$F,Sheet1!$C:$C,'증가(월)'!$A6,Sheet1!$H:$H,'증가(월)'!R$2,Sheet1!$I:$I,'증가(월)'!R$3)</f>
        <v>33535835</v>
      </c>
      <c r="S6" s="3">
        <f>SUMIFS(Sheet1!$F:$F,Sheet1!$C:$C,'증가(월)'!$A6,Sheet1!$H:$H,'증가(월)'!S$2,Sheet1!$I:$I,'증가(월)'!S$3)</f>
        <v>97024127</v>
      </c>
      <c r="T6" s="3">
        <f>SUMIFS(Sheet1!$F:$F,Sheet1!$C:$C,'증가(월)'!$A6,Sheet1!$H:$H,'증가(월)'!T$2,Sheet1!$I:$I,'증가(월)'!T$3)</f>
        <v>179548367</v>
      </c>
      <c r="U6" s="3">
        <f>SUMIFS(Sheet1!$F:$F,Sheet1!$C:$C,'증가(월)'!$A6,Sheet1!$H:$H,'증가(월)'!U$2,Sheet1!$I:$I,'증가(월)'!U$3)</f>
        <v>189499887</v>
      </c>
      <c r="V6" s="3">
        <f>SUMIFS(Sheet1!$F:$F,Sheet1!$C:$C,'증가(월)'!$A6,Sheet1!$H:$H,'증가(월)'!V$2,Sheet1!$I:$I,'증가(월)'!V$3)</f>
        <v>267690547</v>
      </c>
      <c r="W6" s="3">
        <f>SUMIFS(Sheet1!$F:$F,Sheet1!$C:$C,'증가(월)'!$A6,Sheet1!$H:$H,'증가(월)'!W$2,Sheet1!$I:$I,'증가(월)'!W$3)</f>
        <v>178645516</v>
      </c>
      <c r="X6" s="3">
        <f>SUMIFS(Sheet1!$F:$F,Sheet1!$C:$C,'증가(월)'!$A6,Sheet1!$H:$H,'증가(월)'!X$2,Sheet1!$I:$I,'증가(월)'!X$3)</f>
        <v>132709604</v>
      </c>
      <c r="Y6" s="3">
        <f>SUMIFS(Sheet1!$F:$F,Sheet1!$C:$C,'증가(월)'!$A6,Sheet1!$H:$H,'증가(월)'!Y$2,Sheet1!$I:$I,'증가(월)'!Y$3)</f>
        <v>176730281</v>
      </c>
      <c r="Z6" s="3">
        <f>SUMIFS(Sheet1!$F:$F,Sheet1!$C:$C,'증가(월)'!$A6,Sheet1!$H:$H,'증가(월)'!Z$2,Sheet1!$I:$I,'증가(월)'!Z$3)</f>
        <v>71279096</v>
      </c>
      <c r="AA6" s="3">
        <f>SUMIFS(Sheet1!$F:$F,Sheet1!$C:$C,'증가(월)'!$A6,Sheet1!$H:$H,'증가(월)'!AA$2,Sheet1!$I:$I,'증가(월)'!AA$3)</f>
        <v>3214464</v>
      </c>
      <c r="AB6" s="3">
        <f>SUMIFS(Sheet1!$F:$F,Sheet1!$C:$C,'증가(월)'!$A6,Sheet1!$H:$H,'증가(월)'!AB$2,Sheet1!$I:$I,'증가(월)'!AB$3)</f>
        <v>5212451</v>
      </c>
      <c r="AC6" s="3">
        <f>SUMIFS(Sheet1!$F:$F,Sheet1!$C:$C,'증가(월)'!$A6,Sheet1!$H:$H,'증가(월)'!AC$2,Sheet1!$I:$I,'증가(월)'!AC$3)</f>
        <v>1691245</v>
      </c>
      <c r="AD6" s="3">
        <f>SUMIFS(Sheet1!$F:$F,Sheet1!$C:$C,'증가(월)'!$A6,Sheet1!$H:$H,'증가(월)'!AD$2,Sheet1!$I:$I,'증가(월)'!AD$3)</f>
        <v>122684549</v>
      </c>
      <c r="AE6" s="3">
        <f>SUMIFS(Sheet1!$F:$F,Sheet1!$C:$C,'증가(월)'!$A6,Sheet1!$H:$H,'증가(월)'!AE$2,Sheet1!$I:$I,'증가(월)'!AE$3)</f>
        <v>78647976</v>
      </c>
      <c r="AF6" s="3">
        <f>SUMIFS(Sheet1!$F:$F,Sheet1!$C:$C,'증가(월)'!$A6,Sheet1!$H:$H,'증가(월)'!AF$2,Sheet1!$I:$I,'증가(월)'!AF$3)</f>
        <v>281291143</v>
      </c>
      <c r="AG6" s="3">
        <f>SUMIFS(Sheet1!$F:$F,Sheet1!$C:$C,'증가(월)'!$A6,Sheet1!$H:$H,'증가(월)'!AG$2,Sheet1!$I:$I,'증가(월)'!AG$3)</f>
        <v>157490401</v>
      </c>
      <c r="AH6" s="3">
        <f>SUMIFS(Sheet1!$F:$F,Sheet1!$C:$C,'증가(월)'!$A6,Sheet1!$H:$H,'증가(월)'!AH$2,Sheet1!$I:$I,'증가(월)'!AH$3)</f>
        <v>64456258</v>
      </c>
      <c r="AI6" s="3">
        <f>SUMIFS(Sheet1!$F:$F,Sheet1!$C:$C,'증가(월)'!$A6,Sheet1!$H:$H,'증가(월)'!AI$2,Sheet1!$I:$I,'증가(월)'!AI$3)</f>
        <v>86378612</v>
      </c>
      <c r="AJ6" s="3">
        <f>SUMIFS(Sheet1!$F:$F,Sheet1!$C:$C,'증가(월)'!$A6,Sheet1!$H:$H,'증가(월)'!AJ$2,Sheet1!$I:$I,'증가(월)'!AJ$3)</f>
        <v>12940927</v>
      </c>
      <c r="AK6" s="3">
        <f>SUMIFS(Sheet1!$F:$F,Sheet1!$C:$C,'증가(월)'!$A6,Sheet1!$H:$H,'증가(월)'!AK$2,Sheet1!$I:$I,'증가(월)'!AK$3)</f>
        <v>28101790</v>
      </c>
      <c r="AL6" s="3">
        <f>SUMIFS(Sheet1!$F:$F,Sheet1!$C:$C,'증가(월)'!$A6,Sheet1!$H:$H,'증가(월)'!AL$2,Sheet1!$I:$I,'증가(월)'!AL$3)</f>
        <v>114233081</v>
      </c>
      <c r="AM6" s="3">
        <f>SUMIFS(Sheet1!$F:$F,Sheet1!$C:$C,'증가(월)'!$A6,Sheet1!$H:$H,'증가(월)'!AM$2,Sheet1!$I:$I,'증가(월)'!AM$3)</f>
        <v>103456310</v>
      </c>
      <c r="AN6" s="3">
        <f>SUMIFS(Sheet1!$F:$F,Sheet1!$C:$C,'증가(월)'!$A6,Sheet1!$H:$H,'증가(월)'!AN$2,Sheet1!$I:$I,'증가(월)'!AN$3)</f>
        <v>356566838</v>
      </c>
      <c r="AO6" s="3">
        <f>SUMIFS(Sheet1!$F:$F,Sheet1!$C:$C,'증가(월)'!$A6,Sheet1!$H:$H,'증가(월)'!AO$2,Sheet1!$I:$I,'증가(월)'!AO$3)</f>
        <v>721818648</v>
      </c>
      <c r="AP6" s="3">
        <f>SUMIFS(Sheet1!$F:$F,Sheet1!$C:$C,'증가(월)'!$A6,Sheet1!$H:$H,'증가(월)'!AP$2,Sheet1!$I:$I,'증가(월)'!AP$3)</f>
        <v>275686940</v>
      </c>
      <c r="AQ6" s="3">
        <f>SUMIFS(Sheet1!$F:$F,Sheet1!$C:$C,'증가(월)'!$A6,Sheet1!$H:$H,'증가(월)'!AQ$2,Sheet1!$I:$I,'증가(월)'!AQ$3)</f>
        <v>402078369</v>
      </c>
      <c r="AR6" s="3">
        <f>SUMIFS(Sheet1!$F:$F,Sheet1!$C:$C,'증가(월)'!$A6,Sheet1!$H:$H,'증가(월)'!AR$2,Sheet1!$I:$I,'증가(월)'!AR$3)</f>
        <v>496110093</v>
      </c>
      <c r="AS6" s="3">
        <f>SUMIFS(Sheet1!$F:$F,Sheet1!$C:$C,'증가(월)'!$A6,Sheet1!$H:$H,'증가(월)'!AS$2,Sheet1!$I:$I,'증가(월)'!AS$3)</f>
        <v>520519806</v>
      </c>
      <c r="AT6" s="3">
        <f>SUMIFS(Sheet1!$F:$F,Sheet1!$C:$C,'증가(월)'!$A6,Sheet1!$H:$H,'증가(월)'!AT$2,Sheet1!$I:$I,'증가(월)'!AT$3)</f>
        <v>1227423</v>
      </c>
      <c r="AU6" s="3">
        <f>SUMIFS(Sheet1!$F:$F,Sheet1!$C:$C,'증가(월)'!$A6,Sheet1!$H:$H,'증가(월)'!AU$2,Sheet1!$I:$I,'증가(월)'!AU$3)</f>
        <v>896710360</v>
      </c>
      <c r="AV6" s="3">
        <f>SUMIFS(Sheet1!$F:$F,Sheet1!$C:$C,'증가(월)'!$A6,Sheet1!$H:$H,'증가(월)'!AV$2,Sheet1!$I:$I,'증가(월)'!AV$3)</f>
        <v>287630496</v>
      </c>
      <c r="AW6" s="3">
        <f>SUMIFS(Sheet1!$F:$F,Sheet1!$C:$C,'증가(월)'!$A6,Sheet1!$H:$H,'증가(월)'!AW$2,Sheet1!$I:$I,'증가(월)'!AW$3)</f>
        <v>554802118</v>
      </c>
      <c r="AX6" s="3">
        <f>SUMIFS(Sheet1!$F:$F,Sheet1!$C:$C,'증가(월)'!$A6,Sheet1!$H:$H,'증가(월)'!AX$2,Sheet1!$I:$I,'증가(월)'!AX$3)</f>
        <v>175422726</v>
      </c>
    </row>
    <row r="7" spans="1:50" x14ac:dyDescent="0.3">
      <c r="A7" t="s">
        <v>814</v>
      </c>
      <c r="B7" t="s">
        <v>20</v>
      </c>
      <c r="C7" s="3">
        <f>SUMIFS(Sheet1!$F:$F,Sheet1!$C:$C,'증가(월)'!$A7,Sheet1!$H:$H,'증가(월)'!C$2,Sheet1!$I:$I,'증가(월)'!C$3)</f>
        <v>0</v>
      </c>
      <c r="D7" s="3">
        <f>SUMIFS(Sheet1!$F:$F,Sheet1!$C:$C,'증가(월)'!$A7,Sheet1!$H:$H,'증가(월)'!D$2,Sheet1!$I:$I,'증가(월)'!D$3)</f>
        <v>0</v>
      </c>
      <c r="E7" s="3">
        <f>SUMIFS(Sheet1!$F:$F,Sheet1!$C:$C,'증가(월)'!$A7,Sheet1!$H:$H,'증가(월)'!E$2,Sheet1!$I:$I,'증가(월)'!E$3)</f>
        <v>0</v>
      </c>
      <c r="F7" s="3">
        <f>SUMIFS(Sheet1!$F:$F,Sheet1!$C:$C,'증가(월)'!$A7,Sheet1!$H:$H,'증가(월)'!F$2,Sheet1!$I:$I,'증가(월)'!F$3)</f>
        <v>0</v>
      </c>
      <c r="G7" s="3">
        <f>SUMIFS(Sheet1!$F:$F,Sheet1!$C:$C,'증가(월)'!$A7,Sheet1!$H:$H,'증가(월)'!G$2,Sheet1!$I:$I,'증가(월)'!G$3)</f>
        <v>0</v>
      </c>
      <c r="H7" s="3">
        <f>SUMIFS(Sheet1!$F:$F,Sheet1!$C:$C,'증가(월)'!$A7,Sheet1!$H:$H,'증가(월)'!H$2,Sheet1!$I:$I,'증가(월)'!H$3)</f>
        <v>0</v>
      </c>
      <c r="I7" s="3">
        <f>SUMIFS(Sheet1!$F:$F,Sheet1!$C:$C,'증가(월)'!$A7,Sheet1!$H:$H,'증가(월)'!I$2,Sheet1!$I:$I,'증가(월)'!I$3)</f>
        <v>0</v>
      </c>
      <c r="J7" s="3">
        <f>SUMIFS(Sheet1!$F:$F,Sheet1!$C:$C,'증가(월)'!$A7,Sheet1!$H:$H,'증가(월)'!J$2,Sheet1!$I:$I,'증가(월)'!J$3)</f>
        <v>0</v>
      </c>
      <c r="K7" s="3">
        <f>SUMIFS(Sheet1!$F:$F,Sheet1!$C:$C,'증가(월)'!$A7,Sheet1!$H:$H,'증가(월)'!K$2,Sheet1!$I:$I,'증가(월)'!K$3)</f>
        <v>0</v>
      </c>
      <c r="L7" s="3">
        <f>SUMIFS(Sheet1!$F:$F,Sheet1!$C:$C,'증가(월)'!$A7,Sheet1!$H:$H,'증가(월)'!L$2,Sheet1!$I:$I,'증가(월)'!L$3)</f>
        <v>0</v>
      </c>
      <c r="M7" s="3">
        <f>SUMIFS(Sheet1!$F:$F,Sheet1!$C:$C,'증가(월)'!$A7,Sheet1!$H:$H,'증가(월)'!M$2,Sheet1!$I:$I,'증가(월)'!M$3)</f>
        <v>0</v>
      </c>
      <c r="N7" s="3">
        <f>SUMIFS(Sheet1!$F:$F,Sheet1!$C:$C,'증가(월)'!$A7,Sheet1!$H:$H,'증가(월)'!N$2,Sheet1!$I:$I,'증가(월)'!N$3)</f>
        <v>0</v>
      </c>
      <c r="O7" s="3">
        <f>SUMIFS(Sheet1!$F:$F,Sheet1!$C:$C,'증가(월)'!$A7,Sheet1!$H:$H,'증가(월)'!O$2,Sheet1!$I:$I,'증가(월)'!O$3)</f>
        <v>0</v>
      </c>
      <c r="P7" s="3">
        <f>SUMIFS(Sheet1!$F:$F,Sheet1!$C:$C,'증가(월)'!$A7,Sheet1!$H:$H,'증가(월)'!P$2,Sheet1!$I:$I,'증가(월)'!P$3)</f>
        <v>0</v>
      </c>
      <c r="Q7" s="3">
        <f>SUMIFS(Sheet1!$F:$F,Sheet1!$C:$C,'증가(월)'!$A7,Sheet1!$H:$H,'증가(월)'!Q$2,Sheet1!$I:$I,'증가(월)'!Q$3)</f>
        <v>0</v>
      </c>
      <c r="R7" s="3">
        <f>SUMIFS(Sheet1!$F:$F,Sheet1!$C:$C,'증가(월)'!$A7,Sheet1!$H:$H,'증가(월)'!R$2,Sheet1!$I:$I,'증가(월)'!R$3)</f>
        <v>0</v>
      </c>
      <c r="S7" s="3">
        <f>SUMIFS(Sheet1!$F:$F,Sheet1!$C:$C,'증가(월)'!$A7,Sheet1!$H:$H,'증가(월)'!S$2,Sheet1!$I:$I,'증가(월)'!S$3)</f>
        <v>0</v>
      </c>
      <c r="T7" s="3">
        <f>SUMIFS(Sheet1!$F:$F,Sheet1!$C:$C,'증가(월)'!$A7,Sheet1!$H:$H,'증가(월)'!T$2,Sheet1!$I:$I,'증가(월)'!T$3)</f>
        <v>0</v>
      </c>
      <c r="U7" s="3">
        <f>SUMIFS(Sheet1!$F:$F,Sheet1!$C:$C,'증가(월)'!$A7,Sheet1!$H:$H,'증가(월)'!U$2,Sheet1!$I:$I,'증가(월)'!U$3)</f>
        <v>0</v>
      </c>
      <c r="V7" s="3">
        <f>SUMIFS(Sheet1!$F:$F,Sheet1!$C:$C,'증가(월)'!$A7,Sheet1!$H:$H,'증가(월)'!V$2,Sheet1!$I:$I,'증가(월)'!V$3)</f>
        <v>0</v>
      </c>
      <c r="W7" s="3">
        <f>SUMIFS(Sheet1!$F:$F,Sheet1!$C:$C,'증가(월)'!$A7,Sheet1!$H:$H,'증가(월)'!W$2,Sheet1!$I:$I,'증가(월)'!W$3)</f>
        <v>0</v>
      </c>
      <c r="X7" s="3">
        <f>SUMIFS(Sheet1!$F:$F,Sheet1!$C:$C,'증가(월)'!$A7,Sheet1!$H:$H,'증가(월)'!X$2,Sheet1!$I:$I,'증가(월)'!X$3)</f>
        <v>0</v>
      </c>
      <c r="Y7" s="3">
        <f>SUMIFS(Sheet1!$F:$F,Sheet1!$C:$C,'증가(월)'!$A7,Sheet1!$H:$H,'증가(월)'!Y$2,Sheet1!$I:$I,'증가(월)'!Y$3)</f>
        <v>0</v>
      </c>
      <c r="Z7" s="3">
        <f>SUMIFS(Sheet1!$F:$F,Sheet1!$C:$C,'증가(월)'!$A7,Sheet1!$H:$H,'증가(월)'!Z$2,Sheet1!$I:$I,'증가(월)'!Z$3)</f>
        <v>0</v>
      </c>
      <c r="AA7" s="3">
        <f>SUMIFS(Sheet1!$F:$F,Sheet1!$C:$C,'증가(월)'!$A7,Sheet1!$H:$H,'증가(월)'!AA$2,Sheet1!$I:$I,'증가(월)'!AA$3)</f>
        <v>114860977</v>
      </c>
      <c r="AB7" s="3">
        <f>SUMIFS(Sheet1!$F:$F,Sheet1!$C:$C,'증가(월)'!$A7,Sheet1!$H:$H,'증가(월)'!AB$2,Sheet1!$I:$I,'증가(월)'!AB$3)</f>
        <v>0</v>
      </c>
      <c r="AC7" s="3">
        <f>SUMIFS(Sheet1!$F:$F,Sheet1!$C:$C,'증가(월)'!$A7,Sheet1!$H:$H,'증가(월)'!AC$2,Sheet1!$I:$I,'증가(월)'!AC$3)</f>
        <v>0</v>
      </c>
      <c r="AD7" s="3">
        <f>SUMIFS(Sheet1!$F:$F,Sheet1!$C:$C,'증가(월)'!$A7,Sheet1!$H:$H,'증가(월)'!AD$2,Sheet1!$I:$I,'증가(월)'!AD$3)</f>
        <v>146490212</v>
      </c>
      <c r="AE7" s="3">
        <f>SUMIFS(Sheet1!$F:$F,Sheet1!$C:$C,'증가(월)'!$A7,Sheet1!$H:$H,'증가(월)'!AE$2,Sheet1!$I:$I,'증가(월)'!AE$3)</f>
        <v>306631424</v>
      </c>
      <c r="AF7" s="3">
        <f>SUMIFS(Sheet1!$F:$F,Sheet1!$C:$C,'증가(월)'!$A7,Sheet1!$H:$H,'증가(월)'!AF$2,Sheet1!$I:$I,'증가(월)'!AF$3)</f>
        <v>109175000</v>
      </c>
      <c r="AG7" s="3">
        <f>SUMIFS(Sheet1!$F:$F,Sheet1!$C:$C,'증가(월)'!$A7,Sheet1!$H:$H,'증가(월)'!AG$2,Sheet1!$I:$I,'증가(월)'!AG$3)</f>
        <v>632670302</v>
      </c>
      <c r="AH7" s="3">
        <f>SUMIFS(Sheet1!$F:$F,Sheet1!$C:$C,'증가(월)'!$A7,Sheet1!$H:$H,'증가(월)'!AH$2,Sheet1!$I:$I,'증가(월)'!AH$3)</f>
        <v>377065425</v>
      </c>
      <c r="AI7" s="3">
        <f>SUMIFS(Sheet1!$F:$F,Sheet1!$C:$C,'증가(월)'!$A7,Sheet1!$H:$H,'증가(월)'!AI$2,Sheet1!$I:$I,'증가(월)'!AI$3)</f>
        <v>0</v>
      </c>
      <c r="AJ7" s="3">
        <f>SUMIFS(Sheet1!$F:$F,Sheet1!$C:$C,'증가(월)'!$A7,Sheet1!$H:$H,'증가(월)'!AJ$2,Sheet1!$I:$I,'증가(월)'!AJ$3)</f>
        <v>878280887</v>
      </c>
      <c r="AK7" s="3">
        <f>SUMIFS(Sheet1!$F:$F,Sheet1!$C:$C,'증가(월)'!$A7,Sheet1!$H:$H,'증가(월)'!AK$2,Sheet1!$I:$I,'증가(월)'!AK$3)</f>
        <v>156750000</v>
      </c>
      <c r="AL7" s="3">
        <f>SUMIFS(Sheet1!$F:$F,Sheet1!$C:$C,'증가(월)'!$A7,Sheet1!$H:$H,'증가(월)'!AL$2,Sheet1!$I:$I,'증가(월)'!AL$3)</f>
        <v>635369482</v>
      </c>
      <c r="AM7" s="3">
        <f>SUMIFS(Sheet1!$F:$F,Sheet1!$C:$C,'증가(월)'!$A7,Sheet1!$H:$H,'증가(월)'!AM$2,Sheet1!$I:$I,'증가(월)'!AM$3)</f>
        <v>0</v>
      </c>
      <c r="AN7" s="3">
        <f>SUMIFS(Sheet1!$F:$F,Sheet1!$C:$C,'증가(월)'!$A7,Sheet1!$H:$H,'증가(월)'!AN$2,Sheet1!$I:$I,'증가(월)'!AN$3)</f>
        <v>212554375</v>
      </c>
      <c r="AO7" s="3">
        <f>SUMIFS(Sheet1!$F:$F,Sheet1!$C:$C,'증가(월)'!$A7,Sheet1!$H:$H,'증가(월)'!AO$2,Sheet1!$I:$I,'증가(월)'!AO$3)</f>
        <v>0</v>
      </c>
      <c r="AP7" s="3">
        <f>SUMIFS(Sheet1!$F:$F,Sheet1!$C:$C,'증가(월)'!$A7,Sheet1!$H:$H,'증가(월)'!AP$2,Sheet1!$I:$I,'증가(월)'!AP$3)</f>
        <v>643853166</v>
      </c>
      <c r="AQ7" s="3">
        <f>SUMIFS(Sheet1!$F:$F,Sheet1!$C:$C,'증가(월)'!$A7,Sheet1!$H:$H,'증가(월)'!AQ$2,Sheet1!$I:$I,'증가(월)'!AQ$3)</f>
        <v>252670000</v>
      </c>
      <c r="AR7" s="3">
        <f>SUMIFS(Sheet1!$F:$F,Sheet1!$C:$C,'증가(월)'!$A7,Sheet1!$H:$H,'증가(월)'!AR$2,Sheet1!$I:$I,'증가(월)'!AR$3)</f>
        <v>296052999</v>
      </c>
      <c r="AS7" s="3">
        <f>SUMIFS(Sheet1!$F:$F,Sheet1!$C:$C,'증가(월)'!$A7,Sheet1!$H:$H,'증가(월)'!AS$2,Sheet1!$I:$I,'증가(월)'!AS$3)</f>
        <v>825528561</v>
      </c>
      <c r="AT7" s="3">
        <f>SUMIFS(Sheet1!$F:$F,Sheet1!$C:$C,'증가(월)'!$A7,Sheet1!$H:$H,'증가(월)'!AT$2,Sheet1!$I:$I,'증가(월)'!AT$3)</f>
        <v>105160000</v>
      </c>
      <c r="AU7" s="3">
        <f>SUMIFS(Sheet1!$F:$F,Sheet1!$C:$C,'증가(월)'!$A7,Sheet1!$H:$H,'증가(월)'!AU$2,Sheet1!$I:$I,'증가(월)'!AU$3)</f>
        <v>321009370</v>
      </c>
      <c r="AV7" s="3">
        <f>SUMIFS(Sheet1!$F:$F,Sheet1!$C:$C,'증가(월)'!$A7,Sheet1!$H:$H,'증가(월)'!AV$2,Sheet1!$I:$I,'증가(월)'!AV$3)</f>
        <v>306327010</v>
      </c>
      <c r="AW7" s="3">
        <f>SUMIFS(Sheet1!$F:$F,Sheet1!$C:$C,'증가(월)'!$A7,Sheet1!$H:$H,'증가(월)'!AW$2,Sheet1!$I:$I,'증가(월)'!AW$3)</f>
        <v>22825000</v>
      </c>
      <c r="AX7" s="3">
        <f>SUMIFS(Sheet1!$F:$F,Sheet1!$C:$C,'증가(월)'!$A7,Sheet1!$H:$H,'증가(월)'!AX$2,Sheet1!$I:$I,'증가(월)'!AX$3)</f>
        <v>453341350</v>
      </c>
    </row>
    <row r="8" spans="1:50" x14ac:dyDescent="0.3">
      <c r="A8" t="s">
        <v>19</v>
      </c>
      <c r="B8" t="s">
        <v>20</v>
      </c>
      <c r="C8" s="3">
        <f>SUMIFS(Sheet1!$F:$F,Sheet1!$C:$C,'증가(월)'!$A8,Sheet1!$H:$H,'증가(월)'!C$2,Sheet1!$I:$I,'증가(월)'!C$3)</f>
        <v>295882675</v>
      </c>
      <c r="D8" s="3">
        <f>SUMIFS(Sheet1!$F:$F,Sheet1!$C:$C,'증가(월)'!$A8,Sheet1!$H:$H,'증가(월)'!D$2,Sheet1!$I:$I,'증가(월)'!D$3)</f>
        <v>214977070</v>
      </c>
      <c r="E8" s="3">
        <f>SUMIFS(Sheet1!$F:$F,Sheet1!$C:$C,'증가(월)'!$A8,Sheet1!$H:$H,'증가(월)'!E$2,Sheet1!$I:$I,'증가(월)'!E$3)</f>
        <v>114950000</v>
      </c>
      <c r="F8" s="3">
        <f>SUMIFS(Sheet1!$F:$F,Sheet1!$C:$C,'증가(월)'!$A8,Sheet1!$H:$H,'증가(월)'!F$2,Sheet1!$I:$I,'증가(월)'!F$3)</f>
        <v>84272375</v>
      </c>
      <c r="G8" s="3">
        <f>SUMIFS(Sheet1!$F:$F,Sheet1!$C:$C,'증가(월)'!$A8,Sheet1!$H:$H,'증가(월)'!G$2,Sheet1!$I:$I,'증가(월)'!G$3)</f>
        <v>106114613</v>
      </c>
      <c r="H8" s="3">
        <f>SUMIFS(Sheet1!$F:$F,Sheet1!$C:$C,'증가(월)'!$A8,Sheet1!$H:$H,'증가(월)'!H$2,Sheet1!$I:$I,'증가(월)'!H$3)</f>
        <v>362790318</v>
      </c>
      <c r="I8" s="3">
        <f>SUMIFS(Sheet1!$F:$F,Sheet1!$C:$C,'증가(월)'!$A8,Sheet1!$H:$H,'증가(월)'!I$2,Sheet1!$I:$I,'증가(월)'!I$3)</f>
        <v>244432650</v>
      </c>
      <c r="J8" s="3">
        <f>SUMIFS(Sheet1!$F:$F,Sheet1!$C:$C,'증가(월)'!$A8,Sheet1!$H:$H,'증가(월)'!J$2,Sheet1!$I:$I,'증가(월)'!J$3)</f>
        <v>179461700</v>
      </c>
      <c r="K8" s="3">
        <f>SUMIFS(Sheet1!$F:$F,Sheet1!$C:$C,'증가(월)'!$A8,Sheet1!$H:$H,'증가(월)'!K$2,Sheet1!$I:$I,'증가(월)'!K$3)</f>
        <v>160758774</v>
      </c>
      <c r="L8" s="3">
        <f>SUMIFS(Sheet1!$F:$F,Sheet1!$C:$C,'증가(월)'!$A8,Sheet1!$H:$H,'증가(월)'!L$2,Sheet1!$I:$I,'증가(월)'!L$3)</f>
        <v>0</v>
      </c>
      <c r="M8" s="3">
        <f>SUMIFS(Sheet1!$F:$F,Sheet1!$C:$C,'증가(월)'!$A8,Sheet1!$H:$H,'증가(월)'!M$2,Sheet1!$I:$I,'증가(월)'!M$3)</f>
        <v>231498454</v>
      </c>
      <c r="N8" s="3">
        <f>SUMIFS(Sheet1!$F:$F,Sheet1!$C:$C,'증가(월)'!$A8,Sheet1!$H:$H,'증가(월)'!N$2,Sheet1!$I:$I,'증가(월)'!N$3)</f>
        <v>0</v>
      </c>
      <c r="O8" s="3">
        <f>SUMIFS(Sheet1!$F:$F,Sheet1!$C:$C,'증가(월)'!$A8,Sheet1!$H:$H,'증가(월)'!O$2,Sheet1!$I:$I,'증가(월)'!O$3)</f>
        <v>191790995</v>
      </c>
      <c r="P8" s="3">
        <f>SUMIFS(Sheet1!$F:$F,Sheet1!$C:$C,'증가(월)'!$A8,Sheet1!$H:$H,'증가(월)'!P$2,Sheet1!$I:$I,'증가(월)'!P$3)</f>
        <v>73012214</v>
      </c>
      <c r="Q8" s="3">
        <f>SUMIFS(Sheet1!$F:$F,Sheet1!$C:$C,'증가(월)'!$A8,Sheet1!$H:$H,'증가(월)'!Q$2,Sheet1!$I:$I,'증가(월)'!Q$3)</f>
        <v>138050000</v>
      </c>
      <c r="R8" s="3">
        <f>SUMIFS(Sheet1!$F:$F,Sheet1!$C:$C,'증가(월)'!$A8,Sheet1!$H:$H,'증가(월)'!R$2,Sheet1!$I:$I,'증가(월)'!R$3)</f>
        <v>31093810</v>
      </c>
      <c r="S8" s="3">
        <f>SUMIFS(Sheet1!$F:$F,Sheet1!$C:$C,'증가(월)'!$A8,Sheet1!$H:$H,'증가(월)'!S$2,Sheet1!$I:$I,'증가(월)'!S$3)</f>
        <v>118899836</v>
      </c>
      <c r="T8" s="3">
        <f>SUMIFS(Sheet1!$F:$F,Sheet1!$C:$C,'증가(월)'!$A8,Sheet1!$H:$H,'증가(월)'!T$2,Sheet1!$I:$I,'증가(월)'!T$3)</f>
        <v>77513018</v>
      </c>
      <c r="U8" s="3">
        <f>SUMIFS(Sheet1!$F:$F,Sheet1!$C:$C,'증가(월)'!$A8,Sheet1!$H:$H,'증가(월)'!U$2,Sheet1!$I:$I,'증가(월)'!U$3)</f>
        <v>0</v>
      </c>
      <c r="V8" s="3">
        <f>SUMIFS(Sheet1!$F:$F,Sheet1!$C:$C,'증가(월)'!$A8,Sheet1!$H:$H,'증가(월)'!V$2,Sheet1!$I:$I,'증가(월)'!V$3)</f>
        <v>390323274</v>
      </c>
      <c r="W8" s="3">
        <f>SUMIFS(Sheet1!$F:$F,Sheet1!$C:$C,'증가(월)'!$A8,Sheet1!$H:$H,'증가(월)'!W$2,Sheet1!$I:$I,'증가(월)'!W$3)</f>
        <v>23100000</v>
      </c>
      <c r="X8" s="3">
        <f>SUMIFS(Sheet1!$F:$F,Sheet1!$C:$C,'증가(월)'!$A8,Sheet1!$H:$H,'증가(월)'!X$2,Sheet1!$I:$I,'증가(월)'!X$3)</f>
        <v>382464137</v>
      </c>
      <c r="Y8" s="3">
        <f>SUMIFS(Sheet1!$F:$F,Sheet1!$C:$C,'증가(월)'!$A8,Sheet1!$H:$H,'증가(월)'!Y$2,Sheet1!$I:$I,'증가(월)'!Y$3)</f>
        <v>212939166</v>
      </c>
      <c r="Z8" s="3">
        <f>SUMIFS(Sheet1!$F:$F,Sheet1!$C:$C,'증가(월)'!$A8,Sheet1!$H:$H,'증가(월)'!Z$2,Sheet1!$I:$I,'증가(월)'!Z$3)</f>
        <v>91960000</v>
      </c>
      <c r="AA8" s="3">
        <f>SUMIFS(Sheet1!$F:$F,Sheet1!$C:$C,'증가(월)'!$A8,Sheet1!$H:$H,'증가(월)'!AA$2,Sheet1!$I:$I,'증가(월)'!AA$3)</f>
        <v>433086896</v>
      </c>
      <c r="AB8" s="3">
        <f>SUMIFS(Sheet1!$F:$F,Sheet1!$C:$C,'증가(월)'!$A8,Sheet1!$H:$H,'증가(월)'!AB$2,Sheet1!$I:$I,'증가(월)'!AB$3)</f>
        <v>235860977</v>
      </c>
      <c r="AC8" s="3">
        <f>SUMIFS(Sheet1!$F:$F,Sheet1!$C:$C,'증가(월)'!$A8,Sheet1!$H:$H,'증가(월)'!AC$2,Sheet1!$I:$I,'증가(월)'!AC$3)</f>
        <v>0</v>
      </c>
      <c r="AD8" s="3">
        <f>SUMIFS(Sheet1!$F:$F,Sheet1!$C:$C,'증가(월)'!$A8,Sheet1!$H:$H,'증가(월)'!AD$2,Sheet1!$I:$I,'증가(월)'!AD$3)</f>
        <v>0</v>
      </c>
      <c r="AE8" s="3">
        <f>SUMIFS(Sheet1!$F:$F,Sheet1!$C:$C,'증가(월)'!$A8,Sheet1!$H:$H,'증가(월)'!AE$2,Sheet1!$I:$I,'증가(월)'!AE$3)</f>
        <v>0</v>
      </c>
      <c r="AF8" s="3">
        <f>SUMIFS(Sheet1!$F:$F,Sheet1!$C:$C,'증가(월)'!$A8,Sheet1!$H:$H,'증가(월)'!AF$2,Sheet1!$I:$I,'증가(월)'!AF$3)</f>
        <v>0</v>
      </c>
      <c r="AG8" s="3">
        <f>SUMIFS(Sheet1!$F:$F,Sheet1!$C:$C,'증가(월)'!$A8,Sheet1!$H:$H,'증가(월)'!AG$2,Sheet1!$I:$I,'증가(월)'!AG$3)</f>
        <v>0</v>
      </c>
      <c r="AH8" s="3">
        <f>SUMIFS(Sheet1!$F:$F,Sheet1!$C:$C,'증가(월)'!$A8,Sheet1!$H:$H,'증가(월)'!AH$2,Sheet1!$I:$I,'증가(월)'!AH$3)</f>
        <v>0</v>
      </c>
      <c r="AI8" s="3">
        <f>SUMIFS(Sheet1!$F:$F,Sheet1!$C:$C,'증가(월)'!$A8,Sheet1!$H:$H,'증가(월)'!AI$2,Sheet1!$I:$I,'증가(월)'!AI$3)</f>
        <v>0</v>
      </c>
      <c r="AJ8" s="3">
        <f>SUMIFS(Sheet1!$F:$F,Sheet1!$C:$C,'증가(월)'!$A8,Sheet1!$H:$H,'증가(월)'!AJ$2,Sheet1!$I:$I,'증가(월)'!AJ$3)</f>
        <v>0</v>
      </c>
      <c r="AK8" s="3">
        <f>SUMIFS(Sheet1!$F:$F,Sheet1!$C:$C,'증가(월)'!$A8,Sheet1!$H:$H,'증가(월)'!AK$2,Sheet1!$I:$I,'증가(월)'!AK$3)</f>
        <v>0</v>
      </c>
      <c r="AL8" s="3">
        <f>SUMIFS(Sheet1!$F:$F,Sheet1!$C:$C,'증가(월)'!$A8,Sheet1!$H:$H,'증가(월)'!AL$2,Sheet1!$I:$I,'증가(월)'!AL$3)</f>
        <v>0</v>
      </c>
      <c r="AM8" s="3">
        <f>SUMIFS(Sheet1!$F:$F,Sheet1!$C:$C,'증가(월)'!$A8,Sheet1!$H:$H,'증가(월)'!AM$2,Sheet1!$I:$I,'증가(월)'!AM$3)</f>
        <v>0</v>
      </c>
      <c r="AN8" s="3">
        <f>SUMIFS(Sheet1!$F:$F,Sheet1!$C:$C,'증가(월)'!$A8,Sheet1!$H:$H,'증가(월)'!AN$2,Sheet1!$I:$I,'증가(월)'!AN$3)</f>
        <v>0</v>
      </c>
      <c r="AO8" s="3">
        <f>SUMIFS(Sheet1!$F:$F,Sheet1!$C:$C,'증가(월)'!$A8,Sheet1!$H:$H,'증가(월)'!AO$2,Sheet1!$I:$I,'증가(월)'!AO$3)</f>
        <v>0</v>
      </c>
      <c r="AP8" s="3">
        <f>SUMIFS(Sheet1!$F:$F,Sheet1!$C:$C,'증가(월)'!$A8,Sheet1!$H:$H,'증가(월)'!AP$2,Sheet1!$I:$I,'증가(월)'!AP$3)</f>
        <v>0</v>
      </c>
      <c r="AQ8" s="3">
        <f>SUMIFS(Sheet1!$F:$F,Sheet1!$C:$C,'증가(월)'!$A8,Sheet1!$H:$H,'증가(월)'!AQ$2,Sheet1!$I:$I,'증가(월)'!AQ$3)</f>
        <v>0</v>
      </c>
      <c r="AR8" s="3">
        <f>SUMIFS(Sheet1!$F:$F,Sheet1!$C:$C,'증가(월)'!$A8,Sheet1!$H:$H,'증가(월)'!AR$2,Sheet1!$I:$I,'증가(월)'!AR$3)</f>
        <v>0</v>
      </c>
      <c r="AS8" s="3">
        <f>SUMIFS(Sheet1!$F:$F,Sheet1!$C:$C,'증가(월)'!$A8,Sheet1!$H:$H,'증가(월)'!AS$2,Sheet1!$I:$I,'증가(월)'!AS$3)</f>
        <v>0</v>
      </c>
      <c r="AT8" s="3">
        <f>SUMIFS(Sheet1!$F:$F,Sheet1!$C:$C,'증가(월)'!$A8,Sheet1!$H:$H,'증가(월)'!AT$2,Sheet1!$I:$I,'증가(월)'!AT$3)</f>
        <v>0</v>
      </c>
      <c r="AU8" s="3">
        <f>SUMIFS(Sheet1!$F:$F,Sheet1!$C:$C,'증가(월)'!$A8,Sheet1!$H:$H,'증가(월)'!AU$2,Sheet1!$I:$I,'증가(월)'!AU$3)</f>
        <v>0</v>
      </c>
      <c r="AV8" s="3">
        <f>SUMIFS(Sheet1!$F:$F,Sheet1!$C:$C,'증가(월)'!$A8,Sheet1!$H:$H,'증가(월)'!AV$2,Sheet1!$I:$I,'증가(월)'!AV$3)</f>
        <v>0</v>
      </c>
      <c r="AW8" s="3">
        <f>SUMIFS(Sheet1!$F:$F,Sheet1!$C:$C,'증가(월)'!$A8,Sheet1!$H:$H,'증가(월)'!AW$2,Sheet1!$I:$I,'증가(월)'!AW$3)</f>
        <v>0</v>
      </c>
      <c r="AX8" s="3">
        <f>SUMIFS(Sheet1!$F:$F,Sheet1!$C:$C,'증가(월)'!$A8,Sheet1!$H:$H,'증가(월)'!AX$2,Sheet1!$I:$I,'증가(월)'!AX$3)</f>
        <v>0</v>
      </c>
    </row>
    <row r="9" spans="1:50" x14ac:dyDescent="0.3">
      <c r="A9" t="s">
        <v>73</v>
      </c>
      <c r="B9" t="s">
        <v>74</v>
      </c>
      <c r="C9" s="3">
        <f>SUMIFS(Sheet1!$F:$F,Sheet1!$C:$C,'증가(월)'!$A9,Sheet1!$H:$H,'증가(월)'!C$2,Sheet1!$I:$I,'증가(월)'!C$3)</f>
        <v>0</v>
      </c>
      <c r="D9" s="3">
        <f>SUMIFS(Sheet1!$F:$F,Sheet1!$C:$C,'증가(월)'!$A9,Sheet1!$H:$H,'증가(월)'!D$2,Sheet1!$I:$I,'증가(월)'!D$3)</f>
        <v>41873476</v>
      </c>
      <c r="E9" s="3">
        <f>SUMIFS(Sheet1!$F:$F,Sheet1!$C:$C,'증가(월)'!$A9,Sheet1!$H:$H,'증가(월)'!E$2,Sheet1!$I:$I,'증가(월)'!E$3)</f>
        <v>45917573</v>
      </c>
      <c r="F9" s="3">
        <f>SUMIFS(Sheet1!$F:$F,Sheet1!$C:$C,'증가(월)'!$A9,Sheet1!$H:$H,'증가(월)'!F$2,Sheet1!$I:$I,'증가(월)'!F$3)</f>
        <v>0</v>
      </c>
      <c r="G9" s="3">
        <f>SUMIFS(Sheet1!$F:$F,Sheet1!$C:$C,'증가(월)'!$A9,Sheet1!$H:$H,'증가(월)'!G$2,Sheet1!$I:$I,'증가(월)'!G$3)</f>
        <v>42312553</v>
      </c>
      <c r="H9" s="3">
        <f>SUMIFS(Sheet1!$F:$F,Sheet1!$C:$C,'증가(월)'!$A9,Sheet1!$H:$H,'증가(월)'!H$2,Sheet1!$I:$I,'증가(월)'!H$3)</f>
        <v>31270378</v>
      </c>
      <c r="I9" s="3">
        <f>SUMIFS(Sheet1!$F:$F,Sheet1!$C:$C,'증가(월)'!$A9,Sheet1!$H:$H,'증가(월)'!I$2,Sheet1!$I:$I,'증가(월)'!I$3)</f>
        <v>29661899</v>
      </c>
      <c r="J9" s="3">
        <f>SUMIFS(Sheet1!$F:$F,Sheet1!$C:$C,'증가(월)'!$A9,Sheet1!$H:$H,'증가(월)'!J$2,Sheet1!$I:$I,'증가(월)'!J$3)</f>
        <v>41843828</v>
      </c>
      <c r="K9" s="3">
        <f>SUMIFS(Sheet1!$F:$F,Sheet1!$C:$C,'증가(월)'!$A9,Sheet1!$H:$H,'증가(월)'!K$2,Sheet1!$I:$I,'증가(월)'!K$3)</f>
        <v>39582827</v>
      </c>
      <c r="L9" s="3">
        <f>SUMIFS(Sheet1!$F:$F,Sheet1!$C:$C,'증가(월)'!$A9,Sheet1!$H:$H,'증가(월)'!L$2,Sheet1!$I:$I,'증가(월)'!L$3)</f>
        <v>86714179</v>
      </c>
      <c r="M9" s="3">
        <f>SUMIFS(Sheet1!$F:$F,Sheet1!$C:$C,'증가(월)'!$A9,Sheet1!$H:$H,'증가(월)'!M$2,Sheet1!$I:$I,'증가(월)'!M$3)</f>
        <v>55712378</v>
      </c>
      <c r="N9" s="3">
        <f>SUMIFS(Sheet1!$F:$F,Sheet1!$C:$C,'증가(월)'!$A9,Sheet1!$H:$H,'증가(월)'!N$2,Sheet1!$I:$I,'증가(월)'!N$3)</f>
        <v>78387080</v>
      </c>
      <c r="O9" s="3">
        <f>SUMIFS(Sheet1!$F:$F,Sheet1!$C:$C,'증가(월)'!$A9,Sheet1!$H:$H,'증가(월)'!O$2,Sheet1!$I:$I,'증가(월)'!O$3)</f>
        <v>0</v>
      </c>
      <c r="P9" s="3">
        <f>SUMIFS(Sheet1!$F:$F,Sheet1!$C:$C,'증가(월)'!$A9,Sheet1!$H:$H,'증가(월)'!P$2,Sheet1!$I:$I,'증가(월)'!P$3)</f>
        <v>27682054</v>
      </c>
      <c r="Q9" s="3">
        <f>SUMIFS(Sheet1!$F:$F,Sheet1!$C:$C,'증가(월)'!$A9,Sheet1!$H:$H,'증가(월)'!Q$2,Sheet1!$I:$I,'증가(월)'!Q$3)</f>
        <v>28284625</v>
      </c>
      <c r="R9" s="3">
        <f>SUMIFS(Sheet1!$F:$F,Sheet1!$C:$C,'증가(월)'!$A9,Sheet1!$H:$H,'증가(월)'!R$2,Sheet1!$I:$I,'증가(월)'!R$3)</f>
        <v>4664266</v>
      </c>
      <c r="S9" s="3">
        <f>SUMIFS(Sheet1!$F:$F,Sheet1!$C:$C,'증가(월)'!$A9,Sheet1!$H:$H,'증가(월)'!S$2,Sheet1!$I:$I,'증가(월)'!S$3)</f>
        <v>87179620</v>
      </c>
      <c r="T9" s="3">
        <f>SUMIFS(Sheet1!$F:$F,Sheet1!$C:$C,'증가(월)'!$A9,Sheet1!$H:$H,'증가(월)'!T$2,Sheet1!$I:$I,'증가(월)'!T$3)</f>
        <v>28082890</v>
      </c>
      <c r="U9" s="3">
        <f>SUMIFS(Sheet1!$F:$F,Sheet1!$C:$C,'증가(월)'!$A9,Sheet1!$H:$H,'증가(월)'!U$2,Sheet1!$I:$I,'증가(월)'!U$3)</f>
        <v>144751587</v>
      </c>
      <c r="V9" s="3">
        <f>SUMIFS(Sheet1!$F:$F,Sheet1!$C:$C,'증가(월)'!$A9,Sheet1!$H:$H,'증가(월)'!V$2,Sheet1!$I:$I,'증가(월)'!V$3)</f>
        <v>42665062</v>
      </c>
      <c r="W9" s="3">
        <f>SUMIFS(Sheet1!$F:$F,Sheet1!$C:$C,'증가(월)'!$A9,Sheet1!$H:$H,'증가(월)'!W$2,Sheet1!$I:$I,'증가(월)'!W$3)</f>
        <v>114663835</v>
      </c>
      <c r="X9" s="3">
        <f>SUMIFS(Sheet1!$F:$F,Sheet1!$C:$C,'증가(월)'!$A9,Sheet1!$H:$H,'증가(월)'!X$2,Sheet1!$I:$I,'증가(월)'!X$3)</f>
        <v>101076162</v>
      </c>
      <c r="Y9" s="3">
        <f>SUMIFS(Sheet1!$F:$F,Sheet1!$C:$C,'증가(월)'!$A9,Sheet1!$H:$H,'증가(월)'!Y$2,Sheet1!$I:$I,'증가(월)'!Y$3)</f>
        <v>126434160</v>
      </c>
      <c r="Z9" s="3">
        <f>SUMIFS(Sheet1!$F:$F,Sheet1!$C:$C,'증가(월)'!$A9,Sheet1!$H:$H,'증가(월)'!Z$2,Sheet1!$I:$I,'증가(월)'!Z$3)</f>
        <v>156156192</v>
      </c>
      <c r="AA9" s="3">
        <f>SUMIFS(Sheet1!$F:$F,Sheet1!$C:$C,'증가(월)'!$A9,Sheet1!$H:$H,'증가(월)'!AA$2,Sheet1!$I:$I,'증가(월)'!AA$3)</f>
        <v>167047210</v>
      </c>
      <c r="AB9" s="3">
        <f>SUMIFS(Sheet1!$F:$F,Sheet1!$C:$C,'증가(월)'!$A9,Sheet1!$H:$H,'증가(월)'!AB$2,Sheet1!$I:$I,'증가(월)'!AB$3)</f>
        <v>119196</v>
      </c>
      <c r="AC9" s="3">
        <f>SUMIFS(Sheet1!$F:$F,Sheet1!$C:$C,'증가(월)'!$A9,Sheet1!$H:$H,'증가(월)'!AC$2,Sheet1!$I:$I,'증가(월)'!AC$3)</f>
        <v>4045426</v>
      </c>
      <c r="AD9" s="3">
        <f>SUMIFS(Sheet1!$F:$F,Sheet1!$C:$C,'증가(월)'!$A9,Sheet1!$H:$H,'증가(월)'!AD$2,Sheet1!$I:$I,'증가(월)'!AD$3)</f>
        <v>91155218</v>
      </c>
      <c r="AE9" s="3">
        <f>SUMIFS(Sheet1!$F:$F,Sheet1!$C:$C,'증가(월)'!$A9,Sheet1!$H:$H,'증가(월)'!AE$2,Sheet1!$I:$I,'증가(월)'!AE$3)</f>
        <v>21981960</v>
      </c>
      <c r="AF9" s="3">
        <f>SUMIFS(Sheet1!$F:$F,Sheet1!$C:$C,'증가(월)'!$A9,Sheet1!$H:$H,'증가(월)'!AF$2,Sheet1!$I:$I,'증가(월)'!AF$3)</f>
        <v>350061362</v>
      </c>
      <c r="AG9" s="3">
        <f>SUMIFS(Sheet1!$F:$F,Sheet1!$C:$C,'증가(월)'!$A9,Sheet1!$H:$H,'증가(월)'!AG$2,Sheet1!$I:$I,'증가(월)'!AG$3)</f>
        <v>201557660</v>
      </c>
      <c r="AH9" s="3">
        <f>SUMIFS(Sheet1!$F:$F,Sheet1!$C:$C,'증가(월)'!$A9,Sheet1!$H:$H,'증가(월)'!AH$2,Sheet1!$I:$I,'증가(월)'!AH$3)</f>
        <v>25440294</v>
      </c>
      <c r="AI9" s="3">
        <f>SUMIFS(Sheet1!$F:$F,Sheet1!$C:$C,'증가(월)'!$A9,Sheet1!$H:$H,'증가(월)'!AI$2,Sheet1!$I:$I,'증가(월)'!AI$3)</f>
        <v>38031752</v>
      </c>
      <c r="AJ9" s="3">
        <f>SUMIFS(Sheet1!$F:$F,Sheet1!$C:$C,'증가(월)'!$A9,Sheet1!$H:$H,'증가(월)'!AJ$2,Sheet1!$I:$I,'증가(월)'!AJ$3)</f>
        <v>105799747</v>
      </c>
      <c r="AK9" s="3">
        <f>SUMIFS(Sheet1!$F:$F,Sheet1!$C:$C,'증가(월)'!$A9,Sheet1!$H:$H,'증가(월)'!AK$2,Sheet1!$I:$I,'증가(월)'!AK$3)</f>
        <v>60334780</v>
      </c>
      <c r="AL9" s="3">
        <f>SUMIFS(Sheet1!$F:$F,Sheet1!$C:$C,'증가(월)'!$A9,Sheet1!$H:$H,'증가(월)'!AL$2,Sheet1!$I:$I,'증가(월)'!AL$3)</f>
        <v>147115533</v>
      </c>
      <c r="AM9" s="3">
        <f>SUMIFS(Sheet1!$F:$F,Sheet1!$C:$C,'증가(월)'!$A9,Sheet1!$H:$H,'증가(월)'!AM$2,Sheet1!$I:$I,'증가(월)'!AM$3)</f>
        <v>0</v>
      </c>
      <c r="AN9" s="3">
        <f>SUMIFS(Sheet1!$F:$F,Sheet1!$C:$C,'증가(월)'!$A9,Sheet1!$H:$H,'증가(월)'!AN$2,Sheet1!$I:$I,'증가(월)'!AN$3)</f>
        <v>50276028</v>
      </c>
      <c r="AO9" s="3">
        <f>SUMIFS(Sheet1!$F:$F,Sheet1!$C:$C,'증가(월)'!$A9,Sheet1!$H:$H,'증가(월)'!AO$2,Sheet1!$I:$I,'증가(월)'!AO$3)</f>
        <v>66220</v>
      </c>
      <c r="AP9" s="3">
        <f>SUMIFS(Sheet1!$F:$F,Sheet1!$C:$C,'증가(월)'!$A9,Sheet1!$H:$H,'증가(월)'!AP$2,Sheet1!$I:$I,'증가(월)'!AP$3)</f>
        <v>46339062</v>
      </c>
      <c r="AQ9" s="3">
        <f>SUMIFS(Sheet1!$F:$F,Sheet1!$C:$C,'증가(월)'!$A9,Sheet1!$H:$H,'증가(월)'!AQ$2,Sheet1!$I:$I,'증가(월)'!AQ$3)</f>
        <v>36873815</v>
      </c>
      <c r="AR9" s="3">
        <f>SUMIFS(Sheet1!$F:$F,Sheet1!$C:$C,'증가(월)'!$A9,Sheet1!$H:$H,'증가(월)'!AR$2,Sheet1!$I:$I,'증가(월)'!AR$3)</f>
        <v>172205198</v>
      </c>
      <c r="AS9" s="3">
        <f>SUMIFS(Sheet1!$F:$F,Sheet1!$C:$C,'증가(월)'!$A9,Sheet1!$H:$H,'증가(월)'!AS$2,Sheet1!$I:$I,'증가(월)'!AS$3)</f>
        <v>54957430</v>
      </c>
      <c r="AT9" s="3">
        <f>SUMIFS(Sheet1!$F:$F,Sheet1!$C:$C,'증가(월)'!$A9,Sheet1!$H:$H,'증가(월)'!AT$2,Sheet1!$I:$I,'증가(월)'!AT$3)</f>
        <v>326403</v>
      </c>
      <c r="AU9" s="3">
        <f>SUMIFS(Sheet1!$F:$F,Sheet1!$C:$C,'증가(월)'!$A9,Sheet1!$H:$H,'증가(월)'!AU$2,Sheet1!$I:$I,'증가(월)'!AU$3)</f>
        <v>147597888</v>
      </c>
      <c r="AV9" s="3">
        <f>SUMIFS(Sheet1!$F:$F,Sheet1!$C:$C,'증가(월)'!$A9,Sheet1!$H:$H,'증가(월)'!AV$2,Sheet1!$I:$I,'증가(월)'!AV$3)</f>
        <v>96184223</v>
      </c>
      <c r="AW9" s="3">
        <f>SUMIFS(Sheet1!$F:$F,Sheet1!$C:$C,'증가(월)'!$A9,Sheet1!$H:$H,'증가(월)'!AW$2,Sheet1!$I:$I,'증가(월)'!AW$3)</f>
        <v>270556</v>
      </c>
      <c r="AX9" s="3">
        <f>SUMIFS(Sheet1!$F:$F,Sheet1!$C:$C,'증가(월)'!$A9,Sheet1!$H:$H,'증가(월)'!AX$2,Sheet1!$I:$I,'증가(월)'!AX$3)</f>
        <v>76449573</v>
      </c>
    </row>
    <row r="10" spans="1:50" x14ac:dyDescent="0.3">
      <c r="A10" t="s">
        <v>125</v>
      </c>
      <c r="B10" t="s">
        <v>126</v>
      </c>
      <c r="C10" s="3">
        <f>SUMIFS(Sheet1!$F:$F,Sheet1!$C:$C,'증가(월)'!$A10,Sheet1!$H:$H,'증가(월)'!C$2,Sheet1!$I:$I,'증가(월)'!C$3)</f>
        <v>0</v>
      </c>
      <c r="D10" s="3">
        <f>SUMIFS(Sheet1!$F:$F,Sheet1!$C:$C,'증가(월)'!$A10,Sheet1!$H:$H,'증가(월)'!D$2,Sheet1!$I:$I,'증가(월)'!D$3)</f>
        <v>774793290</v>
      </c>
      <c r="E10" s="3">
        <f>SUMIFS(Sheet1!$F:$F,Sheet1!$C:$C,'증가(월)'!$A10,Sheet1!$H:$H,'증가(월)'!E$2,Sheet1!$I:$I,'증가(월)'!E$3)</f>
        <v>0</v>
      </c>
      <c r="F10" s="3">
        <f>SUMIFS(Sheet1!$F:$F,Sheet1!$C:$C,'증가(월)'!$A10,Sheet1!$H:$H,'증가(월)'!F$2,Sheet1!$I:$I,'증가(월)'!F$3)</f>
        <v>108456416</v>
      </c>
      <c r="G10" s="3">
        <f>SUMIFS(Sheet1!$F:$F,Sheet1!$C:$C,'증가(월)'!$A10,Sheet1!$H:$H,'증가(월)'!G$2,Sheet1!$I:$I,'증가(월)'!G$3)</f>
        <v>1005528090</v>
      </c>
      <c r="H10" s="3">
        <f>SUMIFS(Sheet1!$F:$F,Sheet1!$C:$C,'증가(월)'!$A10,Sheet1!$H:$H,'증가(월)'!H$2,Sheet1!$I:$I,'증가(월)'!H$3)</f>
        <v>97091335</v>
      </c>
      <c r="I10" s="3">
        <f>SUMIFS(Sheet1!$F:$F,Sheet1!$C:$C,'증가(월)'!$A10,Sheet1!$H:$H,'증가(월)'!I$2,Sheet1!$I:$I,'증가(월)'!I$3)</f>
        <v>0</v>
      </c>
      <c r="J10" s="3">
        <f>SUMIFS(Sheet1!$F:$F,Sheet1!$C:$C,'증가(월)'!$A10,Sheet1!$H:$H,'증가(월)'!J$2,Sheet1!$I:$I,'증가(월)'!J$3)</f>
        <v>0</v>
      </c>
      <c r="K10" s="3">
        <f>SUMIFS(Sheet1!$F:$F,Sheet1!$C:$C,'증가(월)'!$A10,Sheet1!$H:$H,'증가(월)'!K$2,Sheet1!$I:$I,'증가(월)'!K$3)</f>
        <v>0</v>
      </c>
      <c r="L10" s="3">
        <f>SUMIFS(Sheet1!$F:$F,Sheet1!$C:$C,'증가(월)'!$A10,Sheet1!$H:$H,'증가(월)'!L$2,Sheet1!$I:$I,'증가(월)'!L$3)</f>
        <v>0</v>
      </c>
      <c r="M10" s="3">
        <f>SUMIFS(Sheet1!$F:$F,Sheet1!$C:$C,'증가(월)'!$A10,Sheet1!$H:$H,'증가(월)'!M$2,Sheet1!$I:$I,'증가(월)'!M$3)</f>
        <v>0</v>
      </c>
      <c r="N10" s="3">
        <f>SUMIFS(Sheet1!$F:$F,Sheet1!$C:$C,'증가(월)'!$A10,Sheet1!$H:$H,'증가(월)'!N$2,Sheet1!$I:$I,'증가(월)'!N$3)</f>
        <v>300000000</v>
      </c>
      <c r="O10" s="3">
        <f>SUMIFS(Sheet1!$F:$F,Sheet1!$C:$C,'증가(월)'!$A10,Sheet1!$H:$H,'증가(월)'!O$2,Sheet1!$I:$I,'증가(월)'!O$3)</f>
        <v>0</v>
      </c>
      <c r="P10" s="3">
        <f>SUMIFS(Sheet1!$F:$F,Sheet1!$C:$C,'증가(월)'!$A10,Sheet1!$H:$H,'증가(월)'!P$2,Sheet1!$I:$I,'증가(월)'!P$3)</f>
        <v>0</v>
      </c>
      <c r="Q10" s="3">
        <f>SUMIFS(Sheet1!$F:$F,Sheet1!$C:$C,'증가(월)'!$A10,Sheet1!$H:$H,'증가(월)'!Q$2,Sheet1!$I:$I,'증가(월)'!Q$3)</f>
        <v>0</v>
      </c>
      <c r="R10" s="3">
        <f>SUMIFS(Sheet1!$F:$F,Sheet1!$C:$C,'증가(월)'!$A10,Sheet1!$H:$H,'증가(월)'!R$2,Sheet1!$I:$I,'증가(월)'!R$3)</f>
        <v>0</v>
      </c>
      <c r="S10" s="3">
        <f>SUMIFS(Sheet1!$F:$F,Sheet1!$C:$C,'증가(월)'!$A10,Sheet1!$H:$H,'증가(월)'!S$2,Sheet1!$I:$I,'증가(월)'!S$3)</f>
        <v>0</v>
      </c>
      <c r="T10" s="3">
        <f>SUMIFS(Sheet1!$F:$F,Sheet1!$C:$C,'증가(월)'!$A10,Sheet1!$H:$H,'증가(월)'!T$2,Sheet1!$I:$I,'증가(월)'!T$3)</f>
        <v>0</v>
      </c>
      <c r="U10" s="3">
        <f>SUMIFS(Sheet1!$F:$F,Sheet1!$C:$C,'증가(월)'!$A10,Sheet1!$H:$H,'증가(월)'!U$2,Sheet1!$I:$I,'증가(월)'!U$3)</f>
        <v>0</v>
      </c>
      <c r="V10" s="3">
        <f>SUMIFS(Sheet1!$F:$F,Sheet1!$C:$C,'증가(월)'!$A10,Sheet1!$H:$H,'증가(월)'!V$2,Sheet1!$I:$I,'증가(월)'!V$3)</f>
        <v>0</v>
      </c>
      <c r="W10" s="3">
        <f>SUMIFS(Sheet1!$F:$F,Sheet1!$C:$C,'증가(월)'!$A10,Sheet1!$H:$H,'증가(월)'!W$2,Sheet1!$I:$I,'증가(월)'!W$3)</f>
        <v>0</v>
      </c>
      <c r="X10" s="3">
        <f>SUMIFS(Sheet1!$F:$F,Sheet1!$C:$C,'증가(월)'!$A10,Sheet1!$H:$H,'증가(월)'!X$2,Sheet1!$I:$I,'증가(월)'!X$3)</f>
        <v>0</v>
      </c>
      <c r="Y10" s="3">
        <f>SUMIFS(Sheet1!$F:$F,Sheet1!$C:$C,'증가(월)'!$A10,Sheet1!$H:$H,'증가(월)'!Y$2,Sheet1!$I:$I,'증가(월)'!Y$3)</f>
        <v>0</v>
      </c>
      <c r="Z10" s="3">
        <f>SUMIFS(Sheet1!$F:$F,Sheet1!$C:$C,'증가(월)'!$A10,Sheet1!$H:$H,'증가(월)'!Z$2,Sheet1!$I:$I,'증가(월)'!Z$3)</f>
        <v>0</v>
      </c>
      <c r="AA10" s="3">
        <f>SUMIFS(Sheet1!$F:$F,Sheet1!$C:$C,'증가(월)'!$A10,Sheet1!$H:$H,'증가(월)'!AA$2,Sheet1!$I:$I,'증가(월)'!AA$3)</f>
        <v>0</v>
      </c>
      <c r="AB10" s="3">
        <f>SUMIFS(Sheet1!$F:$F,Sheet1!$C:$C,'증가(월)'!$A10,Sheet1!$H:$H,'증가(월)'!AB$2,Sheet1!$I:$I,'증가(월)'!AB$3)</f>
        <v>0</v>
      </c>
      <c r="AC10" s="3">
        <f>SUMIFS(Sheet1!$F:$F,Sheet1!$C:$C,'증가(월)'!$A10,Sheet1!$H:$H,'증가(월)'!AC$2,Sheet1!$I:$I,'증가(월)'!AC$3)</f>
        <v>0</v>
      </c>
      <c r="AD10" s="3">
        <f>SUMIFS(Sheet1!$F:$F,Sheet1!$C:$C,'증가(월)'!$A10,Sheet1!$H:$H,'증가(월)'!AD$2,Sheet1!$I:$I,'증가(월)'!AD$3)</f>
        <v>0</v>
      </c>
      <c r="AE10" s="3">
        <f>SUMIFS(Sheet1!$F:$F,Sheet1!$C:$C,'증가(월)'!$A10,Sheet1!$H:$H,'증가(월)'!AE$2,Sheet1!$I:$I,'증가(월)'!AE$3)</f>
        <v>0</v>
      </c>
      <c r="AF10" s="3">
        <f>SUMIFS(Sheet1!$F:$F,Sheet1!$C:$C,'증가(월)'!$A10,Sheet1!$H:$H,'증가(월)'!AF$2,Sheet1!$I:$I,'증가(월)'!AF$3)</f>
        <v>0</v>
      </c>
      <c r="AG10" s="3">
        <f>SUMIFS(Sheet1!$F:$F,Sheet1!$C:$C,'증가(월)'!$A10,Sheet1!$H:$H,'증가(월)'!AG$2,Sheet1!$I:$I,'증가(월)'!AG$3)</f>
        <v>0</v>
      </c>
      <c r="AH10" s="3">
        <f>SUMIFS(Sheet1!$F:$F,Sheet1!$C:$C,'증가(월)'!$A10,Sheet1!$H:$H,'증가(월)'!AH$2,Sheet1!$I:$I,'증가(월)'!AH$3)</f>
        <v>322069003</v>
      </c>
      <c r="AI10" s="3">
        <f>SUMIFS(Sheet1!$F:$F,Sheet1!$C:$C,'증가(월)'!$A10,Sheet1!$H:$H,'증가(월)'!AI$2,Sheet1!$I:$I,'증가(월)'!AI$3)</f>
        <v>0</v>
      </c>
      <c r="AJ10" s="3">
        <f>SUMIFS(Sheet1!$F:$F,Sheet1!$C:$C,'증가(월)'!$A10,Sheet1!$H:$H,'증가(월)'!AJ$2,Sheet1!$I:$I,'증가(월)'!AJ$3)</f>
        <v>0</v>
      </c>
      <c r="AK10" s="3">
        <f>SUMIFS(Sheet1!$F:$F,Sheet1!$C:$C,'증가(월)'!$A10,Sheet1!$H:$H,'증가(월)'!AK$2,Sheet1!$I:$I,'증가(월)'!AK$3)</f>
        <v>0</v>
      </c>
      <c r="AL10" s="3">
        <f>SUMIFS(Sheet1!$F:$F,Sheet1!$C:$C,'증가(월)'!$A10,Sheet1!$H:$H,'증가(월)'!AL$2,Sheet1!$I:$I,'증가(월)'!AL$3)</f>
        <v>0</v>
      </c>
      <c r="AM10" s="3">
        <f>SUMIFS(Sheet1!$F:$F,Sheet1!$C:$C,'증가(월)'!$A10,Sheet1!$H:$H,'증가(월)'!AM$2,Sheet1!$I:$I,'증가(월)'!AM$3)</f>
        <v>0</v>
      </c>
      <c r="AN10" s="3">
        <f>SUMIFS(Sheet1!$F:$F,Sheet1!$C:$C,'증가(월)'!$A10,Sheet1!$H:$H,'증가(월)'!AN$2,Sheet1!$I:$I,'증가(월)'!AN$3)</f>
        <v>0</v>
      </c>
      <c r="AO10" s="3">
        <f>SUMIFS(Sheet1!$F:$F,Sheet1!$C:$C,'증가(월)'!$A10,Sheet1!$H:$H,'증가(월)'!AO$2,Sheet1!$I:$I,'증가(월)'!AO$3)</f>
        <v>0</v>
      </c>
      <c r="AP10" s="3">
        <f>SUMIFS(Sheet1!$F:$F,Sheet1!$C:$C,'증가(월)'!$A10,Sheet1!$H:$H,'증가(월)'!AP$2,Sheet1!$I:$I,'증가(월)'!AP$3)</f>
        <v>0</v>
      </c>
      <c r="AQ10" s="3">
        <f>SUMIFS(Sheet1!$F:$F,Sheet1!$C:$C,'증가(월)'!$A10,Sheet1!$H:$H,'증가(월)'!AQ$2,Sheet1!$I:$I,'증가(월)'!AQ$3)</f>
        <v>0</v>
      </c>
      <c r="AR10" s="3">
        <f>SUMIFS(Sheet1!$F:$F,Sheet1!$C:$C,'증가(월)'!$A10,Sheet1!$H:$H,'증가(월)'!AR$2,Sheet1!$I:$I,'증가(월)'!AR$3)</f>
        <v>0</v>
      </c>
      <c r="AS10" s="3">
        <f>SUMIFS(Sheet1!$F:$F,Sheet1!$C:$C,'증가(월)'!$A10,Sheet1!$H:$H,'증가(월)'!AS$2,Sheet1!$I:$I,'증가(월)'!AS$3)</f>
        <v>0</v>
      </c>
      <c r="AT10" s="3">
        <f>SUMIFS(Sheet1!$F:$F,Sheet1!$C:$C,'증가(월)'!$A10,Sheet1!$H:$H,'증가(월)'!AT$2,Sheet1!$I:$I,'증가(월)'!AT$3)</f>
        <v>0</v>
      </c>
      <c r="AU10" s="3">
        <f>SUMIFS(Sheet1!$F:$F,Sheet1!$C:$C,'증가(월)'!$A10,Sheet1!$H:$H,'증가(월)'!AU$2,Sheet1!$I:$I,'증가(월)'!AU$3)</f>
        <v>0</v>
      </c>
      <c r="AV10" s="3">
        <f>SUMIFS(Sheet1!$F:$F,Sheet1!$C:$C,'증가(월)'!$A10,Sheet1!$H:$H,'증가(월)'!AV$2,Sheet1!$I:$I,'증가(월)'!AV$3)</f>
        <v>0</v>
      </c>
      <c r="AW10" s="3">
        <f>SUMIFS(Sheet1!$F:$F,Sheet1!$C:$C,'증가(월)'!$A10,Sheet1!$H:$H,'증가(월)'!AW$2,Sheet1!$I:$I,'증가(월)'!AW$3)</f>
        <v>0</v>
      </c>
      <c r="AX10" s="3">
        <f>SUMIFS(Sheet1!$F:$F,Sheet1!$C:$C,'증가(월)'!$A10,Sheet1!$H:$H,'증가(월)'!AX$2,Sheet1!$I:$I,'증가(월)'!AX$3)</f>
        <v>0</v>
      </c>
    </row>
    <row r="11" spans="1:50" x14ac:dyDescent="0.3">
      <c r="A11" t="s">
        <v>34</v>
      </c>
      <c r="B11" t="s">
        <v>35</v>
      </c>
      <c r="C11" s="3">
        <f>SUMIFS(Sheet1!$F:$F,Sheet1!$C:$C,'증가(월)'!$A11,Sheet1!$H:$H,'증가(월)'!C$2,Sheet1!$I:$I,'증가(월)'!C$3)</f>
        <v>5664780</v>
      </c>
      <c r="D11" s="3">
        <f>SUMIFS(Sheet1!$F:$F,Sheet1!$C:$C,'증가(월)'!$A11,Sheet1!$H:$H,'증가(월)'!D$2,Sheet1!$I:$I,'증가(월)'!D$3)</f>
        <v>38214000</v>
      </c>
      <c r="E11" s="3">
        <f>SUMIFS(Sheet1!$F:$F,Sheet1!$C:$C,'증가(월)'!$A11,Sheet1!$H:$H,'증가(월)'!E$2,Sheet1!$I:$I,'증가(월)'!E$3)</f>
        <v>69703315</v>
      </c>
      <c r="F11" s="3">
        <f>SUMIFS(Sheet1!$F:$F,Sheet1!$C:$C,'증가(월)'!$A11,Sheet1!$H:$H,'증가(월)'!F$2,Sheet1!$I:$I,'증가(월)'!F$3)</f>
        <v>203898376</v>
      </c>
      <c r="G11" s="3">
        <f>SUMIFS(Sheet1!$F:$F,Sheet1!$C:$C,'증가(월)'!$A11,Sheet1!$H:$H,'증가(월)'!G$2,Sheet1!$I:$I,'증가(월)'!G$3)</f>
        <v>13970264</v>
      </c>
      <c r="H11" s="3">
        <f>SUMIFS(Sheet1!$F:$F,Sheet1!$C:$C,'증가(월)'!$A11,Sheet1!$H:$H,'증가(월)'!H$2,Sheet1!$I:$I,'증가(월)'!H$3)</f>
        <v>34063700</v>
      </c>
      <c r="I11" s="3">
        <f>SUMIFS(Sheet1!$F:$F,Sheet1!$C:$C,'증가(월)'!$A11,Sheet1!$H:$H,'증가(월)'!I$2,Sheet1!$I:$I,'증가(월)'!I$3)</f>
        <v>73025810</v>
      </c>
      <c r="J11" s="3">
        <f>SUMIFS(Sheet1!$F:$F,Sheet1!$C:$C,'증가(월)'!$A11,Sheet1!$H:$H,'증가(월)'!J$2,Sheet1!$I:$I,'증가(월)'!J$3)</f>
        <v>39109400</v>
      </c>
      <c r="K11" s="3">
        <f>SUMIFS(Sheet1!$F:$F,Sheet1!$C:$C,'증가(월)'!$A11,Sheet1!$H:$H,'증가(월)'!K$2,Sheet1!$I:$I,'증가(월)'!K$3)</f>
        <v>16553900</v>
      </c>
      <c r="L11" s="3">
        <f>SUMIFS(Sheet1!$F:$F,Sheet1!$C:$C,'증가(월)'!$A11,Sheet1!$H:$H,'증가(월)'!L$2,Sheet1!$I:$I,'증가(월)'!L$3)</f>
        <v>64239450</v>
      </c>
      <c r="M11" s="3">
        <f>SUMIFS(Sheet1!$F:$F,Sheet1!$C:$C,'증가(월)'!$A11,Sheet1!$H:$H,'증가(월)'!M$2,Sheet1!$I:$I,'증가(월)'!M$3)</f>
        <v>4721750</v>
      </c>
      <c r="N11" s="3">
        <f>SUMIFS(Sheet1!$F:$F,Sheet1!$C:$C,'증가(월)'!$A11,Sheet1!$H:$H,'증가(월)'!N$2,Sheet1!$I:$I,'증가(월)'!N$3)</f>
        <v>0</v>
      </c>
      <c r="O11" s="3">
        <f>SUMIFS(Sheet1!$F:$F,Sheet1!$C:$C,'증가(월)'!$A11,Sheet1!$H:$H,'증가(월)'!O$2,Sheet1!$I:$I,'증가(월)'!O$3)</f>
        <v>0</v>
      </c>
      <c r="P11" s="3">
        <f>SUMIFS(Sheet1!$F:$F,Sheet1!$C:$C,'증가(월)'!$A11,Sheet1!$H:$H,'증가(월)'!P$2,Sheet1!$I:$I,'증가(월)'!P$3)</f>
        <v>946000</v>
      </c>
      <c r="Q11" s="3">
        <f>SUMIFS(Sheet1!$F:$F,Sheet1!$C:$C,'증가(월)'!$A11,Sheet1!$H:$H,'증가(월)'!Q$2,Sheet1!$I:$I,'증가(월)'!Q$3)</f>
        <v>1247400</v>
      </c>
      <c r="R11" s="3">
        <f>SUMIFS(Sheet1!$F:$F,Sheet1!$C:$C,'증가(월)'!$A11,Sheet1!$H:$H,'증가(월)'!R$2,Sheet1!$I:$I,'증가(월)'!R$3)</f>
        <v>67056000</v>
      </c>
      <c r="S11" s="3">
        <f>SUMIFS(Sheet1!$F:$F,Sheet1!$C:$C,'증가(월)'!$A11,Sheet1!$H:$H,'증가(월)'!S$2,Sheet1!$I:$I,'증가(월)'!S$3)</f>
        <v>40180800</v>
      </c>
      <c r="T11" s="3">
        <f>SUMIFS(Sheet1!$F:$F,Sheet1!$C:$C,'증가(월)'!$A11,Sheet1!$H:$H,'증가(월)'!T$2,Sheet1!$I:$I,'증가(월)'!T$3)</f>
        <v>49952650</v>
      </c>
      <c r="U11" s="3">
        <f>SUMIFS(Sheet1!$F:$F,Sheet1!$C:$C,'증가(월)'!$A11,Sheet1!$H:$H,'증가(월)'!U$2,Sheet1!$I:$I,'증가(월)'!U$3)</f>
        <v>22457050</v>
      </c>
      <c r="V11" s="3">
        <f>SUMIFS(Sheet1!$F:$F,Sheet1!$C:$C,'증가(월)'!$A11,Sheet1!$H:$H,'증가(월)'!V$2,Sheet1!$I:$I,'증가(월)'!V$3)</f>
        <v>85575820</v>
      </c>
      <c r="W11" s="3">
        <f>SUMIFS(Sheet1!$F:$F,Sheet1!$C:$C,'증가(월)'!$A11,Sheet1!$H:$H,'증가(월)'!W$2,Sheet1!$I:$I,'증가(월)'!W$3)</f>
        <v>48892580</v>
      </c>
      <c r="X11" s="3">
        <f>SUMIFS(Sheet1!$F:$F,Sheet1!$C:$C,'증가(월)'!$A11,Sheet1!$H:$H,'증가(월)'!X$2,Sheet1!$I:$I,'증가(월)'!X$3)</f>
        <v>1289090</v>
      </c>
      <c r="Y11" s="3">
        <f>SUMIFS(Sheet1!$F:$F,Sheet1!$C:$C,'증가(월)'!$A11,Sheet1!$H:$H,'증가(월)'!Y$2,Sheet1!$I:$I,'증가(월)'!Y$3)</f>
        <v>33766480</v>
      </c>
      <c r="Z11" s="3">
        <f>SUMIFS(Sheet1!$F:$F,Sheet1!$C:$C,'증가(월)'!$A11,Sheet1!$H:$H,'증가(월)'!Z$2,Sheet1!$I:$I,'증가(월)'!Z$3)</f>
        <v>13972310</v>
      </c>
      <c r="AA11" s="3">
        <f>SUMIFS(Sheet1!$F:$F,Sheet1!$C:$C,'증가(월)'!$A11,Sheet1!$H:$H,'증가(월)'!AA$2,Sheet1!$I:$I,'증가(월)'!AA$3)</f>
        <v>96195880</v>
      </c>
      <c r="AB11" s="3">
        <f>SUMIFS(Sheet1!$F:$F,Sheet1!$C:$C,'증가(월)'!$A11,Sheet1!$H:$H,'증가(월)'!AB$2,Sheet1!$I:$I,'증가(월)'!AB$3)</f>
        <v>5436750</v>
      </c>
      <c r="AC11" s="3">
        <f>SUMIFS(Sheet1!$F:$F,Sheet1!$C:$C,'증가(월)'!$A11,Sheet1!$H:$H,'증가(월)'!AC$2,Sheet1!$I:$I,'증가(월)'!AC$3)</f>
        <v>115243832</v>
      </c>
      <c r="AD11" s="3">
        <f>SUMIFS(Sheet1!$F:$F,Sheet1!$C:$C,'증가(월)'!$A11,Sheet1!$H:$H,'증가(월)'!AD$2,Sheet1!$I:$I,'증가(월)'!AD$3)</f>
        <v>5467440</v>
      </c>
      <c r="AE11" s="3">
        <f>SUMIFS(Sheet1!$F:$F,Sheet1!$C:$C,'증가(월)'!$A11,Sheet1!$H:$H,'증가(월)'!AE$2,Sheet1!$I:$I,'증가(월)'!AE$3)</f>
        <v>78585166</v>
      </c>
      <c r="AF11" s="3">
        <f>SUMIFS(Sheet1!$F:$F,Sheet1!$C:$C,'증가(월)'!$A11,Sheet1!$H:$H,'증가(월)'!AF$2,Sheet1!$I:$I,'증가(월)'!AF$3)</f>
        <v>8812540</v>
      </c>
      <c r="AG11" s="3">
        <f>SUMIFS(Sheet1!$F:$F,Sheet1!$C:$C,'증가(월)'!$A11,Sheet1!$H:$H,'증가(월)'!AG$2,Sheet1!$I:$I,'증가(월)'!AG$3)</f>
        <v>25980988</v>
      </c>
      <c r="AH11" s="3">
        <f>SUMIFS(Sheet1!$F:$F,Sheet1!$C:$C,'증가(월)'!$A11,Sheet1!$H:$H,'증가(월)'!AH$2,Sheet1!$I:$I,'증가(월)'!AH$3)</f>
        <v>73412075</v>
      </c>
      <c r="AI11" s="3">
        <f>SUMIFS(Sheet1!$F:$F,Sheet1!$C:$C,'증가(월)'!$A11,Sheet1!$H:$H,'증가(월)'!AI$2,Sheet1!$I:$I,'증가(월)'!AI$3)</f>
        <v>31461650</v>
      </c>
      <c r="AJ11" s="3">
        <f>SUMIFS(Sheet1!$F:$F,Sheet1!$C:$C,'증가(월)'!$A11,Sheet1!$H:$H,'증가(월)'!AJ$2,Sheet1!$I:$I,'증가(월)'!AJ$3)</f>
        <v>84776450</v>
      </c>
      <c r="AK11" s="3">
        <f>SUMIFS(Sheet1!$F:$F,Sheet1!$C:$C,'증가(월)'!$A11,Sheet1!$H:$H,'증가(월)'!AK$2,Sheet1!$I:$I,'증가(월)'!AK$3)</f>
        <v>51677670</v>
      </c>
      <c r="AL11" s="3">
        <f>SUMIFS(Sheet1!$F:$F,Sheet1!$C:$C,'증가(월)'!$A11,Sheet1!$H:$H,'증가(월)'!AL$2,Sheet1!$I:$I,'증가(월)'!AL$3)</f>
        <v>86834000</v>
      </c>
      <c r="AM11" s="3">
        <f>SUMIFS(Sheet1!$F:$F,Sheet1!$C:$C,'증가(월)'!$A11,Sheet1!$H:$H,'증가(월)'!AM$2,Sheet1!$I:$I,'증가(월)'!AM$3)</f>
        <v>90554200</v>
      </c>
      <c r="AN11" s="3">
        <f>SUMIFS(Sheet1!$F:$F,Sheet1!$C:$C,'증가(월)'!$A11,Sheet1!$H:$H,'증가(월)'!AN$2,Sheet1!$I:$I,'증가(월)'!AN$3)</f>
        <v>58060200</v>
      </c>
      <c r="AO11" s="3">
        <f>SUMIFS(Sheet1!$F:$F,Sheet1!$C:$C,'증가(월)'!$A11,Sheet1!$H:$H,'증가(월)'!AO$2,Sheet1!$I:$I,'증가(월)'!AO$3)</f>
        <v>92497350</v>
      </c>
      <c r="AP11" s="3">
        <f>SUMIFS(Sheet1!$F:$F,Sheet1!$C:$C,'증가(월)'!$A11,Sheet1!$H:$H,'증가(월)'!AP$2,Sheet1!$I:$I,'증가(월)'!AP$3)</f>
        <v>0</v>
      </c>
      <c r="AQ11" s="3">
        <f>SUMIFS(Sheet1!$F:$F,Sheet1!$C:$C,'증가(월)'!$A11,Sheet1!$H:$H,'증가(월)'!AQ$2,Sheet1!$I:$I,'증가(월)'!AQ$3)</f>
        <v>54806620</v>
      </c>
      <c r="AR11" s="3">
        <f>SUMIFS(Sheet1!$F:$F,Sheet1!$C:$C,'증가(월)'!$A11,Sheet1!$H:$H,'증가(월)'!AR$2,Sheet1!$I:$I,'증가(월)'!AR$3)</f>
        <v>29701760</v>
      </c>
      <c r="AS11" s="3">
        <f>SUMIFS(Sheet1!$F:$F,Sheet1!$C:$C,'증가(월)'!$A11,Sheet1!$H:$H,'증가(월)'!AS$2,Sheet1!$I:$I,'증가(월)'!AS$3)</f>
        <v>105163850</v>
      </c>
      <c r="AT11" s="3">
        <f>SUMIFS(Sheet1!$F:$F,Sheet1!$C:$C,'증가(월)'!$A11,Sheet1!$H:$H,'증가(월)'!AT$2,Sheet1!$I:$I,'증가(월)'!AT$3)</f>
        <v>12298000</v>
      </c>
      <c r="AU11" s="3">
        <f>SUMIFS(Sheet1!$F:$F,Sheet1!$C:$C,'증가(월)'!$A11,Sheet1!$H:$H,'증가(월)'!AU$2,Sheet1!$I:$I,'증가(월)'!AU$3)</f>
        <v>38986200</v>
      </c>
      <c r="AV11" s="3">
        <f>SUMIFS(Sheet1!$F:$F,Sheet1!$C:$C,'증가(월)'!$A11,Sheet1!$H:$H,'증가(월)'!AV$2,Sheet1!$I:$I,'증가(월)'!AV$3)</f>
        <v>129464720</v>
      </c>
      <c r="AW11" s="3">
        <f>SUMIFS(Sheet1!$F:$F,Sheet1!$C:$C,'증가(월)'!$A11,Sheet1!$H:$H,'증가(월)'!AW$2,Sheet1!$I:$I,'증가(월)'!AW$3)</f>
        <v>50691300</v>
      </c>
      <c r="AX11" s="3">
        <f>SUMIFS(Sheet1!$F:$F,Sheet1!$C:$C,'증가(월)'!$A11,Sheet1!$H:$H,'증가(월)'!AX$2,Sheet1!$I:$I,'증가(월)'!AX$3)</f>
        <v>20061800</v>
      </c>
    </row>
    <row r="12" spans="1:50" x14ac:dyDescent="0.3">
      <c r="A12" t="s">
        <v>963</v>
      </c>
      <c r="B12" t="s">
        <v>964</v>
      </c>
      <c r="C12" s="3">
        <f>SUMIFS(Sheet1!$F:$F,Sheet1!$C:$C,'증가(월)'!$A12,Sheet1!$H:$H,'증가(월)'!C$2,Sheet1!$I:$I,'증가(월)'!C$3)</f>
        <v>0</v>
      </c>
      <c r="D12" s="3">
        <f>SUMIFS(Sheet1!$F:$F,Sheet1!$C:$C,'증가(월)'!$A12,Sheet1!$H:$H,'증가(월)'!D$2,Sheet1!$I:$I,'증가(월)'!D$3)</f>
        <v>0</v>
      </c>
      <c r="E12" s="3">
        <f>SUMIFS(Sheet1!$F:$F,Sheet1!$C:$C,'증가(월)'!$A12,Sheet1!$H:$H,'증가(월)'!E$2,Sheet1!$I:$I,'증가(월)'!E$3)</f>
        <v>0</v>
      </c>
      <c r="F12" s="3">
        <f>SUMIFS(Sheet1!$F:$F,Sheet1!$C:$C,'증가(월)'!$A12,Sheet1!$H:$H,'증가(월)'!F$2,Sheet1!$I:$I,'증가(월)'!F$3)</f>
        <v>0</v>
      </c>
      <c r="G12" s="3">
        <f>SUMIFS(Sheet1!$F:$F,Sheet1!$C:$C,'증가(월)'!$A12,Sheet1!$H:$H,'증가(월)'!G$2,Sheet1!$I:$I,'증가(월)'!G$3)</f>
        <v>0</v>
      </c>
      <c r="H12" s="3">
        <f>SUMIFS(Sheet1!$F:$F,Sheet1!$C:$C,'증가(월)'!$A12,Sheet1!$H:$H,'증가(월)'!H$2,Sheet1!$I:$I,'증가(월)'!H$3)</f>
        <v>0</v>
      </c>
      <c r="I12" s="3">
        <f>SUMIFS(Sheet1!$F:$F,Sheet1!$C:$C,'증가(월)'!$A12,Sheet1!$H:$H,'증가(월)'!I$2,Sheet1!$I:$I,'증가(월)'!I$3)</f>
        <v>0</v>
      </c>
      <c r="J12" s="3">
        <f>SUMIFS(Sheet1!$F:$F,Sheet1!$C:$C,'증가(월)'!$A12,Sheet1!$H:$H,'증가(월)'!J$2,Sheet1!$I:$I,'증가(월)'!J$3)</f>
        <v>0</v>
      </c>
      <c r="K12" s="3">
        <f>SUMIFS(Sheet1!$F:$F,Sheet1!$C:$C,'증가(월)'!$A12,Sheet1!$H:$H,'증가(월)'!K$2,Sheet1!$I:$I,'증가(월)'!K$3)</f>
        <v>0</v>
      </c>
      <c r="L12" s="3">
        <f>SUMIFS(Sheet1!$F:$F,Sheet1!$C:$C,'증가(월)'!$A12,Sheet1!$H:$H,'증가(월)'!L$2,Sheet1!$I:$I,'증가(월)'!L$3)</f>
        <v>0</v>
      </c>
      <c r="M12" s="3">
        <f>SUMIFS(Sheet1!$F:$F,Sheet1!$C:$C,'증가(월)'!$A12,Sheet1!$H:$H,'증가(월)'!M$2,Sheet1!$I:$I,'증가(월)'!M$3)</f>
        <v>0</v>
      </c>
      <c r="N12" s="3">
        <f>SUMIFS(Sheet1!$F:$F,Sheet1!$C:$C,'증가(월)'!$A12,Sheet1!$H:$H,'증가(월)'!N$2,Sheet1!$I:$I,'증가(월)'!N$3)</f>
        <v>0</v>
      </c>
      <c r="O12" s="3">
        <f>SUMIFS(Sheet1!$F:$F,Sheet1!$C:$C,'증가(월)'!$A12,Sheet1!$H:$H,'증가(월)'!O$2,Sheet1!$I:$I,'증가(월)'!O$3)</f>
        <v>0</v>
      </c>
      <c r="P12" s="3">
        <f>SUMIFS(Sheet1!$F:$F,Sheet1!$C:$C,'증가(월)'!$A12,Sheet1!$H:$H,'증가(월)'!P$2,Sheet1!$I:$I,'증가(월)'!P$3)</f>
        <v>0</v>
      </c>
      <c r="Q12" s="3">
        <f>SUMIFS(Sheet1!$F:$F,Sheet1!$C:$C,'증가(월)'!$A12,Sheet1!$H:$H,'증가(월)'!Q$2,Sheet1!$I:$I,'증가(월)'!Q$3)</f>
        <v>0</v>
      </c>
      <c r="R12" s="3">
        <f>SUMIFS(Sheet1!$F:$F,Sheet1!$C:$C,'증가(월)'!$A12,Sheet1!$H:$H,'증가(월)'!R$2,Sheet1!$I:$I,'증가(월)'!R$3)</f>
        <v>0</v>
      </c>
      <c r="S12" s="3">
        <f>SUMIFS(Sheet1!$F:$F,Sheet1!$C:$C,'증가(월)'!$A12,Sheet1!$H:$H,'증가(월)'!S$2,Sheet1!$I:$I,'증가(월)'!S$3)</f>
        <v>0</v>
      </c>
      <c r="T12" s="3">
        <f>SUMIFS(Sheet1!$F:$F,Sheet1!$C:$C,'증가(월)'!$A12,Sheet1!$H:$H,'증가(월)'!T$2,Sheet1!$I:$I,'증가(월)'!T$3)</f>
        <v>0</v>
      </c>
      <c r="U12" s="3">
        <f>SUMIFS(Sheet1!$F:$F,Sheet1!$C:$C,'증가(월)'!$A12,Sheet1!$H:$H,'증가(월)'!U$2,Sheet1!$I:$I,'증가(월)'!U$3)</f>
        <v>0</v>
      </c>
      <c r="V12" s="3">
        <f>SUMIFS(Sheet1!$F:$F,Sheet1!$C:$C,'증가(월)'!$A12,Sheet1!$H:$H,'증가(월)'!V$2,Sheet1!$I:$I,'증가(월)'!V$3)</f>
        <v>0</v>
      </c>
      <c r="W12" s="3">
        <f>SUMIFS(Sheet1!$F:$F,Sheet1!$C:$C,'증가(월)'!$A12,Sheet1!$H:$H,'증가(월)'!W$2,Sheet1!$I:$I,'증가(월)'!W$3)</f>
        <v>0</v>
      </c>
      <c r="X12" s="3">
        <f>SUMIFS(Sheet1!$F:$F,Sheet1!$C:$C,'증가(월)'!$A12,Sheet1!$H:$H,'증가(월)'!X$2,Sheet1!$I:$I,'증가(월)'!X$3)</f>
        <v>0</v>
      </c>
      <c r="Y12" s="3">
        <f>SUMIFS(Sheet1!$F:$F,Sheet1!$C:$C,'증가(월)'!$A12,Sheet1!$H:$H,'증가(월)'!Y$2,Sheet1!$I:$I,'증가(월)'!Y$3)</f>
        <v>0</v>
      </c>
      <c r="Z12" s="3">
        <f>SUMIFS(Sheet1!$F:$F,Sheet1!$C:$C,'증가(월)'!$A12,Sheet1!$H:$H,'증가(월)'!Z$2,Sheet1!$I:$I,'증가(월)'!Z$3)</f>
        <v>0</v>
      </c>
      <c r="AA12" s="3">
        <f>SUMIFS(Sheet1!$F:$F,Sheet1!$C:$C,'증가(월)'!$A12,Sheet1!$H:$H,'증가(월)'!AA$2,Sheet1!$I:$I,'증가(월)'!AA$3)</f>
        <v>0</v>
      </c>
      <c r="AB12" s="3">
        <f>SUMIFS(Sheet1!$F:$F,Sheet1!$C:$C,'증가(월)'!$A12,Sheet1!$H:$H,'증가(월)'!AB$2,Sheet1!$I:$I,'증가(월)'!AB$3)</f>
        <v>0</v>
      </c>
      <c r="AC12" s="3">
        <f>SUMIFS(Sheet1!$F:$F,Sheet1!$C:$C,'증가(월)'!$A12,Sheet1!$H:$H,'증가(월)'!AC$2,Sheet1!$I:$I,'증가(월)'!AC$3)</f>
        <v>0</v>
      </c>
      <c r="AD12" s="3">
        <f>SUMIFS(Sheet1!$F:$F,Sheet1!$C:$C,'증가(월)'!$A12,Sheet1!$H:$H,'증가(월)'!AD$2,Sheet1!$I:$I,'증가(월)'!AD$3)</f>
        <v>0</v>
      </c>
      <c r="AE12" s="3">
        <f>SUMIFS(Sheet1!$F:$F,Sheet1!$C:$C,'증가(월)'!$A12,Sheet1!$H:$H,'증가(월)'!AE$2,Sheet1!$I:$I,'증가(월)'!AE$3)</f>
        <v>0</v>
      </c>
      <c r="AF12" s="3">
        <f>SUMIFS(Sheet1!$F:$F,Sheet1!$C:$C,'증가(월)'!$A12,Sheet1!$H:$H,'증가(월)'!AF$2,Sheet1!$I:$I,'증가(월)'!AF$3)</f>
        <v>0</v>
      </c>
      <c r="AG12" s="3">
        <f>SUMIFS(Sheet1!$F:$F,Sheet1!$C:$C,'증가(월)'!$A12,Sheet1!$H:$H,'증가(월)'!AG$2,Sheet1!$I:$I,'증가(월)'!AG$3)</f>
        <v>0</v>
      </c>
      <c r="AH12" s="3">
        <f>SUMIFS(Sheet1!$F:$F,Sheet1!$C:$C,'증가(월)'!$A12,Sheet1!$H:$H,'증가(월)'!AH$2,Sheet1!$I:$I,'증가(월)'!AH$3)</f>
        <v>0</v>
      </c>
      <c r="AI12" s="3">
        <f>SUMIFS(Sheet1!$F:$F,Sheet1!$C:$C,'증가(월)'!$A12,Sheet1!$H:$H,'증가(월)'!AI$2,Sheet1!$I:$I,'증가(월)'!AI$3)</f>
        <v>0</v>
      </c>
      <c r="AJ12" s="3">
        <f>SUMIFS(Sheet1!$F:$F,Sheet1!$C:$C,'증가(월)'!$A12,Sheet1!$H:$H,'증가(월)'!AJ$2,Sheet1!$I:$I,'증가(월)'!AJ$3)</f>
        <v>0</v>
      </c>
      <c r="AK12" s="3">
        <f>SUMIFS(Sheet1!$F:$F,Sheet1!$C:$C,'증가(월)'!$A12,Sheet1!$H:$H,'증가(월)'!AK$2,Sheet1!$I:$I,'증가(월)'!AK$3)</f>
        <v>40830600</v>
      </c>
      <c r="AL12" s="3">
        <f>SUMIFS(Sheet1!$F:$F,Sheet1!$C:$C,'증가(월)'!$A12,Sheet1!$H:$H,'증가(월)'!AL$2,Sheet1!$I:$I,'증가(월)'!AL$3)</f>
        <v>22877400</v>
      </c>
      <c r="AM12" s="3">
        <f>SUMIFS(Sheet1!$F:$F,Sheet1!$C:$C,'증가(월)'!$A12,Sheet1!$H:$H,'증가(월)'!AM$2,Sheet1!$I:$I,'증가(월)'!AM$3)</f>
        <v>8038000</v>
      </c>
      <c r="AN12" s="3">
        <f>SUMIFS(Sheet1!$F:$F,Sheet1!$C:$C,'증가(월)'!$A12,Sheet1!$H:$H,'증가(월)'!AN$2,Sheet1!$I:$I,'증가(월)'!AN$3)</f>
        <v>5156500</v>
      </c>
      <c r="AO12" s="3">
        <f>SUMIFS(Sheet1!$F:$F,Sheet1!$C:$C,'증가(월)'!$A12,Sheet1!$H:$H,'증가(월)'!AO$2,Sheet1!$I:$I,'증가(월)'!AO$3)</f>
        <v>147486200</v>
      </c>
      <c r="AP12" s="3">
        <f>SUMIFS(Sheet1!$F:$F,Sheet1!$C:$C,'증가(월)'!$A12,Sheet1!$H:$H,'증가(월)'!AP$2,Sheet1!$I:$I,'증가(월)'!AP$3)</f>
        <v>42770900</v>
      </c>
      <c r="AQ12" s="3">
        <f>SUMIFS(Sheet1!$F:$F,Sheet1!$C:$C,'증가(월)'!$A12,Sheet1!$H:$H,'증가(월)'!AQ$2,Sheet1!$I:$I,'증가(월)'!AQ$3)</f>
        <v>32751300</v>
      </c>
      <c r="AR12" s="3">
        <f>SUMIFS(Sheet1!$F:$F,Sheet1!$C:$C,'증가(월)'!$A12,Sheet1!$H:$H,'증가(월)'!AR$2,Sheet1!$I:$I,'증가(월)'!AR$3)</f>
        <v>285119700</v>
      </c>
      <c r="AS12" s="3">
        <f>SUMIFS(Sheet1!$F:$F,Sheet1!$C:$C,'증가(월)'!$A12,Sheet1!$H:$H,'증가(월)'!AS$2,Sheet1!$I:$I,'증가(월)'!AS$3)</f>
        <v>50677000</v>
      </c>
      <c r="AT12" s="3">
        <f>SUMIFS(Sheet1!$F:$F,Sheet1!$C:$C,'증가(월)'!$A12,Sheet1!$H:$H,'증가(월)'!AT$2,Sheet1!$I:$I,'증가(월)'!AT$3)</f>
        <v>37994500</v>
      </c>
      <c r="AU12" s="3">
        <f>SUMIFS(Sheet1!$F:$F,Sheet1!$C:$C,'증가(월)'!$A12,Sheet1!$H:$H,'증가(월)'!AU$2,Sheet1!$I:$I,'증가(월)'!AU$3)</f>
        <v>75916000</v>
      </c>
      <c r="AV12" s="3">
        <f>SUMIFS(Sheet1!$F:$F,Sheet1!$C:$C,'증가(월)'!$A12,Sheet1!$H:$H,'증가(월)'!AV$2,Sheet1!$I:$I,'증가(월)'!AV$3)</f>
        <v>43081500</v>
      </c>
      <c r="AW12" s="3">
        <f>SUMIFS(Sheet1!$F:$F,Sheet1!$C:$C,'증가(월)'!$A12,Sheet1!$H:$H,'증가(월)'!AW$2,Sheet1!$I:$I,'증가(월)'!AW$3)</f>
        <v>70266500</v>
      </c>
      <c r="AX12" s="3">
        <f>SUMIFS(Sheet1!$F:$F,Sheet1!$C:$C,'증가(월)'!$A12,Sheet1!$H:$H,'증가(월)'!AX$2,Sheet1!$I:$I,'증가(월)'!AX$3)</f>
        <v>39389500</v>
      </c>
    </row>
    <row r="13" spans="1:50" x14ac:dyDescent="0.3">
      <c r="A13" t="s">
        <v>66</v>
      </c>
      <c r="B13" t="s">
        <v>67</v>
      </c>
      <c r="C13" s="3">
        <f>SUMIFS(Sheet1!$F:$F,Sheet1!$C:$C,'증가(월)'!$A13,Sheet1!$H:$H,'증가(월)'!C$2,Sheet1!$I:$I,'증가(월)'!C$3)</f>
        <v>14660800</v>
      </c>
      <c r="D13" s="3">
        <f>SUMIFS(Sheet1!$F:$F,Sheet1!$C:$C,'증가(월)'!$A13,Sheet1!$H:$H,'증가(월)'!D$2,Sheet1!$I:$I,'증가(월)'!D$3)</f>
        <v>14963080</v>
      </c>
      <c r="E13" s="3">
        <f>SUMIFS(Sheet1!$F:$F,Sheet1!$C:$C,'증가(월)'!$A13,Sheet1!$H:$H,'증가(월)'!E$2,Sheet1!$I:$I,'증가(월)'!E$3)</f>
        <v>21611480</v>
      </c>
      <c r="F13" s="3">
        <f>SUMIFS(Sheet1!$F:$F,Sheet1!$C:$C,'증가(월)'!$A13,Sheet1!$H:$H,'증가(월)'!F$2,Sheet1!$I:$I,'증가(월)'!F$3)</f>
        <v>45421578</v>
      </c>
      <c r="G13" s="3">
        <f>SUMIFS(Sheet1!$F:$F,Sheet1!$C:$C,'증가(월)'!$A13,Sheet1!$H:$H,'증가(월)'!G$2,Sheet1!$I:$I,'증가(월)'!G$3)</f>
        <v>41487985</v>
      </c>
      <c r="H13" s="3">
        <f>SUMIFS(Sheet1!$F:$F,Sheet1!$C:$C,'증가(월)'!$A13,Sheet1!$H:$H,'증가(월)'!H$2,Sheet1!$I:$I,'증가(월)'!H$3)</f>
        <v>22998503</v>
      </c>
      <c r="I13" s="3">
        <f>SUMIFS(Sheet1!$F:$F,Sheet1!$C:$C,'증가(월)'!$A13,Sheet1!$H:$H,'증가(월)'!I$2,Sheet1!$I:$I,'증가(월)'!I$3)</f>
        <v>48245230</v>
      </c>
      <c r="J13" s="3">
        <f>SUMIFS(Sheet1!$F:$F,Sheet1!$C:$C,'증가(월)'!$A13,Sheet1!$H:$H,'증가(월)'!J$2,Sheet1!$I:$I,'증가(월)'!J$3)</f>
        <v>23643290</v>
      </c>
      <c r="K13" s="3">
        <f>SUMIFS(Sheet1!$F:$F,Sheet1!$C:$C,'증가(월)'!$A13,Sheet1!$H:$H,'증가(월)'!K$2,Sheet1!$I:$I,'증가(월)'!K$3)</f>
        <v>21793090</v>
      </c>
      <c r="L13" s="3">
        <f>SUMIFS(Sheet1!$F:$F,Sheet1!$C:$C,'증가(월)'!$A13,Sheet1!$H:$H,'증가(월)'!L$2,Sheet1!$I:$I,'증가(월)'!L$3)</f>
        <v>19453640</v>
      </c>
      <c r="M13" s="3">
        <f>SUMIFS(Sheet1!$F:$F,Sheet1!$C:$C,'증가(월)'!$A13,Sheet1!$H:$H,'증가(월)'!M$2,Sheet1!$I:$I,'증가(월)'!M$3)</f>
        <v>21010550</v>
      </c>
      <c r="N13" s="3">
        <f>SUMIFS(Sheet1!$F:$F,Sheet1!$C:$C,'증가(월)'!$A13,Sheet1!$H:$H,'증가(월)'!N$2,Sheet1!$I:$I,'증가(월)'!N$3)</f>
        <v>37035925</v>
      </c>
      <c r="O13" s="3">
        <f>SUMIFS(Sheet1!$F:$F,Sheet1!$C:$C,'증가(월)'!$A13,Sheet1!$H:$H,'증가(월)'!O$2,Sheet1!$I:$I,'증가(월)'!O$3)</f>
        <v>16012370</v>
      </c>
      <c r="P13" s="3">
        <f>SUMIFS(Sheet1!$F:$F,Sheet1!$C:$C,'증가(월)'!$A13,Sheet1!$H:$H,'증가(월)'!P$2,Sheet1!$I:$I,'증가(월)'!P$3)</f>
        <v>12076680</v>
      </c>
      <c r="Q13" s="3">
        <f>SUMIFS(Sheet1!$F:$F,Sheet1!$C:$C,'증가(월)'!$A13,Sheet1!$H:$H,'증가(월)'!Q$2,Sheet1!$I:$I,'증가(월)'!Q$3)</f>
        <v>20297420</v>
      </c>
      <c r="R13" s="3">
        <f>SUMIFS(Sheet1!$F:$F,Sheet1!$C:$C,'증가(월)'!$A13,Sheet1!$H:$H,'증가(월)'!R$2,Sheet1!$I:$I,'증가(월)'!R$3)</f>
        <v>22865260</v>
      </c>
      <c r="S13" s="3">
        <f>SUMIFS(Sheet1!$F:$F,Sheet1!$C:$C,'증가(월)'!$A13,Sheet1!$H:$H,'증가(월)'!S$2,Sheet1!$I:$I,'증가(월)'!S$3)</f>
        <v>19192470</v>
      </c>
      <c r="T13" s="3">
        <f>SUMIFS(Sheet1!$F:$F,Sheet1!$C:$C,'증가(월)'!$A13,Sheet1!$H:$H,'증가(월)'!T$2,Sheet1!$I:$I,'증가(월)'!T$3)</f>
        <v>21753600</v>
      </c>
      <c r="U13" s="3">
        <f>SUMIFS(Sheet1!$F:$F,Sheet1!$C:$C,'증가(월)'!$A13,Sheet1!$H:$H,'증가(월)'!U$2,Sheet1!$I:$I,'증가(월)'!U$3)</f>
        <v>26639250</v>
      </c>
      <c r="V13" s="3">
        <f>SUMIFS(Sheet1!$F:$F,Sheet1!$C:$C,'증가(월)'!$A13,Sheet1!$H:$H,'증가(월)'!V$2,Sheet1!$I:$I,'증가(월)'!V$3)</f>
        <v>31192150</v>
      </c>
      <c r="W13" s="3">
        <f>SUMIFS(Sheet1!$F:$F,Sheet1!$C:$C,'증가(월)'!$A13,Sheet1!$H:$H,'증가(월)'!W$2,Sheet1!$I:$I,'증가(월)'!W$3)</f>
        <v>25723500</v>
      </c>
      <c r="X13" s="3">
        <f>SUMIFS(Sheet1!$F:$F,Sheet1!$C:$C,'증가(월)'!$A13,Sheet1!$H:$H,'증가(월)'!X$2,Sheet1!$I:$I,'증가(월)'!X$3)</f>
        <v>25777840</v>
      </c>
      <c r="Y13" s="3">
        <f>SUMIFS(Sheet1!$F:$F,Sheet1!$C:$C,'증가(월)'!$A13,Sheet1!$H:$H,'증가(월)'!Y$2,Sheet1!$I:$I,'증가(월)'!Y$3)</f>
        <v>14609320</v>
      </c>
      <c r="Z13" s="3">
        <f>SUMIFS(Sheet1!$F:$F,Sheet1!$C:$C,'증가(월)'!$A13,Sheet1!$H:$H,'증가(월)'!Z$2,Sheet1!$I:$I,'증가(월)'!Z$3)</f>
        <v>20048600</v>
      </c>
      <c r="AA13" s="3">
        <f>SUMIFS(Sheet1!$F:$F,Sheet1!$C:$C,'증가(월)'!$A13,Sheet1!$H:$H,'증가(월)'!AA$2,Sheet1!$I:$I,'증가(월)'!AA$3)</f>
        <v>20431950</v>
      </c>
      <c r="AB13" s="3">
        <f>SUMIFS(Sheet1!$F:$F,Sheet1!$C:$C,'증가(월)'!$A13,Sheet1!$H:$H,'증가(월)'!AB$2,Sheet1!$I:$I,'증가(월)'!AB$3)</f>
        <v>14433650</v>
      </c>
      <c r="AC13" s="3">
        <f>SUMIFS(Sheet1!$F:$F,Sheet1!$C:$C,'증가(월)'!$A13,Sheet1!$H:$H,'증가(월)'!AC$2,Sheet1!$I:$I,'증가(월)'!AC$3)</f>
        <v>18372200</v>
      </c>
      <c r="AD13" s="3">
        <f>SUMIFS(Sheet1!$F:$F,Sheet1!$C:$C,'증가(월)'!$A13,Sheet1!$H:$H,'증가(월)'!AD$2,Sheet1!$I:$I,'증가(월)'!AD$3)</f>
        <v>18290250</v>
      </c>
      <c r="AE13" s="3">
        <f>SUMIFS(Sheet1!$F:$F,Sheet1!$C:$C,'증가(월)'!$A13,Sheet1!$H:$H,'증가(월)'!AE$2,Sheet1!$I:$I,'증가(월)'!AE$3)</f>
        <v>26412100</v>
      </c>
      <c r="AF13" s="3">
        <f>SUMIFS(Sheet1!$F:$F,Sheet1!$C:$C,'증가(월)'!$A13,Sheet1!$H:$H,'증가(월)'!AF$2,Sheet1!$I:$I,'증가(월)'!AF$3)</f>
        <v>29154950</v>
      </c>
      <c r="AG13" s="3">
        <f>SUMIFS(Sheet1!$F:$F,Sheet1!$C:$C,'증가(월)'!$A13,Sheet1!$H:$H,'증가(월)'!AG$2,Sheet1!$I:$I,'증가(월)'!AG$3)</f>
        <v>32080928</v>
      </c>
      <c r="AH13" s="3">
        <f>SUMIFS(Sheet1!$F:$F,Sheet1!$C:$C,'증가(월)'!$A13,Sheet1!$H:$H,'증가(월)'!AH$2,Sheet1!$I:$I,'증가(월)'!AH$3)</f>
        <v>24741200</v>
      </c>
      <c r="AI13" s="3">
        <f>SUMIFS(Sheet1!$F:$F,Sheet1!$C:$C,'증가(월)'!$A13,Sheet1!$H:$H,'증가(월)'!AI$2,Sheet1!$I:$I,'증가(월)'!AI$3)</f>
        <v>16166700</v>
      </c>
      <c r="AJ13" s="3">
        <f>SUMIFS(Sheet1!$F:$F,Sheet1!$C:$C,'증가(월)'!$A13,Sheet1!$H:$H,'증가(월)'!AJ$2,Sheet1!$I:$I,'증가(월)'!AJ$3)</f>
        <v>4931850</v>
      </c>
      <c r="AK13" s="3">
        <f>SUMIFS(Sheet1!$F:$F,Sheet1!$C:$C,'증가(월)'!$A13,Sheet1!$H:$H,'증가(월)'!AK$2,Sheet1!$I:$I,'증가(월)'!AK$3)</f>
        <v>15961000</v>
      </c>
      <c r="AL13" s="3">
        <f>SUMIFS(Sheet1!$F:$F,Sheet1!$C:$C,'증가(월)'!$A13,Sheet1!$H:$H,'증가(월)'!AL$2,Sheet1!$I:$I,'증가(월)'!AL$3)</f>
        <v>12309000</v>
      </c>
      <c r="AM13" s="3">
        <f>SUMIFS(Sheet1!$F:$F,Sheet1!$C:$C,'증가(월)'!$A13,Sheet1!$H:$H,'증가(월)'!AM$2,Sheet1!$I:$I,'증가(월)'!AM$3)</f>
        <v>14881900</v>
      </c>
      <c r="AN13" s="3">
        <f>SUMIFS(Sheet1!$F:$F,Sheet1!$C:$C,'증가(월)'!$A13,Sheet1!$H:$H,'증가(월)'!AN$2,Sheet1!$I:$I,'증가(월)'!AN$3)</f>
        <v>20413800</v>
      </c>
      <c r="AO13" s="3">
        <f>SUMIFS(Sheet1!$F:$F,Sheet1!$C:$C,'증가(월)'!$A13,Sheet1!$H:$H,'증가(월)'!AO$2,Sheet1!$I:$I,'증가(월)'!AO$3)</f>
        <v>11460900</v>
      </c>
      <c r="AP13" s="3">
        <f>SUMIFS(Sheet1!$F:$F,Sheet1!$C:$C,'증가(월)'!$A13,Sheet1!$H:$H,'증가(월)'!AP$2,Sheet1!$I:$I,'증가(월)'!AP$3)</f>
        <v>10751400</v>
      </c>
      <c r="AQ13" s="3">
        <f>SUMIFS(Sheet1!$F:$F,Sheet1!$C:$C,'증가(월)'!$A13,Sheet1!$H:$H,'증가(월)'!AQ$2,Sheet1!$I:$I,'증가(월)'!AQ$3)</f>
        <v>11084810</v>
      </c>
      <c r="AR13" s="3">
        <f>SUMIFS(Sheet1!$F:$F,Sheet1!$C:$C,'증가(월)'!$A13,Sheet1!$H:$H,'증가(월)'!AR$2,Sheet1!$I:$I,'증가(월)'!AR$3)</f>
        <v>16177260</v>
      </c>
      <c r="AS13" s="3">
        <f>SUMIFS(Sheet1!$F:$F,Sheet1!$C:$C,'증가(월)'!$A13,Sheet1!$H:$H,'증가(월)'!AS$2,Sheet1!$I:$I,'증가(월)'!AS$3)</f>
        <v>9094800</v>
      </c>
      <c r="AT13" s="3">
        <f>SUMIFS(Sheet1!$F:$F,Sheet1!$C:$C,'증가(월)'!$A13,Sheet1!$H:$H,'증가(월)'!AT$2,Sheet1!$I:$I,'증가(월)'!AT$3)</f>
        <v>10140900</v>
      </c>
      <c r="AU13" s="3">
        <f>SUMIFS(Sheet1!$F:$F,Sheet1!$C:$C,'증가(월)'!$A13,Sheet1!$H:$H,'증가(월)'!AU$2,Sheet1!$I:$I,'증가(월)'!AU$3)</f>
        <v>7933200</v>
      </c>
      <c r="AV13" s="3">
        <f>SUMIFS(Sheet1!$F:$F,Sheet1!$C:$C,'증가(월)'!$A13,Sheet1!$H:$H,'증가(월)'!AV$2,Sheet1!$I:$I,'증가(월)'!AV$3)</f>
        <v>8347900</v>
      </c>
      <c r="AW13" s="3">
        <f>SUMIFS(Sheet1!$F:$F,Sheet1!$C:$C,'증가(월)'!$A13,Sheet1!$H:$H,'증가(월)'!AW$2,Sheet1!$I:$I,'증가(월)'!AW$3)</f>
        <v>8316120</v>
      </c>
      <c r="AX13" s="3">
        <f>SUMIFS(Sheet1!$F:$F,Sheet1!$C:$C,'증가(월)'!$A13,Sheet1!$H:$H,'증가(월)'!AX$2,Sheet1!$I:$I,'증가(월)'!AX$3)</f>
        <v>7890180</v>
      </c>
    </row>
    <row r="14" spans="1:50" x14ac:dyDescent="0.3">
      <c r="A14" t="s">
        <v>21</v>
      </c>
      <c r="B14" t="s">
        <v>22</v>
      </c>
      <c r="C14" s="3">
        <f>SUMIFS(Sheet1!$F:$F,Sheet1!$C:$C,'증가(월)'!$A14,Sheet1!$H:$H,'증가(월)'!C$2,Sheet1!$I:$I,'증가(월)'!C$3)</f>
        <v>248657626</v>
      </c>
      <c r="D14" s="3">
        <f>SUMIFS(Sheet1!$F:$F,Sheet1!$C:$C,'증가(월)'!$A14,Sheet1!$H:$H,'증가(월)'!D$2,Sheet1!$I:$I,'증가(월)'!D$3)</f>
        <v>157014873</v>
      </c>
      <c r="E14" s="3">
        <f>SUMIFS(Sheet1!$F:$F,Sheet1!$C:$C,'증가(월)'!$A14,Sheet1!$H:$H,'증가(월)'!E$2,Sheet1!$I:$I,'증가(월)'!E$3)</f>
        <v>0</v>
      </c>
      <c r="F14" s="3">
        <f>SUMIFS(Sheet1!$F:$F,Sheet1!$C:$C,'증가(월)'!$A14,Sheet1!$H:$H,'증가(월)'!F$2,Sheet1!$I:$I,'증가(월)'!F$3)</f>
        <v>291578545</v>
      </c>
      <c r="G14" s="3">
        <f>SUMIFS(Sheet1!$F:$F,Sheet1!$C:$C,'증가(월)'!$A14,Sheet1!$H:$H,'증가(월)'!G$2,Sheet1!$I:$I,'증가(월)'!G$3)</f>
        <v>0</v>
      </c>
      <c r="H14" s="3">
        <f>SUMIFS(Sheet1!$F:$F,Sheet1!$C:$C,'증가(월)'!$A14,Sheet1!$H:$H,'증가(월)'!H$2,Sheet1!$I:$I,'증가(월)'!H$3)</f>
        <v>0</v>
      </c>
      <c r="I14" s="3">
        <f>SUMIFS(Sheet1!$F:$F,Sheet1!$C:$C,'증가(월)'!$A14,Sheet1!$H:$H,'증가(월)'!I$2,Sheet1!$I:$I,'증가(월)'!I$3)</f>
        <v>0</v>
      </c>
      <c r="J14" s="3">
        <f>SUMIFS(Sheet1!$F:$F,Sheet1!$C:$C,'증가(월)'!$A14,Sheet1!$H:$H,'증가(월)'!J$2,Sheet1!$I:$I,'증가(월)'!J$3)</f>
        <v>0</v>
      </c>
      <c r="K14" s="3">
        <f>SUMIFS(Sheet1!$F:$F,Sheet1!$C:$C,'증가(월)'!$A14,Sheet1!$H:$H,'증가(월)'!K$2,Sheet1!$I:$I,'증가(월)'!K$3)</f>
        <v>0</v>
      </c>
      <c r="L14" s="3">
        <f>SUMIFS(Sheet1!$F:$F,Sheet1!$C:$C,'증가(월)'!$A14,Sheet1!$H:$H,'증가(월)'!L$2,Sheet1!$I:$I,'증가(월)'!L$3)</f>
        <v>0</v>
      </c>
      <c r="M14" s="3">
        <f>SUMIFS(Sheet1!$F:$F,Sheet1!$C:$C,'증가(월)'!$A14,Sheet1!$H:$H,'증가(월)'!M$2,Sheet1!$I:$I,'증가(월)'!M$3)</f>
        <v>0</v>
      </c>
      <c r="N14" s="3">
        <f>SUMIFS(Sheet1!$F:$F,Sheet1!$C:$C,'증가(월)'!$A14,Sheet1!$H:$H,'증가(월)'!N$2,Sheet1!$I:$I,'증가(월)'!N$3)</f>
        <v>100000000</v>
      </c>
      <c r="O14" s="3">
        <f>SUMIFS(Sheet1!$F:$F,Sheet1!$C:$C,'증가(월)'!$A14,Sheet1!$H:$H,'증가(월)'!O$2,Sheet1!$I:$I,'증가(월)'!O$3)</f>
        <v>0</v>
      </c>
      <c r="P14" s="3">
        <f>SUMIFS(Sheet1!$F:$F,Sheet1!$C:$C,'증가(월)'!$A14,Sheet1!$H:$H,'증가(월)'!P$2,Sheet1!$I:$I,'증가(월)'!P$3)</f>
        <v>0</v>
      </c>
      <c r="Q14" s="3">
        <f>SUMIFS(Sheet1!$F:$F,Sheet1!$C:$C,'증가(월)'!$A14,Sheet1!$H:$H,'증가(월)'!Q$2,Sheet1!$I:$I,'증가(월)'!Q$3)</f>
        <v>0</v>
      </c>
      <c r="R14" s="3">
        <f>SUMIFS(Sheet1!$F:$F,Sheet1!$C:$C,'증가(월)'!$A14,Sheet1!$H:$H,'증가(월)'!R$2,Sheet1!$I:$I,'증가(월)'!R$3)</f>
        <v>0</v>
      </c>
      <c r="S14" s="3">
        <f>SUMIFS(Sheet1!$F:$F,Sheet1!$C:$C,'증가(월)'!$A14,Sheet1!$H:$H,'증가(월)'!S$2,Sheet1!$I:$I,'증가(월)'!S$3)</f>
        <v>0</v>
      </c>
      <c r="T14" s="3">
        <f>SUMIFS(Sheet1!$F:$F,Sheet1!$C:$C,'증가(월)'!$A14,Sheet1!$H:$H,'증가(월)'!T$2,Sheet1!$I:$I,'증가(월)'!T$3)</f>
        <v>0</v>
      </c>
      <c r="U14" s="3">
        <f>SUMIFS(Sheet1!$F:$F,Sheet1!$C:$C,'증가(월)'!$A14,Sheet1!$H:$H,'증가(월)'!U$2,Sheet1!$I:$I,'증가(월)'!U$3)</f>
        <v>0</v>
      </c>
      <c r="V14" s="3">
        <f>SUMIFS(Sheet1!$F:$F,Sheet1!$C:$C,'증가(월)'!$A14,Sheet1!$H:$H,'증가(월)'!V$2,Sheet1!$I:$I,'증가(월)'!V$3)</f>
        <v>0</v>
      </c>
      <c r="W14" s="3">
        <f>SUMIFS(Sheet1!$F:$F,Sheet1!$C:$C,'증가(월)'!$A14,Sheet1!$H:$H,'증가(월)'!W$2,Sheet1!$I:$I,'증가(월)'!W$3)</f>
        <v>0</v>
      </c>
      <c r="X14" s="3">
        <f>SUMIFS(Sheet1!$F:$F,Sheet1!$C:$C,'증가(월)'!$A14,Sheet1!$H:$H,'증가(월)'!X$2,Sheet1!$I:$I,'증가(월)'!X$3)</f>
        <v>0</v>
      </c>
      <c r="Y14" s="3">
        <f>SUMIFS(Sheet1!$F:$F,Sheet1!$C:$C,'증가(월)'!$A14,Sheet1!$H:$H,'증가(월)'!Y$2,Sheet1!$I:$I,'증가(월)'!Y$3)</f>
        <v>0</v>
      </c>
      <c r="Z14" s="3">
        <f>SUMIFS(Sheet1!$F:$F,Sheet1!$C:$C,'증가(월)'!$A14,Sheet1!$H:$H,'증가(월)'!Z$2,Sheet1!$I:$I,'증가(월)'!Z$3)</f>
        <v>0</v>
      </c>
      <c r="AA14" s="3">
        <f>SUMIFS(Sheet1!$F:$F,Sheet1!$C:$C,'증가(월)'!$A14,Sheet1!$H:$H,'증가(월)'!AA$2,Sheet1!$I:$I,'증가(월)'!AA$3)</f>
        <v>0</v>
      </c>
      <c r="AB14" s="3">
        <f>SUMIFS(Sheet1!$F:$F,Sheet1!$C:$C,'증가(월)'!$A14,Sheet1!$H:$H,'증가(월)'!AB$2,Sheet1!$I:$I,'증가(월)'!AB$3)</f>
        <v>0</v>
      </c>
      <c r="AC14" s="3">
        <f>SUMIFS(Sheet1!$F:$F,Sheet1!$C:$C,'증가(월)'!$A14,Sheet1!$H:$H,'증가(월)'!AC$2,Sheet1!$I:$I,'증가(월)'!AC$3)</f>
        <v>0</v>
      </c>
      <c r="AD14" s="3">
        <f>SUMIFS(Sheet1!$F:$F,Sheet1!$C:$C,'증가(월)'!$A14,Sheet1!$H:$H,'증가(월)'!AD$2,Sheet1!$I:$I,'증가(월)'!AD$3)</f>
        <v>0</v>
      </c>
      <c r="AE14" s="3">
        <f>SUMIFS(Sheet1!$F:$F,Sheet1!$C:$C,'증가(월)'!$A14,Sheet1!$H:$H,'증가(월)'!AE$2,Sheet1!$I:$I,'증가(월)'!AE$3)</f>
        <v>0</v>
      </c>
      <c r="AF14" s="3">
        <f>SUMIFS(Sheet1!$F:$F,Sheet1!$C:$C,'증가(월)'!$A14,Sheet1!$H:$H,'증가(월)'!AF$2,Sheet1!$I:$I,'증가(월)'!AF$3)</f>
        <v>0</v>
      </c>
      <c r="AG14" s="3">
        <f>SUMIFS(Sheet1!$F:$F,Sheet1!$C:$C,'증가(월)'!$A14,Sheet1!$H:$H,'증가(월)'!AG$2,Sheet1!$I:$I,'증가(월)'!AG$3)</f>
        <v>0</v>
      </c>
      <c r="AH14" s="3">
        <f>SUMIFS(Sheet1!$F:$F,Sheet1!$C:$C,'증가(월)'!$A14,Sheet1!$H:$H,'증가(월)'!AH$2,Sheet1!$I:$I,'증가(월)'!AH$3)</f>
        <v>192914340</v>
      </c>
      <c r="AI14" s="3">
        <f>SUMIFS(Sheet1!$F:$F,Sheet1!$C:$C,'증가(월)'!$A14,Sheet1!$H:$H,'증가(월)'!AI$2,Sheet1!$I:$I,'증가(월)'!AI$3)</f>
        <v>0</v>
      </c>
      <c r="AJ14" s="3">
        <f>SUMIFS(Sheet1!$F:$F,Sheet1!$C:$C,'증가(월)'!$A14,Sheet1!$H:$H,'증가(월)'!AJ$2,Sheet1!$I:$I,'증가(월)'!AJ$3)</f>
        <v>0</v>
      </c>
      <c r="AK14" s="3">
        <f>SUMIFS(Sheet1!$F:$F,Sheet1!$C:$C,'증가(월)'!$A14,Sheet1!$H:$H,'증가(월)'!AK$2,Sheet1!$I:$I,'증가(월)'!AK$3)</f>
        <v>0</v>
      </c>
      <c r="AL14" s="3">
        <f>SUMIFS(Sheet1!$F:$F,Sheet1!$C:$C,'증가(월)'!$A14,Sheet1!$H:$H,'증가(월)'!AL$2,Sheet1!$I:$I,'증가(월)'!AL$3)</f>
        <v>0</v>
      </c>
      <c r="AM14" s="3">
        <f>SUMIFS(Sheet1!$F:$F,Sheet1!$C:$C,'증가(월)'!$A14,Sheet1!$H:$H,'증가(월)'!AM$2,Sheet1!$I:$I,'증가(월)'!AM$3)</f>
        <v>0</v>
      </c>
      <c r="AN14" s="3">
        <f>SUMIFS(Sheet1!$F:$F,Sheet1!$C:$C,'증가(월)'!$A14,Sheet1!$H:$H,'증가(월)'!AN$2,Sheet1!$I:$I,'증가(월)'!AN$3)</f>
        <v>0</v>
      </c>
      <c r="AO14" s="3">
        <f>SUMIFS(Sheet1!$F:$F,Sheet1!$C:$C,'증가(월)'!$A14,Sheet1!$H:$H,'증가(월)'!AO$2,Sheet1!$I:$I,'증가(월)'!AO$3)</f>
        <v>0</v>
      </c>
      <c r="AP14" s="3">
        <f>SUMIFS(Sheet1!$F:$F,Sheet1!$C:$C,'증가(월)'!$A14,Sheet1!$H:$H,'증가(월)'!AP$2,Sheet1!$I:$I,'증가(월)'!AP$3)</f>
        <v>0</v>
      </c>
      <c r="AQ14" s="3">
        <f>SUMIFS(Sheet1!$F:$F,Sheet1!$C:$C,'증가(월)'!$A14,Sheet1!$H:$H,'증가(월)'!AQ$2,Sheet1!$I:$I,'증가(월)'!AQ$3)</f>
        <v>0</v>
      </c>
      <c r="AR14" s="3">
        <f>SUMIFS(Sheet1!$F:$F,Sheet1!$C:$C,'증가(월)'!$A14,Sheet1!$H:$H,'증가(월)'!AR$2,Sheet1!$I:$I,'증가(월)'!AR$3)</f>
        <v>0</v>
      </c>
      <c r="AS14" s="3">
        <f>SUMIFS(Sheet1!$F:$F,Sheet1!$C:$C,'증가(월)'!$A14,Sheet1!$H:$H,'증가(월)'!AS$2,Sheet1!$I:$I,'증가(월)'!AS$3)</f>
        <v>0</v>
      </c>
      <c r="AT14" s="3">
        <f>SUMIFS(Sheet1!$F:$F,Sheet1!$C:$C,'증가(월)'!$A14,Sheet1!$H:$H,'증가(월)'!AT$2,Sheet1!$I:$I,'증가(월)'!AT$3)</f>
        <v>0</v>
      </c>
      <c r="AU14" s="3">
        <f>SUMIFS(Sheet1!$F:$F,Sheet1!$C:$C,'증가(월)'!$A14,Sheet1!$H:$H,'증가(월)'!AU$2,Sheet1!$I:$I,'증가(월)'!AU$3)</f>
        <v>0</v>
      </c>
      <c r="AV14" s="3">
        <f>SUMIFS(Sheet1!$F:$F,Sheet1!$C:$C,'증가(월)'!$A14,Sheet1!$H:$H,'증가(월)'!AV$2,Sheet1!$I:$I,'증가(월)'!AV$3)</f>
        <v>0</v>
      </c>
      <c r="AW14" s="3">
        <f>SUMIFS(Sheet1!$F:$F,Sheet1!$C:$C,'증가(월)'!$A14,Sheet1!$H:$H,'증가(월)'!AW$2,Sheet1!$I:$I,'증가(월)'!AW$3)</f>
        <v>0</v>
      </c>
      <c r="AX14" s="3">
        <f>SUMIFS(Sheet1!$F:$F,Sheet1!$C:$C,'증가(월)'!$A14,Sheet1!$H:$H,'증가(월)'!AX$2,Sheet1!$I:$I,'증가(월)'!AX$3)</f>
        <v>0</v>
      </c>
    </row>
    <row r="15" spans="1:50" x14ac:dyDescent="0.3">
      <c r="A15" t="s">
        <v>80</v>
      </c>
      <c r="B15" t="s">
        <v>81</v>
      </c>
      <c r="C15" s="3">
        <f>SUMIFS(Sheet1!$F:$F,Sheet1!$C:$C,'증가(월)'!$A15,Sheet1!$H:$H,'증가(월)'!C$2,Sheet1!$I:$I,'증가(월)'!C$3)</f>
        <v>0</v>
      </c>
      <c r="D15" s="3">
        <f>SUMIFS(Sheet1!$F:$F,Sheet1!$C:$C,'증가(월)'!$A15,Sheet1!$H:$H,'증가(월)'!D$2,Sheet1!$I:$I,'증가(월)'!D$3)</f>
        <v>4877400</v>
      </c>
      <c r="E15" s="3">
        <f>SUMIFS(Sheet1!$F:$F,Sheet1!$C:$C,'증가(월)'!$A15,Sheet1!$H:$H,'증가(월)'!E$2,Sheet1!$I:$I,'증가(월)'!E$3)</f>
        <v>11191851</v>
      </c>
      <c r="F15" s="3">
        <f>SUMIFS(Sheet1!$F:$F,Sheet1!$C:$C,'증가(월)'!$A15,Sheet1!$H:$H,'증가(월)'!F$2,Sheet1!$I:$I,'증가(월)'!F$3)</f>
        <v>23092300</v>
      </c>
      <c r="G15" s="3">
        <f>SUMIFS(Sheet1!$F:$F,Sheet1!$C:$C,'증가(월)'!$A15,Sheet1!$H:$H,'증가(월)'!G$2,Sheet1!$I:$I,'증가(월)'!G$3)</f>
        <v>0</v>
      </c>
      <c r="H15" s="3">
        <f>SUMIFS(Sheet1!$F:$F,Sheet1!$C:$C,'증가(월)'!$A15,Sheet1!$H:$H,'증가(월)'!H$2,Sheet1!$I:$I,'증가(월)'!H$3)</f>
        <v>10895500</v>
      </c>
      <c r="I15" s="3">
        <f>SUMIFS(Sheet1!$F:$F,Sheet1!$C:$C,'증가(월)'!$A15,Sheet1!$H:$H,'증가(월)'!I$2,Sheet1!$I:$I,'증가(월)'!I$3)</f>
        <v>9684112</v>
      </c>
      <c r="J15" s="3">
        <f>SUMIFS(Sheet1!$F:$F,Sheet1!$C:$C,'증가(월)'!$A15,Sheet1!$H:$H,'증가(월)'!J$2,Sheet1!$I:$I,'증가(월)'!J$3)</f>
        <v>0</v>
      </c>
      <c r="K15" s="3">
        <f>SUMIFS(Sheet1!$F:$F,Sheet1!$C:$C,'증가(월)'!$A15,Sheet1!$H:$H,'증가(월)'!K$2,Sheet1!$I:$I,'증가(월)'!K$3)</f>
        <v>21082710</v>
      </c>
      <c r="L15" s="3">
        <f>SUMIFS(Sheet1!$F:$F,Sheet1!$C:$C,'증가(월)'!$A15,Sheet1!$H:$H,'증가(월)'!L$2,Sheet1!$I:$I,'증가(월)'!L$3)</f>
        <v>0</v>
      </c>
      <c r="M15" s="3">
        <f>SUMIFS(Sheet1!$F:$F,Sheet1!$C:$C,'증가(월)'!$A15,Sheet1!$H:$H,'증가(월)'!M$2,Sheet1!$I:$I,'증가(월)'!M$3)</f>
        <v>7157700</v>
      </c>
      <c r="N15" s="3">
        <f>SUMIFS(Sheet1!$F:$F,Sheet1!$C:$C,'증가(월)'!$A15,Sheet1!$H:$H,'증가(월)'!N$2,Sheet1!$I:$I,'증가(월)'!N$3)</f>
        <v>0</v>
      </c>
      <c r="O15" s="3">
        <f>SUMIFS(Sheet1!$F:$F,Sheet1!$C:$C,'증가(월)'!$A15,Sheet1!$H:$H,'증가(월)'!O$2,Sheet1!$I:$I,'증가(월)'!O$3)</f>
        <v>4801544</v>
      </c>
      <c r="P15" s="3">
        <f>SUMIFS(Sheet1!$F:$F,Sheet1!$C:$C,'증가(월)'!$A15,Sheet1!$H:$H,'증가(월)'!P$2,Sheet1!$I:$I,'증가(월)'!P$3)</f>
        <v>396000</v>
      </c>
      <c r="Q15" s="3">
        <f>SUMIFS(Sheet1!$F:$F,Sheet1!$C:$C,'증가(월)'!$A15,Sheet1!$H:$H,'증가(월)'!Q$2,Sheet1!$I:$I,'증가(월)'!Q$3)</f>
        <v>36572085</v>
      </c>
      <c r="R15" s="3">
        <f>SUMIFS(Sheet1!$F:$F,Sheet1!$C:$C,'증가(월)'!$A15,Sheet1!$H:$H,'증가(월)'!R$2,Sheet1!$I:$I,'증가(월)'!R$3)</f>
        <v>36518350</v>
      </c>
      <c r="S15" s="3">
        <f>SUMIFS(Sheet1!$F:$F,Sheet1!$C:$C,'증가(월)'!$A15,Sheet1!$H:$H,'증가(월)'!S$2,Sheet1!$I:$I,'증가(월)'!S$3)</f>
        <v>0</v>
      </c>
      <c r="T15" s="3">
        <f>SUMIFS(Sheet1!$F:$F,Sheet1!$C:$C,'증가(월)'!$A15,Sheet1!$H:$H,'증가(월)'!T$2,Sheet1!$I:$I,'증가(월)'!T$3)</f>
        <v>2879250</v>
      </c>
      <c r="U15" s="3">
        <f>SUMIFS(Sheet1!$F:$F,Sheet1!$C:$C,'증가(월)'!$A15,Sheet1!$H:$H,'증가(월)'!U$2,Sheet1!$I:$I,'증가(월)'!U$3)</f>
        <v>5957820</v>
      </c>
      <c r="V15" s="3">
        <f>SUMIFS(Sheet1!$F:$F,Sheet1!$C:$C,'증가(월)'!$A15,Sheet1!$H:$H,'증가(월)'!V$2,Sheet1!$I:$I,'증가(월)'!V$3)</f>
        <v>15527050</v>
      </c>
      <c r="W15" s="3">
        <f>SUMIFS(Sheet1!$F:$F,Sheet1!$C:$C,'증가(월)'!$A15,Sheet1!$H:$H,'증가(월)'!W$2,Sheet1!$I:$I,'증가(월)'!W$3)</f>
        <v>0</v>
      </c>
      <c r="X15" s="3">
        <f>SUMIFS(Sheet1!$F:$F,Sheet1!$C:$C,'증가(월)'!$A15,Sheet1!$H:$H,'증가(월)'!X$2,Sheet1!$I:$I,'증가(월)'!X$3)</f>
        <v>9141000</v>
      </c>
      <c r="Y15" s="3">
        <f>SUMIFS(Sheet1!$F:$F,Sheet1!$C:$C,'증가(월)'!$A15,Sheet1!$H:$H,'증가(월)'!Y$2,Sheet1!$I:$I,'증가(월)'!Y$3)</f>
        <v>57828760</v>
      </c>
      <c r="Z15" s="3">
        <f>SUMIFS(Sheet1!$F:$F,Sheet1!$C:$C,'증가(월)'!$A15,Sheet1!$H:$H,'증가(월)'!Z$2,Sheet1!$I:$I,'증가(월)'!Z$3)</f>
        <v>0</v>
      </c>
      <c r="AA15" s="3">
        <f>SUMIFS(Sheet1!$F:$F,Sheet1!$C:$C,'증가(월)'!$A15,Sheet1!$H:$H,'증가(월)'!AA$2,Sheet1!$I:$I,'증가(월)'!AA$3)</f>
        <v>1757140</v>
      </c>
      <c r="AB15" s="3">
        <f>SUMIFS(Sheet1!$F:$F,Sheet1!$C:$C,'증가(월)'!$A15,Sheet1!$H:$H,'증가(월)'!AB$2,Sheet1!$I:$I,'증가(월)'!AB$3)</f>
        <v>37528920</v>
      </c>
      <c r="AC15" s="3">
        <f>SUMIFS(Sheet1!$F:$F,Sheet1!$C:$C,'증가(월)'!$A15,Sheet1!$H:$H,'증가(월)'!AC$2,Sheet1!$I:$I,'증가(월)'!AC$3)</f>
        <v>0</v>
      </c>
      <c r="AD15" s="3">
        <f>SUMIFS(Sheet1!$F:$F,Sheet1!$C:$C,'증가(월)'!$A15,Sheet1!$H:$H,'증가(월)'!AD$2,Sheet1!$I:$I,'증가(월)'!AD$3)</f>
        <v>19811000</v>
      </c>
      <c r="AE15" s="3">
        <f>SUMIFS(Sheet1!$F:$F,Sheet1!$C:$C,'증가(월)'!$A15,Sheet1!$H:$H,'증가(월)'!AE$2,Sheet1!$I:$I,'증가(월)'!AE$3)</f>
        <v>5110820</v>
      </c>
      <c r="AF15" s="3">
        <f>SUMIFS(Sheet1!$F:$F,Sheet1!$C:$C,'증가(월)'!$A15,Sheet1!$H:$H,'증가(월)'!AF$2,Sheet1!$I:$I,'증가(월)'!AF$3)</f>
        <v>1584000</v>
      </c>
      <c r="AG15" s="3">
        <f>SUMIFS(Sheet1!$F:$F,Sheet1!$C:$C,'증가(월)'!$A15,Sheet1!$H:$H,'증가(월)'!AG$2,Sheet1!$I:$I,'증가(월)'!AG$3)</f>
        <v>34925000</v>
      </c>
      <c r="AH15" s="3">
        <f>SUMIFS(Sheet1!$F:$F,Sheet1!$C:$C,'증가(월)'!$A15,Sheet1!$H:$H,'증가(월)'!AH$2,Sheet1!$I:$I,'증가(월)'!AH$3)</f>
        <v>29756100</v>
      </c>
      <c r="AI15" s="3">
        <f>SUMIFS(Sheet1!$F:$F,Sheet1!$C:$C,'증가(월)'!$A15,Sheet1!$H:$H,'증가(월)'!AI$2,Sheet1!$I:$I,'증가(월)'!AI$3)</f>
        <v>19800000</v>
      </c>
      <c r="AJ15" s="3">
        <f>SUMIFS(Sheet1!$F:$F,Sheet1!$C:$C,'증가(월)'!$A15,Sheet1!$H:$H,'증가(월)'!AJ$2,Sheet1!$I:$I,'증가(월)'!AJ$3)</f>
        <v>10092500</v>
      </c>
      <c r="AK15" s="3">
        <f>SUMIFS(Sheet1!$F:$F,Sheet1!$C:$C,'증가(월)'!$A15,Sheet1!$H:$H,'증가(월)'!AK$2,Sheet1!$I:$I,'증가(월)'!AK$3)</f>
        <v>1188000</v>
      </c>
      <c r="AL15" s="3">
        <f>SUMIFS(Sheet1!$F:$F,Sheet1!$C:$C,'증가(월)'!$A15,Sheet1!$H:$H,'증가(월)'!AL$2,Sheet1!$I:$I,'증가(월)'!AL$3)</f>
        <v>4059000</v>
      </c>
      <c r="AM15" s="3">
        <f>SUMIFS(Sheet1!$F:$F,Sheet1!$C:$C,'증가(월)'!$A15,Sheet1!$H:$H,'증가(월)'!AM$2,Sheet1!$I:$I,'증가(월)'!AM$3)</f>
        <v>11856240</v>
      </c>
      <c r="AN15" s="3">
        <f>SUMIFS(Sheet1!$F:$F,Sheet1!$C:$C,'증가(월)'!$A15,Sheet1!$H:$H,'증가(월)'!AN$2,Sheet1!$I:$I,'증가(월)'!AN$3)</f>
        <v>28740800</v>
      </c>
      <c r="AO15" s="3">
        <f>SUMIFS(Sheet1!$F:$F,Sheet1!$C:$C,'증가(월)'!$A15,Sheet1!$H:$H,'증가(월)'!AO$2,Sheet1!$I:$I,'증가(월)'!AO$3)</f>
        <v>1947000</v>
      </c>
      <c r="AP15" s="3">
        <f>SUMIFS(Sheet1!$F:$F,Sheet1!$C:$C,'증가(월)'!$A15,Sheet1!$H:$H,'증가(월)'!AP$2,Sheet1!$I:$I,'증가(월)'!AP$3)</f>
        <v>3938000</v>
      </c>
      <c r="AQ15" s="3">
        <f>SUMIFS(Sheet1!$F:$F,Sheet1!$C:$C,'증가(월)'!$A15,Sheet1!$H:$H,'증가(월)'!AQ$2,Sheet1!$I:$I,'증가(월)'!AQ$3)</f>
        <v>51638840</v>
      </c>
      <c r="AR15" s="3">
        <f>SUMIFS(Sheet1!$F:$F,Sheet1!$C:$C,'증가(월)'!$A15,Sheet1!$H:$H,'증가(월)'!AR$2,Sheet1!$I:$I,'증가(월)'!AR$3)</f>
        <v>39270000</v>
      </c>
      <c r="AS15" s="3">
        <f>SUMIFS(Sheet1!$F:$F,Sheet1!$C:$C,'증가(월)'!$A15,Sheet1!$H:$H,'증가(월)'!AS$2,Sheet1!$I:$I,'증가(월)'!AS$3)</f>
        <v>0</v>
      </c>
      <c r="AT15" s="3">
        <f>SUMIFS(Sheet1!$F:$F,Sheet1!$C:$C,'증가(월)'!$A15,Sheet1!$H:$H,'증가(월)'!AT$2,Sheet1!$I:$I,'증가(월)'!AT$3)</f>
        <v>10309882</v>
      </c>
      <c r="AU15" s="3">
        <f>SUMIFS(Sheet1!$F:$F,Sheet1!$C:$C,'증가(월)'!$A15,Sheet1!$H:$H,'증가(월)'!AU$2,Sheet1!$I:$I,'증가(월)'!AU$3)</f>
        <v>2156000</v>
      </c>
      <c r="AV15" s="3">
        <f>SUMIFS(Sheet1!$F:$F,Sheet1!$C:$C,'증가(월)'!$A15,Sheet1!$H:$H,'증가(월)'!AV$2,Sheet1!$I:$I,'증가(월)'!AV$3)</f>
        <v>39908000</v>
      </c>
      <c r="AW15" s="3">
        <f>SUMIFS(Sheet1!$F:$F,Sheet1!$C:$C,'증가(월)'!$A15,Sheet1!$H:$H,'증가(월)'!AW$2,Sheet1!$I:$I,'증가(월)'!AW$3)</f>
        <v>21182150</v>
      </c>
      <c r="AX15" s="3">
        <f>SUMIFS(Sheet1!$F:$F,Sheet1!$C:$C,'증가(월)'!$A15,Sheet1!$H:$H,'증가(월)'!AX$2,Sheet1!$I:$I,'증가(월)'!AX$3)</f>
        <v>31724000</v>
      </c>
    </row>
    <row r="16" spans="1:50" x14ac:dyDescent="0.3">
      <c r="A16" t="s">
        <v>237</v>
      </c>
      <c r="B16" t="s">
        <v>238</v>
      </c>
      <c r="C16" s="3">
        <f>SUMIFS(Sheet1!$F:$F,Sheet1!$C:$C,'증가(월)'!$A16,Sheet1!$H:$H,'증가(월)'!C$2,Sheet1!$I:$I,'증가(월)'!C$3)</f>
        <v>0</v>
      </c>
      <c r="D16" s="3">
        <f>SUMIFS(Sheet1!$F:$F,Sheet1!$C:$C,'증가(월)'!$A16,Sheet1!$H:$H,'증가(월)'!D$2,Sheet1!$I:$I,'증가(월)'!D$3)</f>
        <v>0</v>
      </c>
      <c r="E16" s="3">
        <f>SUMIFS(Sheet1!$F:$F,Sheet1!$C:$C,'증가(월)'!$A16,Sheet1!$H:$H,'증가(월)'!E$2,Sheet1!$I:$I,'증가(월)'!E$3)</f>
        <v>0</v>
      </c>
      <c r="F16" s="3">
        <f>SUMIFS(Sheet1!$F:$F,Sheet1!$C:$C,'증가(월)'!$A16,Sheet1!$H:$H,'증가(월)'!F$2,Sheet1!$I:$I,'증가(월)'!F$3)</f>
        <v>0</v>
      </c>
      <c r="G16" s="3">
        <f>SUMIFS(Sheet1!$F:$F,Sheet1!$C:$C,'증가(월)'!$A16,Sheet1!$H:$H,'증가(월)'!G$2,Sheet1!$I:$I,'증가(월)'!G$3)</f>
        <v>0</v>
      </c>
      <c r="H16" s="3">
        <f>SUMIFS(Sheet1!$F:$F,Sheet1!$C:$C,'증가(월)'!$A16,Sheet1!$H:$H,'증가(월)'!H$2,Sheet1!$I:$I,'증가(월)'!H$3)</f>
        <v>6385904</v>
      </c>
      <c r="I16" s="3">
        <f>SUMIFS(Sheet1!$F:$F,Sheet1!$C:$C,'증가(월)'!$A16,Sheet1!$H:$H,'증가(월)'!I$2,Sheet1!$I:$I,'증가(월)'!I$3)</f>
        <v>0</v>
      </c>
      <c r="J16" s="3">
        <f>SUMIFS(Sheet1!$F:$F,Sheet1!$C:$C,'증가(월)'!$A16,Sheet1!$H:$H,'증가(월)'!J$2,Sheet1!$I:$I,'증가(월)'!J$3)</f>
        <v>0</v>
      </c>
      <c r="K16" s="3">
        <f>SUMIFS(Sheet1!$F:$F,Sheet1!$C:$C,'증가(월)'!$A16,Sheet1!$H:$H,'증가(월)'!K$2,Sheet1!$I:$I,'증가(월)'!K$3)</f>
        <v>5572089</v>
      </c>
      <c r="L16" s="3">
        <f>SUMIFS(Sheet1!$F:$F,Sheet1!$C:$C,'증가(월)'!$A16,Sheet1!$H:$H,'증가(월)'!L$2,Sheet1!$I:$I,'증가(월)'!L$3)</f>
        <v>0</v>
      </c>
      <c r="M16" s="3">
        <f>SUMIFS(Sheet1!$F:$F,Sheet1!$C:$C,'증가(월)'!$A16,Sheet1!$H:$H,'증가(월)'!M$2,Sheet1!$I:$I,'증가(월)'!M$3)</f>
        <v>15603660</v>
      </c>
      <c r="N16" s="3">
        <f>SUMIFS(Sheet1!$F:$F,Sheet1!$C:$C,'증가(월)'!$A16,Sheet1!$H:$H,'증가(월)'!N$2,Sheet1!$I:$I,'증가(월)'!N$3)</f>
        <v>6930360</v>
      </c>
      <c r="O16" s="3">
        <f>SUMIFS(Sheet1!$F:$F,Sheet1!$C:$C,'증가(월)'!$A16,Sheet1!$H:$H,'증가(월)'!O$2,Sheet1!$I:$I,'증가(월)'!O$3)</f>
        <v>0</v>
      </c>
      <c r="P16" s="3">
        <f>SUMIFS(Sheet1!$F:$F,Sheet1!$C:$C,'증가(월)'!$A16,Sheet1!$H:$H,'증가(월)'!P$2,Sheet1!$I:$I,'증가(월)'!P$3)</f>
        <v>22809240</v>
      </c>
      <c r="Q16" s="3">
        <f>SUMIFS(Sheet1!$F:$F,Sheet1!$C:$C,'증가(월)'!$A16,Sheet1!$H:$H,'증가(월)'!Q$2,Sheet1!$I:$I,'증가(월)'!Q$3)</f>
        <v>38250000</v>
      </c>
      <c r="R16" s="3">
        <f>SUMIFS(Sheet1!$F:$F,Sheet1!$C:$C,'증가(월)'!$A16,Sheet1!$H:$H,'증가(월)'!R$2,Sheet1!$I:$I,'증가(월)'!R$3)</f>
        <v>41134320</v>
      </c>
      <c r="S16" s="3">
        <f>SUMIFS(Sheet1!$F:$F,Sheet1!$C:$C,'증가(월)'!$A16,Sheet1!$H:$H,'증가(월)'!S$2,Sheet1!$I:$I,'증가(월)'!S$3)</f>
        <v>41289830</v>
      </c>
      <c r="T16" s="3">
        <f>SUMIFS(Sheet1!$F:$F,Sheet1!$C:$C,'증가(월)'!$A16,Sheet1!$H:$H,'증가(월)'!T$2,Sheet1!$I:$I,'증가(월)'!T$3)</f>
        <v>40460000</v>
      </c>
      <c r="U16" s="3">
        <f>SUMIFS(Sheet1!$F:$F,Sheet1!$C:$C,'증가(월)'!$A16,Sheet1!$H:$H,'증가(월)'!U$2,Sheet1!$I:$I,'증가(월)'!U$3)</f>
        <v>1544224</v>
      </c>
      <c r="V16" s="3">
        <f>SUMIFS(Sheet1!$F:$F,Sheet1!$C:$C,'증가(월)'!$A16,Sheet1!$H:$H,'증가(월)'!V$2,Sheet1!$I:$I,'증가(월)'!V$3)</f>
        <v>42911483</v>
      </c>
      <c r="W16" s="3">
        <f>SUMIFS(Sheet1!$F:$F,Sheet1!$C:$C,'증가(월)'!$A16,Sheet1!$H:$H,'증가(월)'!W$2,Sheet1!$I:$I,'증가(월)'!W$3)</f>
        <v>40524600</v>
      </c>
      <c r="X16" s="3">
        <f>SUMIFS(Sheet1!$F:$F,Sheet1!$C:$C,'증가(월)'!$A16,Sheet1!$H:$H,'증가(월)'!X$2,Sheet1!$I:$I,'증가(월)'!X$3)</f>
        <v>42239737</v>
      </c>
      <c r="Y16" s="3">
        <f>SUMIFS(Sheet1!$F:$F,Sheet1!$C:$C,'증가(월)'!$A16,Sheet1!$H:$H,'증가(월)'!Y$2,Sheet1!$I:$I,'증가(월)'!Y$3)</f>
        <v>0</v>
      </c>
      <c r="Z16" s="3">
        <f>SUMIFS(Sheet1!$F:$F,Sheet1!$C:$C,'증가(월)'!$A16,Sheet1!$H:$H,'증가(월)'!Z$2,Sheet1!$I:$I,'증가(월)'!Z$3)</f>
        <v>49229483</v>
      </c>
      <c r="AA16" s="3">
        <f>SUMIFS(Sheet1!$F:$F,Sheet1!$C:$C,'증가(월)'!$A16,Sheet1!$H:$H,'증가(월)'!AA$2,Sheet1!$I:$I,'증가(월)'!AA$3)</f>
        <v>89581420</v>
      </c>
      <c r="AB16" s="3">
        <f>SUMIFS(Sheet1!$F:$F,Sheet1!$C:$C,'증가(월)'!$A16,Sheet1!$H:$H,'증가(월)'!AB$2,Sheet1!$I:$I,'증가(월)'!AB$3)</f>
        <v>0</v>
      </c>
      <c r="AC16" s="3">
        <f>SUMIFS(Sheet1!$F:$F,Sheet1!$C:$C,'증가(월)'!$A16,Sheet1!$H:$H,'증가(월)'!AC$2,Sheet1!$I:$I,'증가(월)'!AC$3)</f>
        <v>0</v>
      </c>
      <c r="AD16" s="3">
        <f>SUMIFS(Sheet1!$F:$F,Sheet1!$C:$C,'증가(월)'!$A16,Sheet1!$H:$H,'증가(월)'!AD$2,Sheet1!$I:$I,'증가(월)'!AD$3)</f>
        <v>104253420</v>
      </c>
      <c r="AE16" s="3">
        <f>SUMIFS(Sheet1!$F:$F,Sheet1!$C:$C,'증가(월)'!$A16,Sheet1!$H:$H,'증가(월)'!AE$2,Sheet1!$I:$I,'증가(월)'!AE$3)</f>
        <v>0</v>
      </c>
      <c r="AF16" s="3">
        <f>SUMIFS(Sheet1!$F:$F,Sheet1!$C:$C,'증가(월)'!$A16,Sheet1!$H:$H,'증가(월)'!AF$2,Sheet1!$I:$I,'증가(월)'!AF$3)</f>
        <v>88042872</v>
      </c>
      <c r="AG16" s="3">
        <f>SUMIFS(Sheet1!$F:$F,Sheet1!$C:$C,'증가(월)'!$A16,Sheet1!$H:$H,'증가(월)'!AG$2,Sheet1!$I:$I,'증가(월)'!AG$3)</f>
        <v>82899795</v>
      </c>
      <c r="AH16" s="3">
        <f>SUMIFS(Sheet1!$F:$F,Sheet1!$C:$C,'증가(월)'!$A16,Sheet1!$H:$H,'증가(월)'!AH$2,Sheet1!$I:$I,'증가(월)'!AH$3)</f>
        <v>0</v>
      </c>
      <c r="AI16" s="3">
        <f>SUMIFS(Sheet1!$F:$F,Sheet1!$C:$C,'증가(월)'!$A16,Sheet1!$H:$H,'증가(월)'!AI$2,Sheet1!$I:$I,'증가(월)'!AI$3)</f>
        <v>0</v>
      </c>
      <c r="AJ16" s="3">
        <f>SUMIFS(Sheet1!$F:$F,Sheet1!$C:$C,'증가(월)'!$A16,Sheet1!$H:$H,'증가(월)'!AJ$2,Sheet1!$I:$I,'증가(월)'!AJ$3)</f>
        <v>0</v>
      </c>
      <c r="AK16" s="3">
        <f>SUMIFS(Sheet1!$F:$F,Sheet1!$C:$C,'증가(월)'!$A16,Sheet1!$H:$H,'증가(월)'!AK$2,Sheet1!$I:$I,'증가(월)'!AK$3)</f>
        <v>0</v>
      </c>
      <c r="AL16" s="3">
        <f>SUMIFS(Sheet1!$F:$F,Sheet1!$C:$C,'증가(월)'!$A16,Sheet1!$H:$H,'증가(월)'!AL$2,Sheet1!$I:$I,'증가(월)'!AL$3)</f>
        <v>0</v>
      </c>
      <c r="AM16" s="3">
        <f>SUMIFS(Sheet1!$F:$F,Sheet1!$C:$C,'증가(월)'!$A16,Sheet1!$H:$H,'증가(월)'!AM$2,Sheet1!$I:$I,'증가(월)'!AM$3)</f>
        <v>0</v>
      </c>
      <c r="AN16" s="3">
        <f>SUMIFS(Sheet1!$F:$F,Sheet1!$C:$C,'증가(월)'!$A16,Sheet1!$H:$H,'증가(월)'!AN$2,Sheet1!$I:$I,'증가(월)'!AN$3)</f>
        <v>0</v>
      </c>
      <c r="AO16" s="3">
        <f>SUMIFS(Sheet1!$F:$F,Sheet1!$C:$C,'증가(월)'!$A16,Sheet1!$H:$H,'증가(월)'!AO$2,Sheet1!$I:$I,'증가(월)'!AO$3)</f>
        <v>0</v>
      </c>
      <c r="AP16" s="3">
        <f>SUMIFS(Sheet1!$F:$F,Sheet1!$C:$C,'증가(월)'!$A16,Sheet1!$H:$H,'증가(월)'!AP$2,Sheet1!$I:$I,'증가(월)'!AP$3)</f>
        <v>0</v>
      </c>
      <c r="AQ16" s="3">
        <f>SUMIFS(Sheet1!$F:$F,Sheet1!$C:$C,'증가(월)'!$A16,Sheet1!$H:$H,'증가(월)'!AQ$2,Sheet1!$I:$I,'증가(월)'!AQ$3)</f>
        <v>0</v>
      </c>
      <c r="AR16" s="3">
        <f>SUMIFS(Sheet1!$F:$F,Sheet1!$C:$C,'증가(월)'!$A16,Sheet1!$H:$H,'증가(월)'!AR$2,Sheet1!$I:$I,'증가(월)'!AR$3)</f>
        <v>0</v>
      </c>
      <c r="AS16" s="3">
        <f>SUMIFS(Sheet1!$F:$F,Sheet1!$C:$C,'증가(월)'!$A16,Sheet1!$H:$H,'증가(월)'!AS$2,Sheet1!$I:$I,'증가(월)'!AS$3)</f>
        <v>0</v>
      </c>
      <c r="AT16" s="3">
        <f>SUMIFS(Sheet1!$F:$F,Sheet1!$C:$C,'증가(월)'!$A16,Sheet1!$H:$H,'증가(월)'!AT$2,Sheet1!$I:$I,'증가(월)'!AT$3)</f>
        <v>0</v>
      </c>
      <c r="AU16" s="3">
        <f>SUMIFS(Sheet1!$F:$F,Sheet1!$C:$C,'증가(월)'!$A16,Sheet1!$H:$H,'증가(월)'!AU$2,Sheet1!$I:$I,'증가(월)'!AU$3)</f>
        <v>0</v>
      </c>
      <c r="AV16" s="3">
        <f>SUMIFS(Sheet1!$F:$F,Sheet1!$C:$C,'증가(월)'!$A16,Sheet1!$H:$H,'증가(월)'!AV$2,Sheet1!$I:$I,'증가(월)'!AV$3)</f>
        <v>0</v>
      </c>
      <c r="AW16" s="3">
        <f>SUMIFS(Sheet1!$F:$F,Sheet1!$C:$C,'증가(월)'!$A16,Sheet1!$H:$H,'증가(월)'!AW$2,Sheet1!$I:$I,'증가(월)'!AW$3)</f>
        <v>0</v>
      </c>
      <c r="AX16" s="3">
        <f>SUMIFS(Sheet1!$F:$F,Sheet1!$C:$C,'증가(월)'!$A16,Sheet1!$H:$H,'증가(월)'!AX$2,Sheet1!$I:$I,'증가(월)'!AX$3)</f>
        <v>0</v>
      </c>
    </row>
    <row r="17" spans="1:50" x14ac:dyDescent="0.3">
      <c r="A17" t="s">
        <v>999</v>
      </c>
      <c r="B17" t="s">
        <v>1000</v>
      </c>
      <c r="C17" s="3">
        <f>SUMIFS(Sheet1!$F:$F,Sheet1!$C:$C,'증가(월)'!$A17,Sheet1!$H:$H,'증가(월)'!C$2,Sheet1!$I:$I,'증가(월)'!C$3)</f>
        <v>0</v>
      </c>
      <c r="D17" s="3">
        <f>SUMIFS(Sheet1!$F:$F,Sheet1!$C:$C,'증가(월)'!$A17,Sheet1!$H:$H,'증가(월)'!D$2,Sheet1!$I:$I,'증가(월)'!D$3)</f>
        <v>0</v>
      </c>
      <c r="E17" s="3">
        <f>SUMIFS(Sheet1!$F:$F,Sheet1!$C:$C,'증가(월)'!$A17,Sheet1!$H:$H,'증가(월)'!E$2,Sheet1!$I:$I,'증가(월)'!E$3)</f>
        <v>0</v>
      </c>
      <c r="F17" s="3">
        <f>SUMIFS(Sheet1!$F:$F,Sheet1!$C:$C,'증가(월)'!$A17,Sheet1!$H:$H,'증가(월)'!F$2,Sheet1!$I:$I,'증가(월)'!F$3)</f>
        <v>0</v>
      </c>
      <c r="G17" s="3">
        <f>SUMIFS(Sheet1!$F:$F,Sheet1!$C:$C,'증가(월)'!$A17,Sheet1!$H:$H,'증가(월)'!G$2,Sheet1!$I:$I,'증가(월)'!G$3)</f>
        <v>0</v>
      </c>
      <c r="H17" s="3">
        <f>SUMIFS(Sheet1!$F:$F,Sheet1!$C:$C,'증가(월)'!$A17,Sheet1!$H:$H,'증가(월)'!H$2,Sheet1!$I:$I,'증가(월)'!H$3)</f>
        <v>0</v>
      </c>
      <c r="I17" s="3">
        <f>SUMIFS(Sheet1!$F:$F,Sheet1!$C:$C,'증가(월)'!$A17,Sheet1!$H:$H,'증가(월)'!I$2,Sheet1!$I:$I,'증가(월)'!I$3)</f>
        <v>0</v>
      </c>
      <c r="J17" s="3">
        <f>SUMIFS(Sheet1!$F:$F,Sheet1!$C:$C,'증가(월)'!$A17,Sheet1!$H:$H,'증가(월)'!J$2,Sheet1!$I:$I,'증가(월)'!J$3)</f>
        <v>0</v>
      </c>
      <c r="K17" s="3">
        <f>SUMIFS(Sheet1!$F:$F,Sheet1!$C:$C,'증가(월)'!$A17,Sheet1!$H:$H,'증가(월)'!K$2,Sheet1!$I:$I,'증가(월)'!K$3)</f>
        <v>0</v>
      </c>
      <c r="L17" s="3">
        <f>SUMIFS(Sheet1!$F:$F,Sheet1!$C:$C,'증가(월)'!$A17,Sheet1!$H:$H,'증가(월)'!L$2,Sheet1!$I:$I,'증가(월)'!L$3)</f>
        <v>0</v>
      </c>
      <c r="M17" s="3">
        <f>SUMIFS(Sheet1!$F:$F,Sheet1!$C:$C,'증가(월)'!$A17,Sheet1!$H:$H,'증가(월)'!M$2,Sheet1!$I:$I,'증가(월)'!M$3)</f>
        <v>0</v>
      </c>
      <c r="N17" s="3">
        <f>SUMIFS(Sheet1!$F:$F,Sheet1!$C:$C,'증가(월)'!$A17,Sheet1!$H:$H,'증가(월)'!N$2,Sheet1!$I:$I,'증가(월)'!N$3)</f>
        <v>0</v>
      </c>
      <c r="O17" s="3">
        <f>SUMIFS(Sheet1!$F:$F,Sheet1!$C:$C,'증가(월)'!$A17,Sheet1!$H:$H,'증가(월)'!O$2,Sheet1!$I:$I,'증가(월)'!O$3)</f>
        <v>0</v>
      </c>
      <c r="P17" s="3">
        <f>SUMIFS(Sheet1!$F:$F,Sheet1!$C:$C,'증가(월)'!$A17,Sheet1!$H:$H,'증가(월)'!P$2,Sheet1!$I:$I,'증가(월)'!P$3)</f>
        <v>0</v>
      </c>
      <c r="Q17" s="3">
        <f>SUMIFS(Sheet1!$F:$F,Sheet1!$C:$C,'증가(월)'!$A17,Sheet1!$H:$H,'증가(월)'!Q$2,Sheet1!$I:$I,'증가(월)'!Q$3)</f>
        <v>0</v>
      </c>
      <c r="R17" s="3">
        <f>SUMIFS(Sheet1!$F:$F,Sheet1!$C:$C,'증가(월)'!$A17,Sheet1!$H:$H,'증가(월)'!R$2,Sheet1!$I:$I,'증가(월)'!R$3)</f>
        <v>0</v>
      </c>
      <c r="S17" s="3">
        <f>SUMIFS(Sheet1!$F:$F,Sheet1!$C:$C,'증가(월)'!$A17,Sheet1!$H:$H,'증가(월)'!S$2,Sheet1!$I:$I,'증가(월)'!S$3)</f>
        <v>0</v>
      </c>
      <c r="T17" s="3">
        <f>SUMIFS(Sheet1!$F:$F,Sheet1!$C:$C,'증가(월)'!$A17,Sheet1!$H:$H,'증가(월)'!T$2,Sheet1!$I:$I,'증가(월)'!T$3)</f>
        <v>0</v>
      </c>
      <c r="U17" s="3">
        <f>SUMIFS(Sheet1!$F:$F,Sheet1!$C:$C,'증가(월)'!$A17,Sheet1!$H:$H,'증가(월)'!U$2,Sheet1!$I:$I,'증가(월)'!U$3)</f>
        <v>0</v>
      </c>
      <c r="V17" s="3">
        <f>SUMIFS(Sheet1!$F:$F,Sheet1!$C:$C,'증가(월)'!$A17,Sheet1!$H:$H,'증가(월)'!V$2,Sheet1!$I:$I,'증가(월)'!V$3)</f>
        <v>0</v>
      </c>
      <c r="W17" s="3">
        <f>SUMIFS(Sheet1!$F:$F,Sheet1!$C:$C,'증가(월)'!$A17,Sheet1!$H:$H,'증가(월)'!W$2,Sheet1!$I:$I,'증가(월)'!W$3)</f>
        <v>0</v>
      </c>
      <c r="X17" s="3">
        <f>SUMIFS(Sheet1!$F:$F,Sheet1!$C:$C,'증가(월)'!$A17,Sheet1!$H:$H,'증가(월)'!X$2,Sheet1!$I:$I,'증가(월)'!X$3)</f>
        <v>0</v>
      </c>
      <c r="Y17" s="3">
        <f>SUMIFS(Sheet1!$F:$F,Sheet1!$C:$C,'증가(월)'!$A17,Sheet1!$H:$H,'증가(월)'!Y$2,Sheet1!$I:$I,'증가(월)'!Y$3)</f>
        <v>0</v>
      </c>
      <c r="Z17" s="3">
        <f>SUMIFS(Sheet1!$F:$F,Sheet1!$C:$C,'증가(월)'!$A17,Sheet1!$H:$H,'증가(월)'!Z$2,Sheet1!$I:$I,'증가(월)'!Z$3)</f>
        <v>0</v>
      </c>
      <c r="AA17" s="3">
        <f>SUMIFS(Sheet1!$F:$F,Sheet1!$C:$C,'증가(월)'!$A17,Sheet1!$H:$H,'증가(월)'!AA$2,Sheet1!$I:$I,'증가(월)'!AA$3)</f>
        <v>0</v>
      </c>
      <c r="AB17" s="3">
        <f>SUMIFS(Sheet1!$F:$F,Sheet1!$C:$C,'증가(월)'!$A17,Sheet1!$H:$H,'증가(월)'!AB$2,Sheet1!$I:$I,'증가(월)'!AB$3)</f>
        <v>0</v>
      </c>
      <c r="AC17" s="3">
        <f>SUMIFS(Sheet1!$F:$F,Sheet1!$C:$C,'증가(월)'!$A17,Sheet1!$H:$H,'증가(월)'!AC$2,Sheet1!$I:$I,'증가(월)'!AC$3)</f>
        <v>0</v>
      </c>
      <c r="AD17" s="3">
        <f>SUMIFS(Sheet1!$F:$F,Sheet1!$C:$C,'증가(월)'!$A17,Sheet1!$H:$H,'증가(월)'!AD$2,Sheet1!$I:$I,'증가(월)'!AD$3)</f>
        <v>0</v>
      </c>
      <c r="AE17" s="3">
        <f>SUMIFS(Sheet1!$F:$F,Sheet1!$C:$C,'증가(월)'!$A17,Sheet1!$H:$H,'증가(월)'!AE$2,Sheet1!$I:$I,'증가(월)'!AE$3)</f>
        <v>0</v>
      </c>
      <c r="AF17" s="3">
        <f>SUMIFS(Sheet1!$F:$F,Sheet1!$C:$C,'증가(월)'!$A17,Sheet1!$H:$H,'증가(월)'!AF$2,Sheet1!$I:$I,'증가(월)'!AF$3)</f>
        <v>0</v>
      </c>
      <c r="AG17" s="3">
        <f>SUMIFS(Sheet1!$F:$F,Sheet1!$C:$C,'증가(월)'!$A17,Sheet1!$H:$H,'증가(월)'!AG$2,Sheet1!$I:$I,'증가(월)'!AG$3)</f>
        <v>0</v>
      </c>
      <c r="AH17" s="3">
        <f>SUMIFS(Sheet1!$F:$F,Sheet1!$C:$C,'증가(월)'!$A17,Sheet1!$H:$H,'증가(월)'!AH$2,Sheet1!$I:$I,'증가(월)'!AH$3)</f>
        <v>0</v>
      </c>
      <c r="AI17" s="3">
        <f>SUMIFS(Sheet1!$F:$F,Sheet1!$C:$C,'증가(월)'!$A17,Sheet1!$H:$H,'증가(월)'!AI$2,Sheet1!$I:$I,'증가(월)'!AI$3)</f>
        <v>0</v>
      </c>
      <c r="AJ17" s="3">
        <f>SUMIFS(Sheet1!$F:$F,Sheet1!$C:$C,'증가(월)'!$A17,Sheet1!$H:$H,'증가(월)'!AJ$2,Sheet1!$I:$I,'증가(월)'!AJ$3)</f>
        <v>0</v>
      </c>
      <c r="AK17" s="3">
        <f>SUMIFS(Sheet1!$F:$F,Sheet1!$C:$C,'증가(월)'!$A17,Sheet1!$H:$H,'증가(월)'!AK$2,Sheet1!$I:$I,'증가(월)'!AK$3)</f>
        <v>18480000</v>
      </c>
      <c r="AL17" s="3">
        <f>SUMIFS(Sheet1!$F:$F,Sheet1!$C:$C,'증가(월)'!$A17,Sheet1!$H:$H,'증가(월)'!AL$2,Sheet1!$I:$I,'증가(월)'!AL$3)</f>
        <v>24530000</v>
      </c>
      <c r="AM17" s="3">
        <f>SUMIFS(Sheet1!$F:$F,Sheet1!$C:$C,'증가(월)'!$A17,Sheet1!$H:$H,'증가(월)'!AM$2,Sheet1!$I:$I,'증가(월)'!AM$3)</f>
        <v>0</v>
      </c>
      <c r="AN17" s="3">
        <f>SUMIFS(Sheet1!$F:$F,Sheet1!$C:$C,'증가(월)'!$A17,Sheet1!$H:$H,'증가(월)'!AN$2,Sheet1!$I:$I,'증가(월)'!AN$3)</f>
        <v>40425000</v>
      </c>
      <c r="AO17" s="3">
        <f>SUMIFS(Sheet1!$F:$F,Sheet1!$C:$C,'증가(월)'!$A17,Sheet1!$H:$H,'증가(월)'!AO$2,Sheet1!$I:$I,'증가(월)'!AO$3)</f>
        <v>0</v>
      </c>
      <c r="AP17" s="3">
        <f>SUMIFS(Sheet1!$F:$F,Sheet1!$C:$C,'증가(월)'!$A17,Sheet1!$H:$H,'증가(월)'!AP$2,Sheet1!$I:$I,'증가(월)'!AP$3)</f>
        <v>0</v>
      </c>
      <c r="AQ17" s="3">
        <f>SUMIFS(Sheet1!$F:$F,Sheet1!$C:$C,'증가(월)'!$A17,Sheet1!$H:$H,'증가(월)'!AQ$2,Sheet1!$I:$I,'증가(월)'!AQ$3)</f>
        <v>0</v>
      </c>
      <c r="AR17" s="3">
        <f>SUMIFS(Sheet1!$F:$F,Sheet1!$C:$C,'증가(월)'!$A17,Sheet1!$H:$H,'증가(월)'!AR$2,Sheet1!$I:$I,'증가(월)'!AR$3)</f>
        <v>11000000</v>
      </c>
      <c r="AS17" s="3">
        <f>SUMIFS(Sheet1!$F:$F,Sheet1!$C:$C,'증가(월)'!$A17,Sheet1!$H:$H,'증가(월)'!AS$2,Sheet1!$I:$I,'증가(월)'!AS$3)</f>
        <v>75900000</v>
      </c>
      <c r="AT17" s="3">
        <f>SUMIFS(Sheet1!$F:$F,Sheet1!$C:$C,'증가(월)'!$A17,Sheet1!$H:$H,'증가(월)'!AT$2,Sheet1!$I:$I,'증가(월)'!AT$3)</f>
        <v>66000000</v>
      </c>
      <c r="AU17" s="3">
        <f>SUMIFS(Sheet1!$F:$F,Sheet1!$C:$C,'증가(월)'!$A17,Sheet1!$H:$H,'증가(월)'!AU$2,Sheet1!$I:$I,'증가(월)'!AU$3)</f>
        <v>30800000</v>
      </c>
      <c r="AV17" s="3">
        <f>SUMIFS(Sheet1!$F:$F,Sheet1!$C:$C,'증가(월)'!$A17,Sheet1!$H:$H,'증가(월)'!AV$2,Sheet1!$I:$I,'증가(월)'!AV$3)</f>
        <v>125400000</v>
      </c>
      <c r="AW17" s="3">
        <f>SUMIFS(Sheet1!$F:$F,Sheet1!$C:$C,'증가(월)'!$A17,Sheet1!$H:$H,'증가(월)'!AW$2,Sheet1!$I:$I,'증가(월)'!AW$3)</f>
        <v>108900000</v>
      </c>
      <c r="AX17" s="3">
        <f>SUMIFS(Sheet1!$F:$F,Sheet1!$C:$C,'증가(월)'!$A17,Sheet1!$H:$H,'증가(월)'!AX$2,Sheet1!$I:$I,'증가(월)'!AX$3)</f>
        <v>56100000</v>
      </c>
    </row>
    <row r="18" spans="1:50" x14ac:dyDescent="0.3">
      <c r="A18" t="s">
        <v>84</v>
      </c>
      <c r="B18" t="s">
        <v>83</v>
      </c>
      <c r="C18" s="3">
        <f>SUMIFS(Sheet1!$F:$F,Sheet1!$C:$C,'증가(월)'!$A18,Sheet1!$H:$H,'증가(월)'!C$2,Sheet1!$I:$I,'증가(월)'!C$3)</f>
        <v>3168000</v>
      </c>
      <c r="D18" s="3">
        <f>SUMIFS(Sheet1!$F:$F,Sheet1!$C:$C,'증가(월)'!$A18,Sheet1!$H:$H,'증가(월)'!D$2,Sheet1!$I:$I,'증가(월)'!D$3)</f>
        <v>0</v>
      </c>
      <c r="E18" s="3">
        <f>SUMIFS(Sheet1!$F:$F,Sheet1!$C:$C,'증가(월)'!$A18,Sheet1!$H:$H,'증가(월)'!E$2,Sheet1!$I:$I,'증가(월)'!E$3)</f>
        <v>550000</v>
      </c>
      <c r="F18" s="3">
        <f>SUMIFS(Sheet1!$F:$F,Sheet1!$C:$C,'증가(월)'!$A18,Sheet1!$H:$H,'증가(월)'!F$2,Sheet1!$I:$I,'증가(월)'!F$3)</f>
        <v>0</v>
      </c>
      <c r="G18" s="3">
        <f>SUMIFS(Sheet1!$F:$F,Sheet1!$C:$C,'증가(월)'!$A18,Sheet1!$H:$H,'증가(월)'!G$2,Sheet1!$I:$I,'증가(월)'!G$3)</f>
        <v>0</v>
      </c>
      <c r="H18" s="3">
        <f>SUMIFS(Sheet1!$F:$F,Sheet1!$C:$C,'증가(월)'!$A18,Sheet1!$H:$H,'증가(월)'!H$2,Sheet1!$I:$I,'증가(월)'!H$3)</f>
        <v>1815000</v>
      </c>
      <c r="I18" s="3">
        <f>SUMIFS(Sheet1!$F:$F,Sheet1!$C:$C,'증가(월)'!$A18,Sheet1!$H:$H,'증가(월)'!I$2,Sheet1!$I:$I,'증가(월)'!I$3)</f>
        <v>2640000</v>
      </c>
      <c r="J18" s="3">
        <f>SUMIFS(Sheet1!$F:$F,Sheet1!$C:$C,'증가(월)'!$A18,Sheet1!$H:$H,'증가(월)'!J$2,Sheet1!$I:$I,'증가(월)'!J$3)</f>
        <v>3300000</v>
      </c>
      <c r="K18" s="3">
        <f>SUMIFS(Sheet1!$F:$F,Sheet1!$C:$C,'증가(월)'!$A18,Sheet1!$H:$H,'증가(월)'!K$2,Sheet1!$I:$I,'증가(월)'!K$3)</f>
        <v>0</v>
      </c>
      <c r="L18" s="3">
        <f>SUMIFS(Sheet1!$F:$F,Sheet1!$C:$C,'증가(월)'!$A18,Sheet1!$H:$H,'증가(월)'!L$2,Sheet1!$I:$I,'증가(월)'!L$3)</f>
        <v>0</v>
      </c>
      <c r="M18" s="3">
        <f>SUMIFS(Sheet1!$F:$F,Sheet1!$C:$C,'증가(월)'!$A18,Sheet1!$H:$H,'증가(월)'!M$2,Sheet1!$I:$I,'증가(월)'!M$3)</f>
        <v>1650000</v>
      </c>
      <c r="N18" s="3">
        <f>SUMIFS(Sheet1!$F:$F,Sheet1!$C:$C,'증가(월)'!$A18,Sheet1!$H:$H,'증가(월)'!N$2,Sheet1!$I:$I,'증가(월)'!N$3)</f>
        <v>0</v>
      </c>
      <c r="O18" s="3">
        <f>SUMIFS(Sheet1!$F:$F,Sheet1!$C:$C,'증가(월)'!$A18,Sheet1!$H:$H,'증가(월)'!O$2,Sheet1!$I:$I,'증가(월)'!O$3)</f>
        <v>3520000</v>
      </c>
      <c r="P18" s="3">
        <f>SUMIFS(Sheet1!$F:$F,Sheet1!$C:$C,'증가(월)'!$A18,Sheet1!$H:$H,'증가(월)'!P$2,Sheet1!$I:$I,'증가(월)'!P$3)</f>
        <v>0</v>
      </c>
      <c r="Q18" s="3">
        <f>SUMIFS(Sheet1!$F:$F,Sheet1!$C:$C,'증가(월)'!$A18,Sheet1!$H:$H,'증가(월)'!Q$2,Sheet1!$I:$I,'증가(월)'!Q$3)</f>
        <v>0</v>
      </c>
      <c r="R18" s="3">
        <f>SUMIFS(Sheet1!$F:$F,Sheet1!$C:$C,'증가(월)'!$A18,Sheet1!$H:$H,'증가(월)'!R$2,Sheet1!$I:$I,'증가(월)'!R$3)</f>
        <v>0</v>
      </c>
      <c r="S18" s="3">
        <f>SUMIFS(Sheet1!$F:$F,Sheet1!$C:$C,'증가(월)'!$A18,Sheet1!$H:$H,'증가(월)'!S$2,Sheet1!$I:$I,'증가(월)'!S$3)</f>
        <v>52800000</v>
      </c>
      <c r="T18" s="3">
        <f>SUMIFS(Sheet1!$F:$F,Sheet1!$C:$C,'증가(월)'!$A18,Sheet1!$H:$H,'증가(월)'!T$2,Sheet1!$I:$I,'증가(월)'!T$3)</f>
        <v>146338500</v>
      </c>
      <c r="U18" s="3">
        <f>SUMIFS(Sheet1!$F:$F,Sheet1!$C:$C,'증가(월)'!$A18,Sheet1!$H:$H,'증가(월)'!U$2,Sheet1!$I:$I,'증가(월)'!U$3)</f>
        <v>65535223</v>
      </c>
      <c r="V18" s="3">
        <f>SUMIFS(Sheet1!$F:$F,Sheet1!$C:$C,'증가(월)'!$A18,Sheet1!$H:$H,'증가(월)'!V$2,Sheet1!$I:$I,'증가(월)'!V$3)</f>
        <v>31815960</v>
      </c>
      <c r="W18" s="3">
        <f>SUMIFS(Sheet1!$F:$F,Sheet1!$C:$C,'증가(월)'!$A18,Sheet1!$H:$H,'증가(월)'!W$2,Sheet1!$I:$I,'증가(월)'!W$3)</f>
        <v>6175400</v>
      </c>
      <c r="X18" s="3">
        <f>SUMIFS(Sheet1!$F:$F,Sheet1!$C:$C,'증가(월)'!$A18,Sheet1!$H:$H,'증가(월)'!X$2,Sheet1!$I:$I,'증가(월)'!X$3)</f>
        <v>5541800</v>
      </c>
      <c r="Y18" s="3">
        <f>SUMIFS(Sheet1!$F:$F,Sheet1!$C:$C,'증가(월)'!$A18,Sheet1!$H:$H,'증가(월)'!Y$2,Sheet1!$I:$I,'증가(월)'!Y$3)</f>
        <v>9220200</v>
      </c>
      <c r="Z18" s="3">
        <f>SUMIFS(Sheet1!$F:$F,Sheet1!$C:$C,'증가(월)'!$A18,Sheet1!$H:$H,'증가(월)'!Z$2,Sheet1!$I:$I,'증가(월)'!Z$3)</f>
        <v>0</v>
      </c>
      <c r="AA18" s="3">
        <f>SUMIFS(Sheet1!$F:$F,Sheet1!$C:$C,'증가(월)'!$A18,Sheet1!$H:$H,'증가(월)'!AA$2,Sheet1!$I:$I,'증가(월)'!AA$3)</f>
        <v>0</v>
      </c>
      <c r="AB18" s="3">
        <f>SUMIFS(Sheet1!$F:$F,Sheet1!$C:$C,'증가(월)'!$A18,Sheet1!$H:$H,'증가(월)'!AB$2,Sheet1!$I:$I,'증가(월)'!AB$3)</f>
        <v>0</v>
      </c>
      <c r="AC18" s="3">
        <f>SUMIFS(Sheet1!$F:$F,Sheet1!$C:$C,'증가(월)'!$A18,Sheet1!$H:$H,'증가(월)'!AC$2,Sheet1!$I:$I,'증가(월)'!AC$3)</f>
        <v>23000000</v>
      </c>
      <c r="AD18" s="3">
        <f>SUMIFS(Sheet1!$F:$F,Sheet1!$C:$C,'증가(월)'!$A18,Sheet1!$H:$H,'증가(월)'!AD$2,Sheet1!$I:$I,'증가(월)'!AD$3)</f>
        <v>2300000</v>
      </c>
      <c r="AE18" s="3">
        <f>SUMIFS(Sheet1!$F:$F,Sheet1!$C:$C,'증가(월)'!$A18,Sheet1!$H:$H,'증가(월)'!AE$2,Sheet1!$I:$I,'증가(월)'!AE$3)</f>
        <v>32032000</v>
      </c>
      <c r="AF18" s="3">
        <f>SUMIFS(Sheet1!$F:$F,Sheet1!$C:$C,'증가(월)'!$A18,Sheet1!$H:$H,'증가(월)'!AF$2,Sheet1!$I:$I,'증가(월)'!AF$3)</f>
        <v>25300000</v>
      </c>
      <c r="AG18" s="3">
        <f>SUMIFS(Sheet1!$F:$F,Sheet1!$C:$C,'증가(월)'!$A18,Sheet1!$H:$H,'증가(월)'!AG$2,Sheet1!$I:$I,'증가(월)'!AG$3)</f>
        <v>3300000</v>
      </c>
      <c r="AH18" s="3">
        <f>SUMIFS(Sheet1!$F:$F,Sheet1!$C:$C,'증가(월)'!$A18,Sheet1!$H:$H,'증가(월)'!AH$2,Sheet1!$I:$I,'증가(월)'!AH$3)</f>
        <v>880000</v>
      </c>
      <c r="AI18" s="3">
        <f>SUMIFS(Sheet1!$F:$F,Sheet1!$C:$C,'증가(월)'!$A18,Sheet1!$H:$H,'증가(월)'!AI$2,Sheet1!$I:$I,'증가(월)'!AI$3)</f>
        <v>0</v>
      </c>
      <c r="AJ18" s="3">
        <f>SUMIFS(Sheet1!$F:$F,Sheet1!$C:$C,'증가(월)'!$A18,Sheet1!$H:$H,'증가(월)'!AJ$2,Sheet1!$I:$I,'증가(월)'!AJ$3)</f>
        <v>0</v>
      </c>
      <c r="AK18" s="3">
        <f>SUMIFS(Sheet1!$F:$F,Sheet1!$C:$C,'증가(월)'!$A18,Sheet1!$H:$H,'증가(월)'!AK$2,Sheet1!$I:$I,'증가(월)'!AK$3)</f>
        <v>1760000</v>
      </c>
      <c r="AL18" s="3">
        <f>SUMIFS(Sheet1!$F:$F,Sheet1!$C:$C,'증가(월)'!$A18,Sheet1!$H:$H,'증가(월)'!AL$2,Sheet1!$I:$I,'증가(월)'!AL$3)</f>
        <v>0</v>
      </c>
      <c r="AM18" s="3">
        <f>SUMIFS(Sheet1!$F:$F,Sheet1!$C:$C,'증가(월)'!$A18,Sheet1!$H:$H,'증가(월)'!AM$2,Sheet1!$I:$I,'증가(월)'!AM$3)</f>
        <v>0</v>
      </c>
      <c r="AN18" s="3">
        <f>SUMIFS(Sheet1!$F:$F,Sheet1!$C:$C,'증가(월)'!$A18,Sheet1!$H:$H,'증가(월)'!AN$2,Sheet1!$I:$I,'증가(월)'!AN$3)</f>
        <v>0</v>
      </c>
      <c r="AO18" s="3">
        <f>SUMIFS(Sheet1!$F:$F,Sheet1!$C:$C,'증가(월)'!$A18,Sheet1!$H:$H,'증가(월)'!AO$2,Sheet1!$I:$I,'증가(월)'!AO$3)</f>
        <v>3520000</v>
      </c>
      <c r="AP18" s="3">
        <f>SUMIFS(Sheet1!$F:$F,Sheet1!$C:$C,'증가(월)'!$A18,Sheet1!$H:$H,'증가(월)'!AP$2,Sheet1!$I:$I,'증가(월)'!AP$3)</f>
        <v>24640000</v>
      </c>
      <c r="AQ18" s="3">
        <f>SUMIFS(Sheet1!$F:$F,Sheet1!$C:$C,'증가(월)'!$A18,Sheet1!$H:$H,'증가(월)'!AQ$2,Sheet1!$I:$I,'증가(월)'!AQ$3)</f>
        <v>25300000</v>
      </c>
      <c r="AR18" s="3">
        <f>SUMIFS(Sheet1!$F:$F,Sheet1!$C:$C,'증가(월)'!$A18,Sheet1!$H:$H,'증가(월)'!AR$2,Sheet1!$I:$I,'증가(월)'!AR$3)</f>
        <v>0</v>
      </c>
      <c r="AS18" s="3">
        <f>SUMIFS(Sheet1!$F:$F,Sheet1!$C:$C,'증가(월)'!$A18,Sheet1!$H:$H,'증가(월)'!AS$2,Sheet1!$I:$I,'증가(월)'!AS$3)</f>
        <v>29216000</v>
      </c>
      <c r="AT18" s="3">
        <f>SUMIFS(Sheet1!$F:$F,Sheet1!$C:$C,'증가(월)'!$A18,Sheet1!$H:$H,'증가(월)'!AT$2,Sheet1!$I:$I,'증가(월)'!AT$3)</f>
        <v>2640000</v>
      </c>
      <c r="AU18" s="3">
        <f>SUMIFS(Sheet1!$F:$F,Sheet1!$C:$C,'증가(월)'!$A18,Sheet1!$H:$H,'증가(월)'!AU$2,Sheet1!$I:$I,'증가(월)'!AU$3)</f>
        <v>0</v>
      </c>
      <c r="AV18" s="3">
        <f>SUMIFS(Sheet1!$F:$F,Sheet1!$C:$C,'증가(월)'!$A18,Sheet1!$H:$H,'증가(월)'!AV$2,Sheet1!$I:$I,'증가(월)'!AV$3)</f>
        <v>0</v>
      </c>
      <c r="AW18" s="3">
        <f>SUMIFS(Sheet1!$F:$F,Sheet1!$C:$C,'증가(월)'!$A18,Sheet1!$H:$H,'증가(월)'!AW$2,Sheet1!$I:$I,'증가(월)'!AW$3)</f>
        <v>0</v>
      </c>
      <c r="AX18" s="3">
        <f>SUMIFS(Sheet1!$F:$F,Sheet1!$C:$C,'증가(월)'!$A18,Sheet1!$H:$H,'증가(월)'!AX$2,Sheet1!$I:$I,'증가(월)'!AX$3)</f>
        <v>0</v>
      </c>
    </row>
    <row r="19" spans="1:50" x14ac:dyDescent="0.3">
      <c r="A19" t="s">
        <v>258</v>
      </c>
      <c r="B19" t="s">
        <v>259</v>
      </c>
      <c r="C19" s="3">
        <f>SUMIFS(Sheet1!$F:$F,Sheet1!$C:$C,'증가(월)'!$A19,Sheet1!$H:$H,'증가(월)'!C$2,Sheet1!$I:$I,'증가(월)'!C$3)</f>
        <v>0</v>
      </c>
      <c r="D19" s="3">
        <f>SUMIFS(Sheet1!$F:$F,Sheet1!$C:$C,'증가(월)'!$A19,Sheet1!$H:$H,'증가(월)'!D$2,Sheet1!$I:$I,'증가(월)'!D$3)</f>
        <v>0</v>
      </c>
      <c r="E19" s="3">
        <f>SUMIFS(Sheet1!$F:$F,Sheet1!$C:$C,'증가(월)'!$A19,Sheet1!$H:$H,'증가(월)'!E$2,Sheet1!$I:$I,'증가(월)'!E$3)</f>
        <v>0</v>
      </c>
      <c r="F19" s="3">
        <f>SUMIFS(Sheet1!$F:$F,Sheet1!$C:$C,'증가(월)'!$A19,Sheet1!$H:$H,'증가(월)'!F$2,Sheet1!$I:$I,'증가(월)'!F$3)</f>
        <v>0</v>
      </c>
      <c r="G19" s="3">
        <f>SUMIFS(Sheet1!$F:$F,Sheet1!$C:$C,'증가(월)'!$A19,Sheet1!$H:$H,'증가(월)'!G$2,Sheet1!$I:$I,'증가(월)'!G$3)</f>
        <v>0</v>
      </c>
      <c r="H19" s="3">
        <f>SUMIFS(Sheet1!$F:$F,Sheet1!$C:$C,'증가(월)'!$A19,Sheet1!$H:$H,'증가(월)'!H$2,Sheet1!$I:$I,'증가(월)'!H$3)</f>
        <v>325269483</v>
      </c>
      <c r="I19" s="3">
        <f>SUMIFS(Sheet1!$F:$F,Sheet1!$C:$C,'증가(월)'!$A19,Sheet1!$H:$H,'증가(월)'!I$2,Sheet1!$I:$I,'증가(월)'!I$3)</f>
        <v>0</v>
      </c>
      <c r="J19" s="3">
        <f>SUMIFS(Sheet1!$F:$F,Sheet1!$C:$C,'증가(월)'!$A19,Sheet1!$H:$H,'증가(월)'!J$2,Sheet1!$I:$I,'증가(월)'!J$3)</f>
        <v>0</v>
      </c>
      <c r="K19" s="3">
        <f>SUMIFS(Sheet1!$F:$F,Sheet1!$C:$C,'증가(월)'!$A19,Sheet1!$H:$H,'증가(월)'!K$2,Sheet1!$I:$I,'증가(월)'!K$3)</f>
        <v>156999810</v>
      </c>
      <c r="L19" s="3">
        <f>SUMIFS(Sheet1!$F:$F,Sheet1!$C:$C,'증가(월)'!$A19,Sheet1!$H:$H,'증가(월)'!L$2,Sheet1!$I:$I,'증가(월)'!L$3)</f>
        <v>0</v>
      </c>
      <c r="M19" s="3">
        <f>SUMIFS(Sheet1!$F:$F,Sheet1!$C:$C,'증가(월)'!$A19,Sheet1!$H:$H,'증가(월)'!M$2,Sheet1!$I:$I,'증가(월)'!M$3)</f>
        <v>0</v>
      </c>
      <c r="N19" s="3">
        <f>SUMIFS(Sheet1!$F:$F,Sheet1!$C:$C,'증가(월)'!$A19,Sheet1!$H:$H,'증가(월)'!N$2,Sheet1!$I:$I,'증가(월)'!N$3)</f>
        <v>0</v>
      </c>
      <c r="O19" s="3">
        <f>SUMIFS(Sheet1!$F:$F,Sheet1!$C:$C,'증가(월)'!$A19,Sheet1!$H:$H,'증가(월)'!O$2,Sheet1!$I:$I,'증가(월)'!O$3)</f>
        <v>0</v>
      </c>
      <c r="P19" s="3">
        <f>SUMIFS(Sheet1!$F:$F,Sheet1!$C:$C,'증가(월)'!$A19,Sheet1!$H:$H,'증가(월)'!P$2,Sheet1!$I:$I,'증가(월)'!P$3)</f>
        <v>0</v>
      </c>
      <c r="Q19" s="3">
        <f>SUMIFS(Sheet1!$F:$F,Sheet1!$C:$C,'증가(월)'!$A19,Sheet1!$H:$H,'증가(월)'!Q$2,Sheet1!$I:$I,'증가(월)'!Q$3)</f>
        <v>0</v>
      </c>
      <c r="R19" s="3">
        <f>SUMIFS(Sheet1!$F:$F,Sheet1!$C:$C,'증가(월)'!$A19,Sheet1!$H:$H,'증가(월)'!R$2,Sheet1!$I:$I,'증가(월)'!R$3)</f>
        <v>0</v>
      </c>
      <c r="S19" s="3">
        <f>SUMIFS(Sheet1!$F:$F,Sheet1!$C:$C,'증가(월)'!$A19,Sheet1!$H:$H,'증가(월)'!S$2,Sheet1!$I:$I,'증가(월)'!S$3)</f>
        <v>0</v>
      </c>
      <c r="T19" s="3">
        <f>SUMIFS(Sheet1!$F:$F,Sheet1!$C:$C,'증가(월)'!$A19,Sheet1!$H:$H,'증가(월)'!T$2,Sheet1!$I:$I,'증가(월)'!T$3)</f>
        <v>0</v>
      </c>
      <c r="U19" s="3">
        <f>SUMIFS(Sheet1!$F:$F,Sheet1!$C:$C,'증가(월)'!$A19,Sheet1!$H:$H,'증가(월)'!U$2,Sheet1!$I:$I,'증가(월)'!U$3)</f>
        <v>0</v>
      </c>
      <c r="V19" s="3">
        <f>SUMIFS(Sheet1!$F:$F,Sheet1!$C:$C,'증가(월)'!$A19,Sheet1!$H:$H,'증가(월)'!V$2,Sheet1!$I:$I,'증가(월)'!V$3)</f>
        <v>0</v>
      </c>
      <c r="W19" s="3">
        <f>SUMIFS(Sheet1!$F:$F,Sheet1!$C:$C,'증가(월)'!$A19,Sheet1!$H:$H,'증가(월)'!W$2,Sheet1!$I:$I,'증가(월)'!W$3)</f>
        <v>0</v>
      </c>
      <c r="X19" s="3">
        <f>SUMIFS(Sheet1!$F:$F,Sheet1!$C:$C,'증가(월)'!$A19,Sheet1!$H:$H,'증가(월)'!X$2,Sheet1!$I:$I,'증가(월)'!X$3)</f>
        <v>0</v>
      </c>
      <c r="Y19" s="3">
        <f>SUMIFS(Sheet1!$F:$F,Sheet1!$C:$C,'증가(월)'!$A19,Sheet1!$H:$H,'증가(월)'!Y$2,Sheet1!$I:$I,'증가(월)'!Y$3)</f>
        <v>0</v>
      </c>
      <c r="Z19" s="3">
        <f>SUMIFS(Sheet1!$F:$F,Sheet1!$C:$C,'증가(월)'!$A19,Sheet1!$H:$H,'증가(월)'!Z$2,Sheet1!$I:$I,'증가(월)'!Z$3)</f>
        <v>0</v>
      </c>
      <c r="AA19" s="3">
        <f>SUMIFS(Sheet1!$F:$F,Sheet1!$C:$C,'증가(월)'!$A19,Sheet1!$H:$H,'증가(월)'!AA$2,Sheet1!$I:$I,'증가(월)'!AA$3)</f>
        <v>0</v>
      </c>
      <c r="AB19" s="3">
        <f>SUMIFS(Sheet1!$F:$F,Sheet1!$C:$C,'증가(월)'!$A19,Sheet1!$H:$H,'증가(월)'!AB$2,Sheet1!$I:$I,'증가(월)'!AB$3)</f>
        <v>0</v>
      </c>
      <c r="AC19" s="3">
        <f>SUMIFS(Sheet1!$F:$F,Sheet1!$C:$C,'증가(월)'!$A19,Sheet1!$H:$H,'증가(월)'!AC$2,Sheet1!$I:$I,'증가(월)'!AC$3)</f>
        <v>0</v>
      </c>
      <c r="AD19" s="3">
        <f>SUMIFS(Sheet1!$F:$F,Sheet1!$C:$C,'증가(월)'!$A19,Sheet1!$H:$H,'증가(월)'!AD$2,Sheet1!$I:$I,'증가(월)'!AD$3)</f>
        <v>0</v>
      </c>
      <c r="AE19" s="3">
        <f>SUMIFS(Sheet1!$F:$F,Sheet1!$C:$C,'증가(월)'!$A19,Sheet1!$H:$H,'증가(월)'!AE$2,Sheet1!$I:$I,'증가(월)'!AE$3)</f>
        <v>0</v>
      </c>
      <c r="AF19" s="3">
        <f>SUMIFS(Sheet1!$F:$F,Sheet1!$C:$C,'증가(월)'!$A19,Sheet1!$H:$H,'증가(월)'!AF$2,Sheet1!$I:$I,'증가(월)'!AF$3)</f>
        <v>0</v>
      </c>
      <c r="AG19" s="3">
        <f>SUMIFS(Sheet1!$F:$F,Sheet1!$C:$C,'증가(월)'!$A19,Sheet1!$H:$H,'증가(월)'!AG$2,Sheet1!$I:$I,'증가(월)'!AG$3)</f>
        <v>0</v>
      </c>
      <c r="AH19" s="3">
        <f>SUMIFS(Sheet1!$F:$F,Sheet1!$C:$C,'증가(월)'!$A19,Sheet1!$H:$H,'증가(월)'!AH$2,Sheet1!$I:$I,'증가(월)'!AH$3)</f>
        <v>0</v>
      </c>
      <c r="AI19" s="3">
        <f>SUMIFS(Sheet1!$F:$F,Sheet1!$C:$C,'증가(월)'!$A19,Sheet1!$H:$H,'증가(월)'!AI$2,Sheet1!$I:$I,'증가(월)'!AI$3)</f>
        <v>0</v>
      </c>
      <c r="AJ19" s="3">
        <f>SUMIFS(Sheet1!$F:$F,Sheet1!$C:$C,'증가(월)'!$A19,Sheet1!$H:$H,'증가(월)'!AJ$2,Sheet1!$I:$I,'증가(월)'!AJ$3)</f>
        <v>0</v>
      </c>
      <c r="AK19" s="3">
        <f>SUMIFS(Sheet1!$F:$F,Sheet1!$C:$C,'증가(월)'!$A19,Sheet1!$H:$H,'증가(월)'!AK$2,Sheet1!$I:$I,'증가(월)'!AK$3)</f>
        <v>0</v>
      </c>
      <c r="AL19" s="3">
        <f>SUMIFS(Sheet1!$F:$F,Sheet1!$C:$C,'증가(월)'!$A19,Sheet1!$H:$H,'증가(월)'!AL$2,Sheet1!$I:$I,'증가(월)'!AL$3)</f>
        <v>0</v>
      </c>
      <c r="AM19" s="3">
        <f>SUMIFS(Sheet1!$F:$F,Sheet1!$C:$C,'증가(월)'!$A19,Sheet1!$H:$H,'증가(월)'!AM$2,Sheet1!$I:$I,'증가(월)'!AM$3)</f>
        <v>0</v>
      </c>
      <c r="AN19" s="3">
        <f>SUMIFS(Sheet1!$F:$F,Sheet1!$C:$C,'증가(월)'!$A19,Sheet1!$H:$H,'증가(월)'!AN$2,Sheet1!$I:$I,'증가(월)'!AN$3)</f>
        <v>0</v>
      </c>
      <c r="AO19" s="3">
        <f>SUMIFS(Sheet1!$F:$F,Sheet1!$C:$C,'증가(월)'!$A19,Sheet1!$H:$H,'증가(월)'!AO$2,Sheet1!$I:$I,'증가(월)'!AO$3)</f>
        <v>0</v>
      </c>
      <c r="AP19" s="3">
        <f>SUMIFS(Sheet1!$F:$F,Sheet1!$C:$C,'증가(월)'!$A19,Sheet1!$H:$H,'증가(월)'!AP$2,Sheet1!$I:$I,'증가(월)'!AP$3)</f>
        <v>0</v>
      </c>
      <c r="AQ19" s="3">
        <f>SUMIFS(Sheet1!$F:$F,Sheet1!$C:$C,'증가(월)'!$A19,Sheet1!$H:$H,'증가(월)'!AQ$2,Sheet1!$I:$I,'증가(월)'!AQ$3)</f>
        <v>0</v>
      </c>
      <c r="AR19" s="3">
        <f>SUMIFS(Sheet1!$F:$F,Sheet1!$C:$C,'증가(월)'!$A19,Sheet1!$H:$H,'증가(월)'!AR$2,Sheet1!$I:$I,'증가(월)'!AR$3)</f>
        <v>0</v>
      </c>
      <c r="AS19" s="3">
        <f>SUMIFS(Sheet1!$F:$F,Sheet1!$C:$C,'증가(월)'!$A19,Sheet1!$H:$H,'증가(월)'!AS$2,Sheet1!$I:$I,'증가(월)'!AS$3)</f>
        <v>0</v>
      </c>
      <c r="AT19" s="3">
        <f>SUMIFS(Sheet1!$F:$F,Sheet1!$C:$C,'증가(월)'!$A19,Sheet1!$H:$H,'증가(월)'!AT$2,Sheet1!$I:$I,'증가(월)'!AT$3)</f>
        <v>0</v>
      </c>
      <c r="AU19" s="3">
        <f>SUMIFS(Sheet1!$F:$F,Sheet1!$C:$C,'증가(월)'!$A19,Sheet1!$H:$H,'증가(월)'!AU$2,Sheet1!$I:$I,'증가(월)'!AU$3)</f>
        <v>0</v>
      </c>
      <c r="AV19" s="3">
        <f>SUMIFS(Sheet1!$F:$F,Sheet1!$C:$C,'증가(월)'!$A19,Sheet1!$H:$H,'증가(월)'!AV$2,Sheet1!$I:$I,'증가(월)'!AV$3)</f>
        <v>0</v>
      </c>
      <c r="AW19" s="3">
        <f>SUMIFS(Sheet1!$F:$F,Sheet1!$C:$C,'증가(월)'!$A19,Sheet1!$H:$H,'증가(월)'!AW$2,Sheet1!$I:$I,'증가(월)'!AW$3)</f>
        <v>0</v>
      </c>
      <c r="AX19" s="3">
        <f>SUMIFS(Sheet1!$F:$F,Sheet1!$C:$C,'증가(월)'!$A19,Sheet1!$H:$H,'증가(월)'!AX$2,Sheet1!$I:$I,'증가(월)'!AX$3)</f>
        <v>0</v>
      </c>
    </row>
    <row r="20" spans="1:50" x14ac:dyDescent="0.3">
      <c r="A20" t="s">
        <v>76</v>
      </c>
      <c r="B20" t="s">
        <v>77</v>
      </c>
      <c r="C20" s="3">
        <f>SUMIFS(Sheet1!$F:$F,Sheet1!$C:$C,'증가(월)'!$A20,Sheet1!$H:$H,'증가(월)'!C$2,Sheet1!$I:$I,'증가(월)'!C$3)</f>
        <v>5000000</v>
      </c>
      <c r="D20" s="3">
        <f>SUMIFS(Sheet1!$F:$F,Sheet1!$C:$C,'증가(월)'!$A20,Sheet1!$H:$H,'증가(월)'!D$2,Sheet1!$I:$I,'증가(월)'!D$3)</f>
        <v>5000000</v>
      </c>
      <c r="E20" s="3">
        <f>SUMIFS(Sheet1!$F:$F,Sheet1!$C:$C,'증가(월)'!$A20,Sheet1!$H:$H,'증가(월)'!E$2,Sheet1!$I:$I,'증가(월)'!E$3)</f>
        <v>5000000</v>
      </c>
      <c r="F20" s="3">
        <f>SUMIFS(Sheet1!$F:$F,Sheet1!$C:$C,'증가(월)'!$A20,Sheet1!$H:$H,'증가(월)'!F$2,Sheet1!$I:$I,'증가(월)'!F$3)</f>
        <v>0</v>
      </c>
      <c r="G20" s="3">
        <f>SUMIFS(Sheet1!$F:$F,Sheet1!$C:$C,'증가(월)'!$A20,Sheet1!$H:$H,'증가(월)'!G$2,Sheet1!$I:$I,'증가(월)'!G$3)</f>
        <v>5000000</v>
      </c>
      <c r="H20" s="3">
        <f>SUMIFS(Sheet1!$F:$F,Sheet1!$C:$C,'증가(월)'!$A20,Sheet1!$H:$H,'증가(월)'!H$2,Sheet1!$I:$I,'증가(월)'!H$3)</f>
        <v>5000000</v>
      </c>
      <c r="I20" s="3">
        <f>SUMIFS(Sheet1!$F:$F,Sheet1!$C:$C,'증가(월)'!$A20,Sheet1!$H:$H,'증가(월)'!I$2,Sheet1!$I:$I,'증가(월)'!I$3)</f>
        <v>0</v>
      </c>
      <c r="J20" s="3">
        <f>SUMIFS(Sheet1!$F:$F,Sheet1!$C:$C,'증가(월)'!$A20,Sheet1!$H:$H,'증가(월)'!J$2,Sheet1!$I:$I,'증가(월)'!J$3)</f>
        <v>5000000</v>
      </c>
      <c r="K20" s="3">
        <f>SUMIFS(Sheet1!$F:$F,Sheet1!$C:$C,'증가(월)'!$A20,Sheet1!$H:$H,'증가(월)'!K$2,Sheet1!$I:$I,'증가(월)'!K$3)</f>
        <v>3000000</v>
      </c>
      <c r="L20" s="3">
        <f>SUMIFS(Sheet1!$F:$F,Sheet1!$C:$C,'증가(월)'!$A20,Sheet1!$H:$H,'증가(월)'!L$2,Sheet1!$I:$I,'증가(월)'!L$3)</f>
        <v>5000000</v>
      </c>
      <c r="M20" s="3">
        <f>SUMIFS(Sheet1!$F:$F,Sheet1!$C:$C,'증가(월)'!$A20,Sheet1!$H:$H,'증가(월)'!M$2,Sheet1!$I:$I,'증가(월)'!M$3)</f>
        <v>15000000</v>
      </c>
      <c r="N20" s="3">
        <f>SUMIFS(Sheet1!$F:$F,Sheet1!$C:$C,'증가(월)'!$A20,Sheet1!$H:$H,'증가(월)'!N$2,Sheet1!$I:$I,'증가(월)'!N$3)</f>
        <v>10000000</v>
      </c>
      <c r="O20" s="3">
        <f>SUMIFS(Sheet1!$F:$F,Sheet1!$C:$C,'증가(월)'!$A20,Sheet1!$H:$H,'증가(월)'!O$2,Sheet1!$I:$I,'증가(월)'!O$3)</f>
        <v>10000000</v>
      </c>
      <c r="P20" s="3">
        <f>SUMIFS(Sheet1!$F:$F,Sheet1!$C:$C,'증가(월)'!$A20,Sheet1!$H:$H,'증가(월)'!P$2,Sheet1!$I:$I,'증가(월)'!P$3)</f>
        <v>10000000</v>
      </c>
      <c r="Q20" s="3">
        <f>SUMIFS(Sheet1!$F:$F,Sheet1!$C:$C,'증가(월)'!$A20,Sheet1!$H:$H,'증가(월)'!Q$2,Sheet1!$I:$I,'증가(월)'!Q$3)</f>
        <v>5000000</v>
      </c>
      <c r="R20" s="3">
        <f>SUMIFS(Sheet1!$F:$F,Sheet1!$C:$C,'증가(월)'!$A20,Sheet1!$H:$H,'증가(월)'!R$2,Sheet1!$I:$I,'증가(월)'!R$3)</f>
        <v>10000000</v>
      </c>
      <c r="S20" s="3">
        <f>SUMIFS(Sheet1!$F:$F,Sheet1!$C:$C,'증가(월)'!$A20,Sheet1!$H:$H,'증가(월)'!S$2,Sheet1!$I:$I,'증가(월)'!S$3)</f>
        <v>0</v>
      </c>
      <c r="T20" s="3">
        <f>SUMIFS(Sheet1!$F:$F,Sheet1!$C:$C,'증가(월)'!$A20,Sheet1!$H:$H,'증가(월)'!T$2,Sheet1!$I:$I,'증가(월)'!T$3)</f>
        <v>10000000</v>
      </c>
      <c r="U20" s="3">
        <f>SUMIFS(Sheet1!$F:$F,Sheet1!$C:$C,'증가(월)'!$A20,Sheet1!$H:$H,'증가(월)'!U$2,Sheet1!$I:$I,'증가(월)'!U$3)</f>
        <v>10000000</v>
      </c>
      <c r="V20" s="3">
        <f>SUMIFS(Sheet1!$F:$F,Sheet1!$C:$C,'증가(월)'!$A20,Sheet1!$H:$H,'증가(월)'!V$2,Sheet1!$I:$I,'증가(월)'!V$3)</f>
        <v>0</v>
      </c>
      <c r="W20" s="3">
        <f>SUMIFS(Sheet1!$F:$F,Sheet1!$C:$C,'증가(월)'!$A20,Sheet1!$H:$H,'증가(월)'!W$2,Sheet1!$I:$I,'증가(월)'!W$3)</f>
        <v>0</v>
      </c>
      <c r="X20" s="3">
        <f>SUMIFS(Sheet1!$F:$F,Sheet1!$C:$C,'증가(월)'!$A20,Sheet1!$H:$H,'증가(월)'!X$2,Sheet1!$I:$I,'증가(월)'!X$3)</f>
        <v>5000000</v>
      </c>
      <c r="Y20" s="3">
        <f>SUMIFS(Sheet1!$F:$F,Sheet1!$C:$C,'증가(월)'!$A20,Sheet1!$H:$H,'증가(월)'!Y$2,Sheet1!$I:$I,'증가(월)'!Y$3)</f>
        <v>0</v>
      </c>
      <c r="Z20" s="3">
        <f>SUMIFS(Sheet1!$F:$F,Sheet1!$C:$C,'증가(월)'!$A20,Sheet1!$H:$H,'증가(월)'!Z$2,Sheet1!$I:$I,'증가(월)'!Z$3)</f>
        <v>10000000</v>
      </c>
      <c r="AA20" s="3">
        <f>SUMIFS(Sheet1!$F:$F,Sheet1!$C:$C,'증가(월)'!$A20,Sheet1!$H:$H,'증가(월)'!AA$2,Sheet1!$I:$I,'증가(월)'!AA$3)</f>
        <v>10000000</v>
      </c>
      <c r="AB20" s="3">
        <f>SUMIFS(Sheet1!$F:$F,Sheet1!$C:$C,'증가(월)'!$A20,Sheet1!$H:$H,'증가(월)'!AB$2,Sheet1!$I:$I,'증가(월)'!AB$3)</f>
        <v>10000000</v>
      </c>
      <c r="AC20" s="3">
        <f>SUMIFS(Sheet1!$F:$F,Sheet1!$C:$C,'증가(월)'!$A20,Sheet1!$H:$H,'증가(월)'!AC$2,Sheet1!$I:$I,'증가(월)'!AC$3)</f>
        <v>0</v>
      </c>
      <c r="AD20" s="3">
        <f>SUMIFS(Sheet1!$F:$F,Sheet1!$C:$C,'증가(월)'!$A20,Sheet1!$H:$H,'증가(월)'!AD$2,Sheet1!$I:$I,'증가(월)'!AD$3)</f>
        <v>10000000</v>
      </c>
      <c r="AE20" s="3">
        <f>SUMIFS(Sheet1!$F:$F,Sheet1!$C:$C,'증가(월)'!$A20,Sheet1!$H:$H,'증가(월)'!AE$2,Sheet1!$I:$I,'증가(월)'!AE$3)</f>
        <v>10000000</v>
      </c>
      <c r="AF20" s="3">
        <f>SUMIFS(Sheet1!$F:$F,Sheet1!$C:$C,'증가(월)'!$A20,Sheet1!$H:$H,'증가(월)'!AF$2,Sheet1!$I:$I,'증가(월)'!AF$3)</f>
        <v>10000000</v>
      </c>
      <c r="AG20" s="3">
        <f>SUMIFS(Sheet1!$F:$F,Sheet1!$C:$C,'증가(월)'!$A20,Sheet1!$H:$H,'증가(월)'!AG$2,Sheet1!$I:$I,'증가(월)'!AG$3)</f>
        <v>10000000</v>
      </c>
      <c r="AH20" s="3">
        <f>SUMIFS(Sheet1!$F:$F,Sheet1!$C:$C,'증가(월)'!$A20,Sheet1!$H:$H,'증가(월)'!AH$2,Sheet1!$I:$I,'증가(월)'!AH$3)</f>
        <v>10000000</v>
      </c>
      <c r="AI20" s="3">
        <f>SUMIFS(Sheet1!$F:$F,Sheet1!$C:$C,'증가(월)'!$A20,Sheet1!$H:$H,'증가(월)'!AI$2,Sheet1!$I:$I,'증가(월)'!AI$3)</f>
        <v>20000000</v>
      </c>
      <c r="AJ20" s="3">
        <f>SUMIFS(Sheet1!$F:$F,Sheet1!$C:$C,'증가(월)'!$A20,Sheet1!$H:$H,'증가(월)'!AJ$2,Sheet1!$I:$I,'증가(월)'!AJ$3)</f>
        <v>20000000</v>
      </c>
      <c r="AK20" s="3">
        <f>SUMIFS(Sheet1!$F:$F,Sheet1!$C:$C,'증가(월)'!$A20,Sheet1!$H:$H,'증가(월)'!AK$2,Sheet1!$I:$I,'증가(월)'!AK$3)</f>
        <v>20000000</v>
      </c>
      <c r="AL20" s="3">
        <f>SUMIFS(Sheet1!$F:$F,Sheet1!$C:$C,'증가(월)'!$A20,Sheet1!$H:$H,'증가(월)'!AL$2,Sheet1!$I:$I,'증가(월)'!AL$3)</f>
        <v>0</v>
      </c>
      <c r="AM20" s="3">
        <f>SUMIFS(Sheet1!$F:$F,Sheet1!$C:$C,'증가(월)'!$A20,Sheet1!$H:$H,'증가(월)'!AM$2,Sheet1!$I:$I,'증가(월)'!AM$3)</f>
        <v>20000000</v>
      </c>
      <c r="AN20" s="3">
        <f>SUMIFS(Sheet1!$F:$F,Sheet1!$C:$C,'증가(월)'!$A20,Sheet1!$H:$H,'증가(월)'!AN$2,Sheet1!$I:$I,'증가(월)'!AN$3)</f>
        <v>20000000</v>
      </c>
      <c r="AO20" s="3">
        <f>SUMIFS(Sheet1!$F:$F,Sheet1!$C:$C,'증가(월)'!$A20,Sheet1!$H:$H,'증가(월)'!AO$2,Sheet1!$I:$I,'증가(월)'!AO$3)</f>
        <v>20000000</v>
      </c>
      <c r="AP20" s="3">
        <f>SUMIFS(Sheet1!$F:$F,Sheet1!$C:$C,'증가(월)'!$A20,Sheet1!$H:$H,'증가(월)'!AP$2,Sheet1!$I:$I,'증가(월)'!AP$3)</f>
        <v>20000000</v>
      </c>
      <c r="AQ20" s="3">
        <f>SUMIFS(Sheet1!$F:$F,Sheet1!$C:$C,'증가(월)'!$A20,Sheet1!$H:$H,'증가(월)'!AQ$2,Sheet1!$I:$I,'증가(월)'!AQ$3)</f>
        <v>0</v>
      </c>
      <c r="AR20" s="3">
        <f>SUMIFS(Sheet1!$F:$F,Sheet1!$C:$C,'증가(월)'!$A20,Sheet1!$H:$H,'증가(월)'!AR$2,Sheet1!$I:$I,'증가(월)'!AR$3)</f>
        <v>10000000</v>
      </c>
      <c r="AS20" s="3">
        <f>SUMIFS(Sheet1!$F:$F,Sheet1!$C:$C,'증가(월)'!$A20,Sheet1!$H:$H,'증가(월)'!AS$2,Sheet1!$I:$I,'증가(월)'!AS$3)</f>
        <v>10000000</v>
      </c>
      <c r="AT20" s="3">
        <f>SUMIFS(Sheet1!$F:$F,Sheet1!$C:$C,'증가(월)'!$A20,Sheet1!$H:$H,'증가(월)'!AT$2,Sheet1!$I:$I,'증가(월)'!AT$3)</f>
        <v>10000000</v>
      </c>
      <c r="AU20" s="3">
        <f>SUMIFS(Sheet1!$F:$F,Sheet1!$C:$C,'증가(월)'!$A20,Sheet1!$H:$H,'증가(월)'!AU$2,Sheet1!$I:$I,'증가(월)'!AU$3)</f>
        <v>10000000</v>
      </c>
      <c r="AV20" s="3">
        <f>SUMIFS(Sheet1!$F:$F,Sheet1!$C:$C,'증가(월)'!$A20,Sheet1!$H:$H,'증가(월)'!AV$2,Sheet1!$I:$I,'증가(월)'!AV$3)</f>
        <v>5000000</v>
      </c>
      <c r="AW20" s="3">
        <f>SUMIFS(Sheet1!$F:$F,Sheet1!$C:$C,'증가(월)'!$A20,Sheet1!$H:$H,'증가(월)'!AW$2,Sheet1!$I:$I,'증가(월)'!AW$3)</f>
        <v>10000000</v>
      </c>
      <c r="AX20" s="3">
        <f>SUMIFS(Sheet1!$F:$F,Sheet1!$C:$C,'증가(월)'!$A20,Sheet1!$H:$H,'증가(월)'!AX$2,Sheet1!$I:$I,'증가(월)'!AX$3)</f>
        <v>10000000</v>
      </c>
    </row>
    <row r="21" spans="1:50" x14ac:dyDescent="0.3">
      <c r="A21" t="s">
        <v>332</v>
      </c>
      <c r="B21" t="s">
        <v>333</v>
      </c>
      <c r="C21" s="3">
        <f>SUMIFS(Sheet1!$F:$F,Sheet1!$C:$C,'증가(월)'!$A21,Sheet1!$H:$H,'증가(월)'!C$2,Sheet1!$I:$I,'증가(월)'!C$3)</f>
        <v>0</v>
      </c>
      <c r="D21" s="3">
        <f>SUMIFS(Sheet1!$F:$F,Sheet1!$C:$C,'증가(월)'!$A21,Sheet1!$H:$H,'증가(월)'!D$2,Sheet1!$I:$I,'증가(월)'!D$3)</f>
        <v>0</v>
      </c>
      <c r="E21" s="3">
        <f>SUMIFS(Sheet1!$F:$F,Sheet1!$C:$C,'증가(월)'!$A21,Sheet1!$H:$H,'증가(월)'!E$2,Sheet1!$I:$I,'증가(월)'!E$3)</f>
        <v>0</v>
      </c>
      <c r="F21" s="3">
        <f>SUMIFS(Sheet1!$F:$F,Sheet1!$C:$C,'증가(월)'!$A21,Sheet1!$H:$H,'증가(월)'!F$2,Sheet1!$I:$I,'증가(월)'!F$3)</f>
        <v>0</v>
      </c>
      <c r="G21" s="3">
        <f>SUMIFS(Sheet1!$F:$F,Sheet1!$C:$C,'증가(월)'!$A21,Sheet1!$H:$H,'증가(월)'!G$2,Sheet1!$I:$I,'증가(월)'!G$3)</f>
        <v>0</v>
      </c>
      <c r="H21" s="3">
        <f>SUMIFS(Sheet1!$F:$F,Sheet1!$C:$C,'증가(월)'!$A21,Sheet1!$H:$H,'증가(월)'!H$2,Sheet1!$I:$I,'증가(월)'!H$3)</f>
        <v>0</v>
      </c>
      <c r="I21" s="3">
        <f>SUMIFS(Sheet1!$F:$F,Sheet1!$C:$C,'증가(월)'!$A21,Sheet1!$H:$H,'증가(월)'!I$2,Sheet1!$I:$I,'증가(월)'!I$3)</f>
        <v>0</v>
      </c>
      <c r="J21" s="3">
        <f>SUMIFS(Sheet1!$F:$F,Sheet1!$C:$C,'증가(월)'!$A21,Sheet1!$H:$H,'증가(월)'!J$2,Sheet1!$I:$I,'증가(월)'!J$3)</f>
        <v>171634936</v>
      </c>
      <c r="K21" s="3">
        <f>SUMIFS(Sheet1!$F:$F,Sheet1!$C:$C,'증가(월)'!$A21,Sheet1!$H:$H,'증가(월)'!K$2,Sheet1!$I:$I,'증가(월)'!K$3)</f>
        <v>217330171</v>
      </c>
      <c r="L21" s="3">
        <f>SUMIFS(Sheet1!$F:$F,Sheet1!$C:$C,'증가(월)'!$A21,Sheet1!$H:$H,'증가(월)'!L$2,Sheet1!$I:$I,'증가(월)'!L$3)</f>
        <v>0</v>
      </c>
      <c r="M21" s="3">
        <f>SUMIFS(Sheet1!$F:$F,Sheet1!$C:$C,'증가(월)'!$A21,Sheet1!$H:$H,'증가(월)'!M$2,Sheet1!$I:$I,'증가(월)'!M$3)</f>
        <v>0</v>
      </c>
      <c r="N21" s="3">
        <f>SUMIFS(Sheet1!$F:$F,Sheet1!$C:$C,'증가(월)'!$A21,Sheet1!$H:$H,'증가(월)'!N$2,Sheet1!$I:$I,'증가(월)'!N$3)</f>
        <v>0</v>
      </c>
      <c r="O21" s="3">
        <f>SUMIFS(Sheet1!$F:$F,Sheet1!$C:$C,'증가(월)'!$A21,Sheet1!$H:$H,'증가(월)'!O$2,Sheet1!$I:$I,'증가(월)'!O$3)</f>
        <v>0</v>
      </c>
      <c r="P21" s="3">
        <f>SUMIFS(Sheet1!$F:$F,Sheet1!$C:$C,'증가(월)'!$A21,Sheet1!$H:$H,'증가(월)'!P$2,Sheet1!$I:$I,'증가(월)'!P$3)</f>
        <v>0</v>
      </c>
      <c r="Q21" s="3">
        <f>SUMIFS(Sheet1!$F:$F,Sheet1!$C:$C,'증가(월)'!$A21,Sheet1!$H:$H,'증가(월)'!Q$2,Sheet1!$I:$I,'증가(월)'!Q$3)</f>
        <v>0</v>
      </c>
      <c r="R21" s="3">
        <f>SUMIFS(Sheet1!$F:$F,Sheet1!$C:$C,'증가(월)'!$A21,Sheet1!$H:$H,'증가(월)'!R$2,Sheet1!$I:$I,'증가(월)'!R$3)</f>
        <v>0</v>
      </c>
      <c r="S21" s="3">
        <f>SUMIFS(Sheet1!$F:$F,Sheet1!$C:$C,'증가(월)'!$A21,Sheet1!$H:$H,'증가(월)'!S$2,Sheet1!$I:$I,'증가(월)'!S$3)</f>
        <v>0</v>
      </c>
      <c r="T21" s="3">
        <f>SUMIFS(Sheet1!$F:$F,Sheet1!$C:$C,'증가(월)'!$A21,Sheet1!$H:$H,'증가(월)'!T$2,Sheet1!$I:$I,'증가(월)'!T$3)</f>
        <v>0</v>
      </c>
      <c r="U21" s="3">
        <f>SUMIFS(Sheet1!$F:$F,Sheet1!$C:$C,'증가(월)'!$A21,Sheet1!$H:$H,'증가(월)'!U$2,Sheet1!$I:$I,'증가(월)'!U$3)</f>
        <v>0</v>
      </c>
      <c r="V21" s="3">
        <f>SUMIFS(Sheet1!$F:$F,Sheet1!$C:$C,'증가(월)'!$A21,Sheet1!$H:$H,'증가(월)'!V$2,Sheet1!$I:$I,'증가(월)'!V$3)</f>
        <v>0</v>
      </c>
      <c r="W21" s="3">
        <f>SUMIFS(Sheet1!$F:$F,Sheet1!$C:$C,'증가(월)'!$A21,Sheet1!$H:$H,'증가(월)'!W$2,Sheet1!$I:$I,'증가(월)'!W$3)</f>
        <v>0</v>
      </c>
      <c r="X21" s="3">
        <f>SUMIFS(Sheet1!$F:$F,Sheet1!$C:$C,'증가(월)'!$A21,Sheet1!$H:$H,'증가(월)'!X$2,Sheet1!$I:$I,'증가(월)'!X$3)</f>
        <v>0</v>
      </c>
      <c r="Y21" s="3">
        <f>SUMIFS(Sheet1!$F:$F,Sheet1!$C:$C,'증가(월)'!$A21,Sheet1!$H:$H,'증가(월)'!Y$2,Sheet1!$I:$I,'증가(월)'!Y$3)</f>
        <v>0</v>
      </c>
      <c r="Z21" s="3">
        <f>SUMIFS(Sheet1!$F:$F,Sheet1!$C:$C,'증가(월)'!$A21,Sheet1!$H:$H,'증가(월)'!Z$2,Sheet1!$I:$I,'증가(월)'!Z$3)</f>
        <v>0</v>
      </c>
      <c r="AA21" s="3">
        <f>SUMIFS(Sheet1!$F:$F,Sheet1!$C:$C,'증가(월)'!$A21,Sheet1!$H:$H,'증가(월)'!AA$2,Sheet1!$I:$I,'증가(월)'!AA$3)</f>
        <v>0</v>
      </c>
      <c r="AB21" s="3">
        <f>SUMIFS(Sheet1!$F:$F,Sheet1!$C:$C,'증가(월)'!$A21,Sheet1!$H:$H,'증가(월)'!AB$2,Sheet1!$I:$I,'증가(월)'!AB$3)</f>
        <v>0</v>
      </c>
      <c r="AC21" s="3">
        <f>SUMIFS(Sheet1!$F:$F,Sheet1!$C:$C,'증가(월)'!$A21,Sheet1!$H:$H,'증가(월)'!AC$2,Sheet1!$I:$I,'증가(월)'!AC$3)</f>
        <v>0</v>
      </c>
      <c r="AD21" s="3">
        <f>SUMIFS(Sheet1!$F:$F,Sheet1!$C:$C,'증가(월)'!$A21,Sheet1!$H:$H,'증가(월)'!AD$2,Sheet1!$I:$I,'증가(월)'!AD$3)</f>
        <v>0</v>
      </c>
      <c r="AE21" s="3">
        <f>SUMIFS(Sheet1!$F:$F,Sheet1!$C:$C,'증가(월)'!$A21,Sheet1!$H:$H,'증가(월)'!AE$2,Sheet1!$I:$I,'증가(월)'!AE$3)</f>
        <v>0</v>
      </c>
      <c r="AF21" s="3">
        <f>SUMIFS(Sheet1!$F:$F,Sheet1!$C:$C,'증가(월)'!$A21,Sheet1!$H:$H,'증가(월)'!AF$2,Sheet1!$I:$I,'증가(월)'!AF$3)</f>
        <v>0</v>
      </c>
      <c r="AG21" s="3">
        <f>SUMIFS(Sheet1!$F:$F,Sheet1!$C:$C,'증가(월)'!$A21,Sheet1!$H:$H,'증가(월)'!AG$2,Sheet1!$I:$I,'증가(월)'!AG$3)</f>
        <v>0</v>
      </c>
      <c r="AH21" s="3">
        <f>SUMIFS(Sheet1!$F:$F,Sheet1!$C:$C,'증가(월)'!$A21,Sheet1!$H:$H,'증가(월)'!AH$2,Sheet1!$I:$I,'증가(월)'!AH$3)</f>
        <v>0</v>
      </c>
      <c r="AI21" s="3">
        <f>SUMIFS(Sheet1!$F:$F,Sheet1!$C:$C,'증가(월)'!$A21,Sheet1!$H:$H,'증가(월)'!AI$2,Sheet1!$I:$I,'증가(월)'!AI$3)</f>
        <v>0</v>
      </c>
      <c r="AJ21" s="3">
        <f>SUMIFS(Sheet1!$F:$F,Sheet1!$C:$C,'증가(월)'!$A21,Sheet1!$H:$H,'증가(월)'!AJ$2,Sheet1!$I:$I,'증가(월)'!AJ$3)</f>
        <v>0</v>
      </c>
      <c r="AK21" s="3">
        <f>SUMIFS(Sheet1!$F:$F,Sheet1!$C:$C,'증가(월)'!$A21,Sheet1!$H:$H,'증가(월)'!AK$2,Sheet1!$I:$I,'증가(월)'!AK$3)</f>
        <v>0</v>
      </c>
      <c r="AL21" s="3">
        <f>SUMIFS(Sheet1!$F:$F,Sheet1!$C:$C,'증가(월)'!$A21,Sheet1!$H:$H,'증가(월)'!AL$2,Sheet1!$I:$I,'증가(월)'!AL$3)</f>
        <v>0</v>
      </c>
      <c r="AM21" s="3">
        <f>SUMIFS(Sheet1!$F:$F,Sheet1!$C:$C,'증가(월)'!$A21,Sheet1!$H:$H,'증가(월)'!AM$2,Sheet1!$I:$I,'증가(월)'!AM$3)</f>
        <v>0</v>
      </c>
      <c r="AN21" s="3">
        <f>SUMIFS(Sheet1!$F:$F,Sheet1!$C:$C,'증가(월)'!$A21,Sheet1!$H:$H,'증가(월)'!AN$2,Sheet1!$I:$I,'증가(월)'!AN$3)</f>
        <v>0</v>
      </c>
      <c r="AO21" s="3">
        <f>SUMIFS(Sheet1!$F:$F,Sheet1!$C:$C,'증가(월)'!$A21,Sheet1!$H:$H,'증가(월)'!AO$2,Sheet1!$I:$I,'증가(월)'!AO$3)</f>
        <v>0</v>
      </c>
      <c r="AP21" s="3">
        <f>SUMIFS(Sheet1!$F:$F,Sheet1!$C:$C,'증가(월)'!$A21,Sheet1!$H:$H,'증가(월)'!AP$2,Sheet1!$I:$I,'증가(월)'!AP$3)</f>
        <v>0</v>
      </c>
      <c r="AQ21" s="3">
        <f>SUMIFS(Sheet1!$F:$F,Sheet1!$C:$C,'증가(월)'!$A21,Sheet1!$H:$H,'증가(월)'!AQ$2,Sheet1!$I:$I,'증가(월)'!AQ$3)</f>
        <v>0</v>
      </c>
      <c r="AR21" s="3">
        <f>SUMIFS(Sheet1!$F:$F,Sheet1!$C:$C,'증가(월)'!$A21,Sheet1!$H:$H,'증가(월)'!AR$2,Sheet1!$I:$I,'증가(월)'!AR$3)</f>
        <v>0</v>
      </c>
      <c r="AS21" s="3">
        <f>SUMIFS(Sheet1!$F:$F,Sheet1!$C:$C,'증가(월)'!$A21,Sheet1!$H:$H,'증가(월)'!AS$2,Sheet1!$I:$I,'증가(월)'!AS$3)</f>
        <v>0</v>
      </c>
      <c r="AT21" s="3">
        <f>SUMIFS(Sheet1!$F:$F,Sheet1!$C:$C,'증가(월)'!$A21,Sheet1!$H:$H,'증가(월)'!AT$2,Sheet1!$I:$I,'증가(월)'!AT$3)</f>
        <v>0</v>
      </c>
      <c r="AU21" s="3">
        <f>SUMIFS(Sheet1!$F:$F,Sheet1!$C:$C,'증가(월)'!$A21,Sheet1!$H:$H,'증가(월)'!AU$2,Sheet1!$I:$I,'증가(월)'!AU$3)</f>
        <v>0</v>
      </c>
      <c r="AV21" s="3">
        <f>SUMIFS(Sheet1!$F:$F,Sheet1!$C:$C,'증가(월)'!$A21,Sheet1!$H:$H,'증가(월)'!AV$2,Sheet1!$I:$I,'증가(월)'!AV$3)</f>
        <v>0</v>
      </c>
      <c r="AW21" s="3">
        <f>SUMIFS(Sheet1!$F:$F,Sheet1!$C:$C,'증가(월)'!$A21,Sheet1!$H:$H,'증가(월)'!AW$2,Sheet1!$I:$I,'증가(월)'!AW$3)</f>
        <v>0</v>
      </c>
      <c r="AX21" s="3">
        <f>SUMIFS(Sheet1!$F:$F,Sheet1!$C:$C,'증가(월)'!$A21,Sheet1!$H:$H,'증가(월)'!AX$2,Sheet1!$I:$I,'증가(월)'!AX$3)</f>
        <v>0</v>
      </c>
    </row>
    <row r="22" spans="1:50" x14ac:dyDescent="0.3">
      <c r="A22" t="s">
        <v>502</v>
      </c>
      <c r="B22" t="s">
        <v>503</v>
      </c>
      <c r="C22" s="3">
        <f>SUMIFS(Sheet1!$F:$F,Sheet1!$C:$C,'증가(월)'!$A22,Sheet1!$H:$H,'증가(월)'!C$2,Sheet1!$I:$I,'증가(월)'!C$3)</f>
        <v>0</v>
      </c>
      <c r="D22" s="3">
        <f>SUMIFS(Sheet1!$F:$F,Sheet1!$C:$C,'증가(월)'!$A22,Sheet1!$H:$H,'증가(월)'!D$2,Sheet1!$I:$I,'증가(월)'!D$3)</f>
        <v>0</v>
      </c>
      <c r="E22" s="3">
        <f>SUMIFS(Sheet1!$F:$F,Sheet1!$C:$C,'증가(월)'!$A22,Sheet1!$H:$H,'증가(월)'!E$2,Sheet1!$I:$I,'증가(월)'!E$3)</f>
        <v>0</v>
      </c>
      <c r="F22" s="3">
        <f>SUMIFS(Sheet1!$F:$F,Sheet1!$C:$C,'증가(월)'!$A22,Sheet1!$H:$H,'증가(월)'!F$2,Sheet1!$I:$I,'증가(월)'!F$3)</f>
        <v>0</v>
      </c>
      <c r="G22" s="3">
        <f>SUMIFS(Sheet1!$F:$F,Sheet1!$C:$C,'증가(월)'!$A22,Sheet1!$H:$H,'증가(월)'!G$2,Sheet1!$I:$I,'증가(월)'!G$3)</f>
        <v>0</v>
      </c>
      <c r="H22" s="3">
        <f>SUMIFS(Sheet1!$F:$F,Sheet1!$C:$C,'증가(월)'!$A22,Sheet1!$H:$H,'증가(월)'!H$2,Sheet1!$I:$I,'증가(월)'!H$3)</f>
        <v>0</v>
      </c>
      <c r="I22" s="3">
        <f>SUMIFS(Sheet1!$F:$F,Sheet1!$C:$C,'증가(월)'!$A22,Sheet1!$H:$H,'증가(월)'!I$2,Sheet1!$I:$I,'증가(월)'!I$3)</f>
        <v>0</v>
      </c>
      <c r="J22" s="3">
        <f>SUMIFS(Sheet1!$F:$F,Sheet1!$C:$C,'증가(월)'!$A22,Sheet1!$H:$H,'증가(월)'!J$2,Sheet1!$I:$I,'증가(월)'!J$3)</f>
        <v>0</v>
      </c>
      <c r="K22" s="3">
        <f>SUMIFS(Sheet1!$F:$F,Sheet1!$C:$C,'증가(월)'!$A22,Sheet1!$H:$H,'증가(월)'!K$2,Sheet1!$I:$I,'증가(월)'!K$3)</f>
        <v>0</v>
      </c>
      <c r="L22" s="3">
        <f>SUMIFS(Sheet1!$F:$F,Sheet1!$C:$C,'증가(월)'!$A22,Sheet1!$H:$H,'증가(월)'!L$2,Sheet1!$I:$I,'증가(월)'!L$3)</f>
        <v>0</v>
      </c>
      <c r="M22" s="3">
        <f>SUMIFS(Sheet1!$F:$F,Sheet1!$C:$C,'증가(월)'!$A22,Sheet1!$H:$H,'증가(월)'!M$2,Sheet1!$I:$I,'증가(월)'!M$3)</f>
        <v>0</v>
      </c>
      <c r="N22" s="3">
        <f>SUMIFS(Sheet1!$F:$F,Sheet1!$C:$C,'증가(월)'!$A22,Sheet1!$H:$H,'증가(월)'!N$2,Sheet1!$I:$I,'증가(월)'!N$3)</f>
        <v>100000000</v>
      </c>
      <c r="O22" s="3">
        <f>SUMIFS(Sheet1!$F:$F,Sheet1!$C:$C,'증가(월)'!$A22,Sheet1!$H:$H,'증가(월)'!O$2,Sheet1!$I:$I,'증가(월)'!O$3)</f>
        <v>220000000</v>
      </c>
      <c r="P22" s="3">
        <f>SUMIFS(Sheet1!$F:$F,Sheet1!$C:$C,'증가(월)'!$A22,Sheet1!$H:$H,'증가(월)'!P$2,Sheet1!$I:$I,'증가(월)'!P$3)</f>
        <v>0</v>
      </c>
      <c r="Q22" s="3">
        <f>SUMIFS(Sheet1!$F:$F,Sheet1!$C:$C,'증가(월)'!$A22,Sheet1!$H:$H,'증가(월)'!Q$2,Sheet1!$I:$I,'증가(월)'!Q$3)</f>
        <v>0</v>
      </c>
      <c r="R22" s="3">
        <f>SUMIFS(Sheet1!$F:$F,Sheet1!$C:$C,'증가(월)'!$A22,Sheet1!$H:$H,'증가(월)'!R$2,Sheet1!$I:$I,'증가(월)'!R$3)</f>
        <v>0</v>
      </c>
      <c r="S22" s="3">
        <f>SUMIFS(Sheet1!$F:$F,Sheet1!$C:$C,'증가(월)'!$A22,Sheet1!$H:$H,'증가(월)'!S$2,Sheet1!$I:$I,'증가(월)'!S$3)</f>
        <v>0</v>
      </c>
      <c r="T22" s="3">
        <f>SUMIFS(Sheet1!$F:$F,Sheet1!$C:$C,'증가(월)'!$A22,Sheet1!$H:$H,'증가(월)'!T$2,Sheet1!$I:$I,'증가(월)'!T$3)</f>
        <v>0</v>
      </c>
      <c r="U22" s="3">
        <f>SUMIFS(Sheet1!$F:$F,Sheet1!$C:$C,'증가(월)'!$A22,Sheet1!$H:$H,'증가(월)'!U$2,Sheet1!$I:$I,'증가(월)'!U$3)</f>
        <v>0</v>
      </c>
      <c r="V22" s="3">
        <f>SUMIFS(Sheet1!$F:$F,Sheet1!$C:$C,'증가(월)'!$A22,Sheet1!$H:$H,'증가(월)'!V$2,Sheet1!$I:$I,'증가(월)'!V$3)</f>
        <v>0</v>
      </c>
      <c r="W22" s="3">
        <f>SUMIFS(Sheet1!$F:$F,Sheet1!$C:$C,'증가(월)'!$A22,Sheet1!$H:$H,'증가(월)'!W$2,Sheet1!$I:$I,'증가(월)'!W$3)</f>
        <v>0</v>
      </c>
      <c r="X22" s="3">
        <f>SUMIFS(Sheet1!$F:$F,Sheet1!$C:$C,'증가(월)'!$A22,Sheet1!$H:$H,'증가(월)'!X$2,Sheet1!$I:$I,'증가(월)'!X$3)</f>
        <v>0</v>
      </c>
      <c r="Y22" s="3">
        <f>SUMIFS(Sheet1!$F:$F,Sheet1!$C:$C,'증가(월)'!$A22,Sheet1!$H:$H,'증가(월)'!Y$2,Sheet1!$I:$I,'증가(월)'!Y$3)</f>
        <v>0</v>
      </c>
      <c r="Z22" s="3">
        <f>SUMIFS(Sheet1!$F:$F,Sheet1!$C:$C,'증가(월)'!$A22,Sheet1!$H:$H,'증가(월)'!Z$2,Sheet1!$I:$I,'증가(월)'!Z$3)</f>
        <v>0</v>
      </c>
      <c r="AA22" s="3">
        <f>SUMIFS(Sheet1!$F:$F,Sheet1!$C:$C,'증가(월)'!$A22,Sheet1!$H:$H,'증가(월)'!AA$2,Sheet1!$I:$I,'증가(월)'!AA$3)</f>
        <v>9460000</v>
      </c>
      <c r="AB22" s="3">
        <f>SUMIFS(Sheet1!$F:$F,Sheet1!$C:$C,'증가(월)'!$A22,Sheet1!$H:$H,'증가(월)'!AB$2,Sheet1!$I:$I,'증가(월)'!AB$3)</f>
        <v>0</v>
      </c>
      <c r="AC22" s="3">
        <f>SUMIFS(Sheet1!$F:$F,Sheet1!$C:$C,'증가(월)'!$A22,Sheet1!$H:$H,'증가(월)'!AC$2,Sheet1!$I:$I,'증가(월)'!AC$3)</f>
        <v>0</v>
      </c>
      <c r="AD22" s="3">
        <f>SUMIFS(Sheet1!$F:$F,Sheet1!$C:$C,'증가(월)'!$A22,Sheet1!$H:$H,'증가(월)'!AD$2,Sheet1!$I:$I,'증가(월)'!AD$3)</f>
        <v>0</v>
      </c>
      <c r="AE22" s="3">
        <f>SUMIFS(Sheet1!$F:$F,Sheet1!$C:$C,'증가(월)'!$A22,Sheet1!$H:$H,'증가(월)'!AE$2,Sheet1!$I:$I,'증가(월)'!AE$3)</f>
        <v>0</v>
      </c>
      <c r="AF22" s="3">
        <f>SUMIFS(Sheet1!$F:$F,Sheet1!$C:$C,'증가(월)'!$A22,Sheet1!$H:$H,'증가(월)'!AF$2,Sheet1!$I:$I,'증가(월)'!AF$3)</f>
        <v>0</v>
      </c>
      <c r="AG22" s="3">
        <f>SUMIFS(Sheet1!$F:$F,Sheet1!$C:$C,'증가(월)'!$A22,Sheet1!$H:$H,'증가(월)'!AG$2,Sheet1!$I:$I,'증가(월)'!AG$3)</f>
        <v>0</v>
      </c>
      <c r="AH22" s="3">
        <f>SUMIFS(Sheet1!$F:$F,Sheet1!$C:$C,'증가(월)'!$A22,Sheet1!$H:$H,'증가(월)'!AH$2,Sheet1!$I:$I,'증가(월)'!AH$3)</f>
        <v>0</v>
      </c>
      <c r="AI22" s="3">
        <f>SUMIFS(Sheet1!$F:$F,Sheet1!$C:$C,'증가(월)'!$A22,Sheet1!$H:$H,'증가(월)'!AI$2,Sheet1!$I:$I,'증가(월)'!AI$3)</f>
        <v>0</v>
      </c>
      <c r="AJ22" s="3">
        <f>SUMIFS(Sheet1!$F:$F,Sheet1!$C:$C,'증가(월)'!$A22,Sheet1!$H:$H,'증가(월)'!AJ$2,Sheet1!$I:$I,'증가(월)'!AJ$3)</f>
        <v>0</v>
      </c>
      <c r="AK22" s="3">
        <f>SUMIFS(Sheet1!$F:$F,Sheet1!$C:$C,'증가(월)'!$A22,Sheet1!$H:$H,'증가(월)'!AK$2,Sheet1!$I:$I,'증가(월)'!AK$3)</f>
        <v>0</v>
      </c>
      <c r="AL22" s="3">
        <f>SUMIFS(Sheet1!$F:$F,Sheet1!$C:$C,'증가(월)'!$A22,Sheet1!$H:$H,'증가(월)'!AL$2,Sheet1!$I:$I,'증가(월)'!AL$3)</f>
        <v>0</v>
      </c>
      <c r="AM22" s="3">
        <f>SUMIFS(Sheet1!$F:$F,Sheet1!$C:$C,'증가(월)'!$A22,Sheet1!$H:$H,'증가(월)'!AM$2,Sheet1!$I:$I,'증가(월)'!AM$3)</f>
        <v>0</v>
      </c>
      <c r="AN22" s="3">
        <f>SUMIFS(Sheet1!$F:$F,Sheet1!$C:$C,'증가(월)'!$A22,Sheet1!$H:$H,'증가(월)'!AN$2,Sheet1!$I:$I,'증가(월)'!AN$3)</f>
        <v>0</v>
      </c>
      <c r="AO22" s="3">
        <f>SUMIFS(Sheet1!$F:$F,Sheet1!$C:$C,'증가(월)'!$A22,Sheet1!$H:$H,'증가(월)'!AO$2,Sheet1!$I:$I,'증가(월)'!AO$3)</f>
        <v>0</v>
      </c>
      <c r="AP22" s="3">
        <f>SUMIFS(Sheet1!$F:$F,Sheet1!$C:$C,'증가(월)'!$A22,Sheet1!$H:$H,'증가(월)'!AP$2,Sheet1!$I:$I,'증가(월)'!AP$3)</f>
        <v>0</v>
      </c>
      <c r="AQ22" s="3">
        <f>SUMIFS(Sheet1!$F:$F,Sheet1!$C:$C,'증가(월)'!$A22,Sheet1!$H:$H,'증가(월)'!AQ$2,Sheet1!$I:$I,'증가(월)'!AQ$3)</f>
        <v>0</v>
      </c>
      <c r="AR22" s="3">
        <f>SUMIFS(Sheet1!$F:$F,Sheet1!$C:$C,'증가(월)'!$A22,Sheet1!$H:$H,'증가(월)'!AR$2,Sheet1!$I:$I,'증가(월)'!AR$3)</f>
        <v>0</v>
      </c>
      <c r="AS22" s="3">
        <f>SUMIFS(Sheet1!$F:$F,Sheet1!$C:$C,'증가(월)'!$A22,Sheet1!$H:$H,'증가(월)'!AS$2,Sheet1!$I:$I,'증가(월)'!AS$3)</f>
        <v>0</v>
      </c>
      <c r="AT22" s="3">
        <f>SUMIFS(Sheet1!$F:$F,Sheet1!$C:$C,'증가(월)'!$A22,Sheet1!$H:$H,'증가(월)'!AT$2,Sheet1!$I:$I,'증가(월)'!AT$3)</f>
        <v>0</v>
      </c>
      <c r="AU22" s="3">
        <f>SUMIFS(Sheet1!$F:$F,Sheet1!$C:$C,'증가(월)'!$A22,Sheet1!$H:$H,'증가(월)'!AU$2,Sheet1!$I:$I,'증가(월)'!AU$3)</f>
        <v>0</v>
      </c>
      <c r="AV22" s="3">
        <f>SUMIFS(Sheet1!$F:$F,Sheet1!$C:$C,'증가(월)'!$A22,Sheet1!$H:$H,'증가(월)'!AV$2,Sheet1!$I:$I,'증가(월)'!AV$3)</f>
        <v>0</v>
      </c>
      <c r="AW22" s="3">
        <f>SUMIFS(Sheet1!$F:$F,Sheet1!$C:$C,'증가(월)'!$A22,Sheet1!$H:$H,'증가(월)'!AW$2,Sheet1!$I:$I,'증가(월)'!AW$3)</f>
        <v>0</v>
      </c>
      <c r="AX22" s="3">
        <f>SUMIFS(Sheet1!$F:$F,Sheet1!$C:$C,'증가(월)'!$A22,Sheet1!$H:$H,'증가(월)'!AX$2,Sheet1!$I:$I,'증가(월)'!AX$3)</f>
        <v>0</v>
      </c>
    </row>
    <row r="23" spans="1:50" x14ac:dyDescent="0.3">
      <c r="A23" t="s">
        <v>70</v>
      </c>
      <c r="B23" t="s">
        <v>71</v>
      </c>
      <c r="C23" s="3">
        <f>SUMIFS(Sheet1!$F:$F,Sheet1!$C:$C,'증가(월)'!$A23,Sheet1!$H:$H,'증가(월)'!C$2,Sheet1!$I:$I,'증가(월)'!C$3)</f>
        <v>5676000</v>
      </c>
      <c r="D23" s="3">
        <f>SUMIFS(Sheet1!$F:$F,Sheet1!$C:$C,'증가(월)'!$A23,Sheet1!$H:$H,'증가(월)'!D$2,Sheet1!$I:$I,'증가(월)'!D$3)</f>
        <v>0</v>
      </c>
      <c r="E23" s="3">
        <f>SUMIFS(Sheet1!$F:$F,Sheet1!$C:$C,'증가(월)'!$A23,Sheet1!$H:$H,'증가(월)'!E$2,Sheet1!$I:$I,'증가(월)'!E$3)</f>
        <v>0</v>
      </c>
      <c r="F23" s="3">
        <f>SUMIFS(Sheet1!$F:$F,Sheet1!$C:$C,'증가(월)'!$A23,Sheet1!$H:$H,'증가(월)'!F$2,Sheet1!$I:$I,'증가(월)'!F$3)</f>
        <v>0</v>
      </c>
      <c r="G23" s="3">
        <f>SUMIFS(Sheet1!$F:$F,Sheet1!$C:$C,'증가(월)'!$A23,Sheet1!$H:$H,'증가(월)'!G$2,Sheet1!$I:$I,'증가(월)'!G$3)</f>
        <v>0</v>
      </c>
      <c r="H23" s="3">
        <f>SUMIFS(Sheet1!$F:$F,Sheet1!$C:$C,'증가(월)'!$A23,Sheet1!$H:$H,'증가(월)'!H$2,Sheet1!$I:$I,'증가(월)'!H$3)</f>
        <v>0</v>
      </c>
      <c r="I23" s="3">
        <f>SUMIFS(Sheet1!$F:$F,Sheet1!$C:$C,'증가(월)'!$A23,Sheet1!$H:$H,'증가(월)'!I$2,Sheet1!$I:$I,'증가(월)'!I$3)</f>
        <v>0</v>
      </c>
      <c r="J23" s="3">
        <f>SUMIFS(Sheet1!$F:$F,Sheet1!$C:$C,'증가(월)'!$A23,Sheet1!$H:$H,'증가(월)'!J$2,Sheet1!$I:$I,'증가(월)'!J$3)</f>
        <v>0</v>
      </c>
      <c r="K23" s="3">
        <f>SUMIFS(Sheet1!$F:$F,Sheet1!$C:$C,'증가(월)'!$A23,Sheet1!$H:$H,'증가(월)'!K$2,Sheet1!$I:$I,'증가(월)'!K$3)</f>
        <v>0</v>
      </c>
      <c r="L23" s="3">
        <f>SUMIFS(Sheet1!$F:$F,Sheet1!$C:$C,'증가(월)'!$A23,Sheet1!$H:$H,'증가(월)'!L$2,Sheet1!$I:$I,'증가(월)'!L$3)</f>
        <v>0</v>
      </c>
      <c r="M23" s="3">
        <f>SUMIFS(Sheet1!$F:$F,Sheet1!$C:$C,'증가(월)'!$A23,Sheet1!$H:$H,'증가(월)'!M$2,Sheet1!$I:$I,'증가(월)'!M$3)</f>
        <v>0</v>
      </c>
      <c r="N23" s="3">
        <f>SUMIFS(Sheet1!$F:$F,Sheet1!$C:$C,'증가(월)'!$A23,Sheet1!$H:$H,'증가(월)'!N$2,Sheet1!$I:$I,'증가(월)'!N$3)</f>
        <v>59541000</v>
      </c>
      <c r="O23" s="3">
        <f>SUMIFS(Sheet1!$F:$F,Sheet1!$C:$C,'증가(월)'!$A23,Sheet1!$H:$H,'증가(월)'!O$2,Sheet1!$I:$I,'증가(월)'!O$3)</f>
        <v>2961000</v>
      </c>
      <c r="P23" s="3">
        <f>SUMIFS(Sheet1!$F:$F,Sheet1!$C:$C,'증가(월)'!$A23,Sheet1!$H:$H,'증가(월)'!P$2,Sheet1!$I:$I,'증가(월)'!P$3)</f>
        <v>29700000</v>
      </c>
      <c r="Q23" s="3">
        <f>SUMIFS(Sheet1!$F:$F,Sheet1!$C:$C,'증가(월)'!$A23,Sheet1!$H:$H,'증가(월)'!Q$2,Sheet1!$I:$I,'증가(월)'!Q$3)</f>
        <v>0</v>
      </c>
      <c r="R23" s="3">
        <f>SUMIFS(Sheet1!$F:$F,Sheet1!$C:$C,'증가(월)'!$A23,Sheet1!$H:$H,'증가(월)'!R$2,Sheet1!$I:$I,'증가(월)'!R$3)</f>
        <v>0</v>
      </c>
      <c r="S23" s="3">
        <f>SUMIFS(Sheet1!$F:$F,Sheet1!$C:$C,'증가(월)'!$A23,Sheet1!$H:$H,'증가(월)'!S$2,Sheet1!$I:$I,'증가(월)'!S$3)</f>
        <v>0</v>
      </c>
      <c r="T23" s="3">
        <f>SUMIFS(Sheet1!$F:$F,Sheet1!$C:$C,'증가(월)'!$A23,Sheet1!$H:$H,'증가(월)'!T$2,Sheet1!$I:$I,'증가(월)'!T$3)</f>
        <v>0</v>
      </c>
      <c r="U23" s="3">
        <f>SUMIFS(Sheet1!$F:$F,Sheet1!$C:$C,'증가(월)'!$A23,Sheet1!$H:$H,'증가(월)'!U$2,Sheet1!$I:$I,'증가(월)'!U$3)</f>
        <v>20000000</v>
      </c>
      <c r="V23" s="3">
        <f>SUMIFS(Sheet1!$F:$F,Sheet1!$C:$C,'증가(월)'!$A23,Sheet1!$H:$H,'증가(월)'!V$2,Sheet1!$I:$I,'증가(월)'!V$3)</f>
        <v>0</v>
      </c>
      <c r="W23" s="3">
        <f>SUMIFS(Sheet1!$F:$F,Sheet1!$C:$C,'증가(월)'!$A23,Sheet1!$H:$H,'증가(월)'!W$2,Sheet1!$I:$I,'증가(월)'!W$3)</f>
        <v>0</v>
      </c>
      <c r="X23" s="3">
        <f>SUMIFS(Sheet1!$F:$F,Sheet1!$C:$C,'증가(월)'!$A23,Sheet1!$H:$H,'증가(월)'!X$2,Sheet1!$I:$I,'증가(월)'!X$3)</f>
        <v>0</v>
      </c>
      <c r="Y23" s="3">
        <f>SUMIFS(Sheet1!$F:$F,Sheet1!$C:$C,'증가(월)'!$A23,Sheet1!$H:$H,'증가(월)'!Y$2,Sheet1!$I:$I,'증가(월)'!Y$3)</f>
        <v>98967000</v>
      </c>
      <c r="Z23" s="3">
        <f>SUMIFS(Sheet1!$F:$F,Sheet1!$C:$C,'증가(월)'!$A23,Sheet1!$H:$H,'증가(월)'!Z$2,Sheet1!$I:$I,'증가(월)'!Z$3)</f>
        <v>32967000</v>
      </c>
      <c r="AA23" s="3">
        <f>SUMIFS(Sheet1!$F:$F,Sheet1!$C:$C,'증가(월)'!$A23,Sheet1!$H:$H,'증가(월)'!AA$2,Sheet1!$I:$I,'증가(월)'!AA$3)</f>
        <v>0</v>
      </c>
      <c r="AB23" s="3">
        <f>SUMIFS(Sheet1!$F:$F,Sheet1!$C:$C,'증가(월)'!$A23,Sheet1!$H:$H,'증가(월)'!AB$2,Sheet1!$I:$I,'증가(월)'!AB$3)</f>
        <v>0</v>
      </c>
      <c r="AC23" s="3">
        <f>SUMIFS(Sheet1!$F:$F,Sheet1!$C:$C,'증가(월)'!$A23,Sheet1!$H:$H,'증가(월)'!AC$2,Sheet1!$I:$I,'증가(월)'!AC$3)</f>
        <v>0</v>
      </c>
      <c r="AD23" s="3">
        <f>SUMIFS(Sheet1!$F:$F,Sheet1!$C:$C,'증가(월)'!$A23,Sheet1!$H:$H,'증가(월)'!AD$2,Sheet1!$I:$I,'증가(월)'!AD$3)</f>
        <v>0</v>
      </c>
      <c r="AE23" s="3">
        <f>SUMIFS(Sheet1!$F:$F,Sheet1!$C:$C,'증가(월)'!$A23,Sheet1!$H:$H,'증가(월)'!AE$2,Sheet1!$I:$I,'증가(월)'!AE$3)</f>
        <v>0</v>
      </c>
      <c r="AF23" s="3">
        <f>SUMIFS(Sheet1!$F:$F,Sheet1!$C:$C,'증가(월)'!$A23,Sheet1!$H:$H,'증가(월)'!AF$2,Sheet1!$I:$I,'증가(월)'!AF$3)</f>
        <v>0</v>
      </c>
      <c r="AG23" s="3">
        <f>SUMIFS(Sheet1!$F:$F,Sheet1!$C:$C,'증가(월)'!$A23,Sheet1!$H:$H,'증가(월)'!AG$2,Sheet1!$I:$I,'증가(월)'!AG$3)</f>
        <v>0</v>
      </c>
      <c r="AH23" s="3">
        <f>SUMIFS(Sheet1!$F:$F,Sheet1!$C:$C,'증가(월)'!$A23,Sheet1!$H:$H,'증가(월)'!AH$2,Sheet1!$I:$I,'증가(월)'!AH$3)</f>
        <v>0</v>
      </c>
      <c r="AI23" s="3">
        <f>SUMIFS(Sheet1!$F:$F,Sheet1!$C:$C,'증가(월)'!$A23,Sheet1!$H:$H,'증가(월)'!AI$2,Sheet1!$I:$I,'증가(월)'!AI$3)</f>
        <v>0</v>
      </c>
      <c r="AJ23" s="3">
        <f>SUMIFS(Sheet1!$F:$F,Sheet1!$C:$C,'증가(월)'!$A23,Sheet1!$H:$H,'증가(월)'!AJ$2,Sheet1!$I:$I,'증가(월)'!AJ$3)</f>
        <v>0</v>
      </c>
      <c r="AK23" s="3">
        <f>SUMIFS(Sheet1!$F:$F,Sheet1!$C:$C,'증가(월)'!$A23,Sheet1!$H:$H,'증가(월)'!AK$2,Sheet1!$I:$I,'증가(월)'!AK$3)</f>
        <v>0</v>
      </c>
      <c r="AL23" s="3">
        <f>SUMIFS(Sheet1!$F:$F,Sheet1!$C:$C,'증가(월)'!$A23,Sheet1!$H:$H,'증가(월)'!AL$2,Sheet1!$I:$I,'증가(월)'!AL$3)</f>
        <v>0</v>
      </c>
      <c r="AM23" s="3">
        <f>SUMIFS(Sheet1!$F:$F,Sheet1!$C:$C,'증가(월)'!$A23,Sheet1!$H:$H,'증가(월)'!AM$2,Sheet1!$I:$I,'증가(월)'!AM$3)</f>
        <v>0</v>
      </c>
      <c r="AN23" s="3">
        <f>SUMIFS(Sheet1!$F:$F,Sheet1!$C:$C,'증가(월)'!$A23,Sheet1!$H:$H,'증가(월)'!AN$2,Sheet1!$I:$I,'증가(월)'!AN$3)</f>
        <v>0</v>
      </c>
      <c r="AO23" s="3">
        <f>SUMIFS(Sheet1!$F:$F,Sheet1!$C:$C,'증가(월)'!$A23,Sheet1!$H:$H,'증가(월)'!AO$2,Sheet1!$I:$I,'증가(월)'!AO$3)</f>
        <v>0</v>
      </c>
      <c r="AP23" s="3">
        <f>SUMIFS(Sheet1!$F:$F,Sheet1!$C:$C,'증가(월)'!$A23,Sheet1!$H:$H,'증가(월)'!AP$2,Sheet1!$I:$I,'증가(월)'!AP$3)</f>
        <v>0</v>
      </c>
      <c r="AQ23" s="3">
        <f>SUMIFS(Sheet1!$F:$F,Sheet1!$C:$C,'증가(월)'!$A23,Sheet1!$H:$H,'증가(월)'!AQ$2,Sheet1!$I:$I,'증가(월)'!AQ$3)</f>
        <v>0</v>
      </c>
      <c r="AR23" s="3">
        <f>SUMIFS(Sheet1!$F:$F,Sheet1!$C:$C,'증가(월)'!$A23,Sheet1!$H:$H,'증가(월)'!AR$2,Sheet1!$I:$I,'증가(월)'!AR$3)</f>
        <v>0</v>
      </c>
      <c r="AS23" s="3">
        <f>SUMIFS(Sheet1!$F:$F,Sheet1!$C:$C,'증가(월)'!$A23,Sheet1!$H:$H,'증가(월)'!AS$2,Sheet1!$I:$I,'증가(월)'!AS$3)</f>
        <v>0</v>
      </c>
      <c r="AT23" s="3">
        <f>SUMIFS(Sheet1!$F:$F,Sheet1!$C:$C,'증가(월)'!$A23,Sheet1!$H:$H,'증가(월)'!AT$2,Sheet1!$I:$I,'증가(월)'!AT$3)</f>
        <v>0</v>
      </c>
      <c r="AU23" s="3">
        <f>SUMIFS(Sheet1!$F:$F,Sheet1!$C:$C,'증가(월)'!$A23,Sheet1!$H:$H,'증가(월)'!AU$2,Sheet1!$I:$I,'증가(월)'!AU$3)</f>
        <v>0</v>
      </c>
      <c r="AV23" s="3">
        <f>SUMIFS(Sheet1!$F:$F,Sheet1!$C:$C,'증가(월)'!$A23,Sheet1!$H:$H,'증가(월)'!AV$2,Sheet1!$I:$I,'증가(월)'!AV$3)</f>
        <v>0</v>
      </c>
      <c r="AW23" s="3">
        <f>SUMIFS(Sheet1!$F:$F,Sheet1!$C:$C,'증가(월)'!$A23,Sheet1!$H:$H,'증가(월)'!AW$2,Sheet1!$I:$I,'증가(월)'!AW$3)</f>
        <v>0</v>
      </c>
      <c r="AX23" s="3">
        <f>SUMIFS(Sheet1!$F:$F,Sheet1!$C:$C,'증가(월)'!$A23,Sheet1!$H:$H,'증가(월)'!AX$2,Sheet1!$I:$I,'증가(월)'!AX$3)</f>
        <v>0</v>
      </c>
    </row>
    <row r="24" spans="1:50" x14ac:dyDescent="0.3">
      <c r="A24" t="s">
        <v>43</v>
      </c>
      <c r="B24" t="s">
        <v>44</v>
      </c>
      <c r="C24" s="3">
        <f>SUMIFS(Sheet1!$F:$F,Sheet1!$C:$C,'증가(월)'!$A24,Sheet1!$H:$H,'증가(월)'!C$2,Sheet1!$I:$I,'증가(월)'!C$3)</f>
        <v>0</v>
      </c>
      <c r="D24" s="3">
        <f>SUMIFS(Sheet1!$F:$F,Sheet1!$C:$C,'증가(월)'!$A24,Sheet1!$H:$H,'증가(월)'!D$2,Sheet1!$I:$I,'증가(월)'!D$3)</f>
        <v>21670000</v>
      </c>
      <c r="E24" s="3">
        <f>SUMIFS(Sheet1!$F:$F,Sheet1!$C:$C,'증가(월)'!$A24,Sheet1!$H:$H,'증가(월)'!E$2,Sheet1!$I:$I,'증가(월)'!E$3)</f>
        <v>21670000</v>
      </c>
      <c r="F24" s="3">
        <f>SUMIFS(Sheet1!$F:$F,Sheet1!$C:$C,'증가(월)'!$A24,Sheet1!$H:$H,'증가(월)'!F$2,Sheet1!$I:$I,'증가(월)'!F$3)</f>
        <v>0</v>
      </c>
      <c r="G24" s="3">
        <f>SUMIFS(Sheet1!$F:$F,Sheet1!$C:$C,'증가(월)'!$A24,Sheet1!$H:$H,'증가(월)'!G$2,Sheet1!$I:$I,'증가(월)'!G$3)</f>
        <v>62843000</v>
      </c>
      <c r="H24" s="3">
        <f>SUMIFS(Sheet1!$F:$F,Sheet1!$C:$C,'증가(월)'!$A24,Sheet1!$H:$H,'증가(월)'!H$2,Sheet1!$I:$I,'증가(월)'!H$3)</f>
        <v>30338000</v>
      </c>
      <c r="I24" s="3">
        <f>SUMIFS(Sheet1!$F:$F,Sheet1!$C:$C,'증가(월)'!$A24,Sheet1!$H:$H,'증가(월)'!I$2,Sheet1!$I:$I,'증가(월)'!I$3)</f>
        <v>21670000</v>
      </c>
      <c r="J24" s="3">
        <f>SUMIFS(Sheet1!$F:$F,Sheet1!$C:$C,'증가(월)'!$A24,Sheet1!$H:$H,'증가(월)'!J$2,Sheet1!$I:$I,'증가(월)'!J$3)</f>
        <v>21670000</v>
      </c>
      <c r="K24" s="3">
        <f>SUMIFS(Sheet1!$F:$F,Sheet1!$C:$C,'증가(월)'!$A24,Sheet1!$H:$H,'증가(월)'!K$2,Sheet1!$I:$I,'증가(월)'!K$3)</f>
        <v>21670000</v>
      </c>
      <c r="L24" s="3">
        <f>SUMIFS(Sheet1!$F:$F,Sheet1!$C:$C,'증가(월)'!$A24,Sheet1!$H:$H,'증가(월)'!L$2,Sheet1!$I:$I,'증가(월)'!L$3)</f>
        <v>21670000</v>
      </c>
      <c r="M24" s="3">
        <f>SUMIFS(Sheet1!$F:$F,Sheet1!$C:$C,'증가(월)'!$A24,Sheet1!$H:$H,'증가(월)'!M$2,Sheet1!$I:$I,'증가(월)'!M$3)</f>
        <v>13002000</v>
      </c>
      <c r="N24" s="3">
        <f>SUMIFS(Sheet1!$F:$F,Sheet1!$C:$C,'증가(월)'!$A24,Sheet1!$H:$H,'증가(월)'!N$2,Sheet1!$I:$I,'증가(월)'!N$3)</f>
        <v>0</v>
      </c>
      <c r="O24" s="3">
        <f>SUMIFS(Sheet1!$F:$F,Sheet1!$C:$C,'증가(월)'!$A24,Sheet1!$H:$H,'증가(월)'!O$2,Sheet1!$I:$I,'증가(월)'!O$3)</f>
        <v>0</v>
      </c>
      <c r="P24" s="3">
        <f>SUMIFS(Sheet1!$F:$F,Sheet1!$C:$C,'증가(월)'!$A24,Sheet1!$H:$H,'증가(월)'!P$2,Sheet1!$I:$I,'증가(월)'!P$3)</f>
        <v>0</v>
      </c>
      <c r="Q24" s="3">
        <f>SUMIFS(Sheet1!$F:$F,Sheet1!$C:$C,'증가(월)'!$A24,Sheet1!$H:$H,'증가(월)'!Q$2,Sheet1!$I:$I,'증가(월)'!Q$3)</f>
        <v>0</v>
      </c>
      <c r="R24" s="3">
        <f>SUMIFS(Sheet1!$F:$F,Sheet1!$C:$C,'증가(월)'!$A24,Sheet1!$H:$H,'증가(월)'!R$2,Sheet1!$I:$I,'증가(월)'!R$3)</f>
        <v>0</v>
      </c>
      <c r="S24" s="3">
        <f>SUMIFS(Sheet1!$F:$F,Sheet1!$C:$C,'증가(월)'!$A24,Sheet1!$H:$H,'증가(월)'!S$2,Sheet1!$I:$I,'증가(월)'!S$3)</f>
        <v>0</v>
      </c>
      <c r="T24" s="3">
        <f>SUMIFS(Sheet1!$F:$F,Sheet1!$C:$C,'증가(월)'!$A24,Sheet1!$H:$H,'증가(월)'!T$2,Sheet1!$I:$I,'증가(월)'!T$3)</f>
        <v>0</v>
      </c>
      <c r="U24" s="3">
        <f>SUMIFS(Sheet1!$F:$F,Sheet1!$C:$C,'증가(월)'!$A24,Sheet1!$H:$H,'증가(월)'!U$2,Sheet1!$I:$I,'증가(월)'!U$3)</f>
        <v>0</v>
      </c>
      <c r="V24" s="3">
        <f>SUMIFS(Sheet1!$F:$F,Sheet1!$C:$C,'증가(월)'!$A24,Sheet1!$H:$H,'증가(월)'!V$2,Sheet1!$I:$I,'증가(월)'!V$3)</f>
        <v>0</v>
      </c>
      <c r="W24" s="3">
        <f>SUMIFS(Sheet1!$F:$F,Sheet1!$C:$C,'증가(월)'!$A24,Sheet1!$H:$H,'증가(월)'!W$2,Sheet1!$I:$I,'증가(월)'!W$3)</f>
        <v>0</v>
      </c>
      <c r="X24" s="3">
        <f>SUMIFS(Sheet1!$F:$F,Sheet1!$C:$C,'증가(월)'!$A24,Sheet1!$H:$H,'증가(월)'!X$2,Sheet1!$I:$I,'증가(월)'!X$3)</f>
        <v>0</v>
      </c>
      <c r="Y24" s="3">
        <f>SUMIFS(Sheet1!$F:$F,Sheet1!$C:$C,'증가(월)'!$A24,Sheet1!$H:$H,'증가(월)'!Y$2,Sheet1!$I:$I,'증가(월)'!Y$3)</f>
        <v>0</v>
      </c>
      <c r="Z24" s="3">
        <f>SUMIFS(Sheet1!$F:$F,Sheet1!$C:$C,'증가(월)'!$A24,Sheet1!$H:$H,'증가(월)'!Z$2,Sheet1!$I:$I,'증가(월)'!Z$3)</f>
        <v>0</v>
      </c>
      <c r="AA24" s="3">
        <f>SUMIFS(Sheet1!$F:$F,Sheet1!$C:$C,'증가(월)'!$A24,Sheet1!$H:$H,'증가(월)'!AA$2,Sheet1!$I:$I,'증가(월)'!AA$3)</f>
        <v>0</v>
      </c>
      <c r="AB24" s="3">
        <f>SUMIFS(Sheet1!$F:$F,Sheet1!$C:$C,'증가(월)'!$A24,Sheet1!$H:$H,'증가(월)'!AB$2,Sheet1!$I:$I,'증가(월)'!AB$3)</f>
        <v>14300000</v>
      </c>
      <c r="AC24" s="3">
        <f>SUMIFS(Sheet1!$F:$F,Sheet1!$C:$C,'증가(월)'!$A24,Sheet1!$H:$H,'증가(월)'!AC$2,Sheet1!$I:$I,'증가(월)'!AC$3)</f>
        <v>0</v>
      </c>
      <c r="AD24" s="3">
        <f>SUMIFS(Sheet1!$F:$F,Sheet1!$C:$C,'증가(월)'!$A24,Sheet1!$H:$H,'증가(월)'!AD$2,Sheet1!$I:$I,'증가(월)'!AD$3)</f>
        <v>0</v>
      </c>
      <c r="AE24" s="3">
        <f>SUMIFS(Sheet1!$F:$F,Sheet1!$C:$C,'증가(월)'!$A24,Sheet1!$H:$H,'증가(월)'!AE$2,Sheet1!$I:$I,'증가(월)'!AE$3)</f>
        <v>0</v>
      </c>
      <c r="AF24" s="3">
        <f>SUMIFS(Sheet1!$F:$F,Sheet1!$C:$C,'증가(월)'!$A24,Sheet1!$H:$H,'증가(월)'!AF$2,Sheet1!$I:$I,'증가(월)'!AF$3)</f>
        <v>0</v>
      </c>
      <c r="AG24" s="3">
        <f>SUMIFS(Sheet1!$F:$F,Sheet1!$C:$C,'증가(월)'!$A24,Sheet1!$H:$H,'증가(월)'!AG$2,Sheet1!$I:$I,'증가(월)'!AG$3)</f>
        <v>0</v>
      </c>
      <c r="AH24" s="3">
        <f>SUMIFS(Sheet1!$F:$F,Sheet1!$C:$C,'증가(월)'!$A24,Sheet1!$H:$H,'증가(월)'!AH$2,Sheet1!$I:$I,'증가(월)'!AH$3)</f>
        <v>0</v>
      </c>
      <c r="AI24" s="3">
        <f>SUMIFS(Sheet1!$F:$F,Sheet1!$C:$C,'증가(월)'!$A24,Sheet1!$H:$H,'증가(월)'!AI$2,Sheet1!$I:$I,'증가(월)'!AI$3)</f>
        <v>0</v>
      </c>
      <c r="AJ24" s="3">
        <f>SUMIFS(Sheet1!$F:$F,Sheet1!$C:$C,'증가(월)'!$A24,Sheet1!$H:$H,'증가(월)'!AJ$2,Sheet1!$I:$I,'증가(월)'!AJ$3)</f>
        <v>0</v>
      </c>
      <c r="AK24" s="3">
        <f>SUMIFS(Sheet1!$F:$F,Sheet1!$C:$C,'증가(월)'!$A24,Sheet1!$H:$H,'증가(월)'!AK$2,Sheet1!$I:$I,'증가(월)'!AK$3)</f>
        <v>0</v>
      </c>
      <c r="AL24" s="3">
        <f>SUMIFS(Sheet1!$F:$F,Sheet1!$C:$C,'증가(월)'!$A24,Sheet1!$H:$H,'증가(월)'!AL$2,Sheet1!$I:$I,'증가(월)'!AL$3)</f>
        <v>0</v>
      </c>
      <c r="AM24" s="3">
        <f>SUMIFS(Sheet1!$F:$F,Sheet1!$C:$C,'증가(월)'!$A24,Sheet1!$H:$H,'증가(월)'!AM$2,Sheet1!$I:$I,'증가(월)'!AM$3)</f>
        <v>0</v>
      </c>
      <c r="AN24" s="3">
        <f>SUMIFS(Sheet1!$F:$F,Sheet1!$C:$C,'증가(월)'!$A24,Sheet1!$H:$H,'증가(월)'!AN$2,Sheet1!$I:$I,'증가(월)'!AN$3)</f>
        <v>0</v>
      </c>
      <c r="AO24" s="3">
        <f>SUMIFS(Sheet1!$F:$F,Sheet1!$C:$C,'증가(월)'!$A24,Sheet1!$H:$H,'증가(월)'!AO$2,Sheet1!$I:$I,'증가(월)'!AO$3)</f>
        <v>0</v>
      </c>
      <c r="AP24" s="3">
        <f>SUMIFS(Sheet1!$F:$F,Sheet1!$C:$C,'증가(월)'!$A24,Sheet1!$H:$H,'증가(월)'!AP$2,Sheet1!$I:$I,'증가(월)'!AP$3)</f>
        <v>0</v>
      </c>
      <c r="AQ24" s="3">
        <f>SUMIFS(Sheet1!$F:$F,Sheet1!$C:$C,'증가(월)'!$A24,Sheet1!$H:$H,'증가(월)'!AQ$2,Sheet1!$I:$I,'증가(월)'!AQ$3)</f>
        <v>0</v>
      </c>
      <c r="AR24" s="3">
        <f>SUMIFS(Sheet1!$F:$F,Sheet1!$C:$C,'증가(월)'!$A24,Sheet1!$H:$H,'증가(월)'!AR$2,Sheet1!$I:$I,'증가(월)'!AR$3)</f>
        <v>0</v>
      </c>
      <c r="AS24" s="3">
        <f>SUMIFS(Sheet1!$F:$F,Sheet1!$C:$C,'증가(월)'!$A24,Sheet1!$H:$H,'증가(월)'!AS$2,Sheet1!$I:$I,'증가(월)'!AS$3)</f>
        <v>0</v>
      </c>
      <c r="AT24" s="3">
        <f>SUMIFS(Sheet1!$F:$F,Sheet1!$C:$C,'증가(월)'!$A24,Sheet1!$H:$H,'증가(월)'!AT$2,Sheet1!$I:$I,'증가(월)'!AT$3)</f>
        <v>0</v>
      </c>
      <c r="AU24" s="3">
        <f>SUMIFS(Sheet1!$F:$F,Sheet1!$C:$C,'증가(월)'!$A24,Sheet1!$H:$H,'증가(월)'!AU$2,Sheet1!$I:$I,'증가(월)'!AU$3)</f>
        <v>0</v>
      </c>
      <c r="AV24" s="3">
        <f>SUMIFS(Sheet1!$F:$F,Sheet1!$C:$C,'증가(월)'!$A24,Sheet1!$H:$H,'증가(월)'!AV$2,Sheet1!$I:$I,'증가(월)'!AV$3)</f>
        <v>0</v>
      </c>
      <c r="AW24" s="3">
        <f>SUMIFS(Sheet1!$F:$F,Sheet1!$C:$C,'증가(월)'!$A24,Sheet1!$H:$H,'증가(월)'!AW$2,Sheet1!$I:$I,'증가(월)'!AW$3)</f>
        <v>0</v>
      </c>
      <c r="AX24" s="3">
        <f>SUMIFS(Sheet1!$F:$F,Sheet1!$C:$C,'증가(월)'!$A24,Sheet1!$H:$H,'증가(월)'!AX$2,Sheet1!$I:$I,'증가(월)'!AX$3)</f>
        <v>0</v>
      </c>
    </row>
    <row r="25" spans="1:50" x14ac:dyDescent="0.3">
      <c r="A25" t="s">
        <v>106</v>
      </c>
      <c r="B25" t="s">
        <v>107</v>
      </c>
      <c r="C25" s="3">
        <f>SUMIFS(Sheet1!$F:$F,Sheet1!$C:$C,'증가(월)'!$A25,Sheet1!$H:$H,'증가(월)'!C$2,Sheet1!$I:$I,'증가(월)'!C$3)</f>
        <v>0</v>
      </c>
      <c r="D25" s="3">
        <f>SUMIFS(Sheet1!$F:$F,Sheet1!$C:$C,'증가(월)'!$A25,Sheet1!$H:$H,'증가(월)'!D$2,Sheet1!$I:$I,'증가(월)'!D$3)</f>
        <v>36160743</v>
      </c>
      <c r="E25" s="3">
        <f>SUMIFS(Sheet1!$F:$F,Sheet1!$C:$C,'증가(월)'!$A25,Sheet1!$H:$H,'증가(월)'!E$2,Sheet1!$I:$I,'증가(월)'!E$3)</f>
        <v>0</v>
      </c>
      <c r="F25" s="3">
        <f>SUMIFS(Sheet1!$F:$F,Sheet1!$C:$C,'증가(월)'!$A25,Sheet1!$H:$H,'증가(월)'!F$2,Sheet1!$I:$I,'증가(월)'!F$3)</f>
        <v>0</v>
      </c>
      <c r="G25" s="3">
        <f>SUMIFS(Sheet1!$F:$F,Sheet1!$C:$C,'증가(월)'!$A25,Sheet1!$H:$H,'증가(월)'!G$2,Sheet1!$I:$I,'증가(월)'!G$3)</f>
        <v>0</v>
      </c>
      <c r="H25" s="3">
        <f>SUMIFS(Sheet1!$F:$F,Sheet1!$C:$C,'증가(월)'!$A25,Sheet1!$H:$H,'증가(월)'!H$2,Sheet1!$I:$I,'증가(월)'!H$3)</f>
        <v>0</v>
      </c>
      <c r="I25" s="3">
        <f>SUMIFS(Sheet1!$F:$F,Sheet1!$C:$C,'증가(월)'!$A25,Sheet1!$H:$H,'증가(월)'!I$2,Sheet1!$I:$I,'증가(월)'!I$3)</f>
        <v>34704976</v>
      </c>
      <c r="J25" s="3">
        <f>SUMIFS(Sheet1!$F:$F,Sheet1!$C:$C,'증가(월)'!$A25,Sheet1!$H:$H,'증가(월)'!J$2,Sheet1!$I:$I,'증가(월)'!J$3)</f>
        <v>0</v>
      </c>
      <c r="K25" s="3">
        <f>SUMIFS(Sheet1!$F:$F,Sheet1!$C:$C,'증가(월)'!$A25,Sheet1!$H:$H,'증가(월)'!K$2,Sheet1!$I:$I,'증가(월)'!K$3)</f>
        <v>0</v>
      </c>
      <c r="L25" s="3">
        <f>SUMIFS(Sheet1!$F:$F,Sheet1!$C:$C,'증가(월)'!$A25,Sheet1!$H:$H,'증가(월)'!L$2,Sheet1!$I:$I,'증가(월)'!L$3)</f>
        <v>0</v>
      </c>
      <c r="M25" s="3">
        <f>SUMIFS(Sheet1!$F:$F,Sheet1!$C:$C,'증가(월)'!$A25,Sheet1!$H:$H,'증가(월)'!M$2,Sheet1!$I:$I,'증가(월)'!M$3)</f>
        <v>12701880</v>
      </c>
      <c r="N25" s="3">
        <f>SUMIFS(Sheet1!$F:$F,Sheet1!$C:$C,'증가(월)'!$A25,Sheet1!$H:$H,'증가(월)'!N$2,Sheet1!$I:$I,'증가(월)'!N$3)</f>
        <v>32341947</v>
      </c>
      <c r="O25" s="3">
        <f>SUMIFS(Sheet1!$F:$F,Sheet1!$C:$C,'증가(월)'!$A25,Sheet1!$H:$H,'증가(월)'!O$2,Sheet1!$I:$I,'증가(월)'!O$3)</f>
        <v>19042966</v>
      </c>
      <c r="P25" s="3">
        <f>SUMIFS(Sheet1!$F:$F,Sheet1!$C:$C,'증가(월)'!$A25,Sheet1!$H:$H,'증가(월)'!P$2,Sheet1!$I:$I,'증가(월)'!P$3)</f>
        <v>0</v>
      </c>
      <c r="Q25" s="3">
        <f>SUMIFS(Sheet1!$F:$F,Sheet1!$C:$C,'증가(월)'!$A25,Sheet1!$H:$H,'증가(월)'!Q$2,Sheet1!$I:$I,'증가(월)'!Q$3)</f>
        <v>36813722</v>
      </c>
      <c r="R25" s="3">
        <f>SUMIFS(Sheet1!$F:$F,Sheet1!$C:$C,'증가(월)'!$A25,Sheet1!$H:$H,'증가(월)'!R$2,Sheet1!$I:$I,'증가(월)'!R$3)</f>
        <v>0</v>
      </c>
      <c r="S25" s="3">
        <f>SUMIFS(Sheet1!$F:$F,Sheet1!$C:$C,'증가(월)'!$A25,Sheet1!$H:$H,'증가(월)'!S$2,Sheet1!$I:$I,'증가(월)'!S$3)</f>
        <v>0</v>
      </c>
      <c r="T25" s="3">
        <f>SUMIFS(Sheet1!$F:$F,Sheet1!$C:$C,'증가(월)'!$A25,Sheet1!$H:$H,'증가(월)'!T$2,Sheet1!$I:$I,'증가(월)'!T$3)</f>
        <v>36277802</v>
      </c>
      <c r="U25" s="3">
        <f>SUMIFS(Sheet1!$F:$F,Sheet1!$C:$C,'증가(월)'!$A25,Sheet1!$H:$H,'증가(월)'!U$2,Sheet1!$I:$I,'증가(월)'!U$3)</f>
        <v>0</v>
      </c>
      <c r="V25" s="3">
        <f>SUMIFS(Sheet1!$F:$F,Sheet1!$C:$C,'증가(월)'!$A25,Sheet1!$H:$H,'증가(월)'!V$2,Sheet1!$I:$I,'증가(월)'!V$3)</f>
        <v>0</v>
      </c>
      <c r="W25" s="3">
        <f>SUMIFS(Sheet1!$F:$F,Sheet1!$C:$C,'증가(월)'!$A25,Sheet1!$H:$H,'증가(월)'!W$2,Sheet1!$I:$I,'증가(월)'!W$3)</f>
        <v>24750000</v>
      </c>
      <c r="X25" s="3">
        <f>SUMIFS(Sheet1!$F:$F,Sheet1!$C:$C,'증가(월)'!$A25,Sheet1!$H:$H,'증가(월)'!X$2,Sheet1!$I:$I,'증가(월)'!X$3)</f>
        <v>0</v>
      </c>
      <c r="Y25" s="3">
        <f>SUMIFS(Sheet1!$F:$F,Sheet1!$C:$C,'증가(월)'!$A25,Sheet1!$H:$H,'증가(월)'!Y$2,Sheet1!$I:$I,'증가(월)'!Y$3)</f>
        <v>0</v>
      </c>
      <c r="Z25" s="3">
        <f>SUMIFS(Sheet1!$F:$F,Sheet1!$C:$C,'증가(월)'!$A25,Sheet1!$H:$H,'증가(월)'!Z$2,Sheet1!$I:$I,'증가(월)'!Z$3)</f>
        <v>5810460</v>
      </c>
      <c r="AA25" s="3">
        <f>SUMIFS(Sheet1!$F:$F,Sheet1!$C:$C,'증가(월)'!$A25,Sheet1!$H:$H,'증가(월)'!AA$2,Sheet1!$I:$I,'증가(월)'!AA$3)</f>
        <v>0</v>
      </c>
      <c r="AB25" s="3">
        <f>SUMIFS(Sheet1!$F:$F,Sheet1!$C:$C,'증가(월)'!$A25,Sheet1!$H:$H,'증가(월)'!AB$2,Sheet1!$I:$I,'증가(월)'!AB$3)</f>
        <v>0</v>
      </c>
      <c r="AC25" s="3">
        <f>SUMIFS(Sheet1!$F:$F,Sheet1!$C:$C,'증가(월)'!$A25,Sheet1!$H:$H,'증가(월)'!AC$2,Sheet1!$I:$I,'증가(월)'!AC$3)</f>
        <v>0</v>
      </c>
      <c r="AD25" s="3">
        <f>SUMIFS(Sheet1!$F:$F,Sheet1!$C:$C,'증가(월)'!$A25,Sheet1!$H:$H,'증가(월)'!AD$2,Sheet1!$I:$I,'증가(월)'!AD$3)</f>
        <v>0</v>
      </c>
      <c r="AE25" s="3">
        <f>SUMIFS(Sheet1!$F:$F,Sheet1!$C:$C,'증가(월)'!$A25,Sheet1!$H:$H,'증가(월)'!AE$2,Sheet1!$I:$I,'증가(월)'!AE$3)</f>
        <v>0</v>
      </c>
      <c r="AF25" s="3">
        <f>SUMIFS(Sheet1!$F:$F,Sheet1!$C:$C,'증가(월)'!$A25,Sheet1!$H:$H,'증가(월)'!AF$2,Sheet1!$I:$I,'증가(월)'!AF$3)</f>
        <v>0</v>
      </c>
      <c r="AG25" s="3">
        <f>SUMIFS(Sheet1!$F:$F,Sheet1!$C:$C,'증가(월)'!$A25,Sheet1!$H:$H,'증가(월)'!AG$2,Sheet1!$I:$I,'증가(월)'!AG$3)</f>
        <v>0</v>
      </c>
      <c r="AH25" s="3">
        <f>SUMIFS(Sheet1!$F:$F,Sheet1!$C:$C,'증가(월)'!$A25,Sheet1!$H:$H,'증가(월)'!AH$2,Sheet1!$I:$I,'증가(월)'!AH$3)</f>
        <v>0</v>
      </c>
      <c r="AI25" s="3">
        <f>SUMIFS(Sheet1!$F:$F,Sheet1!$C:$C,'증가(월)'!$A25,Sheet1!$H:$H,'증가(월)'!AI$2,Sheet1!$I:$I,'증가(월)'!AI$3)</f>
        <v>0</v>
      </c>
      <c r="AJ25" s="3">
        <f>SUMIFS(Sheet1!$F:$F,Sheet1!$C:$C,'증가(월)'!$A25,Sheet1!$H:$H,'증가(월)'!AJ$2,Sheet1!$I:$I,'증가(월)'!AJ$3)</f>
        <v>0</v>
      </c>
      <c r="AK25" s="3">
        <f>SUMIFS(Sheet1!$F:$F,Sheet1!$C:$C,'증가(월)'!$A25,Sheet1!$H:$H,'증가(월)'!AK$2,Sheet1!$I:$I,'증가(월)'!AK$3)</f>
        <v>0</v>
      </c>
      <c r="AL25" s="3">
        <f>SUMIFS(Sheet1!$F:$F,Sheet1!$C:$C,'증가(월)'!$A25,Sheet1!$H:$H,'증가(월)'!AL$2,Sheet1!$I:$I,'증가(월)'!AL$3)</f>
        <v>0</v>
      </c>
      <c r="AM25" s="3">
        <f>SUMIFS(Sheet1!$F:$F,Sheet1!$C:$C,'증가(월)'!$A25,Sheet1!$H:$H,'증가(월)'!AM$2,Sheet1!$I:$I,'증가(월)'!AM$3)</f>
        <v>0</v>
      </c>
      <c r="AN25" s="3">
        <f>SUMIFS(Sheet1!$F:$F,Sheet1!$C:$C,'증가(월)'!$A25,Sheet1!$H:$H,'증가(월)'!AN$2,Sheet1!$I:$I,'증가(월)'!AN$3)</f>
        <v>0</v>
      </c>
      <c r="AO25" s="3">
        <f>SUMIFS(Sheet1!$F:$F,Sheet1!$C:$C,'증가(월)'!$A25,Sheet1!$H:$H,'증가(월)'!AO$2,Sheet1!$I:$I,'증가(월)'!AO$3)</f>
        <v>0</v>
      </c>
      <c r="AP25" s="3">
        <f>SUMIFS(Sheet1!$F:$F,Sheet1!$C:$C,'증가(월)'!$A25,Sheet1!$H:$H,'증가(월)'!AP$2,Sheet1!$I:$I,'증가(월)'!AP$3)</f>
        <v>0</v>
      </c>
      <c r="AQ25" s="3">
        <f>SUMIFS(Sheet1!$F:$F,Sheet1!$C:$C,'증가(월)'!$A25,Sheet1!$H:$H,'증가(월)'!AQ$2,Sheet1!$I:$I,'증가(월)'!AQ$3)</f>
        <v>0</v>
      </c>
      <c r="AR25" s="3">
        <f>SUMIFS(Sheet1!$F:$F,Sheet1!$C:$C,'증가(월)'!$A25,Sheet1!$H:$H,'증가(월)'!AR$2,Sheet1!$I:$I,'증가(월)'!AR$3)</f>
        <v>0</v>
      </c>
      <c r="AS25" s="3">
        <f>SUMIFS(Sheet1!$F:$F,Sheet1!$C:$C,'증가(월)'!$A25,Sheet1!$H:$H,'증가(월)'!AS$2,Sheet1!$I:$I,'증가(월)'!AS$3)</f>
        <v>0</v>
      </c>
      <c r="AT25" s="3">
        <f>SUMIFS(Sheet1!$F:$F,Sheet1!$C:$C,'증가(월)'!$A25,Sheet1!$H:$H,'증가(월)'!AT$2,Sheet1!$I:$I,'증가(월)'!AT$3)</f>
        <v>0</v>
      </c>
      <c r="AU25" s="3">
        <f>SUMIFS(Sheet1!$F:$F,Sheet1!$C:$C,'증가(월)'!$A25,Sheet1!$H:$H,'증가(월)'!AU$2,Sheet1!$I:$I,'증가(월)'!AU$3)</f>
        <v>0</v>
      </c>
      <c r="AV25" s="3">
        <f>SUMIFS(Sheet1!$F:$F,Sheet1!$C:$C,'증가(월)'!$A25,Sheet1!$H:$H,'증가(월)'!AV$2,Sheet1!$I:$I,'증가(월)'!AV$3)</f>
        <v>0</v>
      </c>
      <c r="AW25" s="3">
        <f>SUMIFS(Sheet1!$F:$F,Sheet1!$C:$C,'증가(월)'!$A25,Sheet1!$H:$H,'증가(월)'!AW$2,Sheet1!$I:$I,'증가(월)'!AW$3)</f>
        <v>0</v>
      </c>
      <c r="AX25" s="3">
        <f>SUMIFS(Sheet1!$F:$F,Sheet1!$C:$C,'증가(월)'!$A25,Sheet1!$H:$H,'증가(월)'!AX$2,Sheet1!$I:$I,'증가(월)'!AX$3)</f>
        <v>0</v>
      </c>
    </row>
    <row r="26" spans="1:50" x14ac:dyDescent="0.3">
      <c r="A26" t="s">
        <v>404</v>
      </c>
      <c r="B26" t="s">
        <v>405</v>
      </c>
      <c r="C26" s="3">
        <f>SUMIFS(Sheet1!$F:$F,Sheet1!$C:$C,'증가(월)'!$A26,Sheet1!$H:$H,'증가(월)'!C$2,Sheet1!$I:$I,'증가(월)'!C$3)</f>
        <v>0</v>
      </c>
      <c r="D26" s="3">
        <f>SUMIFS(Sheet1!$F:$F,Sheet1!$C:$C,'증가(월)'!$A26,Sheet1!$H:$H,'증가(월)'!D$2,Sheet1!$I:$I,'증가(월)'!D$3)</f>
        <v>0</v>
      </c>
      <c r="E26" s="3">
        <f>SUMIFS(Sheet1!$F:$F,Sheet1!$C:$C,'증가(월)'!$A26,Sheet1!$H:$H,'증가(월)'!E$2,Sheet1!$I:$I,'증가(월)'!E$3)</f>
        <v>0</v>
      </c>
      <c r="F26" s="3">
        <f>SUMIFS(Sheet1!$F:$F,Sheet1!$C:$C,'증가(월)'!$A26,Sheet1!$H:$H,'증가(월)'!F$2,Sheet1!$I:$I,'증가(월)'!F$3)</f>
        <v>0</v>
      </c>
      <c r="G26" s="3">
        <f>SUMIFS(Sheet1!$F:$F,Sheet1!$C:$C,'증가(월)'!$A26,Sheet1!$H:$H,'증가(월)'!G$2,Sheet1!$I:$I,'증가(월)'!G$3)</f>
        <v>0</v>
      </c>
      <c r="H26" s="3">
        <f>SUMIFS(Sheet1!$F:$F,Sheet1!$C:$C,'증가(월)'!$A26,Sheet1!$H:$H,'증가(월)'!H$2,Sheet1!$I:$I,'증가(월)'!H$3)</f>
        <v>0</v>
      </c>
      <c r="I26" s="3">
        <f>SUMIFS(Sheet1!$F:$F,Sheet1!$C:$C,'증가(월)'!$A26,Sheet1!$H:$H,'증가(월)'!I$2,Sheet1!$I:$I,'증가(월)'!I$3)</f>
        <v>0</v>
      </c>
      <c r="J26" s="3">
        <f>SUMIFS(Sheet1!$F:$F,Sheet1!$C:$C,'증가(월)'!$A26,Sheet1!$H:$H,'증가(월)'!J$2,Sheet1!$I:$I,'증가(월)'!J$3)</f>
        <v>0</v>
      </c>
      <c r="K26" s="3">
        <f>SUMIFS(Sheet1!$F:$F,Sheet1!$C:$C,'증가(월)'!$A26,Sheet1!$H:$H,'증가(월)'!K$2,Sheet1!$I:$I,'증가(월)'!K$3)</f>
        <v>0</v>
      </c>
      <c r="L26" s="3">
        <f>SUMIFS(Sheet1!$F:$F,Sheet1!$C:$C,'증가(월)'!$A26,Sheet1!$H:$H,'증가(월)'!L$2,Sheet1!$I:$I,'증가(월)'!L$3)</f>
        <v>223955850</v>
      </c>
      <c r="M26" s="3">
        <f>SUMIFS(Sheet1!$F:$F,Sheet1!$C:$C,'증가(월)'!$A26,Sheet1!$H:$H,'증가(월)'!M$2,Sheet1!$I:$I,'증가(월)'!M$3)</f>
        <v>0</v>
      </c>
      <c r="N26" s="3">
        <f>SUMIFS(Sheet1!$F:$F,Sheet1!$C:$C,'증가(월)'!$A26,Sheet1!$H:$H,'증가(월)'!N$2,Sheet1!$I:$I,'증가(월)'!N$3)</f>
        <v>0</v>
      </c>
      <c r="O26" s="3">
        <f>SUMIFS(Sheet1!$F:$F,Sheet1!$C:$C,'증가(월)'!$A26,Sheet1!$H:$H,'증가(월)'!O$2,Sheet1!$I:$I,'증가(월)'!O$3)</f>
        <v>0</v>
      </c>
      <c r="P26" s="3">
        <f>SUMIFS(Sheet1!$F:$F,Sheet1!$C:$C,'증가(월)'!$A26,Sheet1!$H:$H,'증가(월)'!P$2,Sheet1!$I:$I,'증가(월)'!P$3)</f>
        <v>0</v>
      </c>
      <c r="Q26" s="3">
        <f>SUMIFS(Sheet1!$F:$F,Sheet1!$C:$C,'증가(월)'!$A26,Sheet1!$H:$H,'증가(월)'!Q$2,Sheet1!$I:$I,'증가(월)'!Q$3)</f>
        <v>0</v>
      </c>
      <c r="R26" s="3">
        <f>SUMIFS(Sheet1!$F:$F,Sheet1!$C:$C,'증가(월)'!$A26,Sheet1!$H:$H,'증가(월)'!R$2,Sheet1!$I:$I,'증가(월)'!R$3)</f>
        <v>0</v>
      </c>
      <c r="S26" s="3">
        <f>SUMIFS(Sheet1!$F:$F,Sheet1!$C:$C,'증가(월)'!$A26,Sheet1!$H:$H,'증가(월)'!S$2,Sheet1!$I:$I,'증가(월)'!S$3)</f>
        <v>0</v>
      </c>
      <c r="T26" s="3">
        <f>SUMIFS(Sheet1!$F:$F,Sheet1!$C:$C,'증가(월)'!$A26,Sheet1!$H:$H,'증가(월)'!T$2,Sheet1!$I:$I,'증가(월)'!T$3)</f>
        <v>0</v>
      </c>
      <c r="U26" s="3">
        <f>SUMIFS(Sheet1!$F:$F,Sheet1!$C:$C,'증가(월)'!$A26,Sheet1!$H:$H,'증가(월)'!U$2,Sheet1!$I:$I,'증가(월)'!U$3)</f>
        <v>0</v>
      </c>
      <c r="V26" s="3">
        <f>SUMIFS(Sheet1!$F:$F,Sheet1!$C:$C,'증가(월)'!$A26,Sheet1!$H:$H,'증가(월)'!V$2,Sheet1!$I:$I,'증가(월)'!V$3)</f>
        <v>0</v>
      </c>
      <c r="W26" s="3">
        <f>SUMIFS(Sheet1!$F:$F,Sheet1!$C:$C,'증가(월)'!$A26,Sheet1!$H:$H,'증가(월)'!W$2,Sheet1!$I:$I,'증가(월)'!W$3)</f>
        <v>0</v>
      </c>
      <c r="X26" s="3">
        <f>SUMIFS(Sheet1!$F:$F,Sheet1!$C:$C,'증가(월)'!$A26,Sheet1!$H:$H,'증가(월)'!X$2,Sheet1!$I:$I,'증가(월)'!X$3)</f>
        <v>0</v>
      </c>
      <c r="Y26" s="3">
        <f>SUMIFS(Sheet1!$F:$F,Sheet1!$C:$C,'증가(월)'!$A26,Sheet1!$H:$H,'증가(월)'!Y$2,Sheet1!$I:$I,'증가(월)'!Y$3)</f>
        <v>0</v>
      </c>
      <c r="Z26" s="3">
        <f>SUMIFS(Sheet1!$F:$F,Sheet1!$C:$C,'증가(월)'!$A26,Sheet1!$H:$H,'증가(월)'!Z$2,Sheet1!$I:$I,'증가(월)'!Z$3)</f>
        <v>0</v>
      </c>
      <c r="AA26" s="3">
        <f>SUMIFS(Sheet1!$F:$F,Sheet1!$C:$C,'증가(월)'!$A26,Sheet1!$H:$H,'증가(월)'!AA$2,Sheet1!$I:$I,'증가(월)'!AA$3)</f>
        <v>0</v>
      </c>
      <c r="AB26" s="3">
        <f>SUMIFS(Sheet1!$F:$F,Sheet1!$C:$C,'증가(월)'!$A26,Sheet1!$H:$H,'증가(월)'!AB$2,Sheet1!$I:$I,'증가(월)'!AB$3)</f>
        <v>0</v>
      </c>
      <c r="AC26" s="3">
        <f>SUMIFS(Sheet1!$F:$F,Sheet1!$C:$C,'증가(월)'!$A26,Sheet1!$H:$H,'증가(월)'!AC$2,Sheet1!$I:$I,'증가(월)'!AC$3)</f>
        <v>0</v>
      </c>
      <c r="AD26" s="3">
        <f>SUMIFS(Sheet1!$F:$F,Sheet1!$C:$C,'증가(월)'!$A26,Sheet1!$H:$H,'증가(월)'!AD$2,Sheet1!$I:$I,'증가(월)'!AD$3)</f>
        <v>0</v>
      </c>
      <c r="AE26" s="3">
        <f>SUMIFS(Sheet1!$F:$F,Sheet1!$C:$C,'증가(월)'!$A26,Sheet1!$H:$H,'증가(월)'!AE$2,Sheet1!$I:$I,'증가(월)'!AE$3)</f>
        <v>0</v>
      </c>
      <c r="AF26" s="3">
        <f>SUMIFS(Sheet1!$F:$F,Sheet1!$C:$C,'증가(월)'!$A26,Sheet1!$H:$H,'증가(월)'!AF$2,Sheet1!$I:$I,'증가(월)'!AF$3)</f>
        <v>0</v>
      </c>
      <c r="AG26" s="3">
        <f>SUMIFS(Sheet1!$F:$F,Sheet1!$C:$C,'증가(월)'!$A26,Sheet1!$H:$H,'증가(월)'!AG$2,Sheet1!$I:$I,'증가(월)'!AG$3)</f>
        <v>0</v>
      </c>
      <c r="AH26" s="3">
        <f>SUMIFS(Sheet1!$F:$F,Sheet1!$C:$C,'증가(월)'!$A26,Sheet1!$H:$H,'증가(월)'!AH$2,Sheet1!$I:$I,'증가(월)'!AH$3)</f>
        <v>0</v>
      </c>
      <c r="AI26" s="3">
        <f>SUMIFS(Sheet1!$F:$F,Sheet1!$C:$C,'증가(월)'!$A26,Sheet1!$H:$H,'증가(월)'!AI$2,Sheet1!$I:$I,'증가(월)'!AI$3)</f>
        <v>0</v>
      </c>
      <c r="AJ26" s="3">
        <f>SUMIFS(Sheet1!$F:$F,Sheet1!$C:$C,'증가(월)'!$A26,Sheet1!$H:$H,'증가(월)'!AJ$2,Sheet1!$I:$I,'증가(월)'!AJ$3)</f>
        <v>0</v>
      </c>
      <c r="AK26" s="3">
        <f>SUMIFS(Sheet1!$F:$F,Sheet1!$C:$C,'증가(월)'!$A26,Sheet1!$H:$H,'증가(월)'!AK$2,Sheet1!$I:$I,'증가(월)'!AK$3)</f>
        <v>0</v>
      </c>
      <c r="AL26" s="3">
        <f>SUMIFS(Sheet1!$F:$F,Sheet1!$C:$C,'증가(월)'!$A26,Sheet1!$H:$H,'증가(월)'!AL$2,Sheet1!$I:$I,'증가(월)'!AL$3)</f>
        <v>0</v>
      </c>
      <c r="AM26" s="3">
        <f>SUMIFS(Sheet1!$F:$F,Sheet1!$C:$C,'증가(월)'!$A26,Sheet1!$H:$H,'증가(월)'!AM$2,Sheet1!$I:$I,'증가(월)'!AM$3)</f>
        <v>0</v>
      </c>
      <c r="AN26" s="3">
        <f>SUMIFS(Sheet1!$F:$F,Sheet1!$C:$C,'증가(월)'!$A26,Sheet1!$H:$H,'증가(월)'!AN$2,Sheet1!$I:$I,'증가(월)'!AN$3)</f>
        <v>0</v>
      </c>
      <c r="AO26" s="3">
        <f>SUMIFS(Sheet1!$F:$F,Sheet1!$C:$C,'증가(월)'!$A26,Sheet1!$H:$H,'증가(월)'!AO$2,Sheet1!$I:$I,'증가(월)'!AO$3)</f>
        <v>0</v>
      </c>
      <c r="AP26" s="3">
        <f>SUMIFS(Sheet1!$F:$F,Sheet1!$C:$C,'증가(월)'!$A26,Sheet1!$H:$H,'증가(월)'!AP$2,Sheet1!$I:$I,'증가(월)'!AP$3)</f>
        <v>0</v>
      </c>
      <c r="AQ26" s="3">
        <f>SUMIFS(Sheet1!$F:$F,Sheet1!$C:$C,'증가(월)'!$A26,Sheet1!$H:$H,'증가(월)'!AQ$2,Sheet1!$I:$I,'증가(월)'!AQ$3)</f>
        <v>0</v>
      </c>
      <c r="AR26" s="3">
        <f>SUMIFS(Sheet1!$F:$F,Sheet1!$C:$C,'증가(월)'!$A26,Sheet1!$H:$H,'증가(월)'!AR$2,Sheet1!$I:$I,'증가(월)'!AR$3)</f>
        <v>0</v>
      </c>
      <c r="AS26" s="3">
        <f>SUMIFS(Sheet1!$F:$F,Sheet1!$C:$C,'증가(월)'!$A26,Sheet1!$H:$H,'증가(월)'!AS$2,Sheet1!$I:$I,'증가(월)'!AS$3)</f>
        <v>0</v>
      </c>
      <c r="AT26" s="3">
        <f>SUMIFS(Sheet1!$F:$F,Sheet1!$C:$C,'증가(월)'!$A26,Sheet1!$H:$H,'증가(월)'!AT$2,Sheet1!$I:$I,'증가(월)'!AT$3)</f>
        <v>0</v>
      </c>
      <c r="AU26" s="3">
        <f>SUMIFS(Sheet1!$F:$F,Sheet1!$C:$C,'증가(월)'!$A26,Sheet1!$H:$H,'증가(월)'!AU$2,Sheet1!$I:$I,'증가(월)'!AU$3)</f>
        <v>0</v>
      </c>
      <c r="AV26" s="3">
        <f>SUMIFS(Sheet1!$F:$F,Sheet1!$C:$C,'증가(월)'!$A26,Sheet1!$H:$H,'증가(월)'!AV$2,Sheet1!$I:$I,'증가(월)'!AV$3)</f>
        <v>0</v>
      </c>
      <c r="AW26" s="3">
        <f>SUMIFS(Sheet1!$F:$F,Sheet1!$C:$C,'증가(월)'!$A26,Sheet1!$H:$H,'증가(월)'!AW$2,Sheet1!$I:$I,'증가(월)'!AW$3)</f>
        <v>0</v>
      </c>
      <c r="AX26" s="3">
        <f>SUMIFS(Sheet1!$F:$F,Sheet1!$C:$C,'증가(월)'!$A26,Sheet1!$H:$H,'증가(월)'!AX$2,Sheet1!$I:$I,'증가(월)'!AX$3)</f>
        <v>0</v>
      </c>
    </row>
    <row r="27" spans="1:50" x14ac:dyDescent="0.3">
      <c r="A27" t="s">
        <v>46</v>
      </c>
      <c r="B27" t="s">
        <v>47</v>
      </c>
      <c r="C27" s="3">
        <f>SUMIFS(Sheet1!$F:$F,Sheet1!$C:$C,'증가(월)'!$A27,Sheet1!$H:$H,'증가(월)'!C$2,Sheet1!$I:$I,'증가(월)'!C$3)</f>
        <v>21726320</v>
      </c>
      <c r="D27" s="3">
        <f>SUMIFS(Sheet1!$F:$F,Sheet1!$C:$C,'증가(월)'!$A27,Sheet1!$H:$H,'증가(월)'!D$2,Sheet1!$I:$I,'증가(월)'!D$3)</f>
        <v>23798632</v>
      </c>
      <c r="E27" s="3">
        <f>SUMIFS(Sheet1!$F:$F,Sheet1!$C:$C,'증가(월)'!$A27,Sheet1!$H:$H,'증가(월)'!E$2,Sheet1!$I:$I,'증가(월)'!E$3)</f>
        <v>11749056</v>
      </c>
      <c r="F27" s="3">
        <f>SUMIFS(Sheet1!$F:$F,Sheet1!$C:$C,'증가(월)'!$A27,Sheet1!$H:$H,'증가(월)'!F$2,Sheet1!$I:$I,'증가(월)'!F$3)</f>
        <v>13290684</v>
      </c>
      <c r="G27" s="3">
        <f>SUMIFS(Sheet1!$F:$F,Sheet1!$C:$C,'증가(월)'!$A27,Sheet1!$H:$H,'증가(월)'!G$2,Sheet1!$I:$I,'증가(월)'!G$3)</f>
        <v>42324040</v>
      </c>
      <c r="H27" s="3">
        <f>SUMIFS(Sheet1!$F:$F,Sheet1!$C:$C,'증가(월)'!$A27,Sheet1!$H:$H,'증가(월)'!H$2,Sheet1!$I:$I,'증가(월)'!H$3)</f>
        <v>57064480</v>
      </c>
      <c r="I27" s="3">
        <f>SUMIFS(Sheet1!$F:$F,Sheet1!$C:$C,'증가(월)'!$A27,Sheet1!$H:$H,'증가(월)'!I$2,Sheet1!$I:$I,'증가(월)'!I$3)</f>
        <v>26995144</v>
      </c>
      <c r="J27" s="3">
        <f>SUMIFS(Sheet1!$F:$F,Sheet1!$C:$C,'증가(월)'!$A27,Sheet1!$H:$H,'증가(월)'!J$2,Sheet1!$I:$I,'증가(월)'!J$3)</f>
        <v>16540524</v>
      </c>
      <c r="K27" s="3">
        <f>SUMIFS(Sheet1!$F:$F,Sheet1!$C:$C,'증가(월)'!$A27,Sheet1!$H:$H,'증가(월)'!K$2,Sheet1!$I:$I,'증가(월)'!K$3)</f>
        <v>19078576</v>
      </c>
      <c r="L27" s="3">
        <f>SUMIFS(Sheet1!$F:$F,Sheet1!$C:$C,'증가(월)'!$A27,Sheet1!$H:$H,'증가(월)'!L$2,Sheet1!$I:$I,'증가(월)'!L$3)</f>
        <v>12616947</v>
      </c>
      <c r="M27" s="3">
        <f>SUMIFS(Sheet1!$F:$F,Sheet1!$C:$C,'증가(월)'!$A27,Sheet1!$H:$H,'증가(월)'!M$2,Sheet1!$I:$I,'증가(월)'!M$3)</f>
        <v>15862757</v>
      </c>
      <c r="N27" s="3">
        <f>SUMIFS(Sheet1!$F:$F,Sheet1!$C:$C,'증가(월)'!$A27,Sheet1!$H:$H,'증가(월)'!N$2,Sheet1!$I:$I,'증가(월)'!N$3)</f>
        <v>6513900</v>
      </c>
      <c r="O27" s="3">
        <f>SUMIFS(Sheet1!$F:$F,Sheet1!$C:$C,'증가(월)'!$A27,Sheet1!$H:$H,'증가(월)'!O$2,Sheet1!$I:$I,'증가(월)'!O$3)</f>
        <v>4511232</v>
      </c>
      <c r="P27" s="3">
        <f>SUMIFS(Sheet1!$F:$F,Sheet1!$C:$C,'증가(월)'!$A27,Sheet1!$H:$H,'증가(월)'!P$2,Sheet1!$I:$I,'증가(월)'!P$3)</f>
        <v>4016602</v>
      </c>
      <c r="Q27" s="3">
        <f>SUMIFS(Sheet1!$F:$F,Sheet1!$C:$C,'증가(월)'!$A27,Sheet1!$H:$H,'증가(월)'!Q$2,Sheet1!$I:$I,'증가(월)'!Q$3)</f>
        <v>0</v>
      </c>
      <c r="R27" s="3">
        <f>SUMIFS(Sheet1!$F:$F,Sheet1!$C:$C,'증가(월)'!$A27,Sheet1!$H:$H,'증가(월)'!R$2,Sheet1!$I:$I,'증가(월)'!R$3)</f>
        <v>0</v>
      </c>
      <c r="S27" s="3">
        <f>SUMIFS(Sheet1!$F:$F,Sheet1!$C:$C,'증가(월)'!$A27,Sheet1!$H:$H,'증가(월)'!S$2,Sheet1!$I:$I,'증가(월)'!S$3)</f>
        <v>0</v>
      </c>
      <c r="T27" s="3">
        <f>SUMIFS(Sheet1!$F:$F,Sheet1!$C:$C,'증가(월)'!$A27,Sheet1!$H:$H,'증가(월)'!T$2,Sheet1!$I:$I,'증가(월)'!T$3)</f>
        <v>0</v>
      </c>
      <c r="U27" s="3">
        <f>SUMIFS(Sheet1!$F:$F,Sheet1!$C:$C,'증가(월)'!$A27,Sheet1!$H:$H,'증가(월)'!U$2,Sheet1!$I:$I,'증가(월)'!U$3)</f>
        <v>364954</v>
      </c>
      <c r="V27" s="3">
        <f>SUMIFS(Sheet1!$F:$F,Sheet1!$C:$C,'증가(월)'!$A27,Sheet1!$H:$H,'증가(월)'!V$2,Sheet1!$I:$I,'증가(월)'!V$3)</f>
        <v>0</v>
      </c>
      <c r="W27" s="3">
        <f>SUMIFS(Sheet1!$F:$F,Sheet1!$C:$C,'증가(월)'!$A27,Sheet1!$H:$H,'증가(월)'!W$2,Sheet1!$I:$I,'증가(월)'!W$3)</f>
        <v>0</v>
      </c>
      <c r="X27" s="3">
        <f>SUMIFS(Sheet1!$F:$F,Sheet1!$C:$C,'증가(월)'!$A27,Sheet1!$H:$H,'증가(월)'!X$2,Sheet1!$I:$I,'증가(월)'!X$3)</f>
        <v>0</v>
      </c>
      <c r="Y27" s="3">
        <f>SUMIFS(Sheet1!$F:$F,Sheet1!$C:$C,'증가(월)'!$A27,Sheet1!$H:$H,'증가(월)'!Y$2,Sheet1!$I:$I,'증가(월)'!Y$3)</f>
        <v>0</v>
      </c>
      <c r="Z27" s="3">
        <f>SUMIFS(Sheet1!$F:$F,Sheet1!$C:$C,'증가(월)'!$A27,Sheet1!$H:$H,'증가(월)'!Z$2,Sheet1!$I:$I,'증가(월)'!Z$3)</f>
        <v>0</v>
      </c>
      <c r="AA27" s="3">
        <f>SUMIFS(Sheet1!$F:$F,Sheet1!$C:$C,'증가(월)'!$A27,Sheet1!$H:$H,'증가(월)'!AA$2,Sheet1!$I:$I,'증가(월)'!AA$3)</f>
        <v>0</v>
      </c>
      <c r="AB27" s="3">
        <f>SUMIFS(Sheet1!$F:$F,Sheet1!$C:$C,'증가(월)'!$A27,Sheet1!$H:$H,'증가(월)'!AB$2,Sheet1!$I:$I,'증가(월)'!AB$3)</f>
        <v>0</v>
      </c>
      <c r="AC27" s="3">
        <f>SUMIFS(Sheet1!$F:$F,Sheet1!$C:$C,'증가(월)'!$A27,Sheet1!$H:$H,'증가(월)'!AC$2,Sheet1!$I:$I,'증가(월)'!AC$3)</f>
        <v>0</v>
      </c>
      <c r="AD27" s="3">
        <f>SUMIFS(Sheet1!$F:$F,Sheet1!$C:$C,'증가(월)'!$A27,Sheet1!$H:$H,'증가(월)'!AD$2,Sheet1!$I:$I,'증가(월)'!AD$3)</f>
        <v>0</v>
      </c>
      <c r="AE27" s="3">
        <f>SUMIFS(Sheet1!$F:$F,Sheet1!$C:$C,'증가(월)'!$A27,Sheet1!$H:$H,'증가(월)'!AE$2,Sheet1!$I:$I,'증가(월)'!AE$3)</f>
        <v>0</v>
      </c>
      <c r="AF27" s="3">
        <f>SUMIFS(Sheet1!$F:$F,Sheet1!$C:$C,'증가(월)'!$A27,Sheet1!$H:$H,'증가(월)'!AF$2,Sheet1!$I:$I,'증가(월)'!AF$3)</f>
        <v>1330560</v>
      </c>
      <c r="AG27" s="3">
        <f>SUMIFS(Sheet1!$F:$F,Sheet1!$C:$C,'증가(월)'!$A27,Sheet1!$H:$H,'증가(월)'!AG$2,Sheet1!$I:$I,'증가(월)'!AG$3)</f>
        <v>0</v>
      </c>
      <c r="AH27" s="3">
        <f>SUMIFS(Sheet1!$F:$F,Sheet1!$C:$C,'증가(월)'!$A27,Sheet1!$H:$H,'증가(월)'!AH$2,Sheet1!$I:$I,'증가(월)'!AH$3)</f>
        <v>0</v>
      </c>
      <c r="AI27" s="3">
        <f>SUMIFS(Sheet1!$F:$F,Sheet1!$C:$C,'증가(월)'!$A27,Sheet1!$H:$H,'증가(월)'!AI$2,Sheet1!$I:$I,'증가(월)'!AI$3)</f>
        <v>0</v>
      </c>
      <c r="AJ27" s="3">
        <f>SUMIFS(Sheet1!$F:$F,Sheet1!$C:$C,'증가(월)'!$A27,Sheet1!$H:$H,'증가(월)'!AJ$2,Sheet1!$I:$I,'증가(월)'!AJ$3)</f>
        <v>0</v>
      </c>
      <c r="AK27" s="3">
        <f>SUMIFS(Sheet1!$F:$F,Sheet1!$C:$C,'증가(월)'!$A27,Sheet1!$H:$H,'증가(월)'!AK$2,Sheet1!$I:$I,'증가(월)'!AK$3)</f>
        <v>0</v>
      </c>
      <c r="AL27" s="3">
        <f>SUMIFS(Sheet1!$F:$F,Sheet1!$C:$C,'증가(월)'!$A27,Sheet1!$H:$H,'증가(월)'!AL$2,Sheet1!$I:$I,'증가(월)'!AL$3)</f>
        <v>0</v>
      </c>
      <c r="AM27" s="3">
        <f>SUMIFS(Sheet1!$F:$F,Sheet1!$C:$C,'증가(월)'!$A27,Sheet1!$H:$H,'증가(월)'!AM$2,Sheet1!$I:$I,'증가(월)'!AM$3)</f>
        <v>0</v>
      </c>
      <c r="AN27" s="3">
        <f>SUMIFS(Sheet1!$F:$F,Sheet1!$C:$C,'증가(월)'!$A27,Sheet1!$H:$H,'증가(월)'!AN$2,Sheet1!$I:$I,'증가(월)'!AN$3)</f>
        <v>0</v>
      </c>
      <c r="AO27" s="3">
        <f>SUMIFS(Sheet1!$F:$F,Sheet1!$C:$C,'증가(월)'!$A27,Sheet1!$H:$H,'증가(월)'!AO$2,Sheet1!$I:$I,'증가(월)'!AO$3)</f>
        <v>0</v>
      </c>
      <c r="AP27" s="3">
        <f>SUMIFS(Sheet1!$F:$F,Sheet1!$C:$C,'증가(월)'!$A27,Sheet1!$H:$H,'증가(월)'!AP$2,Sheet1!$I:$I,'증가(월)'!AP$3)</f>
        <v>0</v>
      </c>
      <c r="AQ27" s="3">
        <f>SUMIFS(Sheet1!$F:$F,Sheet1!$C:$C,'증가(월)'!$A27,Sheet1!$H:$H,'증가(월)'!AQ$2,Sheet1!$I:$I,'증가(월)'!AQ$3)</f>
        <v>0</v>
      </c>
      <c r="AR27" s="3">
        <f>SUMIFS(Sheet1!$F:$F,Sheet1!$C:$C,'증가(월)'!$A27,Sheet1!$H:$H,'증가(월)'!AR$2,Sheet1!$I:$I,'증가(월)'!AR$3)</f>
        <v>0</v>
      </c>
      <c r="AS27" s="3">
        <f>SUMIFS(Sheet1!$F:$F,Sheet1!$C:$C,'증가(월)'!$A27,Sheet1!$H:$H,'증가(월)'!AS$2,Sheet1!$I:$I,'증가(월)'!AS$3)</f>
        <v>0</v>
      </c>
      <c r="AT27" s="3">
        <f>SUMIFS(Sheet1!$F:$F,Sheet1!$C:$C,'증가(월)'!$A27,Sheet1!$H:$H,'증가(월)'!AT$2,Sheet1!$I:$I,'증가(월)'!AT$3)</f>
        <v>0</v>
      </c>
      <c r="AU27" s="3">
        <f>SUMIFS(Sheet1!$F:$F,Sheet1!$C:$C,'증가(월)'!$A27,Sheet1!$H:$H,'증가(월)'!AU$2,Sheet1!$I:$I,'증가(월)'!AU$3)</f>
        <v>0</v>
      </c>
      <c r="AV27" s="3">
        <f>SUMIFS(Sheet1!$F:$F,Sheet1!$C:$C,'증가(월)'!$A27,Sheet1!$H:$H,'증가(월)'!AV$2,Sheet1!$I:$I,'증가(월)'!AV$3)</f>
        <v>0</v>
      </c>
      <c r="AW27" s="3">
        <f>SUMIFS(Sheet1!$F:$F,Sheet1!$C:$C,'증가(월)'!$A27,Sheet1!$H:$H,'증가(월)'!AW$2,Sheet1!$I:$I,'증가(월)'!AW$3)</f>
        <v>0</v>
      </c>
      <c r="AX27" s="3">
        <f>SUMIFS(Sheet1!$F:$F,Sheet1!$C:$C,'증가(월)'!$A27,Sheet1!$H:$H,'증가(월)'!AX$2,Sheet1!$I:$I,'증가(월)'!AX$3)</f>
        <v>0</v>
      </c>
    </row>
    <row r="28" spans="1:50" x14ac:dyDescent="0.3">
      <c r="A28" t="s">
        <v>38</v>
      </c>
      <c r="B28" t="s">
        <v>39</v>
      </c>
      <c r="C28" s="3">
        <f>SUMIFS(Sheet1!$F:$F,Sheet1!$C:$C,'증가(월)'!$A28,Sheet1!$H:$H,'증가(월)'!C$2,Sheet1!$I:$I,'증가(월)'!C$3)</f>
        <v>4173950</v>
      </c>
      <c r="D28" s="3">
        <f>SUMIFS(Sheet1!$F:$F,Sheet1!$C:$C,'증가(월)'!$A28,Sheet1!$H:$H,'증가(월)'!D$2,Sheet1!$I:$I,'증가(월)'!D$3)</f>
        <v>0</v>
      </c>
      <c r="E28" s="3">
        <f>SUMIFS(Sheet1!$F:$F,Sheet1!$C:$C,'증가(월)'!$A28,Sheet1!$H:$H,'증가(월)'!E$2,Sheet1!$I:$I,'증가(월)'!E$3)</f>
        <v>18059734</v>
      </c>
      <c r="F28" s="3">
        <f>SUMIFS(Sheet1!$F:$F,Sheet1!$C:$C,'증가(월)'!$A28,Sheet1!$H:$H,'증가(월)'!F$2,Sheet1!$I:$I,'증가(월)'!F$3)</f>
        <v>5659434</v>
      </c>
      <c r="G28" s="3">
        <f>SUMIFS(Sheet1!$F:$F,Sheet1!$C:$C,'증가(월)'!$A28,Sheet1!$H:$H,'증가(월)'!G$2,Sheet1!$I:$I,'증가(월)'!G$3)</f>
        <v>8805610</v>
      </c>
      <c r="H28" s="3">
        <f>SUMIFS(Sheet1!$F:$F,Sheet1!$C:$C,'증가(월)'!$A28,Sheet1!$H:$H,'증가(월)'!H$2,Sheet1!$I:$I,'증가(월)'!H$3)</f>
        <v>2090990</v>
      </c>
      <c r="I28" s="3">
        <f>SUMIFS(Sheet1!$F:$F,Sheet1!$C:$C,'증가(월)'!$A28,Sheet1!$H:$H,'증가(월)'!I$2,Sheet1!$I:$I,'증가(월)'!I$3)</f>
        <v>14559710</v>
      </c>
      <c r="J28" s="3">
        <f>SUMIFS(Sheet1!$F:$F,Sheet1!$C:$C,'증가(월)'!$A28,Sheet1!$H:$H,'증가(월)'!J$2,Sheet1!$I:$I,'증가(월)'!J$3)</f>
        <v>7539400</v>
      </c>
      <c r="K28" s="3">
        <f>SUMIFS(Sheet1!$F:$F,Sheet1!$C:$C,'증가(월)'!$A28,Sheet1!$H:$H,'증가(월)'!K$2,Sheet1!$I:$I,'증가(월)'!K$3)</f>
        <v>907500</v>
      </c>
      <c r="L28" s="3">
        <f>SUMIFS(Sheet1!$F:$F,Sheet1!$C:$C,'증가(월)'!$A28,Sheet1!$H:$H,'증가(월)'!L$2,Sheet1!$I:$I,'증가(월)'!L$3)</f>
        <v>2227500</v>
      </c>
      <c r="M28" s="3">
        <f>SUMIFS(Sheet1!$F:$F,Sheet1!$C:$C,'증가(월)'!$A28,Sheet1!$H:$H,'증가(월)'!M$2,Sheet1!$I:$I,'증가(월)'!M$3)</f>
        <v>0</v>
      </c>
      <c r="N28" s="3">
        <f>SUMIFS(Sheet1!$F:$F,Sheet1!$C:$C,'증가(월)'!$A28,Sheet1!$H:$H,'증가(월)'!N$2,Sheet1!$I:$I,'증가(월)'!N$3)</f>
        <v>2783000</v>
      </c>
      <c r="O28" s="3">
        <f>SUMIFS(Sheet1!$F:$F,Sheet1!$C:$C,'증가(월)'!$A28,Sheet1!$H:$H,'증가(월)'!O$2,Sheet1!$I:$I,'증가(월)'!O$3)</f>
        <v>0</v>
      </c>
      <c r="P28" s="3">
        <f>SUMIFS(Sheet1!$F:$F,Sheet1!$C:$C,'증가(월)'!$A28,Sheet1!$H:$H,'증가(월)'!P$2,Sheet1!$I:$I,'증가(월)'!P$3)</f>
        <v>0</v>
      </c>
      <c r="Q28" s="3">
        <f>SUMIFS(Sheet1!$F:$F,Sheet1!$C:$C,'증가(월)'!$A28,Sheet1!$H:$H,'증가(월)'!Q$2,Sheet1!$I:$I,'증가(월)'!Q$3)</f>
        <v>5360300</v>
      </c>
      <c r="R28" s="3">
        <f>SUMIFS(Sheet1!$F:$F,Sheet1!$C:$C,'증가(월)'!$A28,Sheet1!$H:$H,'증가(월)'!R$2,Sheet1!$I:$I,'증가(월)'!R$3)</f>
        <v>2461800</v>
      </c>
      <c r="S28" s="3">
        <f>SUMIFS(Sheet1!$F:$F,Sheet1!$C:$C,'증가(월)'!$A28,Sheet1!$H:$H,'증가(월)'!S$2,Sheet1!$I:$I,'증가(월)'!S$3)</f>
        <v>0</v>
      </c>
      <c r="T28" s="3">
        <f>SUMIFS(Sheet1!$F:$F,Sheet1!$C:$C,'증가(월)'!$A28,Sheet1!$H:$H,'증가(월)'!T$2,Sheet1!$I:$I,'증가(월)'!T$3)</f>
        <v>2475000</v>
      </c>
      <c r="U28" s="3">
        <f>SUMIFS(Sheet1!$F:$F,Sheet1!$C:$C,'증가(월)'!$A28,Sheet1!$H:$H,'증가(월)'!U$2,Sheet1!$I:$I,'증가(월)'!U$3)</f>
        <v>3694900</v>
      </c>
      <c r="V28" s="3">
        <f>SUMIFS(Sheet1!$F:$F,Sheet1!$C:$C,'증가(월)'!$A28,Sheet1!$H:$H,'증가(월)'!V$2,Sheet1!$I:$I,'증가(월)'!V$3)</f>
        <v>3201000</v>
      </c>
      <c r="W28" s="3">
        <f>SUMIFS(Sheet1!$F:$F,Sheet1!$C:$C,'증가(월)'!$A28,Sheet1!$H:$H,'증가(월)'!W$2,Sheet1!$I:$I,'증가(월)'!W$3)</f>
        <v>907500</v>
      </c>
      <c r="X28" s="3">
        <f>SUMIFS(Sheet1!$F:$F,Sheet1!$C:$C,'증가(월)'!$A28,Sheet1!$H:$H,'증가(월)'!X$2,Sheet1!$I:$I,'증가(월)'!X$3)</f>
        <v>0</v>
      </c>
      <c r="Y28" s="3">
        <f>SUMIFS(Sheet1!$F:$F,Sheet1!$C:$C,'증가(월)'!$A28,Sheet1!$H:$H,'증가(월)'!Y$2,Sheet1!$I:$I,'증가(월)'!Y$3)</f>
        <v>7029000</v>
      </c>
      <c r="Z28" s="3">
        <f>SUMIFS(Sheet1!$F:$F,Sheet1!$C:$C,'증가(월)'!$A28,Sheet1!$H:$H,'증가(월)'!Z$2,Sheet1!$I:$I,'증가(월)'!Z$3)</f>
        <v>0</v>
      </c>
      <c r="AA28" s="3">
        <f>SUMIFS(Sheet1!$F:$F,Sheet1!$C:$C,'증가(월)'!$A28,Sheet1!$H:$H,'증가(월)'!AA$2,Sheet1!$I:$I,'증가(월)'!AA$3)</f>
        <v>7249050</v>
      </c>
      <c r="AB28" s="3">
        <f>SUMIFS(Sheet1!$F:$F,Sheet1!$C:$C,'증가(월)'!$A28,Sheet1!$H:$H,'증가(월)'!AB$2,Sheet1!$I:$I,'증가(월)'!AB$3)</f>
        <v>13909451</v>
      </c>
      <c r="AC28" s="3">
        <f>SUMIFS(Sheet1!$F:$F,Sheet1!$C:$C,'증가(월)'!$A28,Sheet1!$H:$H,'증가(월)'!AC$2,Sheet1!$I:$I,'증가(월)'!AC$3)</f>
        <v>0</v>
      </c>
      <c r="AD28" s="3">
        <f>SUMIFS(Sheet1!$F:$F,Sheet1!$C:$C,'증가(월)'!$A28,Sheet1!$H:$H,'증가(월)'!AD$2,Sheet1!$I:$I,'증가(월)'!AD$3)</f>
        <v>0</v>
      </c>
      <c r="AE28" s="3">
        <f>SUMIFS(Sheet1!$F:$F,Sheet1!$C:$C,'증가(월)'!$A28,Sheet1!$H:$H,'증가(월)'!AE$2,Sheet1!$I:$I,'증가(월)'!AE$3)</f>
        <v>7810000</v>
      </c>
      <c r="AF28" s="3">
        <f>SUMIFS(Sheet1!$F:$F,Sheet1!$C:$C,'증가(월)'!$A28,Sheet1!$H:$H,'증가(월)'!AF$2,Sheet1!$I:$I,'증가(월)'!AF$3)</f>
        <v>7842120</v>
      </c>
      <c r="AG28" s="3">
        <f>SUMIFS(Sheet1!$F:$F,Sheet1!$C:$C,'증가(월)'!$A28,Sheet1!$H:$H,'증가(월)'!AG$2,Sheet1!$I:$I,'증가(월)'!AG$3)</f>
        <v>880000</v>
      </c>
      <c r="AH28" s="3">
        <f>SUMIFS(Sheet1!$F:$F,Sheet1!$C:$C,'증가(월)'!$A28,Sheet1!$H:$H,'증가(월)'!AH$2,Sheet1!$I:$I,'증가(월)'!AH$3)</f>
        <v>7902992</v>
      </c>
      <c r="AI28" s="3">
        <f>SUMIFS(Sheet1!$F:$F,Sheet1!$C:$C,'증가(월)'!$A28,Sheet1!$H:$H,'증가(월)'!AI$2,Sheet1!$I:$I,'증가(월)'!AI$3)</f>
        <v>7346088</v>
      </c>
      <c r="AJ28" s="3">
        <f>SUMIFS(Sheet1!$F:$F,Sheet1!$C:$C,'증가(월)'!$A28,Sheet1!$H:$H,'증가(월)'!AJ$2,Sheet1!$I:$I,'증가(월)'!AJ$3)</f>
        <v>4405555</v>
      </c>
      <c r="AK28" s="3">
        <f>SUMIFS(Sheet1!$F:$F,Sheet1!$C:$C,'증가(월)'!$A28,Sheet1!$H:$H,'증가(월)'!AK$2,Sheet1!$I:$I,'증가(월)'!AK$3)</f>
        <v>2442825</v>
      </c>
      <c r="AL28" s="3">
        <f>SUMIFS(Sheet1!$F:$F,Sheet1!$C:$C,'증가(월)'!$A28,Sheet1!$H:$H,'증가(월)'!AL$2,Sheet1!$I:$I,'증가(월)'!AL$3)</f>
        <v>0</v>
      </c>
      <c r="AM28" s="3">
        <f>SUMIFS(Sheet1!$F:$F,Sheet1!$C:$C,'증가(월)'!$A28,Sheet1!$H:$H,'증가(월)'!AM$2,Sheet1!$I:$I,'증가(월)'!AM$3)</f>
        <v>6991160</v>
      </c>
      <c r="AN28" s="3">
        <f>SUMIFS(Sheet1!$F:$F,Sheet1!$C:$C,'증가(월)'!$A28,Sheet1!$H:$H,'증가(월)'!AN$2,Sheet1!$I:$I,'증가(월)'!AN$3)</f>
        <v>0</v>
      </c>
      <c r="AO28" s="3">
        <f>SUMIFS(Sheet1!$F:$F,Sheet1!$C:$C,'증가(월)'!$A28,Sheet1!$H:$H,'증가(월)'!AO$2,Sheet1!$I:$I,'증가(월)'!AO$3)</f>
        <v>8673720</v>
      </c>
      <c r="AP28" s="3">
        <f>SUMIFS(Sheet1!$F:$F,Sheet1!$C:$C,'증가(월)'!$A28,Sheet1!$H:$H,'증가(월)'!AP$2,Sheet1!$I:$I,'증가(월)'!AP$3)</f>
        <v>5891820</v>
      </c>
      <c r="AQ28" s="3">
        <f>SUMIFS(Sheet1!$F:$F,Sheet1!$C:$C,'증가(월)'!$A28,Sheet1!$H:$H,'증가(월)'!AQ$2,Sheet1!$I:$I,'증가(월)'!AQ$3)</f>
        <v>2746590</v>
      </c>
      <c r="AR28" s="3">
        <f>SUMIFS(Sheet1!$F:$F,Sheet1!$C:$C,'증가(월)'!$A28,Sheet1!$H:$H,'증가(월)'!AR$2,Sheet1!$I:$I,'증가(월)'!AR$3)</f>
        <v>5567650</v>
      </c>
      <c r="AS28" s="3">
        <f>SUMIFS(Sheet1!$F:$F,Sheet1!$C:$C,'증가(월)'!$A28,Sheet1!$H:$H,'증가(월)'!AS$2,Sheet1!$I:$I,'증가(월)'!AS$3)</f>
        <v>0</v>
      </c>
      <c r="AT28" s="3">
        <f>SUMIFS(Sheet1!$F:$F,Sheet1!$C:$C,'증가(월)'!$A28,Sheet1!$H:$H,'증가(월)'!AT$2,Sheet1!$I:$I,'증가(월)'!AT$3)</f>
        <v>7929691</v>
      </c>
      <c r="AU28" s="3">
        <f>SUMIFS(Sheet1!$F:$F,Sheet1!$C:$C,'증가(월)'!$A28,Sheet1!$H:$H,'증가(월)'!AU$2,Sheet1!$I:$I,'증가(월)'!AU$3)</f>
        <v>4860559</v>
      </c>
      <c r="AV28" s="3">
        <f>SUMIFS(Sheet1!$F:$F,Sheet1!$C:$C,'증가(월)'!$A28,Sheet1!$H:$H,'증가(월)'!AV$2,Sheet1!$I:$I,'증가(월)'!AV$3)</f>
        <v>7599988</v>
      </c>
      <c r="AW28" s="3">
        <f>SUMIFS(Sheet1!$F:$F,Sheet1!$C:$C,'증가(월)'!$A28,Sheet1!$H:$H,'증가(월)'!AW$2,Sheet1!$I:$I,'증가(월)'!AW$3)</f>
        <v>7312657</v>
      </c>
      <c r="AX28" s="3">
        <f>SUMIFS(Sheet1!$F:$F,Sheet1!$C:$C,'증가(월)'!$A28,Sheet1!$H:$H,'증가(월)'!AX$2,Sheet1!$I:$I,'증가(월)'!AX$3)</f>
        <v>0</v>
      </c>
    </row>
    <row r="29" spans="1:50" x14ac:dyDescent="0.3">
      <c r="A29" t="s">
        <v>56</v>
      </c>
      <c r="B29" t="s">
        <v>57</v>
      </c>
      <c r="C29" s="3">
        <f>SUMIFS(Sheet1!$F:$F,Sheet1!$C:$C,'증가(월)'!$A29,Sheet1!$H:$H,'증가(월)'!C$2,Sheet1!$I:$I,'증가(월)'!C$3)</f>
        <v>13805884</v>
      </c>
      <c r="D29" s="3">
        <f>SUMIFS(Sheet1!$F:$F,Sheet1!$C:$C,'증가(월)'!$A29,Sheet1!$H:$H,'증가(월)'!D$2,Sheet1!$I:$I,'증가(월)'!D$3)</f>
        <v>0</v>
      </c>
      <c r="E29" s="3">
        <f>SUMIFS(Sheet1!$F:$F,Sheet1!$C:$C,'증가(월)'!$A29,Sheet1!$H:$H,'증가(월)'!E$2,Sheet1!$I:$I,'증가(월)'!E$3)</f>
        <v>0</v>
      </c>
      <c r="F29" s="3">
        <f>SUMIFS(Sheet1!$F:$F,Sheet1!$C:$C,'증가(월)'!$A29,Sheet1!$H:$H,'증가(월)'!F$2,Sheet1!$I:$I,'증가(월)'!F$3)</f>
        <v>0</v>
      </c>
      <c r="G29" s="3">
        <f>SUMIFS(Sheet1!$F:$F,Sheet1!$C:$C,'증가(월)'!$A29,Sheet1!$H:$H,'증가(월)'!G$2,Sheet1!$I:$I,'증가(월)'!G$3)</f>
        <v>0</v>
      </c>
      <c r="H29" s="3">
        <f>SUMIFS(Sheet1!$F:$F,Sheet1!$C:$C,'증가(월)'!$A29,Sheet1!$H:$H,'증가(월)'!H$2,Sheet1!$I:$I,'증가(월)'!H$3)</f>
        <v>0</v>
      </c>
      <c r="I29" s="3">
        <f>SUMIFS(Sheet1!$F:$F,Sheet1!$C:$C,'증가(월)'!$A29,Sheet1!$H:$H,'증가(월)'!I$2,Sheet1!$I:$I,'증가(월)'!I$3)</f>
        <v>0</v>
      </c>
      <c r="J29" s="3">
        <f>SUMIFS(Sheet1!$F:$F,Sheet1!$C:$C,'증가(월)'!$A29,Sheet1!$H:$H,'증가(월)'!J$2,Sheet1!$I:$I,'증가(월)'!J$3)</f>
        <v>0</v>
      </c>
      <c r="K29" s="3">
        <f>SUMIFS(Sheet1!$F:$F,Sheet1!$C:$C,'증가(월)'!$A29,Sheet1!$H:$H,'증가(월)'!K$2,Sheet1!$I:$I,'증가(월)'!K$3)</f>
        <v>0</v>
      </c>
      <c r="L29" s="3">
        <f>SUMIFS(Sheet1!$F:$F,Sheet1!$C:$C,'증가(월)'!$A29,Sheet1!$H:$H,'증가(월)'!L$2,Sheet1!$I:$I,'증가(월)'!L$3)</f>
        <v>35330140</v>
      </c>
      <c r="M29" s="3">
        <f>SUMIFS(Sheet1!$F:$F,Sheet1!$C:$C,'증가(월)'!$A29,Sheet1!$H:$H,'증가(월)'!M$2,Sheet1!$I:$I,'증가(월)'!M$3)</f>
        <v>0</v>
      </c>
      <c r="N29" s="3">
        <f>SUMIFS(Sheet1!$F:$F,Sheet1!$C:$C,'증가(월)'!$A29,Sheet1!$H:$H,'증가(월)'!N$2,Sheet1!$I:$I,'증가(월)'!N$3)</f>
        <v>254434</v>
      </c>
      <c r="O29" s="3">
        <f>SUMIFS(Sheet1!$F:$F,Sheet1!$C:$C,'증가(월)'!$A29,Sheet1!$H:$H,'증가(월)'!O$2,Sheet1!$I:$I,'증가(월)'!O$3)</f>
        <v>0</v>
      </c>
      <c r="P29" s="3">
        <f>SUMIFS(Sheet1!$F:$F,Sheet1!$C:$C,'증가(월)'!$A29,Sheet1!$H:$H,'증가(월)'!P$2,Sheet1!$I:$I,'증가(월)'!P$3)</f>
        <v>4709460</v>
      </c>
      <c r="Q29" s="3">
        <f>SUMIFS(Sheet1!$F:$F,Sheet1!$C:$C,'증가(월)'!$A29,Sheet1!$H:$H,'증가(월)'!Q$2,Sheet1!$I:$I,'증가(월)'!Q$3)</f>
        <v>0</v>
      </c>
      <c r="R29" s="3">
        <f>SUMIFS(Sheet1!$F:$F,Sheet1!$C:$C,'증가(월)'!$A29,Sheet1!$H:$H,'증가(월)'!R$2,Sheet1!$I:$I,'증가(월)'!R$3)</f>
        <v>0</v>
      </c>
      <c r="S29" s="3">
        <f>SUMIFS(Sheet1!$F:$F,Sheet1!$C:$C,'증가(월)'!$A29,Sheet1!$H:$H,'증가(월)'!S$2,Sheet1!$I:$I,'증가(월)'!S$3)</f>
        <v>26243261</v>
      </c>
      <c r="T29" s="3">
        <f>SUMIFS(Sheet1!$F:$F,Sheet1!$C:$C,'증가(월)'!$A29,Sheet1!$H:$H,'증가(월)'!T$2,Sheet1!$I:$I,'증가(월)'!T$3)</f>
        <v>0</v>
      </c>
      <c r="U29" s="3">
        <f>SUMIFS(Sheet1!$F:$F,Sheet1!$C:$C,'증가(월)'!$A29,Sheet1!$H:$H,'증가(월)'!U$2,Sheet1!$I:$I,'증가(월)'!U$3)</f>
        <v>14733391</v>
      </c>
      <c r="V29" s="3">
        <f>SUMIFS(Sheet1!$F:$F,Sheet1!$C:$C,'증가(월)'!$A29,Sheet1!$H:$H,'증가(월)'!V$2,Sheet1!$I:$I,'증가(월)'!V$3)</f>
        <v>0</v>
      </c>
      <c r="W29" s="3">
        <f>SUMIFS(Sheet1!$F:$F,Sheet1!$C:$C,'증가(월)'!$A29,Sheet1!$H:$H,'증가(월)'!W$2,Sheet1!$I:$I,'증가(월)'!W$3)</f>
        <v>13072147</v>
      </c>
      <c r="X29" s="3">
        <f>SUMIFS(Sheet1!$F:$F,Sheet1!$C:$C,'증가(월)'!$A29,Sheet1!$H:$H,'증가(월)'!X$2,Sheet1!$I:$I,'증가(월)'!X$3)</f>
        <v>5129145</v>
      </c>
      <c r="Y29" s="3">
        <f>SUMIFS(Sheet1!$F:$F,Sheet1!$C:$C,'증가(월)'!$A29,Sheet1!$H:$H,'증가(월)'!Y$2,Sheet1!$I:$I,'증가(월)'!Y$3)</f>
        <v>0</v>
      </c>
      <c r="Z29" s="3">
        <f>SUMIFS(Sheet1!$F:$F,Sheet1!$C:$C,'증가(월)'!$A29,Sheet1!$H:$H,'증가(월)'!Z$2,Sheet1!$I:$I,'증가(월)'!Z$3)</f>
        <v>18961488</v>
      </c>
      <c r="AA29" s="3">
        <f>SUMIFS(Sheet1!$F:$F,Sheet1!$C:$C,'증가(월)'!$A29,Sheet1!$H:$H,'증가(월)'!AA$2,Sheet1!$I:$I,'증가(월)'!AA$3)</f>
        <v>12749327</v>
      </c>
      <c r="AB29" s="3">
        <f>SUMIFS(Sheet1!$F:$F,Sheet1!$C:$C,'증가(월)'!$A29,Sheet1!$H:$H,'증가(월)'!AB$2,Sheet1!$I:$I,'증가(월)'!AB$3)</f>
        <v>0</v>
      </c>
      <c r="AC29" s="3">
        <f>SUMIFS(Sheet1!$F:$F,Sheet1!$C:$C,'증가(월)'!$A29,Sheet1!$H:$H,'증가(월)'!AC$2,Sheet1!$I:$I,'증가(월)'!AC$3)</f>
        <v>0</v>
      </c>
      <c r="AD29" s="3">
        <f>SUMIFS(Sheet1!$F:$F,Sheet1!$C:$C,'증가(월)'!$A29,Sheet1!$H:$H,'증가(월)'!AD$2,Sheet1!$I:$I,'증가(월)'!AD$3)</f>
        <v>14349896</v>
      </c>
      <c r="AE29" s="3">
        <f>SUMIFS(Sheet1!$F:$F,Sheet1!$C:$C,'증가(월)'!$A29,Sheet1!$H:$H,'증가(월)'!AE$2,Sheet1!$I:$I,'증가(월)'!AE$3)</f>
        <v>0</v>
      </c>
      <c r="AF29" s="3">
        <f>SUMIFS(Sheet1!$F:$F,Sheet1!$C:$C,'증가(월)'!$A29,Sheet1!$H:$H,'증가(월)'!AF$2,Sheet1!$I:$I,'증가(월)'!AF$3)</f>
        <v>0</v>
      </c>
      <c r="AG29" s="3">
        <f>SUMIFS(Sheet1!$F:$F,Sheet1!$C:$C,'증가(월)'!$A29,Sheet1!$H:$H,'증가(월)'!AG$2,Sheet1!$I:$I,'증가(월)'!AG$3)</f>
        <v>0</v>
      </c>
      <c r="AH29" s="3">
        <f>SUMIFS(Sheet1!$F:$F,Sheet1!$C:$C,'증가(월)'!$A29,Sheet1!$H:$H,'증가(월)'!AH$2,Sheet1!$I:$I,'증가(월)'!AH$3)</f>
        <v>50743503</v>
      </c>
      <c r="AI29" s="3">
        <f>SUMIFS(Sheet1!$F:$F,Sheet1!$C:$C,'증가(월)'!$A29,Sheet1!$H:$H,'증가(월)'!AI$2,Sheet1!$I:$I,'증가(월)'!AI$3)</f>
        <v>0</v>
      </c>
      <c r="AJ29" s="3">
        <f>SUMIFS(Sheet1!$F:$F,Sheet1!$C:$C,'증가(월)'!$A29,Sheet1!$H:$H,'증가(월)'!AJ$2,Sheet1!$I:$I,'증가(월)'!AJ$3)</f>
        <v>0</v>
      </c>
      <c r="AK29" s="3">
        <f>SUMIFS(Sheet1!$F:$F,Sheet1!$C:$C,'증가(월)'!$A29,Sheet1!$H:$H,'증가(월)'!AK$2,Sheet1!$I:$I,'증가(월)'!AK$3)</f>
        <v>0</v>
      </c>
      <c r="AL29" s="3">
        <f>SUMIFS(Sheet1!$F:$F,Sheet1!$C:$C,'증가(월)'!$A29,Sheet1!$H:$H,'증가(월)'!AL$2,Sheet1!$I:$I,'증가(월)'!AL$3)</f>
        <v>0</v>
      </c>
      <c r="AM29" s="3">
        <f>SUMIFS(Sheet1!$F:$F,Sheet1!$C:$C,'증가(월)'!$A29,Sheet1!$H:$H,'증가(월)'!AM$2,Sheet1!$I:$I,'증가(월)'!AM$3)</f>
        <v>0</v>
      </c>
      <c r="AN29" s="3">
        <f>SUMIFS(Sheet1!$F:$F,Sheet1!$C:$C,'증가(월)'!$A29,Sheet1!$H:$H,'증가(월)'!AN$2,Sheet1!$I:$I,'증가(월)'!AN$3)</f>
        <v>0</v>
      </c>
      <c r="AO29" s="3">
        <f>SUMIFS(Sheet1!$F:$F,Sheet1!$C:$C,'증가(월)'!$A29,Sheet1!$H:$H,'증가(월)'!AO$2,Sheet1!$I:$I,'증가(월)'!AO$3)</f>
        <v>0</v>
      </c>
      <c r="AP29" s="3">
        <f>SUMIFS(Sheet1!$F:$F,Sheet1!$C:$C,'증가(월)'!$A29,Sheet1!$H:$H,'증가(월)'!AP$2,Sheet1!$I:$I,'증가(월)'!AP$3)</f>
        <v>0</v>
      </c>
      <c r="AQ29" s="3">
        <f>SUMIFS(Sheet1!$F:$F,Sheet1!$C:$C,'증가(월)'!$A29,Sheet1!$H:$H,'증가(월)'!AQ$2,Sheet1!$I:$I,'증가(월)'!AQ$3)</f>
        <v>0</v>
      </c>
      <c r="AR29" s="3">
        <f>SUMIFS(Sheet1!$F:$F,Sheet1!$C:$C,'증가(월)'!$A29,Sheet1!$H:$H,'증가(월)'!AR$2,Sheet1!$I:$I,'증가(월)'!AR$3)</f>
        <v>0</v>
      </c>
      <c r="AS29" s="3">
        <f>SUMIFS(Sheet1!$F:$F,Sheet1!$C:$C,'증가(월)'!$A29,Sheet1!$H:$H,'증가(월)'!AS$2,Sheet1!$I:$I,'증가(월)'!AS$3)</f>
        <v>0</v>
      </c>
      <c r="AT29" s="3">
        <f>SUMIFS(Sheet1!$F:$F,Sheet1!$C:$C,'증가(월)'!$A29,Sheet1!$H:$H,'증가(월)'!AT$2,Sheet1!$I:$I,'증가(월)'!AT$3)</f>
        <v>0</v>
      </c>
      <c r="AU29" s="3">
        <f>SUMIFS(Sheet1!$F:$F,Sheet1!$C:$C,'증가(월)'!$A29,Sheet1!$H:$H,'증가(월)'!AU$2,Sheet1!$I:$I,'증가(월)'!AU$3)</f>
        <v>1156419</v>
      </c>
      <c r="AV29" s="3">
        <f>SUMIFS(Sheet1!$F:$F,Sheet1!$C:$C,'증가(월)'!$A29,Sheet1!$H:$H,'증가(월)'!AV$2,Sheet1!$I:$I,'증가(월)'!AV$3)</f>
        <v>0</v>
      </c>
      <c r="AW29" s="3">
        <f>SUMIFS(Sheet1!$F:$F,Sheet1!$C:$C,'증가(월)'!$A29,Sheet1!$H:$H,'증가(월)'!AW$2,Sheet1!$I:$I,'증가(월)'!AW$3)</f>
        <v>13081397</v>
      </c>
      <c r="AX29" s="3">
        <f>SUMIFS(Sheet1!$F:$F,Sheet1!$C:$C,'증가(월)'!$A29,Sheet1!$H:$H,'증가(월)'!AX$2,Sheet1!$I:$I,'증가(월)'!AX$3)</f>
        <v>3302880</v>
      </c>
    </row>
    <row r="30" spans="1:50" x14ac:dyDescent="0.3">
      <c r="A30" t="s">
        <v>78</v>
      </c>
      <c r="B30" t="s">
        <v>79</v>
      </c>
      <c r="C30" s="3">
        <f>SUMIFS(Sheet1!$F:$F,Sheet1!$C:$C,'증가(월)'!$A30,Sheet1!$H:$H,'증가(월)'!C$2,Sheet1!$I:$I,'증가(월)'!C$3)</f>
        <v>1908500</v>
      </c>
      <c r="D30" s="3">
        <f>SUMIFS(Sheet1!$F:$F,Sheet1!$C:$C,'증가(월)'!$A30,Sheet1!$H:$H,'증가(월)'!D$2,Sheet1!$I:$I,'증가(월)'!D$3)</f>
        <v>6611000</v>
      </c>
      <c r="E30" s="3">
        <f>SUMIFS(Sheet1!$F:$F,Sheet1!$C:$C,'증가(월)'!$A30,Sheet1!$H:$H,'증가(월)'!E$2,Sheet1!$I:$I,'증가(월)'!E$3)</f>
        <v>0</v>
      </c>
      <c r="F30" s="3">
        <f>SUMIFS(Sheet1!$F:$F,Sheet1!$C:$C,'증가(월)'!$A30,Sheet1!$H:$H,'증가(월)'!F$2,Sheet1!$I:$I,'증가(월)'!F$3)</f>
        <v>41858960</v>
      </c>
      <c r="G30" s="3">
        <f>SUMIFS(Sheet1!$F:$F,Sheet1!$C:$C,'증가(월)'!$A30,Sheet1!$H:$H,'증가(월)'!G$2,Sheet1!$I:$I,'증가(월)'!G$3)</f>
        <v>7260000</v>
      </c>
      <c r="H30" s="3">
        <f>SUMIFS(Sheet1!$F:$F,Sheet1!$C:$C,'증가(월)'!$A30,Sheet1!$H:$H,'증가(월)'!H$2,Sheet1!$I:$I,'증가(월)'!H$3)</f>
        <v>0</v>
      </c>
      <c r="I30" s="3">
        <f>SUMIFS(Sheet1!$F:$F,Sheet1!$C:$C,'증가(월)'!$A30,Sheet1!$H:$H,'증가(월)'!I$2,Sheet1!$I:$I,'증가(월)'!I$3)</f>
        <v>19690000</v>
      </c>
      <c r="J30" s="3">
        <f>SUMIFS(Sheet1!$F:$F,Sheet1!$C:$C,'증가(월)'!$A30,Sheet1!$H:$H,'증가(월)'!J$2,Sheet1!$I:$I,'증가(월)'!J$3)</f>
        <v>0</v>
      </c>
      <c r="K30" s="3">
        <f>SUMIFS(Sheet1!$F:$F,Sheet1!$C:$C,'증가(월)'!$A30,Sheet1!$H:$H,'증가(월)'!K$2,Sheet1!$I:$I,'증가(월)'!K$3)</f>
        <v>0</v>
      </c>
      <c r="L30" s="3">
        <f>SUMIFS(Sheet1!$F:$F,Sheet1!$C:$C,'증가(월)'!$A30,Sheet1!$H:$H,'증가(월)'!L$2,Sheet1!$I:$I,'증가(월)'!L$3)</f>
        <v>23732500</v>
      </c>
      <c r="M30" s="3">
        <f>SUMIFS(Sheet1!$F:$F,Sheet1!$C:$C,'증가(월)'!$A30,Sheet1!$H:$H,'증가(월)'!M$2,Sheet1!$I:$I,'증가(월)'!M$3)</f>
        <v>0</v>
      </c>
      <c r="N30" s="3">
        <f>SUMIFS(Sheet1!$F:$F,Sheet1!$C:$C,'증가(월)'!$A30,Sheet1!$H:$H,'증가(월)'!N$2,Sheet1!$I:$I,'증가(월)'!N$3)</f>
        <v>19800000</v>
      </c>
      <c r="O30" s="3">
        <f>SUMIFS(Sheet1!$F:$F,Sheet1!$C:$C,'증가(월)'!$A30,Sheet1!$H:$H,'증가(월)'!O$2,Sheet1!$I:$I,'증가(월)'!O$3)</f>
        <v>0</v>
      </c>
      <c r="P30" s="3">
        <f>SUMIFS(Sheet1!$F:$F,Sheet1!$C:$C,'증가(월)'!$A30,Sheet1!$H:$H,'증가(월)'!P$2,Sheet1!$I:$I,'증가(월)'!P$3)</f>
        <v>880000</v>
      </c>
      <c r="Q30" s="3">
        <f>SUMIFS(Sheet1!$F:$F,Sheet1!$C:$C,'증가(월)'!$A30,Sheet1!$H:$H,'증가(월)'!Q$2,Sheet1!$I:$I,'증가(월)'!Q$3)</f>
        <v>0</v>
      </c>
      <c r="R30" s="3">
        <f>SUMIFS(Sheet1!$F:$F,Sheet1!$C:$C,'증가(월)'!$A30,Sheet1!$H:$H,'증가(월)'!R$2,Sheet1!$I:$I,'증가(월)'!R$3)</f>
        <v>3135000</v>
      </c>
      <c r="S30" s="3">
        <f>SUMIFS(Sheet1!$F:$F,Sheet1!$C:$C,'증가(월)'!$A30,Sheet1!$H:$H,'증가(월)'!S$2,Sheet1!$I:$I,'증가(월)'!S$3)</f>
        <v>3190000</v>
      </c>
      <c r="T30" s="3">
        <f>SUMIFS(Sheet1!$F:$F,Sheet1!$C:$C,'증가(월)'!$A30,Sheet1!$H:$H,'증가(월)'!T$2,Sheet1!$I:$I,'증가(월)'!T$3)</f>
        <v>0</v>
      </c>
      <c r="U30" s="3">
        <f>SUMIFS(Sheet1!$F:$F,Sheet1!$C:$C,'증가(월)'!$A30,Sheet1!$H:$H,'증가(월)'!U$2,Sheet1!$I:$I,'증가(월)'!U$3)</f>
        <v>6490000</v>
      </c>
      <c r="V30" s="3">
        <f>SUMIFS(Sheet1!$F:$F,Sheet1!$C:$C,'증가(월)'!$A30,Sheet1!$H:$H,'증가(월)'!V$2,Sheet1!$I:$I,'증가(월)'!V$3)</f>
        <v>0</v>
      </c>
      <c r="W30" s="3">
        <f>SUMIFS(Sheet1!$F:$F,Sheet1!$C:$C,'증가(월)'!$A30,Sheet1!$H:$H,'증가(월)'!W$2,Sheet1!$I:$I,'증가(월)'!W$3)</f>
        <v>5830000</v>
      </c>
      <c r="X30" s="3">
        <f>SUMIFS(Sheet1!$F:$F,Sheet1!$C:$C,'증가(월)'!$A30,Sheet1!$H:$H,'증가(월)'!X$2,Sheet1!$I:$I,'증가(월)'!X$3)</f>
        <v>0</v>
      </c>
      <c r="Y30" s="3">
        <f>SUMIFS(Sheet1!$F:$F,Sheet1!$C:$C,'증가(월)'!$A30,Sheet1!$H:$H,'증가(월)'!Y$2,Sheet1!$I:$I,'증가(월)'!Y$3)</f>
        <v>0</v>
      </c>
      <c r="Z30" s="3">
        <f>SUMIFS(Sheet1!$F:$F,Sheet1!$C:$C,'증가(월)'!$A30,Sheet1!$H:$H,'증가(월)'!Z$2,Sheet1!$I:$I,'증가(월)'!Z$3)</f>
        <v>4070000</v>
      </c>
      <c r="AA30" s="3">
        <f>SUMIFS(Sheet1!$F:$F,Sheet1!$C:$C,'증가(월)'!$A30,Sheet1!$H:$H,'증가(월)'!AA$2,Sheet1!$I:$I,'증가(월)'!AA$3)</f>
        <v>1540000</v>
      </c>
      <c r="AB30" s="3">
        <f>SUMIFS(Sheet1!$F:$F,Sheet1!$C:$C,'증가(월)'!$A30,Sheet1!$H:$H,'증가(월)'!AB$2,Sheet1!$I:$I,'증가(월)'!AB$3)</f>
        <v>0</v>
      </c>
      <c r="AC30" s="3">
        <f>SUMIFS(Sheet1!$F:$F,Sheet1!$C:$C,'증가(월)'!$A30,Sheet1!$H:$H,'증가(월)'!AC$2,Sheet1!$I:$I,'증가(월)'!AC$3)</f>
        <v>1540000</v>
      </c>
      <c r="AD30" s="3">
        <f>SUMIFS(Sheet1!$F:$F,Sheet1!$C:$C,'증가(월)'!$A30,Sheet1!$H:$H,'증가(월)'!AD$2,Sheet1!$I:$I,'증가(월)'!AD$3)</f>
        <v>0</v>
      </c>
      <c r="AE30" s="3">
        <f>SUMIFS(Sheet1!$F:$F,Sheet1!$C:$C,'증가(월)'!$A30,Sheet1!$H:$H,'증가(월)'!AE$2,Sheet1!$I:$I,'증가(월)'!AE$3)</f>
        <v>0</v>
      </c>
      <c r="AF30" s="3">
        <f>SUMIFS(Sheet1!$F:$F,Sheet1!$C:$C,'증가(월)'!$A30,Sheet1!$H:$H,'증가(월)'!AF$2,Sheet1!$I:$I,'증가(월)'!AF$3)</f>
        <v>0</v>
      </c>
      <c r="AG30" s="3">
        <f>SUMIFS(Sheet1!$F:$F,Sheet1!$C:$C,'증가(월)'!$A30,Sheet1!$H:$H,'증가(월)'!AG$2,Sheet1!$I:$I,'증가(월)'!AG$3)</f>
        <v>0</v>
      </c>
      <c r="AH30" s="3">
        <f>SUMIFS(Sheet1!$F:$F,Sheet1!$C:$C,'증가(월)'!$A30,Sheet1!$H:$H,'증가(월)'!AH$2,Sheet1!$I:$I,'증가(월)'!AH$3)</f>
        <v>385000</v>
      </c>
      <c r="AI30" s="3">
        <f>SUMIFS(Sheet1!$F:$F,Sheet1!$C:$C,'증가(월)'!$A30,Sheet1!$H:$H,'증가(월)'!AI$2,Sheet1!$I:$I,'증가(월)'!AI$3)</f>
        <v>0</v>
      </c>
      <c r="AJ30" s="3">
        <f>SUMIFS(Sheet1!$F:$F,Sheet1!$C:$C,'증가(월)'!$A30,Sheet1!$H:$H,'증가(월)'!AJ$2,Sheet1!$I:$I,'증가(월)'!AJ$3)</f>
        <v>0</v>
      </c>
      <c r="AK30" s="3">
        <f>SUMIFS(Sheet1!$F:$F,Sheet1!$C:$C,'증가(월)'!$A30,Sheet1!$H:$H,'증가(월)'!AK$2,Sheet1!$I:$I,'증가(월)'!AK$3)</f>
        <v>9680000</v>
      </c>
      <c r="AL30" s="3">
        <f>SUMIFS(Sheet1!$F:$F,Sheet1!$C:$C,'증가(월)'!$A30,Sheet1!$H:$H,'증가(월)'!AL$2,Sheet1!$I:$I,'증가(월)'!AL$3)</f>
        <v>0</v>
      </c>
      <c r="AM30" s="3">
        <f>SUMIFS(Sheet1!$F:$F,Sheet1!$C:$C,'증가(월)'!$A30,Sheet1!$H:$H,'증가(월)'!AM$2,Sheet1!$I:$I,'증가(월)'!AM$3)</f>
        <v>0</v>
      </c>
      <c r="AN30" s="3">
        <f>SUMIFS(Sheet1!$F:$F,Sheet1!$C:$C,'증가(월)'!$A30,Sheet1!$H:$H,'증가(월)'!AN$2,Sheet1!$I:$I,'증가(월)'!AN$3)</f>
        <v>0</v>
      </c>
      <c r="AO30" s="3">
        <f>SUMIFS(Sheet1!$F:$F,Sheet1!$C:$C,'증가(월)'!$A30,Sheet1!$H:$H,'증가(월)'!AO$2,Sheet1!$I:$I,'증가(월)'!AO$3)</f>
        <v>5830000</v>
      </c>
      <c r="AP30" s="3">
        <f>SUMIFS(Sheet1!$F:$F,Sheet1!$C:$C,'증가(월)'!$A30,Sheet1!$H:$H,'증가(월)'!AP$2,Sheet1!$I:$I,'증가(월)'!AP$3)</f>
        <v>0</v>
      </c>
      <c r="AQ30" s="3">
        <f>SUMIFS(Sheet1!$F:$F,Sheet1!$C:$C,'증가(월)'!$A30,Sheet1!$H:$H,'증가(월)'!AQ$2,Sheet1!$I:$I,'증가(월)'!AQ$3)</f>
        <v>0</v>
      </c>
      <c r="AR30" s="3">
        <f>SUMIFS(Sheet1!$F:$F,Sheet1!$C:$C,'증가(월)'!$A30,Sheet1!$H:$H,'증가(월)'!AR$2,Sheet1!$I:$I,'증가(월)'!AR$3)</f>
        <v>4070000</v>
      </c>
      <c r="AS30" s="3">
        <f>SUMIFS(Sheet1!$F:$F,Sheet1!$C:$C,'증가(월)'!$A30,Sheet1!$H:$H,'증가(월)'!AS$2,Sheet1!$I:$I,'증가(월)'!AS$3)</f>
        <v>0</v>
      </c>
      <c r="AT30" s="3">
        <f>SUMIFS(Sheet1!$F:$F,Sheet1!$C:$C,'증가(월)'!$A30,Sheet1!$H:$H,'증가(월)'!AT$2,Sheet1!$I:$I,'증가(월)'!AT$3)</f>
        <v>0</v>
      </c>
      <c r="AU30" s="3">
        <f>SUMIFS(Sheet1!$F:$F,Sheet1!$C:$C,'증가(월)'!$A30,Sheet1!$H:$H,'증가(월)'!AU$2,Sheet1!$I:$I,'증가(월)'!AU$3)</f>
        <v>0</v>
      </c>
      <c r="AV30" s="3">
        <f>SUMIFS(Sheet1!$F:$F,Sheet1!$C:$C,'증가(월)'!$A30,Sheet1!$H:$H,'증가(월)'!AV$2,Sheet1!$I:$I,'증가(월)'!AV$3)</f>
        <v>0</v>
      </c>
      <c r="AW30" s="3">
        <f>SUMIFS(Sheet1!$F:$F,Sheet1!$C:$C,'증가(월)'!$A30,Sheet1!$H:$H,'증가(월)'!AW$2,Sheet1!$I:$I,'증가(월)'!AW$3)</f>
        <v>1155000</v>
      </c>
      <c r="AX30" s="3">
        <f>SUMIFS(Sheet1!$F:$F,Sheet1!$C:$C,'증가(월)'!$A30,Sheet1!$H:$H,'증가(월)'!AX$2,Sheet1!$I:$I,'증가(월)'!AX$3)</f>
        <v>6600000</v>
      </c>
    </row>
    <row r="31" spans="1:50" x14ac:dyDescent="0.3">
      <c r="A31" t="s">
        <v>584</v>
      </c>
      <c r="B31" t="s">
        <v>585</v>
      </c>
      <c r="C31" s="3">
        <f>SUMIFS(Sheet1!$F:$F,Sheet1!$C:$C,'증가(월)'!$A31,Sheet1!$H:$H,'증가(월)'!C$2,Sheet1!$I:$I,'증가(월)'!C$3)</f>
        <v>0</v>
      </c>
      <c r="D31" s="3">
        <f>SUMIFS(Sheet1!$F:$F,Sheet1!$C:$C,'증가(월)'!$A31,Sheet1!$H:$H,'증가(월)'!D$2,Sheet1!$I:$I,'증가(월)'!D$3)</f>
        <v>0</v>
      </c>
      <c r="E31" s="3">
        <f>SUMIFS(Sheet1!$F:$F,Sheet1!$C:$C,'증가(월)'!$A31,Sheet1!$H:$H,'증가(월)'!E$2,Sheet1!$I:$I,'증가(월)'!E$3)</f>
        <v>0</v>
      </c>
      <c r="F31" s="3">
        <f>SUMIFS(Sheet1!$F:$F,Sheet1!$C:$C,'증가(월)'!$A31,Sheet1!$H:$H,'증가(월)'!F$2,Sheet1!$I:$I,'증가(월)'!F$3)</f>
        <v>0</v>
      </c>
      <c r="G31" s="3">
        <f>SUMIFS(Sheet1!$F:$F,Sheet1!$C:$C,'증가(월)'!$A31,Sheet1!$H:$H,'증가(월)'!G$2,Sheet1!$I:$I,'증가(월)'!G$3)</f>
        <v>0</v>
      </c>
      <c r="H31" s="3">
        <f>SUMIFS(Sheet1!$F:$F,Sheet1!$C:$C,'증가(월)'!$A31,Sheet1!$H:$H,'증가(월)'!H$2,Sheet1!$I:$I,'증가(월)'!H$3)</f>
        <v>0</v>
      </c>
      <c r="I31" s="3">
        <f>SUMIFS(Sheet1!$F:$F,Sheet1!$C:$C,'증가(월)'!$A31,Sheet1!$H:$H,'증가(월)'!I$2,Sheet1!$I:$I,'증가(월)'!I$3)</f>
        <v>0</v>
      </c>
      <c r="J31" s="3">
        <f>SUMIFS(Sheet1!$F:$F,Sheet1!$C:$C,'증가(월)'!$A31,Sheet1!$H:$H,'증가(월)'!J$2,Sheet1!$I:$I,'증가(월)'!J$3)</f>
        <v>0</v>
      </c>
      <c r="K31" s="3">
        <f>SUMIFS(Sheet1!$F:$F,Sheet1!$C:$C,'증가(월)'!$A31,Sheet1!$H:$H,'증가(월)'!K$2,Sheet1!$I:$I,'증가(월)'!K$3)</f>
        <v>0</v>
      </c>
      <c r="L31" s="3">
        <f>SUMIFS(Sheet1!$F:$F,Sheet1!$C:$C,'증가(월)'!$A31,Sheet1!$H:$H,'증가(월)'!L$2,Sheet1!$I:$I,'증가(월)'!L$3)</f>
        <v>0</v>
      </c>
      <c r="M31" s="3">
        <f>SUMIFS(Sheet1!$F:$F,Sheet1!$C:$C,'증가(월)'!$A31,Sheet1!$H:$H,'증가(월)'!M$2,Sheet1!$I:$I,'증가(월)'!M$3)</f>
        <v>0</v>
      </c>
      <c r="N31" s="3">
        <f>SUMIFS(Sheet1!$F:$F,Sheet1!$C:$C,'증가(월)'!$A31,Sheet1!$H:$H,'증가(월)'!N$2,Sheet1!$I:$I,'증가(월)'!N$3)</f>
        <v>0</v>
      </c>
      <c r="O31" s="3">
        <f>SUMIFS(Sheet1!$F:$F,Sheet1!$C:$C,'증가(월)'!$A31,Sheet1!$H:$H,'증가(월)'!O$2,Sheet1!$I:$I,'증가(월)'!O$3)</f>
        <v>0</v>
      </c>
      <c r="P31" s="3">
        <f>SUMIFS(Sheet1!$F:$F,Sheet1!$C:$C,'증가(월)'!$A31,Sheet1!$H:$H,'증가(월)'!P$2,Sheet1!$I:$I,'증가(월)'!P$3)</f>
        <v>0</v>
      </c>
      <c r="Q31" s="3">
        <f>SUMIFS(Sheet1!$F:$F,Sheet1!$C:$C,'증가(월)'!$A31,Sheet1!$H:$H,'증가(월)'!Q$2,Sheet1!$I:$I,'증가(월)'!Q$3)</f>
        <v>0</v>
      </c>
      <c r="R31" s="3">
        <f>SUMIFS(Sheet1!$F:$F,Sheet1!$C:$C,'증가(월)'!$A31,Sheet1!$H:$H,'증가(월)'!R$2,Sheet1!$I:$I,'증가(월)'!R$3)</f>
        <v>31900000</v>
      </c>
      <c r="S31" s="3">
        <f>SUMIFS(Sheet1!$F:$F,Sheet1!$C:$C,'증가(월)'!$A31,Sheet1!$H:$H,'증가(월)'!S$2,Sheet1!$I:$I,'증가(월)'!S$3)</f>
        <v>0</v>
      </c>
      <c r="T31" s="3">
        <f>SUMIFS(Sheet1!$F:$F,Sheet1!$C:$C,'증가(월)'!$A31,Sheet1!$H:$H,'증가(월)'!T$2,Sheet1!$I:$I,'증가(월)'!T$3)</f>
        <v>0</v>
      </c>
      <c r="U31" s="3">
        <f>SUMIFS(Sheet1!$F:$F,Sheet1!$C:$C,'증가(월)'!$A31,Sheet1!$H:$H,'증가(월)'!U$2,Sheet1!$I:$I,'증가(월)'!U$3)</f>
        <v>39875000</v>
      </c>
      <c r="V31" s="3">
        <f>SUMIFS(Sheet1!$F:$F,Sheet1!$C:$C,'증가(월)'!$A31,Sheet1!$H:$H,'증가(월)'!V$2,Sheet1!$I:$I,'증가(월)'!V$3)</f>
        <v>0</v>
      </c>
      <c r="W31" s="3">
        <f>SUMIFS(Sheet1!$F:$F,Sheet1!$C:$C,'증가(월)'!$A31,Sheet1!$H:$H,'증가(월)'!W$2,Sheet1!$I:$I,'증가(월)'!W$3)</f>
        <v>15950000</v>
      </c>
      <c r="X31" s="3">
        <f>SUMIFS(Sheet1!$F:$F,Sheet1!$C:$C,'증가(월)'!$A31,Sheet1!$H:$H,'증가(월)'!X$2,Sheet1!$I:$I,'증가(월)'!X$3)</f>
        <v>0</v>
      </c>
      <c r="Y31" s="3">
        <f>SUMIFS(Sheet1!$F:$F,Sheet1!$C:$C,'증가(월)'!$A31,Sheet1!$H:$H,'증가(월)'!Y$2,Sheet1!$I:$I,'증가(월)'!Y$3)</f>
        <v>0</v>
      </c>
      <c r="Z31" s="3">
        <f>SUMIFS(Sheet1!$F:$F,Sheet1!$C:$C,'증가(월)'!$A31,Sheet1!$H:$H,'증가(월)'!Z$2,Sheet1!$I:$I,'증가(월)'!Z$3)</f>
        <v>23925000</v>
      </c>
      <c r="AA31" s="3">
        <f>SUMIFS(Sheet1!$F:$F,Sheet1!$C:$C,'증가(월)'!$A31,Sheet1!$H:$H,'증가(월)'!AA$2,Sheet1!$I:$I,'증가(월)'!AA$3)</f>
        <v>0</v>
      </c>
      <c r="AB31" s="3">
        <f>SUMIFS(Sheet1!$F:$F,Sheet1!$C:$C,'증가(월)'!$A31,Sheet1!$H:$H,'증가(월)'!AB$2,Sheet1!$I:$I,'증가(월)'!AB$3)</f>
        <v>0</v>
      </c>
      <c r="AC31" s="3">
        <f>SUMIFS(Sheet1!$F:$F,Sheet1!$C:$C,'증가(월)'!$A31,Sheet1!$H:$H,'증가(월)'!AC$2,Sheet1!$I:$I,'증가(월)'!AC$3)</f>
        <v>0</v>
      </c>
      <c r="AD31" s="3">
        <f>SUMIFS(Sheet1!$F:$F,Sheet1!$C:$C,'증가(월)'!$A31,Sheet1!$H:$H,'증가(월)'!AD$2,Sheet1!$I:$I,'증가(월)'!AD$3)</f>
        <v>0</v>
      </c>
      <c r="AE31" s="3">
        <f>SUMIFS(Sheet1!$F:$F,Sheet1!$C:$C,'증가(월)'!$A31,Sheet1!$H:$H,'증가(월)'!AE$2,Sheet1!$I:$I,'증가(월)'!AE$3)</f>
        <v>0</v>
      </c>
      <c r="AF31" s="3">
        <f>SUMIFS(Sheet1!$F:$F,Sheet1!$C:$C,'증가(월)'!$A31,Sheet1!$H:$H,'증가(월)'!AF$2,Sheet1!$I:$I,'증가(월)'!AF$3)</f>
        <v>0</v>
      </c>
      <c r="AG31" s="3">
        <f>SUMIFS(Sheet1!$F:$F,Sheet1!$C:$C,'증가(월)'!$A31,Sheet1!$H:$H,'증가(월)'!AG$2,Sheet1!$I:$I,'증가(월)'!AG$3)</f>
        <v>0</v>
      </c>
      <c r="AH31" s="3">
        <f>SUMIFS(Sheet1!$F:$F,Sheet1!$C:$C,'증가(월)'!$A31,Sheet1!$H:$H,'증가(월)'!AH$2,Sheet1!$I:$I,'증가(월)'!AH$3)</f>
        <v>1190640</v>
      </c>
      <c r="AI31" s="3">
        <f>SUMIFS(Sheet1!$F:$F,Sheet1!$C:$C,'증가(월)'!$A31,Sheet1!$H:$H,'증가(월)'!AI$2,Sheet1!$I:$I,'증가(월)'!AI$3)</f>
        <v>768548</v>
      </c>
      <c r="AJ31" s="3">
        <f>SUMIFS(Sheet1!$F:$F,Sheet1!$C:$C,'증가(월)'!$A31,Sheet1!$H:$H,'증가(월)'!AJ$2,Sheet1!$I:$I,'증가(월)'!AJ$3)</f>
        <v>12084996</v>
      </c>
      <c r="AK31" s="3">
        <f>SUMIFS(Sheet1!$F:$F,Sheet1!$C:$C,'증가(월)'!$A31,Sheet1!$H:$H,'증가(월)'!AK$2,Sheet1!$I:$I,'증가(월)'!AK$3)</f>
        <v>472780</v>
      </c>
      <c r="AL31" s="3">
        <f>SUMIFS(Sheet1!$F:$F,Sheet1!$C:$C,'증가(월)'!$A31,Sheet1!$H:$H,'증가(월)'!AL$2,Sheet1!$I:$I,'증가(월)'!AL$3)</f>
        <v>12909028</v>
      </c>
      <c r="AM31" s="3">
        <f>SUMIFS(Sheet1!$F:$F,Sheet1!$C:$C,'증가(월)'!$A31,Sheet1!$H:$H,'증가(월)'!AM$2,Sheet1!$I:$I,'증가(월)'!AM$3)</f>
        <v>694485</v>
      </c>
      <c r="AN31" s="3">
        <f>SUMIFS(Sheet1!$F:$F,Sheet1!$C:$C,'증가(월)'!$A31,Sheet1!$H:$H,'증가(월)'!AN$2,Sheet1!$I:$I,'증가(월)'!AN$3)</f>
        <v>694683</v>
      </c>
      <c r="AO31" s="3">
        <f>SUMIFS(Sheet1!$F:$F,Sheet1!$C:$C,'증가(월)'!$A31,Sheet1!$H:$H,'증가(월)'!AO$2,Sheet1!$I:$I,'증가(월)'!AO$3)</f>
        <v>0</v>
      </c>
      <c r="AP31" s="3">
        <f>SUMIFS(Sheet1!$F:$F,Sheet1!$C:$C,'증가(월)'!$A31,Sheet1!$H:$H,'증가(월)'!AP$2,Sheet1!$I:$I,'증가(월)'!AP$3)</f>
        <v>0</v>
      </c>
      <c r="AQ31" s="3">
        <f>SUMIFS(Sheet1!$F:$F,Sheet1!$C:$C,'증가(월)'!$A31,Sheet1!$H:$H,'증가(월)'!AQ$2,Sheet1!$I:$I,'증가(월)'!AQ$3)</f>
        <v>5582500</v>
      </c>
      <c r="AR31" s="3">
        <f>SUMIFS(Sheet1!$F:$F,Sheet1!$C:$C,'증가(월)'!$A31,Sheet1!$H:$H,'증가(월)'!AR$2,Sheet1!$I:$I,'증가(월)'!AR$3)</f>
        <v>0</v>
      </c>
      <c r="AS31" s="3">
        <f>SUMIFS(Sheet1!$F:$F,Sheet1!$C:$C,'증가(월)'!$A31,Sheet1!$H:$H,'증가(월)'!AS$2,Sheet1!$I:$I,'증가(월)'!AS$3)</f>
        <v>156530</v>
      </c>
      <c r="AT31" s="3">
        <f>SUMIFS(Sheet1!$F:$F,Sheet1!$C:$C,'증가(월)'!$A31,Sheet1!$H:$H,'증가(월)'!AT$2,Sheet1!$I:$I,'증가(월)'!AT$3)</f>
        <v>426360</v>
      </c>
      <c r="AU31" s="3">
        <f>SUMIFS(Sheet1!$F:$F,Sheet1!$C:$C,'증가(월)'!$A31,Sheet1!$H:$H,'증가(월)'!AU$2,Sheet1!$I:$I,'증가(월)'!AU$3)</f>
        <v>0</v>
      </c>
      <c r="AV31" s="3">
        <f>SUMIFS(Sheet1!$F:$F,Sheet1!$C:$C,'증가(월)'!$A31,Sheet1!$H:$H,'증가(월)'!AV$2,Sheet1!$I:$I,'증가(월)'!AV$3)</f>
        <v>7641480</v>
      </c>
      <c r="AW31" s="3">
        <f>SUMIFS(Sheet1!$F:$F,Sheet1!$C:$C,'증가(월)'!$A31,Sheet1!$H:$H,'증가(월)'!AW$2,Sheet1!$I:$I,'증가(월)'!AW$3)</f>
        <v>0</v>
      </c>
      <c r="AX31" s="3">
        <f>SUMIFS(Sheet1!$F:$F,Sheet1!$C:$C,'증가(월)'!$A31,Sheet1!$H:$H,'증가(월)'!AX$2,Sheet1!$I:$I,'증가(월)'!AX$3)</f>
        <v>0</v>
      </c>
    </row>
    <row r="32" spans="1:50" x14ac:dyDescent="0.3">
      <c r="A32" t="s">
        <v>772</v>
      </c>
      <c r="B32" t="s">
        <v>773</v>
      </c>
      <c r="C32" s="3">
        <f>SUMIFS(Sheet1!$F:$F,Sheet1!$C:$C,'증가(월)'!$A32,Sheet1!$H:$H,'증가(월)'!C$2,Sheet1!$I:$I,'증가(월)'!C$3)</f>
        <v>0</v>
      </c>
      <c r="D32" s="3">
        <f>SUMIFS(Sheet1!$F:$F,Sheet1!$C:$C,'증가(월)'!$A32,Sheet1!$H:$H,'증가(월)'!D$2,Sheet1!$I:$I,'증가(월)'!D$3)</f>
        <v>0</v>
      </c>
      <c r="E32" s="3">
        <f>SUMIFS(Sheet1!$F:$F,Sheet1!$C:$C,'증가(월)'!$A32,Sheet1!$H:$H,'증가(월)'!E$2,Sheet1!$I:$I,'증가(월)'!E$3)</f>
        <v>0</v>
      </c>
      <c r="F32" s="3">
        <f>SUMIFS(Sheet1!$F:$F,Sheet1!$C:$C,'증가(월)'!$A32,Sheet1!$H:$H,'증가(월)'!F$2,Sheet1!$I:$I,'증가(월)'!F$3)</f>
        <v>0</v>
      </c>
      <c r="G32" s="3">
        <f>SUMIFS(Sheet1!$F:$F,Sheet1!$C:$C,'증가(월)'!$A32,Sheet1!$H:$H,'증가(월)'!G$2,Sheet1!$I:$I,'증가(월)'!G$3)</f>
        <v>0</v>
      </c>
      <c r="H32" s="3">
        <f>SUMIFS(Sheet1!$F:$F,Sheet1!$C:$C,'증가(월)'!$A32,Sheet1!$H:$H,'증가(월)'!H$2,Sheet1!$I:$I,'증가(월)'!H$3)</f>
        <v>0</v>
      </c>
      <c r="I32" s="3">
        <f>SUMIFS(Sheet1!$F:$F,Sheet1!$C:$C,'증가(월)'!$A32,Sheet1!$H:$H,'증가(월)'!I$2,Sheet1!$I:$I,'증가(월)'!I$3)</f>
        <v>0</v>
      </c>
      <c r="J32" s="3">
        <f>SUMIFS(Sheet1!$F:$F,Sheet1!$C:$C,'증가(월)'!$A32,Sheet1!$H:$H,'증가(월)'!J$2,Sheet1!$I:$I,'증가(월)'!J$3)</f>
        <v>0</v>
      </c>
      <c r="K32" s="3">
        <f>SUMIFS(Sheet1!$F:$F,Sheet1!$C:$C,'증가(월)'!$A32,Sheet1!$H:$H,'증가(월)'!K$2,Sheet1!$I:$I,'증가(월)'!K$3)</f>
        <v>0</v>
      </c>
      <c r="L32" s="3">
        <f>SUMIFS(Sheet1!$F:$F,Sheet1!$C:$C,'증가(월)'!$A32,Sheet1!$H:$H,'증가(월)'!L$2,Sheet1!$I:$I,'증가(월)'!L$3)</f>
        <v>0</v>
      </c>
      <c r="M32" s="3">
        <f>SUMIFS(Sheet1!$F:$F,Sheet1!$C:$C,'증가(월)'!$A32,Sheet1!$H:$H,'증가(월)'!M$2,Sheet1!$I:$I,'증가(월)'!M$3)</f>
        <v>0</v>
      </c>
      <c r="N32" s="3">
        <f>SUMIFS(Sheet1!$F:$F,Sheet1!$C:$C,'증가(월)'!$A32,Sheet1!$H:$H,'증가(월)'!N$2,Sheet1!$I:$I,'증가(월)'!N$3)</f>
        <v>0</v>
      </c>
      <c r="O32" s="3">
        <f>SUMIFS(Sheet1!$F:$F,Sheet1!$C:$C,'증가(월)'!$A32,Sheet1!$H:$H,'증가(월)'!O$2,Sheet1!$I:$I,'증가(월)'!O$3)</f>
        <v>0</v>
      </c>
      <c r="P32" s="3">
        <f>SUMIFS(Sheet1!$F:$F,Sheet1!$C:$C,'증가(월)'!$A32,Sheet1!$H:$H,'증가(월)'!P$2,Sheet1!$I:$I,'증가(월)'!P$3)</f>
        <v>0</v>
      </c>
      <c r="Q32" s="3">
        <f>SUMIFS(Sheet1!$F:$F,Sheet1!$C:$C,'증가(월)'!$A32,Sheet1!$H:$H,'증가(월)'!Q$2,Sheet1!$I:$I,'증가(월)'!Q$3)</f>
        <v>0</v>
      </c>
      <c r="R32" s="3">
        <f>SUMIFS(Sheet1!$F:$F,Sheet1!$C:$C,'증가(월)'!$A32,Sheet1!$H:$H,'증가(월)'!R$2,Sheet1!$I:$I,'증가(월)'!R$3)</f>
        <v>0</v>
      </c>
      <c r="S32" s="3">
        <f>SUMIFS(Sheet1!$F:$F,Sheet1!$C:$C,'증가(월)'!$A32,Sheet1!$H:$H,'증가(월)'!S$2,Sheet1!$I:$I,'증가(월)'!S$3)</f>
        <v>0</v>
      </c>
      <c r="T32" s="3">
        <f>SUMIFS(Sheet1!$F:$F,Sheet1!$C:$C,'증가(월)'!$A32,Sheet1!$H:$H,'증가(월)'!T$2,Sheet1!$I:$I,'증가(월)'!T$3)</f>
        <v>0</v>
      </c>
      <c r="U32" s="3">
        <f>SUMIFS(Sheet1!$F:$F,Sheet1!$C:$C,'증가(월)'!$A32,Sheet1!$H:$H,'증가(월)'!U$2,Sheet1!$I:$I,'증가(월)'!U$3)</f>
        <v>0</v>
      </c>
      <c r="V32" s="3">
        <f>SUMIFS(Sheet1!$F:$F,Sheet1!$C:$C,'증가(월)'!$A32,Sheet1!$H:$H,'증가(월)'!V$2,Sheet1!$I:$I,'증가(월)'!V$3)</f>
        <v>0</v>
      </c>
      <c r="W32" s="3">
        <f>SUMIFS(Sheet1!$F:$F,Sheet1!$C:$C,'증가(월)'!$A32,Sheet1!$H:$H,'증가(월)'!W$2,Sheet1!$I:$I,'증가(월)'!W$3)</f>
        <v>0</v>
      </c>
      <c r="X32" s="3">
        <f>SUMIFS(Sheet1!$F:$F,Sheet1!$C:$C,'증가(월)'!$A32,Sheet1!$H:$H,'증가(월)'!X$2,Sheet1!$I:$I,'증가(월)'!X$3)</f>
        <v>0</v>
      </c>
      <c r="Y32" s="3">
        <f>SUMIFS(Sheet1!$F:$F,Sheet1!$C:$C,'증가(월)'!$A32,Sheet1!$H:$H,'증가(월)'!Y$2,Sheet1!$I:$I,'증가(월)'!Y$3)</f>
        <v>19800000</v>
      </c>
      <c r="Z32" s="3">
        <f>SUMIFS(Sheet1!$F:$F,Sheet1!$C:$C,'증가(월)'!$A32,Sheet1!$H:$H,'증가(월)'!Z$2,Sheet1!$I:$I,'증가(월)'!Z$3)</f>
        <v>0</v>
      </c>
      <c r="AA32" s="3">
        <f>SUMIFS(Sheet1!$F:$F,Sheet1!$C:$C,'증가(월)'!$A32,Sheet1!$H:$H,'증가(월)'!AA$2,Sheet1!$I:$I,'증가(월)'!AA$3)</f>
        <v>35410000</v>
      </c>
      <c r="AB32" s="3">
        <f>SUMIFS(Sheet1!$F:$F,Sheet1!$C:$C,'증가(월)'!$A32,Sheet1!$H:$H,'증가(월)'!AB$2,Sheet1!$I:$I,'증가(월)'!AB$3)</f>
        <v>0</v>
      </c>
      <c r="AC32" s="3">
        <f>SUMIFS(Sheet1!$F:$F,Sheet1!$C:$C,'증가(월)'!$A32,Sheet1!$H:$H,'증가(월)'!AC$2,Sheet1!$I:$I,'증가(월)'!AC$3)</f>
        <v>0</v>
      </c>
      <c r="AD32" s="3">
        <f>SUMIFS(Sheet1!$F:$F,Sheet1!$C:$C,'증가(월)'!$A32,Sheet1!$H:$H,'증가(월)'!AD$2,Sheet1!$I:$I,'증가(월)'!AD$3)</f>
        <v>47173619</v>
      </c>
      <c r="AE32" s="3">
        <f>SUMIFS(Sheet1!$F:$F,Sheet1!$C:$C,'증가(월)'!$A32,Sheet1!$H:$H,'증가(월)'!AE$2,Sheet1!$I:$I,'증가(월)'!AE$3)</f>
        <v>0</v>
      </c>
      <c r="AF32" s="3">
        <f>SUMIFS(Sheet1!$F:$F,Sheet1!$C:$C,'증가(월)'!$A32,Sheet1!$H:$H,'증가(월)'!AF$2,Sheet1!$I:$I,'증가(월)'!AF$3)</f>
        <v>0</v>
      </c>
      <c r="AG32" s="3">
        <f>SUMIFS(Sheet1!$F:$F,Sheet1!$C:$C,'증가(월)'!$A32,Sheet1!$H:$H,'증가(월)'!AG$2,Sheet1!$I:$I,'증가(월)'!AG$3)</f>
        <v>0</v>
      </c>
      <c r="AH32" s="3">
        <f>SUMIFS(Sheet1!$F:$F,Sheet1!$C:$C,'증가(월)'!$A32,Sheet1!$H:$H,'증가(월)'!AH$2,Sheet1!$I:$I,'증가(월)'!AH$3)</f>
        <v>0</v>
      </c>
      <c r="AI32" s="3">
        <f>SUMIFS(Sheet1!$F:$F,Sheet1!$C:$C,'증가(월)'!$A32,Sheet1!$H:$H,'증가(월)'!AI$2,Sheet1!$I:$I,'증가(월)'!AI$3)</f>
        <v>47144900</v>
      </c>
      <c r="AJ32" s="3">
        <f>SUMIFS(Sheet1!$F:$F,Sheet1!$C:$C,'증가(월)'!$A32,Sheet1!$H:$H,'증가(월)'!AJ$2,Sheet1!$I:$I,'증가(월)'!AJ$3)</f>
        <v>0</v>
      </c>
      <c r="AK32" s="3">
        <f>SUMIFS(Sheet1!$F:$F,Sheet1!$C:$C,'증가(월)'!$A32,Sheet1!$H:$H,'증가(월)'!AK$2,Sheet1!$I:$I,'증가(월)'!AK$3)</f>
        <v>0</v>
      </c>
      <c r="AL32" s="3">
        <f>SUMIFS(Sheet1!$F:$F,Sheet1!$C:$C,'증가(월)'!$A32,Sheet1!$H:$H,'증가(월)'!AL$2,Sheet1!$I:$I,'증가(월)'!AL$3)</f>
        <v>0</v>
      </c>
      <c r="AM32" s="3">
        <f>SUMIFS(Sheet1!$F:$F,Sheet1!$C:$C,'증가(월)'!$A32,Sheet1!$H:$H,'증가(월)'!AM$2,Sheet1!$I:$I,'증가(월)'!AM$3)</f>
        <v>0</v>
      </c>
      <c r="AN32" s="3">
        <f>SUMIFS(Sheet1!$F:$F,Sheet1!$C:$C,'증가(월)'!$A32,Sheet1!$H:$H,'증가(월)'!AN$2,Sheet1!$I:$I,'증가(월)'!AN$3)</f>
        <v>0</v>
      </c>
      <c r="AO32" s="3">
        <f>SUMIFS(Sheet1!$F:$F,Sheet1!$C:$C,'증가(월)'!$A32,Sheet1!$H:$H,'증가(월)'!AO$2,Sheet1!$I:$I,'증가(월)'!AO$3)</f>
        <v>0</v>
      </c>
      <c r="AP32" s="3">
        <f>SUMIFS(Sheet1!$F:$F,Sheet1!$C:$C,'증가(월)'!$A32,Sheet1!$H:$H,'증가(월)'!AP$2,Sheet1!$I:$I,'증가(월)'!AP$3)</f>
        <v>0</v>
      </c>
      <c r="AQ32" s="3">
        <f>SUMIFS(Sheet1!$F:$F,Sheet1!$C:$C,'증가(월)'!$A32,Sheet1!$H:$H,'증가(월)'!AQ$2,Sheet1!$I:$I,'증가(월)'!AQ$3)</f>
        <v>0</v>
      </c>
      <c r="AR32" s="3">
        <f>SUMIFS(Sheet1!$F:$F,Sheet1!$C:$C,'증가(월)'!$A32,Sheet1!$H:$H,'증가(월)'!AR$2,Sheet1!$I:$I,'증가(월)'!AR$3)</f>
        <v>0</v>
      </c>
      <c r="AS32" s="3">
        <f>SUMIFS(Sheet1!$F:$F,Sheet1!$C:$C,'증가(월)'!$A32,Sheet1!$H:$H,'증가(월)'!AS$2,Sheet1!$I:$I,'증가(월)'!AS$3)</f>
        <v>0</v>
      </c>
      <c r="AT32" s="3">
        <f>SUMIFS(Sheet1!$F:$F,Sheet1!$C:$C,'증가(월)'!$A32,Sheet1!$H:$H,'증가(월)'!AT$2,Sheet1!$I:$I,'증가(월)'!AT$3)</f>
        <v>0</v>
      </c>
      <c r="AU32" s="3">
        <f>SUMIFS(Sheet1!$F:$F,Sheet1!$C:$C,'증가(월)'!$A32,Sheet1!$H:$H,'증가(월)'!AU$2,Sheet1!$I:$I,'증가(월)'!AU$3)</f>
        <v>0</v>
      </c>
      <c r="AV32" s="3">
        <f>SUMIFS(Sheet1!$F:$F,Sheet1!$C:$C,'증가(월)'!$A32,Sheet1!$H:$H,'증가(월)'!AV$2,Sheet1!$I:$I,'증가(월)'!AV$3)</f>
        <v>0</v>
      </c>
      <c r="AW32" s="3">
        <f>SUMIFS(Sheet1!$F:$F,Sheet1!$C:$C,'증가(월)'!$A32,Sheet1!$H:$H,'증가(월)'!AW$2,Sheet1!$I:$I,'증가(월)'!AW$3)</f>
        <v>0</v>
      </c>
      <c r="AX32" s="3">
        <f>SUMIFS(Sheet1!$F:$F,Sheet1!$C:$C,'증가(월)'!$A32,Sheet1!$H:$H,'증가(월)'!AX$2,Sheet1!$I:$I,'증가(월)'!AX$3)</f>
        <v>0</v>
      </c>
    </row>
    <row r="33" spans="1:50" x14ac:dyDescent="0.3">
      <c r="A33" t="s">
        <v>616</v>
      </c>
      <c r="B33" t="s">
        <v>617</v>
      </c>
      <c r="C33" s="3">
        <f>SUMIFS(Sheet1!$F:$F,Sheet1!$C:$C,'증가(월)'!$A33,Sheet1!$H:$H,'증가(월)'!C$2,Sheet1!$I:$I,'증가(월)'!C$3)</f>
        <v>0</v>
      </c>
      <c r="D33" s="3">
        <f>SUMIFS(Sheet1!$F:$F,Sheet1!$C:$C,'증가(월)'!$A33,Sheet1!$H:$H,'증가(월)'!D$2,Sheet1!$I:$I,'증가(월)'!D$3)</f>
        <v>0</v>
      </c>
      <c r="E33" s="3">
        <f>SUMIFS(Sheet1!$F:$F,Sheet1!$C:$C,'증가(월)'!$A33,Sheet1!$H:$H,'증가(월)'!E$2,Sheet1!$I:$I,'증가(월)'!E$3)</f>
        <v>0</v>
      </c>
      <c r="F33" s="3">
        <f>SUMIFS(Sheet1!$F:$F,Sheet1!$C:$C,'증가(월)'!$A33,Sheet1!$H:$H,'증가(월)'!F$2,Sheet1!$I:$I,'증가(월)'!F$3)</f>
        <v>0</v>
      </c>
      <c r="G33" s="3">
        <f>SUMIFS(Sheet1!$F:$F,Sheet1!$C:$C,'증가(월)'!$A33,Sheet1!$H:$H,'증가(월)'!G$2,Sheet1!$I:$I,'증가(월)'!G$3)</f>
        <v>0</v>
      </c>
      <c r="H33" s="3">
        <f>SUMIFS(Sheet1!$F:$F,Sheet1!$C:$C,'증가(월)'!$A33,Sheet1!$H:$H,'증가(월)'!H$2,Sheet1!$I:$I,'증가(월)'!H$3)</f>
        <v>0</v>
      </c>
      <c r="I33" s="3">
        <f>SUMIFS(Sheet1!$F:$F,Sheet1!$C:$C,'증가(월)'!$A33,Sheet1!$H:$H,'증가(월)'!I$2,Sheet1!$I:$I,'증가(월)'!I$3)</f>
        <v>0</v>
      </c>
      <c r="J33" s="3">
        <f>SUMIFS(Sheet1!$F:$F,Sheet1!$C:$C,'증가(월)'!$A33,Sheet1!$H:$H,'증가(월)'!J$2,Sheet1!$I:$I,'증가(월)'!J$3)</f>
        <v>0</v>
      </c>
      <c r="K33" s="3">
        <f>SUMIFS(Sheet1!$F:$F,Sheet1!$C:$C,'증가(월)'!$A33,Sheet1!$H:$H,'증가(월)'!K$2,Sheet1!$I:$I,'증가(월)'!K$3)</f>
        <v>0</v>
      </c>
      <c r="L33" s="3">
        <f>SUMIFS(Sheet1!$F:$F,Sheet1!$C:$C,'증가(월)'!$A33,Sheet1!$H:$H,'증가(월)'!L$2,Sheet1!$I:$I,'증가(월)'!L$3)</f>
        <v>0</v>
      </c>
      <c r="M33" s="3">
        <f>SUMIFS(Sheet1!$F:$F,Sheet1!$C:$C,'증가(월)'!$A33,Sheet1!$H:$H,'증가(월)'!M$2,Sheet1!$I:$I,'증가(월)'!M$3)</f>
        <v>0</v>
      </c>
      <c r="N33" s="3">
        <f>SUMIFS(Sheet1!$F:$F,Sheet1!$C:$C,'증가(월)'!$A33,Sheet1!$H:$H,'증가(월)'!N$2,Sheet1!$I:$I,'증가(월)'!N$3)</f>
        <v>0</v>
      </c>
      <c r="O33" s="3">
        <f>SUMIFS(Sheet1!$F:$F,Sheet1!$C:$C,'증가(월)'!$A33,Sheet1!$H:$H,'증가(월)'!O$2,Sheet1!$I:$I,'증가(월)'!O$3)</f>
        <v>0</v>
      </c>
      <c r="P33" s="3">
        <f>SUMIFS(Sheet1!$F:$F,Sheet1!$C:$C,'증가(월)'!$A33,Sheet1!$H:$H,'증가(월)'!P$2,Sheet1!$I:$I,'증가(월)'!P$3)</f>
        <v>0</v>
      </c>
      <c r="Q33" s="3">
        <f>SUMIFS(Sheet1!$F:$F,Sheet1!$C:$C,'증가(월)'!$A33,Sheet1!$H:$H,'증가(월)'!Q$2,Sheet1!$I:$I,'증가(월)'!Q$3)</f>
        <v>0</v>
      </c>
      <c r="R33" s="3">
        <f>SUMIFS(Sheet1!$F:$F,Sheet1!$C:$C,'증가(월)'!$A33,Sheet1!$H:$H,'증가(월)'!R$2,Sheet1!$I:$I,'증가(월)'!R$3)</f>
        <v>0</v>
      </c>
      <c r="S33" s="3">
        <f>SUMIFS(Sheet1!$F:$F,Sheet1!$C:$C,'증가(월)'!$A33,Sheet1!$H:$H,'증가(월)'!S$2,Sheet1!$I:$I,'증가(월)'!S$3)</f>
        <v>0</v>
      </c>
      <c r="T33" s="3">
        <f>SUMIFS(Sheet1!$F:$F,Sheet1!$C:$C,'증가(월)'!$A33,Sheet1!$H:$H,'증가(월)'!T$2,Sheet1!$I:$I,'증가(월)'!T$3)</f>
        <v>39753318</v>
      </c>
      <c r="U33" s="3">
        <f>SUMIFS(Sheet1!$F:$F,Sheet1!$C:$C,'증가(월)'!$A33,Sheet1!$H:$H,'증가(월)'!U$2,Sheet1!$I:$I,'증가(월)'!U$3)</f>
        <v>42720467</v>
      </c>
      <c r="V33" s="3">
        <f>SUMIFS(Sheet1!$F:$F,Sheet1!$C:$C,'증가(월)'!$A33,Sheet1!$H:$H,'증가(월)'!V$2,Sheet1!$I:$I,'증가(월)'!V$3)</f>
        <v>11303424</v>
      </c>
      <c r="W33" s="3">
        <f>SUMIFS(Sheet1!$F:$F,Sheet1!$C:$C,'증가(월)'!$A33,Sheet1!$H:$H,'증가(월)'!W$2,Sheet1!$I:$I,'증가(월)'!W$3)</f>
        <v>0</v>
      </c>
      <c r="X33" s="3">
        <f>SUMIFS(Sheet1!$F:$F,Sheet1!$C:$C,'증가(월)'!$A33,Sheet1!$H:$H,'증가(월)'!X$2,Sheet1!$I:$I,'증가(월)'!X$3)</f>
        <v>648120</v>
      </c>
      <c r="Y33" s="3">
        <f>SUMIFS(Sheet1!$F:$F,Sheet1!$C:$C,'증가(월)'!$A33,Sheet1!$H:$H,'증가(월)'!Y$2,Sheet1!$I:$I,'증가(월)'!Y$3)</f>
        <v>540100</v>
      </c>
      <c r="Z33" s="3">
        <f>SUMIFS(Sheet1!$F:$F,Sheet1!$C:$C,'증가(월)'!$A33,Sheet1!$H:$H,'증가(월)'!Z$2,Sheet1!$I:$I,'증가(월)'!Z$3)</f>
        <v>540100</v>
      </c>
      <c r="AA33" s="3">
        <f>SUMIFS(Sheet1!$F:$F,Sheet1!$C:$C,'증가(월)'!$A33,Sheet1!$H:$H,'증가(월)'!AA$2,Sheet1!$I:$I,'증가(월)'!AA$3)</f>
        <v>0</v>
      </c>
      <c r="AB33" s="3">
        <f>SUMIFS(Sheet1!$F:$F,Sheet1!$C:$C,'증가(월)'!$A33,Sheet1!$H:$H,'증가(월)'!AB$2,Sheet1!$I:$I,'증가(월)'!AB$3)</f>
        <v>540100</v>
      </c>
      <c r="AC33" s="3">
        <f>SUMIFS(Sheet1!$F:$F,Sheet1!$C:$C,'증가(월)'!$A33,Sheet1!$H:$H,'증가(월)'!AC$2,Sheet1!$I:$I,'증가(월)'!AC$3)</f>
        <v>0</v>
      </c>
      <c r="AD33" s="3">
        <f>SUMIFS(Sheet1!$F:$F,Sheet1!$C:$C,'증가(월)'!$A33,Sheet1!$H:$H,'증가(월)'!AD$2,Sheet1!$I:$I,'증가(월)'!AD$3)</f>
        <v>0</v>
      </c>
      <c r="AE33" s="3">
        <f>SUMIFS(Sheet1!$F:$F,Sheet1!$C:$C,'증가(월)'!$A33,Sheet1!$H:$H,'증가(월)'!AE$2,Sheet1!$I:$I,'증가(월)'!AE$3)</f>
        <v>0</v>
      </c>
      <c r="AF33" s="3">
        <f>SUMIFS(Sheet1!$F:$F,Sheet1!$C:$C,'증가(월)'!$A33,Sheet1!$H:$H,'증가(월)'!AF$2,Sheet1!$I:$I,'증가(월)'!AF$3)</f>
        <v>0</v>
      </c>
      <c r="AG33" s="3">
        <f>SUMIFS(Sheet1!$F:$F,Sheet1!$C:$C,'증가(월)'!$A33,Sheet1!$H:$H,'증가(월)'!AG$2,Sheet1!$I:$I,'증가(월)'!AG$3)</f>
        <v>0</v>
      </c>
      <c r="AH33" s="3">
        <f>SUMIFS(Sheet1!$F:$F,Sheet1!$C:$C,'증가(월)'!$A33,Sheet1!$H:$H,'증가(월)'!AH$2,Sheet1!$I:$I,'증가(월)'!AH$3)</f>
        <v>0</v>
      </c>
      <c r="AI33" s="3">
        <f>SUMIFS(Sheet1!$F:$F,Sheet1!$C:$C,'증가(월)'!$A33,Sheet1!$H:$H,'증가(월)'!AI$2,Sheet1!$I:$I,'증가(월)'!AI$3)</f>
        <v>588500</v>
      </c>
      <c r="AJ33" s="3">
        <f>SUMIFS(Sheet1!$F:$F,Sheet1!$C:$C,'증가(월)'!$A33,Sheet1!$H:$H,'증가(월)'!AJ$2,Sheet1!$I:$I,'증가(월)'!AJ$3)</f>
        <v>0</v>
      </c>
      <c r="AK33" s="3">
        <f>SUMIFS(Sheet1!$F:$F,Sheet1!$C:$C,'증가(월)'!$A33,Sheet1!$H:$H,'증가(월)'!AK$2,Sheet1!$I:$I,'증가(월)'!AK$3)</f>
        <v>0</v>
      </c>
      <c r="AL33" s="3">
        <f>SUMIFS(Sheet1!$F:$F,Sheet1!$C:$C,'증가(월)'!$A33,Sheet1!$H:$H,'증가(월)'!AL$2,Sheet1!$I:$I,'증가(월)'!AL$3)</f>
        <v>0</v>
      </c>
      <c r="AM33" s="3">
        <f>SUMIFS(Sheet1!$F:$F,Sheet1!$C:$C,'증가(월)'!$A33,Sheet1!$H:$H,'증가(월)'!AM$2,Sheet1!$I:$I,'증가(월)'!AM$3)</f>
        <v>390027</v>
      </c>
      <c r="AN33" s="3">
        <f>SUMIFS(Sheet1!$F:$F,Sheet1!$C:$C,'증가(월)'!$A33,Sheet1!$H:$H,'증가(월)'!AN$2,Sheet1!$I:$I,'증가(월)'!AN$3)</f>
        <v>0</v>
      </c>
      <c r="AO33" s="3">
        <f>SUMIFS(Sheet1!$F:$F,Sheet1!$C:$C,'증가(월)'!$A33,Sheet1!$H:$H,'증가(월)'!AO$2,Sheet1!$I:$I,'증가(월)'!AO$3)</f>
        <v>369802</v>
      </c>
      <c r="AP33" s="3">
        <f>SUMIFS(Sheet1!$F:$F,Sheet1!$C:$C,'증가(월)'!$A33,Sheet1!$H:$H,'증가(월)'!AP$2,Sheet1!$I:$I,'증가(월)'!AP$3)</f>
        <v>5742</v>
      </c>
      <c r="AQ33" s="3">
        <f>SUMIFS(Sheet1!$F:$F,Sheet1!$C:$C,'증가(월)'!$A33,Sheet1!$H:$H,'증가(월)'!AQ$2,Sheet1!$I:$I,'증가(월)'!AQ$3)</f>
        <v>286253</v>
      </c>
      <c r="AR33" s="3">
        <f>SUMIFS(Sheet1!$F:$F,Sheet1!$C:$C,'증가(월)'!$A33,Sheet1!$H:$H,'증가(월)'!AR$2,Sheet1!$I:$I,'증가(월)'!AR$3)</f>
        <v>1298352</v>
      </c>
      <c r="AS33" s="3">
        <f>SUMIFS(Sheet1!$F:$F,Sheet1!$C:$C,'증가(월)'!$A33,Sheet1!$H:$H,'증가(월)'!AS$2,Sheet1!$I:$I,'증가(월)'!AS$3)</f>
        <v>3186590</v>
      </c>
      <c r="AT33" s="3">
        <f>SUMIFS(Sheet1!$F:$F,Sheet1!$C:$C,'증가(월)'!$A33,Sheet1!$H:$H,'증가(월)'!AT$2,Sheet1!$I:$I,'증가(월)'!AT$3)</f>
        <v>0</v>
      </c>
      <c r="AU33" s="3">
        <f>SUMIFS(Sheet1!$F:$F,Sheet1!$C:$C,'증가(월)'!$A33,Sheet1!$H:$H,'증가(월)'!AU$2,Sheet1!$I:$I,'증가(월)'!AU$3)</f>
        <v>9211180</v>
      </c>
      <c r="AV33" s="3">
        <f>SUMIFS(Sheet1!$F:$F,Sheet1!$C:$C,'증가(월)'!$A33,Sheet1!$H:$H,'증가(월)'!AV$2,Sheet1!$I:$I,'증가(월)'!AV$3)</f>
        <v>15013867</v>
      </c>
      <c r="AW33" s="3">
        <f>SUMIFS(Sheet1!$F:$F,Sheet1!$C:$C,'증가(월)'!$A33,Sheet1!$H:$H,'증가(월)'!AW$2,Sheet1!$I:$I,'증가(월)'!AW$3)</f>
        <v>1265154</v>
      </c>
      <c r="AX33" s="3">
        <f>SUMIFS(Sheet1!$F:$F,Sheet1!$C:$C,'증가(월)'!$A33,Sheet1!$H:$H,'증가(월)'!AX$2,Sheet1!$I:$I,'증가(월)'!AX$3)</f>
        <v>7551989</v>
      </c>
    </row>
    <row r="34" spans="1:50" x14ac:dyDescent="0.3">
      <c r="A34" t="s">
        <v>465</v>
      </c>
      <c r="B34" t="s">
        <v>466</v>
      </c>
      <c r="C34" s="3">
        <f>SUMIFS(Sheet1!$F:$F,Sheet1!$C:$C,'증가(월)'!$A34,Sheet1!$H:$H,'증가(월)'!C$2,Sheet1!$I:$I,'증가(월)'!C$3)</f>
        <v>0</v>
      </c>
      <c r="D34" s="3">
        <f>SUMIFS(Sheet1!$F:$F,Sheet1!$C:$C,'증가(월)'!$A34,Sheet1!$H:$H,'증가(월)'!D$2,Sheet1!$I:$I,'증가(월)'!D$3)</f>
        <v>0</v>
      </c>
      <c r="E34" s="3">
        <f>SUMIFS(Sheet1!$F:$F,Sheet1!$C:$C,'증가(월)'!$A34,Sheet1!$H:$H,'증가(월)'!E$2,Sheet1!$I:$I,'증가(월)'!E$3)</f>
        <v>0</v>
      </c>
      <c r="F34" s="3">
        <f>SUMIFS(Sheet1!$F:$F,Sheet1!$C:$C,'증가(월)'!$A34,Sheet1!$H:$H,'증가(월)'!F$2,Sheet1!$I:$I,'증가(월)'!F$3)</f>
        <v>0</v>
      </c>
      <c r="G34" s="3">
        <f>SUMIFS(Sheet1!$F:$F,Sheet1!$C:$C,'증가(월)'!$A34,Sheet1!$H:$H,'증가(월)'!G$2,Sheet1!$I:$I,'증가(월)'!G$3)</f>
        <v>0</v>
      </c>
      <c r="H34" s="3">
        <f>SUMIFS(Sheet1!$F:$F,Sheet1!$C:$C,'증가(월)'!$A34,Sheet1!$H:$H,'증가(월)'!H$2,Sheet1!$I:$I,'증가(월)'!H$3)</f>
        <v>0</v>
      </c>
      <c r="I34" s="3">
        <f>SUMIFS(Sheet1!$F:$F,Sheet1!$C:$C,'증가(월)'!$A34,Sheet1!$H:$H,'증가(월)'!I$2,Sheet1!$I:$I,'증가(월)'!I$3)</f>
        <v>0</v>
      </c>
      <c r="J34" s="3">
        <f>SUMIFS(Sheet1!$F:$F,Sheet1!$C:$C,'증가(월)'!$A34,Sheet1!$H:$H,'증가(월)'!J$2,Sheet1!$I:$I,'증가(월)'!J$3)</f>
        <v>0</v>
      </c>
      <c r="K34" s="3">
        <f>SUMIFS(Sheet1!$F:$F,Sheet1!$C:$C,'증가(월)'!$A34,Sheet1!$H:$H,'증가(월)'!K$2,Sheet1!$I:$I,'증가(월)'!K$3)</f>
        <v>0</v>
      </c>
      <c r="L34" s="3">
        <f>SUMIFS(Sheet1!$F:$F,Sheet1!$C:$C,'증가(월)'!$A34,Sheet1!$H:$H,'증가(월)'!L$2,Sheet1!$I:$I,'증가(월)'!L$3)</f>
        <v>0</v>
      </c>
      <c r="M34" s="3">
        <f>SUMIFS(Sheet1!$F:$F,Sheet1!$C:$C,'증가(월)'!$A34,Sheet1!$H:$H,'증가(월)'!M$2,Sheet1!$I:$I,'증가(월)'!M$3)</f>
        <v>0</v>
      </c>
      <c r="N34" s="3">
        <f>SUMIFS(Sheet1!$F:$F,Sheet1!$C:$C,'증가(월)'!$A34,Sheet1!$H:$H,'증가(월)'!N$2,Sheet1!$I:$I,'증가(월)'!N$3)</f>
        <v>96772500</v>
      </c>
      <c r="O34" s="3">
        <f>SUMIFS(Sheet1!$F:$F,Sheet1!$C:$C,'증가(월)'!$A34,Sheet1!$H:$H,'증가(월)'!O$2,Sheet1!$I:$I,'증가(월)'!O$3)</f>
        <v>5802500</v>
      </c>
      <c r="P34" s="3">
        <f>SUMIFS(Sheet1!$F:$F,Sheet1!$C:$C,'증가(월)'!$A34,Sheet1!$H:$H,'증가(월)'!P$2,Sheet1!$I:$I,'증가(월)'!P$3)</f>
        <v>0</v>
      </c>
      <c r="Q34" s="3">
        <f>SUMIFS(Sheet1!$F:$F,Sheet1!$C:$C,'증가(월)'!$A34,Sheet1!$H:$H,'증가(월)'!Q$2,Sheet1!$I:$I,'증가(월)'!Q$3)</f>
        <v>0</v>
      </c>
      <c r="R34" s="3">
        <f>SUMIFS(Sheet1!$F:$F,Sheet1!$C:$C,'증가(월)'!$A34,Sheet1!$H:$H,'증가(월)'!R$2,Sheet1!$I:$I,'증가(월)'!R$3)</f>
        <v>0</v>
      </c>
      <c r="S34" s="3">
        <f>SUMIFS(Sheet1!$F:$F,Sheet1!$C:$C,'증가(월)'!$A34,Sheet1!$H:$H,'증가(월)'!S$2,Sheet1!$I:$I,'증가(월)'!S$3)</f>
        <v>0</v>
      </c>
      <c r="T34" s="3">
        <f>SUMIFS(Sheet1!$F:$F,Sheet1!$C:$C,'증가(월)'!$A34,Sheet1!$H:$H,'증가(월)'!T$2,Sheet1!$I:$I,'증가(월)'!T$3)</f>
        <v>0</v>
      </c>
      <c r="U34" s="3">
        <f>SUMIFS(Sheet1!$F:$F,Sheet1!$C:$C,'증가(월)'!$A34,Sheet1!$H:$H,'증가(월)'!U$2,Sheet1!$I:$I,'증가(월)'!U$3)</f>
        <v>0</v>
      </c>
      <c r="V34" s="3">
        <f>SUMIFS(Sheet1!$F:$F,Sheet1!$C:$C,'증가(월)'!$A34,Sheet1!$H:$H,'증가(월)'!V$2,Sheet1!$I:$I,'증가(월)'!V$3)</f>
        <v>0</v>
      </c>
      <c r="W34" s="3">
        <f>SUMIFS(Sheet1!$F:$F,Sheet1!$C:$C,'증가(월)'!$A34,Sheet1!$H:$H,'증가(월)'!W$2,Sheet1!$I:$I,'증가(월)'!W$3)</f>
        <v>0</v>
      </c>
      <c r="X34" s="3">
        <f>SUMIFS(Sheet1!$F:$F,Sheet1!$C:$C,'증가(월)'!$A34,Sheet1!$H:$H,'증가(월)'!X$2,Sheet1!$I:$I,'증가(월)'!X$3)</f>
        <v>0</v>
      </c>
      <c r="Y34" s="3">
        <f>SUMIFS(Sheet1!$F:$F,Sheet1!$C:$C,'증가(월)'!$A34,Sheet1!$H:$H,'증가(월)'!Y$2,Sheet1!$I:$I,'증가(월)'!Y$3)</f>
        <v>0</v>
      </c>
      <c r="Z34" s="3">
        <f>SUMIFS(Sheet1!$F:$F,Sheet1!$C:$C,'증가(월)'!$A34,Sheet1!$H:$H,'증가(월)'!Z$2,Sheet1!$I:$I,'증가(월)'!Z$3)</f>
        <v>0</v>
      </c>
      <c r="AA34" s="3">
        <f>SUMIFS(Sheet1!$F:$F,Sheet1!$C:$C,'증가(월)'!$A34,Sheet1!$H:$H,'증가(월)'!AA$2,Sheet1!$I:$I,'증가(월)'!AA$3)</f>
        <v>17380000</v>
      </c>
      <c r="AB34" s="3">
        <f>SUMIFS(Sheet1!$F:$F,Sheet1!$C:$C,'증가(월)'!$A34,Sheet1!$H:$H,'증가(월)'!AB$2,Sheet1!$I:$I,'증가(월)'!AB$3)</f>
        <v>0</v>
      </c>
      <c r="AC34" s="3">
        <f>SUMIFS(Sheet1!$F:$F,Sheet1!$C:$C,'증가(월)'!$A34,Sheet1!$H:$H,'증가(월)'!AC$2,Sheet1!$I:$I,'증가(월)'!AC$3)</f>
        <v>0</v>
      </c>
      <c r="AD34" s="3">
        <f>SUMIFS(Sheet1!$F:$F,Sheet1!$C:$C,'증가(월)'!$A34,Sheet1!$H:$H,'증가(월)'!AD$2,Sheet1!$I:$I,'증가(월)'!AD$3)</f>
        <v>0</v>
      </c>
      <c r="AE34" s="3">
        <f>SUMIFS(Sheet1!$F:$F,Sheet1!$C:$C,'증가(월)'!$A34,Sheet1!$H:$H,'증가(월)'!AE$2,Sheet1!$I:$I,'증가(월)'!AE$3)</f>
        <v>0</v>
      </c>
      <c r="AF34" s="3">
        <f>SUMIFS(Sheet1!$F:$F,Sheet1!$C:$C,'증가(월)'!$A34,Sheet1!$H:$H,'증가(월)'!AF$2,Sheet1!$I:$I,'증가(월)'!AF$3)</f>
        <v>0</v>
      </c>
      <c r="AG34" s="3">
        <f>SUMIFS(Sheet1!$F:$F,Sheet1!$C:$C,'증가(월)'!$A34,Sheet1!$H:$H,'증가(월)'!AG$2,Sheet1!$I:$I,'증가(월)'!AG$3)</f>
        <v>0</v>
      </c>
      <c r="AH34" s="3">
        <f>SUMIFS(Sheet1!$F:$F,Sheet1!$C:$C,'증가(월)'!$A34,Sheet1!$H:$H,'증가(월)'!AH$2,Sheet1!$I:$I,'증가(월)'!AH$3)</f>
        <v>0</v>
      </c>
      <c r="AI34" s="3">
        <f>SUMIFS(Sheet1!$F:$F,Sheet1!$C:$C,'증가(월)'!$A34,Sheet1!$H:$H,'증가(월)'!AI$2,Sheet1!$I:$I,'증가(월)'!AI$3)</f>
        <v>0</v>
      </c>
      <c r="AJ34" s="3">
        <f>SUMIFS(Sheet1!$F:$F,Sheet1!$C:$C,'증가(월)'!$A34,Sheet1!$H:$H,'증가(월)'!AJ$2,Sheet1!$I:$I,'증가(월)'!AJ$3)</f>
        <v>0</v>
      </c>
      <c r="AK34" s="3">
        <f>SUMIFS(Sheet1!$F:$F,Sheet1!$C:$C,'증가(월)'!$A34,Sheet1!$H:$H,'증가(월)'!AK$2,Sheet1!$I:$I,'증가(월)'!AK$3)</f>
        <v>0</v>
      </c>
      <c r="AL34" s="3">
        <f>SUMIFS(Sheet1!$F:$F,Sheet1!$C:$C,'증가(월)'!$A34,Sheet1!$H:$H,'증가(월)'!AL$2,Sheet1!$I:$I,'증가(월)'!AL$3)</f>
        <v>0</v>
      </c>
      <c r="AM34" s="3">
        <f>SUMIFS(Sheet1!$F:$F,Sheet1!$C:$C,'증가(월)'!$A34,Sheet1!$H:$H,'증가(월)'!AM$2,Sheet1!$I:$I,'증가(월)'!AM$3)</f>
        <v>0</v>
      </c>
      <c r="AN34" s="3">
        <f>SUMIFS(Sheet1!$F:$F,Sheet1!$C:$C,'증가(월)'!$A34,Sheet1!$H:$H,'증가(월)'!AN$2,Sheet1!$I:$I,'증가(월)'!AN$3)</f>
        <v>0</v>
      </c>
      <c r="AO34" s="3">
        <f>SUMIFS(Sheet1!$F:$F,Sheet1!$C:$C,'증가(월)'!$A34,Sheet1!$H:$H,'증가(월)'!AO$2,Sheet1!$I:$I,'증가(월)'!AO$3)</f>
        <v>0</v>
      </c>
      <c r="AP34" s="3">
        <f>SUMIFS(Sheet1!$F:$F,Sheet1!$C:$C,'증가(월)'!$A34,Sheet1!$H:$H,'증가(월)'!AP$2,Sheet1!$I:$I,'증가(월)'!AP$3)</f>
        <v>0</v>
      </c>
      <c r="AQ34" s="3">
        <f>SUMIFS(Sheet1!$F:$F,Sheet1!$C:$C,'증가(월)'!$A34,Sheet1!$H:$H,'증가(월)'!AQ$2,Sheet1!$I:$I,'증가(월)'!AQ$3)</f>
        <v>605000</v>
      </c>
      <c r="AR34" s="3">
        <f>SUMIFS(Sheet1!$F:$F,Sheet1!$C:$C,'증가(월)'!$A34,Sheet1!$H:$H,'증가(월)'!AR$2,Sheet1!$I:$I,'증가(월)'!AR$3)</f>
        <v>0</v>
      </c>
      <c r="AS34" s="3">
        <f>SUMIFS(Sheet1!$F:$F,Sheet1!$C:$C,'증가(월)'!$A34,Sheet1!$H:$H,'증가(월)'!AS$2,Sheet1!$I:$I,'증가(월)'!AS$3)</f>
        <v>1320000</v>
      </c>
      <c r="AT34" s="3">
        <f>SUMIFS(Sheet1!$F:$F,Sheet1!$C:$C,'증가(월)'!$A34,Sheet1!$H:$H,'증가(월)'!AT$2,Sheet1!$I:$I,'증가(월)'!AT$3)</f>
        <v>0</v>
      </c>
      <c r="AU34" s="3">
        <f>SUMIFS(Sheet1!$F:$F,Sheet1!$C:$C,'증가(월)'!$A34,Sheet1!$H:$H,'증가(월)'!AU$2,Sheet1!$I:$I,'증가(월)'!AU$3)</f>
        <v>660000</v>
      </c>
      <c r="AV34" s="3">
        <f>SUMIFS(Sheet1!$F:$F,Sheet1!$C:$C,'증가(월)'!$A34,Sheet1!$H:$H,'증가(월)'!AV$2,Sheet1!$I:$I,'증가(월)'!AV$3)</f>
        <v>0</v>
      </c>
      <c r="AW34" s="3">
        <f>SUMIFS(Sheet1!$F:$F,Sheet1!$C:$C,'증가(월)'!$A34,Sheet1!$H:$H,'증가(월)'!AW$2,Sheet1!$I:$I,'증가(월)'!AW$3)</f>
        <v>0</v>
      </c>
      <c r="AX34" s="3">
        <f>SUMIFS(Sheet1!$F:$F,Sheet1!$C:$C,'증가(월)'!$A34,Sheet1!$H:$H,'증가(월)'!AX$2,Sheet1!$I:$I,'증가(월)'!AX$3)</f>
        <v>0</v>
      </c>
    </row>
    <row r="35" spans="1:50" x14ac:dyDescent="0.3">
      <c r="A35" t="s">
        <v>160</v>
      </c>
      <c r="B35" t="s">
        <v>161</v>
      </c>
      <c r="C35" s="3">
        <f>SUMIFS(Sheet1!$F:$F,Sheet1!$C:$C,'증가(월)'!$A35,Sheet1!$H:$H,'증가(월)'!C$2,Sheet1!$I:$I,'증가(월)'!C$3)</f>
        <v>0</v>
      </c>
      <c r="D35" s="3">
        <f>SUMIFS(Sheet1!$F:$F,Sheet1!$C:$C,'증가(월)'!$A35,Sheet1!$H:$H,'증가(월)'!D$2,Sheet1!$I:$I,'증가(월)'!D$3)</f>
        <v>0</v>
      </c>
      <c r="E35" s="3">
        <f>SUMIFS(Sheet1!$F:$F,Sheet1!$C:$C,'증가(월)'!$A35,Sheet1!$H:$H,'증가(월)'!E$2,Sheet1!$I:$I,'증가(월)'!E$3)</f>
        <v>0</v>
      </c>
      <c r="F35" s="3">
        <f>SUMIFS(Sheet1!$F:$F,Sheet1!$C:$C,'증가(월)'!$A35,Sheet1!$H:$H,'증가(월)'!F$2,Sheet1!$I:$I,'증가(월)'!F$3)</f>
        <v>17600000</v>
      </c>
      <c r="G35" s="3">
        <f>SUMIFS(Sheet1!$F:$F,Sheet1!$C:$C,'증가(월)'!$A35,Sheet1!$H:$H,'증가(월)'!G$2,Sheet1!$I:$I,'증가(월)'!G$3)</f>
        <v>0</v>
      </c>
      <c r="H35" s="3">
        <f>SUMIFS(Sheet1!$F:$F,Sheet1!$C:$C,'증가(월)'!$A35,Sheet1!$H:$H,'증가(월)'!H$2,Sheet1!$I:$I,'증가(월)'!H$3)</f>
        <v>0</v>
      </c>
      <c r="I35" s="3">
        <f>SUMIFS(Sheet1!$F:$F,Sheet1!$C:$C,'증가(월)'!$A35,Sheet1!$H:$H,'증가(월)'!I$2,Sheet1!$I:$I,'증가(월)'!I$3)</f>
        <v>0</v>
      </c>
      <c r="J35" s="3">
        <f>SUMIFS(Sheet1!$F:$F,Sheet1!$C:$C,'증가(월)'!$A35,Sheet1!$H:$H,'증가(월)'!J$2,Sheet1!$I:$I,'증가(월)'!J$3)</f>
        <v>0</v>
      </c>
      <c r="K35" s="3">
        <f>SUMIFS(Sheet1!$F:$F,Sheet1!$C:$C,'증가(월)'!$A35,Sheet1!$H:$H,'증가(월)'!K$2,Sheet1!$I:$I,'증가(월)'!K$3)</f>
        <v>0</v>
      </c>
      <c r="L35" s="3">
        <f>SUMIFS(Sheet1!$F:$F,Sheet1!$C:$C,'증가(월)'!$A35,Sheet1!$H:$H,'증가(월)'!L$2,Sheet1!$I:$I,'증가(월)'!L$3)</f>
        <v>0</v>
      </c>
      <c r="M35" s="3">
        <f>SUMIFS(Sheet1!$F:$F,Sheet1!$C:$C,'증가(월)'!$A35,Sheet1!$H:$H,'증가(월)'!M$2,Sheet1!$I:$I,'증가(월)'!M$3)</f>
        <v>17930000</v>
      </c>
      <c r="N35" s="3">
        <f>SUMIFS(Sheet1!$F:$F,Sheet1!$C:$C,'증가(월)'!$A35,Sheet1!$H:$H,'증가(월)'!N$2,Sheet1!$I:$I,'증가(월)'!N$3)</f>
        <v>0</v>
      </c>
      <c r="O35" s="3">
        <f>SUMIFS(Sheet1!$F:$F,Sheet1!$C:$C,'증가(월)'!$A35,Sheet1!$H:$H,'증가(월)'!O$2,Sheet1!$I:$I,'증가(월)'!O$3)</f>
        <v>0</v>
      </c>
      <c r="P35" s="3">
        <f>SUMIFS(Sheet1!$F:$F,Sheet1!$C:$C,'증가(월)'!$A35,Sheet1!$H:$H,'증가(월)'!P$2,Sheet1!$I:$I,'증가(월)'!P$3)</f>
        <v>0</v>
      </c>
      <c r="Q35" s="3">
        <f>SUMIFS(Sheet1!$F:$F,Sheet1!$C:$C,'증가(월)'!$A35,Sheet1!$H:$H,'증가(월)'!Q$2,Sheet1!$I:$I,'증가(월)'!Q$3)</f>
        <v>0</v>
      </c>
      <c r="R35" s="3">
        <f>SUMIFS(Sheet1!$F:$F,Sheet1!$C:$C,'증가(월)'!$A35,Sheet1!$H:$H,'증가(월)'!R$2,Sheet1!$I:$I,'증가(월)'!R$3)</f>
        <v>0</v>
      </c>
      <c r="S35" s="3">
        <f>SUMIFS(Sheet1!$F:$F,Sheet1!$C:$C,'증가(월)'!$A35,Sheet1!$H:$H,'증가(월)'!S$2,Sheet1!$I:$I,'증가(월)'!S$3)</f>
        <v>0</v>
      </c>
      <c r="T35" s="3">
        <f>SUMIFS(Sheet1!$F:$F,Sheet1!$C:$C,'증가(월)'!$A35,Sheet1!$H:$H,'증가(월)'!T$2,Sheet1!$I:$I,'증가(월)'!T$3)</f>
        <v>0</v>
      </c>
      <c r="U35" s="3">
        <f>SUMIFS(Sheet1!$F:$F,Sheet1!$C:$C,'증가(월)'!$A35,Sheet1!$H:$H,'증가(월)'!U$2,Sheet1!$I:$I,'증가(월)'!U$3)</f>
        <v>0</v>
      </c>
      <c r="V35" s="3">
        <f>SUMIFS(Sheet1!$F:$F,Sheet1!$C:$C,'증가(월)'!$A35,Sheet1!$H:$H,'증가(월)'!V$2,Sheet1!$I:$I,'증가(월)'!V$3)</f>
        <v>0</v>
      </c>
      <c r="W35" s="3">
        <f>SUMIFS(Sheet1!$F:$F,Sheet1!$C:$C,'증가(월)'!$A35,Sheet1!$H:$H,'증가(월)'!W$2,Sheet1!$I:$I,'증가(월)'!W$3)</f>
        <v>0</v>
      </c>
      <c r="X35" s="3">
        <f>SUMIFS(Sheet1!$F:$F,Sheet1!$C:$C,'증가(월)'!$A35,Sheet1!$H:$H,'증가(월)'!X$2,Sheet1!$I:$I,'증가(월)'!X$3)</f>
        <v>0</v>
      </c>
      <c r="Y35" s="3">
        <f>SUMIFS(Sheet1!$F:$F,Sheet1!$C:$C,'증가(월)'!$A35,Sheet1!$H:$H,'증가(월)'!Y$2,Sheet1!$I:$I,'증가(월)'!Y$3)</f>
        <v>17600000</v>
      </c>
      <c r="Z35" s="3">
        <f>SUMIFS(Sheet1!$F:$F,Sheet1!$C:$C,'증가(월)'!$A35,Sheet1!$H:$H,'증가(월)'!Z$2,Sheet1!$I:$I,'증가(월)'!Z$3)</f>
        <v>0</v>
      </c>
      <c r="AA35" s="3">
        <f>SUMIFS(Sheet1!$F:$F,Sheet1!$C:$C,'증가(월)'!$A35,Sheet1!$H:$H,'증가(월)'!AA$2,Sheet1!$I:$I,'증가(월)'!AA$3)</f>
        <v>0</v>
      </c>
      <c r="AB35" s="3">
        <f>SUMIFS(Sheet1!$F:$F,Sheet1!$C:$C,'증가(월)'!$A35,Sheet1!$H:$H,'증가(월)'!AB$2,Sheet1!$I:$I,'증가(월)'!AB$3)</f>
        <v>0</v>
      </c>
      <c r="AC35" s="3">
        <f>SUMIFS(Sheet1!$F:$F,Sheet1!$C:$C,'증가(월)'!$A35,Sheet1!$H:$H,'증가(월)'!AC$2,Sheet1!$I:$I,'증가(월)'!AC$3)</f>
        <v>0</v>
      </c>
      <c r="AD35" s="3">
        <f>SUMIFS(Sheet1!$F:$F,Sheet1!$C:$C,'증가(월)'!$A35,Sheet1!$H:$H,'증가(월)'!AD$2,Sheet1!$I:$I,'증가(월)'!AD$3)</f>
        <v>0</v>
      </c>
      <c r="AE35" s="3">
        <f>SUMIFS(Sheet1!$F:$F,Sheet1!$C:$C,'증가(월)'!$A35,Sheet1!$H:$H,'증가(월)'!AE$2,Sheet1!$I:$I,'증가(월)'!AE$3)</f>
        <v>770000</v>
      </c>
      <c r="AF35" s="3">
        <f>SUMIFS(Sheet1!$F:$F,Sheet1!$C:$C,'증가(월)'!$A35,Sheet1!$H:$H,'증가(월)'!AF$2,Sheet1!$I:$I,'증가(월)'!AF$3)</f>
        <v>17600000</v>
      </c>
      <c r="AG35" s="3">
        <f>SUMIFS(Sheet1!$F:$F,Sheet1!$C:$C,'증가(월)'!$A35,Sheet1!$H:$H,'증가(월)'!AG$2,Sheet1!$I:$I,'증가(월)'!AG$3)</f>
        <v>0</v>
      </c>
      <c r="AH35" s="3">
        <f>SUMIFS(Sheet1!$F:$F,Sheet1!$C:$C,'증가(월)'!$A35,Sheet1!$H:$H,'증가(월)'!AH$2,Sheet1!$I:$I,'증가(월)'!AH$3)</f>
        <v>0</v>
      </c>
      <c r="AI35" s="3">
        <f>SUMIFS(Sheet1!$F:$F,Sheet1!$C:$C,'증가(월)'!$A35,Sheet1!$H:$H,'증가(월)'!AI$2,Sheet1!$I:$I,'증가(월)'!AI$3)</f>
        <v>0</v>
      </c>
      <c r="AJ35" s="3">
        <f>SUMIFS(Sheet1!$F:$F,Sheet1!$C:$C,'증가(월)'!$A35,Sheet1!$H:$H,'증가(월)'!AJ$2,Sheet1!$I:$I,'증가(월)'!AJ$3)</f>
        <v>0</v>
      </c>
      <c r="AK35" s="3">
        <f>SUMIFS(Sheet1!$F:$F,Sheet1!$C:$C,'증가(월)'!$A35,Sheet1!$H:$H,'증가(월)'!AK$2,Sheet1!$I:$I,'증가(월)'!AK$3)</f>
        <v>0</v>
      </c>
      <c r="AL35" s="3">
        <f>SUMIFS(Sheet1!$F:$F,Sheet1!$C:$C,'증가(월)'!$A35,Sheet1!$H:$H,'증가(월)'!AL$2,Sheet1!$I:$I,'증가(월)'!AL$3)</f>
        <v>17600000</v>
      </c>
      <c r="AM35" s="3">
        <f>SUMIFS(Sheet1!$F:$F,Sheet1!$C:$C,'증가(월)'!$A35,Sheet1!$H:$H,'증가(월)'!AM$2,Sheet1!$I:$I,'증가(월)'!AM$3)</f>
        <v>0</v>
      </c>
      <c r="AN35" s="3">
        <f>SUMIFS(Sheet1!$F:$F,Sheet1!$C:$C,'증가(월)'!$A35,Sheet1!$H:$H,'증가(월)'!AN$2,Sheet1!$I:$I,'증가(월)'!AN$3)</f>
        <v>0</v>
      </c>
      <c r="AO35" s="3">
        <f>SUMIFS(Sheet1!$F:$F,Sheet1!$C:$C,'증가(월)'!$A35,Sheet1!$H:$H,'증가(월)'!AO$2,Sheet1!$I:$I,'증가(월)'!AO$3)</f>
        <v>0</v>
      </c>
      <c r="AP35" s="3">
        <f>SUMIFS(Sheet1!$F:$F,Sheet1!$C:$C,'증가(월)'!$A35,Sheet1!$H:$H,'증가(월)'!AP$2,Sheet1!$I:$I,'증가(월)'!AP$3)</f>
        <v>0</v>
      </c>
      <c r="AQ35" s="3">
        <f>SUMIFS(Sheet1!$F:$F,Sheet1!$C:$C,'증가(월)'!$A35,Sheet1!$H:$H,'증가(월)'!AQ$2,Sheet1!$I:$I,'증가(월)'!AQ$3)</f>
        <v>0</v>
      </c>
      <c r="AR35" s="3">
        <f>SUMIFS(Sheet1!$F:$F,Sheet1!$C:$C,'증가(월)'!$A35,Sheet1!$H:$H,'증가(월)'!AR$2,Sheet1!$I:$I,'증가(월)'!AR$3)</f>
        <v>0</v>
      </c>
      <c r="AS35" s="3">
        <f>SUMIFS(Sheet1!$F:$F,Sheet1!$C:$C,'증가(월)'!$A35,Sheet1!$H:$H,'증가(월)'!AS$2,Sheet1!$I:$I,'증가(월)'!AS$3)</f>
        <v>0</v>
      </c>
      <c r="AT35" s="3">
        <f>SUMIFS(Sheet1!$F:$F,Sheet1!$C:$C,'증가(월)'!$A35,Sheet1!$H:$H,'증가(월)'!AT$2,Sheet1!$I:$I,'증가(월)'!AT$3)</f>
        <v>0</v>
      </c>
      <c r="AU35" s="3">
        <f>SUMIFS(Sheet1!$F:$F,Sheet1!$C:$C,'증가(월)'!$A35,Sheet1!$H:$H,'증가(월)'!AU$2,Sheet1!$I:$I,'증가(월)'!AU$3)</f>
        <v>0</v>
      </c>
      <c r="AV35" s="3">
        <f>SUMIFS(Sheet1!$F:$F,Sheet1!$C:$C,'증가(월)'!$A35,Sheet1!$H:$H,'증가(월)'!AV$2,Sheet1!$I:$I,'증가(월)'!AV$3)</f>
        <v>17600000</v>
      </c>
      <c r="AW35" s="3">
        <f>SUMIFS(Sheet1!$F:$F,Sheet1!$C:$C,'증가(월)'!$A35,Sheet1!$H:$H,'증가(월)'!AW$2,Sheet1!$I:$I,'증가(월)'!AW$3)</f>
        <v>0</v>
      </c>
      <c r="AX35" s="3">
        <f>SUMIFS(Sheet1!$F:$F,Sheet1!$C:$C,'증가(월)'!$A35,Sheet1!$H:$H,'증가(월)'!AX$2,Sheet1!$I:$I,'증가(월)'!AX$3)</f>
        <v>0</v>
      </c>
    </row>
    <row r="36" spans="1:50" x14ac:dyDescent="0.3">
      <c r="A36" t="s">
        <v>30</v>
      </c>
      <c r="B36" t="s">
        <v>31</v>
      </c>
      <c r="C36" s="3">
        <f>SUMIFS(Sheet1!$F:$F,Sheet1!$C:$C,'증가(월)'!$A36,Sheet1!$H:$H,'증가(월)'!C$2,Sheet1!$I:$I,'증가(월)'!C$3)</f>
        <v>330000</v>
      </c>
      <c r="D36" s="3">
        <f>SUMIFS(Sheet1!$F:$F,Sheet1!$C:$C,'증가(월)'!$A36,Sheet1!$H:$H,'증가(월)'!D$2,Sheet1!$I:$I,'증가(월)'!D$3)</f>
        <v>660000</v>
      </c>
      <c r="E36" s="3">
        <f>SUMIFS(Sheet1!$F:$F,Sheet1!$C:$C,'증가(월)'!$A36,Sheet1!$H:$H,'증가(월)'!E$2,Sheet1!$I:$I,'증가(월)'!E$3)</f>
        <v>0</v>
      </c>
      <c r="F36" s="3">
        <f>SUMIFS(Sheet1!$F:$F,Sheet1!$C:$C,'증가(월)'!$A36,Sheet1!$H:$H,'증가(월)'!F$2,Sheet1!$I:$I,'증가(월)'!F$3)</f>
        <v>0</v>
      </c>
      <c r="G36" s="3">
        <f>SUMIFS(Sheet1!$F:$F,Sheet1!$C:$C,'증가(월)'!$A36,Sheet1!$H:$H,'증가(월)'!G$2,Sheet1!$I:$I,'증가(월)'!G$3)</f>
        <v>1320000</v>
      </c>
      <c r="H36" s="3">
        <f>SUMIFS(Sheet1!$F:$F,Sheet1!$C:$C,'증가(월)'!$A36,Sheet1!$H:$H,'증가(월)'!H$2,Sheet1!$I:$I,'증가(월)'!H$3)</f>
        <v>1320000</v>
      </c>
      <c r="I36" s="3">
        <f>SUMIFS(Sheet1!$F:$F,Sheet1!$C:$C,'증가(월)'!$A36,Sheet1!$H:$H,'증가(월)'!I$2,Sheet1!$I:$I,'증가(월)'!I$3)</f>
        <v>1826000</v>
      </c>
      <c r="J36" s="3">
        <f>SUMIFS(Sheet1!$F:$F,Sheet1!$C:$C,'증가(월)'!$A36,Sheet1!$H:$H,'증가(월)'!J$2,Sheet1!$I:$I,'증가(월)'!J$3)</f>
        <v>440000</v>
      </c>
      <c r="K36" s="3">
        <f>SUMIFS(Sheet1!$F:$F,Sheet1!$C:$C,'증가(월)'!$A36,Sheet1!$H:$H,'증가(월)'!K$2,Sheet1!$I:$I,'증가(월)'!K$3)</f>
        <v>0</v>
      </c>
      <c r="L36" s="3">
        <f>SUMIFS(Sheet1!$F:$F,Sheet1!$C:$C,'증가(월)'!$A36,Sheet1!$H:$H,'증가(월)'!L$2,Sheet1!$I:$I,'증가(월)'!L$3)</f>
        <v>440000</v>
      </c>
      <c r="M36" s="3">
        <f>SUMIFS(Sheet1!$F:$F,Sheet1!$C:$C,'증가(월)'!$A36,Sheet1!$H:$H,'증가(월)'!M$2,Sheet1!$I:$I,'증가(월)'!M$3)</f>
        <v>0</v>
      </c>
      <c r="N36" s="3">
        <f>SUMIFS(Sheet1!$F:$F,Sheet1!$C:$C,'증가(월)'!$A36,Sheet1!$H:$H,'증가(월)'!N$2,Sheet1!$I:$I,'증가(월)'!N$3)</f>
        <v>440000</v>
      </c>
      <c r="O36" s="3">
        <f>SUMIFS(Sheet1!$F:$F,Sheet1!$C:$C,'증가(월)'!$A36,Sheet1!$H:$H,'증가(월)'!O$2,Sheet1!$I:$I,'증가(월)'!O$3)</f>
        <v>0</v>
      </c>
      <c r="P36" s="3">
        <f>SUMIFS(Sheet1!$F:$F,Sheet1!$C:$C,'증가(월)'!$A36,Sheet1!$H:$H,'증가(월)'!P$2,Sheet1!$I:$I,'증가(월)'!P$3)</f>
        <v>0</v>
      </c>
      <c r="Q36" s="3">
        <f>SUMIFS(Sheet1!$F:$F,Sheet1!$C:$C,'증가(월)'!$A36,Sheet1!$H:$H,'증가(월)'!Q$2,Sheet1!$I:$I,'증가(월)'!Q$3)</f>
        <v>0</v>
      </c>
      <c r="R36" s="3">
        <f>SUMIFS(Sheet1!$F:$F,Sheet1!$C:$C,'증가(월)'!$A36,Sheet1!$H:$H,'증가(월)'!R$2,Sheet1!$I:$I,'증가(월)'!R$3)</f>
        <v>11000000</v>
      </c>
      <c r="S36" s="3">
        <f>SUMIFS(Sheet1!$F:$F,Sheet1!$C:$C,'증가(월)'!$A36,Sheet1!$H:$H,'증가(월)'!S$2,Sheet1!$I:$I,'증가(월)'!S$3)</f>
        <v>0</v>
      </c>
      <c r="T36" s="3">
        <f>SUMIFS(Sheet1!$F:$F,Sheet1!$C:$C,'증가(월)'!$A36,Sheet1!$H:$H,'증가(월)'!T$2,Sheet1!$I:$I,'증가(월)'!T$3)</f>
        <v>440000</v>
      </c>
      <c r="U36" s="3">
        <f>SUMIFS(Sheet1!$F:$F,Sheet1!$C:$C,'증가(월)'!$A36,Sheet1!$H:$H,'증가(월)'!U$2,Sheet1!$I:$I,'증가(월)'!U$3)</f>
        <v>41140000</v>
      </c>
      <c r="V36" s="3">
        <f>SUMIFS(Sheet1!$F:$F,Sheet1!$C:$C,'증가(월)'!$A36,Sheet1!$H:$H,'증가(월)'!V$2,Sheet1!$I:$I,'증가(월)'!V$3)</f>
        <v>0</v>
      </c>
      <c r="W36" s="3">
        <f>SUMIFS(Sheet1!$F:$F,Sheet1!$C:$C,'증가(월)'!$A36,Sheet1!$H:$H,'증가(월)'!W$2,Sheet1!$I:$I,'증가(월)'!W$3)</f>
        <v>21670000</v>
      </c>
      <c r="X36" s="3">
        <f>SUMIFS(Sheet1!$F:$F,Sheet1!$C:$C,'증가(월)'!$A36,Sheet1!$H:$H,'증가(월)'!X$2,Sheet1!$I:$I,'증가(월)'!X$3)</f>
        <v>0</v>
      </c>
      <c r="Y36" s="3">
        <f>SUMIFS(Sheet1!$F:$F,Sheet1!$C:$C,'증가(월)'!$A36,Sheet1!$H:$H,'증가(월)'!Y$2,Sheet1!$I:$I,'증가(월)'!Y$3)</f>
        <v>0</v>
      </c>
      <c r="Z36" s="3">
        <f>SUMIFS(Sheet1!$F:$F,Sheet1!$C:$C,'증가(월)'!$A36,Sheet1!$H:$H,'증가(월)'!Z$2,Sheet1!$I:$I,'증가(월)'!Z$3)</f>
        <v>0</v>
      </c>
      <c r="AA36" s="3">
        <f>SUMIFS(Sheet1!$F:$F,Sheet1!$C:$C,'증가(월)'!$A36,Sheet1!$H:$H,'증가(월)'!AA$2,Sheet1!$I:$I,'증가(월)'!AA$3)</f>
        <v>5170000</v>
      </c>
      <c r="AB36" s="3">
        <f>SUMIFS(Sheet1!$F:$F,Sheet1!$C:$C,'증가(월)'!$A36,Sheet1!$H:$H,'증가(월)'!AB$2,Sheet1!$I:$I,'증가(월)'!AB$3)</f>
        <v>0</v>
      </c>
      <c r="AC36" s="3">
        <f>SUMIFS(Sheet1!$F:$F,Sheet1!$C:$C,'증가(월)'!$A36,Sheet1!$H:$H,'증가(월)'!AC$2,Sheet1!$I:$I,'증가(월)'!AC$3)</f>
        <v>14960000</v>
      </c>
      <c r="AD36" s="3">
        <f>SUMIFS(Sheet1!$F:$F,Sheet1!$C:$C,'증가(월)'!$A36,Sheet1!$H:$H,'증가(월)'!AD$2,Sheet1!$I:$I,'증가(월)'!AD$3)</f>
        <v>0</v>
      </c>
      <c r="AE36" s="3">
        <f>SUMIFS(Sheet1!$F:$F,Sheet1!$C:$C,'증가(월)'!$A36,Sheet1!$H:$H,'증가(월)'!AE$2,Sheet1!$I:$I,'증가(월)'!AE$3)</f>
        <v>0</v>
      </c>
      <c r="AF36" s="3">
        <f>SUMIFS(Sheet1!$F:$F,Sheet1!$C:$C,'증가(월)'!$A36,Sheet1!$H:$H,'증가(월)'!AF$2,Sheet1!$I:$I,'증가(월)'!AF$3)</f>
        <v>0</v>
      </c>
      <c r="AG36" s="3">
        <f>SUMIFS(Sheet1!$F:$F,Sheet1!$C:$C,'증가(월)'!$A36,Sheet1!$H:$H,'증가(월)'!AG$2,Sheet1!$I:$I,'증가(월)'!AG$3)</f>
        <v>0</v>
      </c>
      <c r="AH36" s="3">
        <f>SUMIFS(Sheet1!$F:$F,Sheet1!$C:$C,'증가(월)'!$A36,Sheet1!$H:$H,'증가(월)'!AH$2,Sheet1!$I:$I,'증가(월)'!AH$3)</f>
        <v>440000</v>
      </c>
      <c r="AI36" s="3">
        <f>SUMIFS(Sheet1!$F:$F,Sheet1!$C:$C,'증가(월)'!$A36,Sheet1!$H:$H,'증가(월)'!AI$2,Sheet1!$I:$I,'증가(월)'!AI$3)</f>
        <v>0</v>
      </c>
      <c r="AJ36" s="3">
        <f>SUMIFS(Sheet1!$F:$F,Sheet1!$C:$C,'증가(월)'!$A36,Sheet1!$H:$H,'증가(월)'!AJ$2,Sheet1!$I:$I,'증가(월)'!AJ$3)</f>
        <v>440000</v>
      </c>
      <c r="AK36" s="3">
        <f>SUMIFS(Sheet1!$F:$F,Sheet1!$C:$C,'증가(월)'!$A36,Sheet1!$H:$H,'증가(월)'!AK$2,Sheet1!$I:$I,'증가(월)'!AK$3)</f>
        <v>1100000</v>
      </c>
      <c r="AL36" s="3">
        <f>SUMIFS(Sheet1!$F:$F,Sheet1!$C:$C,'증가(월)'!$A36,Sheet1!$H:$H,'증가(월)'!AL$2,Sheet1!$I:$I,'증가(월)'!AL$3)</f>
        <v>0</v>
      </c>
      <c r="AM36" s="3">
        <f>SUMIFS(Sheet1!$F:$F,Sheet1!$C:$C,'증가(월)'!$A36,Sheet1!$H:$H,'증가(월)'!AM$2,Sheet1!$I:$I,'증가(월)'!AM$3)</f>
        <v>0</v>
      </c>
      <c r="AN36" s="3">
        <f>SUMIFS(Sheet1!$F:$F,Sheet1!$C:$C,'증가(월)'!$A36,Sheet1!$H:$H,'증가(월)'!AN$2,Sheet1!$I:$I,'증가(월)'!AN$3)</f>
        <v>440000</v>
      </c>
      <c r="AO36" s="3">
        <f>SUMIFS(Sheet1!$F:$F,Sheet1!$C:$C,'증가(월)'!$A36,Sheet1!$H:$H,'증가(월)'!AO$2,Sheet1!$I:$I,'증가(월)'!AO$3)</f>
        <v>0</v>
      </c>
      <c r="AP36" s="3">
        <f>SUMIFS(Sheet1!$F:$F,Sheet1!$C:$C,'증가(월)'!$A36,Sheet1!$H:$H,'증가(월)'!AP$2,Sheet1!$I:$I,'증가(월)'!AP$3)</f>
        <v>0</v>
      </c>
      <c r="AQ36" s="3">
        <f>SUMIFS(Sheet1!$F:$F,Sheet1!$C:$C,'증가(월)'!$A36,Sheet1!$H:$H,'증가(월)'!AQ$2,Sheet1!$I:$I,'증가(월)'!AQ$3)</f>
        <v>0</v>
      </c>
      <c r="AR36" s="3">
        <f>SUMIFS(Sheet1!$F:$F,Sheet1!$C:$C,'증가(월)'!$A36,Sheet1!$H:$H,'증가(월)'!AR$2,Sheet1!$I:$I,'증가(월)'!AR$3)</f>
        <v>0</v>
      </c>
      <c r="AS36" s="3">
        <f>SUMIFS(Sheet1!$F:$F,Sheet1!$C:$C,'증가(월)'!$A36,Sheet1!$H:$H,'증가(월)'!AS$2,Sheet1!$I:$I,'증가(월)'!AS$3)</f>
        <v>0</v>
      </c>
      <c r="AT36" s="3">
        <f>SUMIFS(Sheet1!$F:$F,Sheet1!$C:$C,'증가(월)'!$A36,Sheet1!$H:$H,'증가(월)'!AT$2,Sheet1!$I:$I,'증가(월)'!AT$3)</f>
        <v>0</v>
      </c>
      <c r="AU36" s="3">
        <f>SUMIFS(Sheet1!$F:$F,Sheet1!$C:$C,'증가(월)'!$A36,Sheet1!$H:$H,'증가(월)'!AU$2,Sheet1!$I:$I,'증가(월)'!AU$3)</f>
        <v>1100000</v>
      </c>
      <c r="AV36" s="3">
        <f>SUMIFS(Sheet1!$F:$F,Sheet1!$C:$C,'증가(월)'!$A36,Sheet1!$H:$H,'증가(월)'!AV$2,Sheet1!$I:$I,'증가(월)'!AV$3)</f>
        <v>0</v>
      </c>
      <c r="AW36" s="3">
        <f>SUMIFS(Sheet1!$F:$F,Sheet1!$C:$C,'증가(월)'!$A36,Sheet1!$H:$H,'증가(월)'!AW$2,Sheet1!$I:$I,'증가(월)'!AW$3)</f>
        <v>660000</v>
      </c>
      <c r="AX36" s="3">
        <f>SUMIFS(Sheet1!$F:$F,Sheet1!$C:$C,'증가(월)'!$A36,Sheet1!$H:$H,'증가(월)'!AX$2,Sheet1!$I:$I,'증가(월)'!AX$3)</f>
        <v>0</v>
      </c>
    </row>
    <row r="37" spans="1:50" x14ac:dyDescent="0.3">
      <c r="A37" t="s">
        <v>801</v>
      </c>
      <c r="B37" t="s">
        <v>802</v>
      </c>
      <c r="C37" s="3">
        <f>SUMIFS(Sheet1!$F:$F,Sheet1!$C:$C,'증가(월)'!$A37,Sheet1!$H:$H,'증가(월)'!C$2,Sheet1!$I:$I,'증가(월)'!C$3)</f>
        <v>0</v>
      </c>
      <c r="D37" s="3">
        <f>SUMIFS(Sheet1!$F:$F,Sheet1!$C:$C,'증가(월)'!$A37,Sheet1!$H:$H,'증가(월)'!D$2,Sheet1!$I:$I,'증가(월)'!D$3)</f>
        <v>0</v>
      </c>
      <c r="E37" s="3">
        <f>SUMIFS(Sheet1!$F:$F,Sheet1!$C:$C,'증가(월)'!$A37,Sheet1!$H:$H,'증가(월)'!E$2,Sheet1!$I:$I,'증가(월)'!E$3)</f>
        <v>0</v>
      </c>
      <c r="F37" s="3">
        <f>SUMIFS(Sheet1!$F:$F,Sheet1!$C:$C,'증가(월)'!$A37,Sheet1!$H:$H,'증가(월)'!F$2,Sheet1!$I:$I,'증가(월)'!F$3)</f>
        <v>0</v>
      </c>
      <c r="G37" s="3">
        <f>SUMIFS(Sheet1!$F:$F,Sheet1!$C:$C,'증가(월)'!$A37,Sheet1!$H:$H,'증가(월)'!G$2,Sheet1!$I:$I,'증가(월)'!G$3)</f>
        <v>0</v>
      </c>
      <c r="H37" s="3">
        <f>SUMIFS(Sheet1!$F:$F,Sheet1!$C:$C,'증가(월)'!$A37,Sheet1!$H:$H,'증가(월)'!H$2,Sheet1!$I:$I,'증가(월)'!H$3)</f>
        <v>0</v>
      </c>
      <c r="I37" s="3">
        <f>SUMIFS(Sheet1!$F:$F,Sheet1!$C:$C,'증가(월)'!$A37,Sheet1!$H:$H,'증가(월)'!I$2,Sheet1!$I:$I,'증가(월)'!I$3)</f>
        <v>0</v>
      </c>
      <c r="J37" s="3">
        <f>SUMIFS(Sheet1!$F:$F,Sheet1!$C:$C,'증가(월)'!$A37,Sheet1!$H:$H,'증가(월)'!J$2,Sheet1!$I:$I,'증가(월)'!J$3)</f>
        <v>0</v>
      </c>
      <c r="K37" s="3">
        <f>SUMIFS(Sheet1!$F:$F,Sheet1!$C:$C,'증가(월)'!$A37,Sheet1!$H:$H,'증가(월)'!K$2,Sheet1!$I:$I,'증가(월)'!K$3)</f>
        <v>0</v>
      </c>
      <c r="L37" s="3">
        <f>SUMIFS(Sheet1!$F:$F,Sheet1!$C:$C,'증가(월)'!$A37,Sheet1!$H:$H,'증가(월)'!L$2,Sheet1!$I:$I,'증가(월)'!L$3)</f>
        <v>0</v>
      </c>
      <c r="M37" s="3">
        <f>SUMIFS(Sheet1!$F:$F,Sheet1!$C:$C,'증가(월)'!$A37,Sheet1!$H:$H,'증가(월)'!M$2,Sheet1!$I:$I,'증가(월)'!M$3)</f>
        <v>0</v>
      </c>
      <c r="N37" s="3">
        <f>SUMIFS(Sheet1!$F:$F,Sheet1!$C:$C,'증가(월)'!$A37,Sheet1!$H:$H,'증가(월)'!N$2,Sheet1!$I:$I,'증가(월)'!N$3)</f>
        <v>0</v>
      </c>
      <c r="O37" s="3">
        <f>SUMIFS(Sheet1!$F:$F,Sheet1!$C:$C,'증가(월)'!$A37,Sheet1!$H:$H,'증가(월)'!O$2,Sheet1!$I:$I,'증가(월)'!O$3)</f>
        <v>0</v>
      </c>
      <c r="P37" s="3">
        <f>SUMIFS(Sheet1!$F:$F,Sheet1!$C:$C,'증가(월)'!$A37,Sheet1!$H:$H,'증가(월)'!P$2,Sheet1!$I:$I,'증가(월)'!P$3)</f>
        <v>0</v>
      </c>
      <c r="Q37" s="3">
        <f>SUMIFS(Sheet1!$F:$F,Sheet1!$C:$C,'증가(월)'!$A37,Sheet1!$H:$H,'증가(월)'!Q$2,Sheet1!$I:$I,'증가(월)'!Q$3)</f>
        <v>0</v>
      </c>
      <c r="R37" s="3">
        <f>SUMIFS(Sheet1!$F:$F,Sheet1!$C:$C,'증가(월)'!$A37,Sheet1!$H:$H,'증가(월)'!R$2,Sheet1!$I:$I,'증가(월)'!R$3)</f>
        <v>0</v>
      </c>
      <c r="S37" s="3">
        <f>SUMIFS(Sheet1!$F:$F,Sheet1!$C:$C,'증가(월)'!$A37,Sheet1!$H:$H,'증가(월)'!S$2,Sheet1!$I:$I,'증가(월)'!S$3)</f>
        <v>0</v>
      </c>
      <c r="T37" s="3">
        <f>SUMIFS(Sheet1!$F:$F,Sheet1!$C:$C,'증가(월)'!$A37,Sheet1!$H:$H,'증가(월)'!T$2,Sheet1!$I:$I,'증가(월)'!T$3)</f>
        <v>0</v>
      </c>
      <c r="U37" s="3">
        <f>SUMIFS(Sheet1!$F:$F,Sheet1!$C:$C,'증가(월)'!$A37,Sheet1!$H:$H,'증가(월)'!U$2,Sheet1!$I:$I,'증가(월)'!U$3)</f>
        <v>0</v>
      </c>
      <c r="V37" s="3">
        <f>SUMIFS(Sheet1!$F:$F,Sheet1!$C:$C,'증가(월)'!$A37,Sheet1!$H:$H,'증가(월)'!V$2,Sheet1!$I:$I,'증가(월)'!V$3)</f>
        <v>0</v>
      </c>
      <c r="W37" s="3">
        <f>SUMIFS(Sheet1!$F:$F,Sheet1!$C:$C,'증가(월)'!$A37,Sheet1!$H:$H,'증가(월)'!W$2,Sheet1!$I:$I,'증가(월)'!W$3)</f>
        <v>0</v>
      </c>
      <c r="X37" s="3">
        <f>SUMIFS(Sheet1!$F:$F,Sheet1!$C:$C,'증가(월)'!$A37,Sheet1!$H:$H,'증가(월)'!X$2,Sheet1!$I:$I,'증가(월)'!X$3)</f>
        <v>0</v>
      </c>
      <c r="Y37" s="3">
        <f>SUMIFS(Sheet1!$F:$F,Sheet1!$C:$C,'증가(월)'!$A37,Sheet1!$H:$H,'증가(월)'!Y$2,Sheet1!$I:$I,'증가(월)'!Y$3)</f>
        <v>0</v>
      </c>
      <c r="Z37" s="3">
        <f>SUMIFS(Sheet1!$F:$F,Sheet1!$C:$C,'증가(월)'!$A37,Sheet1!$H:$H,'증가(월)'!Z$2,Sheet1!$I:$I,'증가(월)'!Z$3)</f>
        <v>36960000</v>
      </c>
      <c r="AA37" s="3">
        <f>SUMIFS(Sheet1!$F:$F,Sheet1!$C:$C,'증가(월)'!$A37,Sheet1!$H:$H,'증가(월)'!AA$2,Sheet1!$I:$I,'증가(월)'!AA$3)</f>
        <v>55440000</v>
      </c>
      <c r="AB37" s="3">
        <f>SUMIFS(Sheet1!$F:$F,Sheet1!$C:$C,'증가(월)'!$A37,Sheet1!$H:$H,'증가(월)'!AB$2,Sheet1!$I:$I,'증가(월)'!AB$3)</f>
        <v>0</v>
      </c>
      <c r="AC37" s="3">
        <f>SUMIFS(Sheet1!$F:$F,Sheet1!$C:$C,'증가(월)'!$A37,Sheet1!$H:$H,'증가(월)'!AC$2,Sheet1!$I:$I,'증가(월)'!AC$3)</f>
        <v>0</v>
      </c>
      <c r="AD37" s="3">
        <f>SUMIFS(Sheet1!$F:$F,Sheet1!$C:$C,'증가(월)'!$A37,Sheet1!$H:$H,'증가(월)'!AD$2,Sheet1!$I:$I,'증가(월)'!AD$3)</f>
        <v>0</v>
      </c>
      <c r="AE37" s="3">
        <f>SUMIFS(Sheet1!$F:$F,Sheet1!$C:$C,'증가(월)'!$A37,Sheet1!$H:$H,'증가(월)'!AE$2,Sheet1!$I:$I,'증가(월)'!AE$3)</f>
        <v>0</v>
      </c>
      <c r="AF37" s="3">
        <f>SUMIFS(Sheet1!$F:$F,Sheet1!$C:$C,'증가(월)'!$A37,Sheet1!$H:$H,'증가(월)'!AF$2,Sheet1!$I:$I,'증가(월)'!AF$3)</f>
        <v>0</v>
      </c>
      <c r="AG37" s="3">
        <f>SUMIFS(Sheet1!$F:$F,Sheet1!$C:$C,'증가(월)'!$A37,Sheet1!$H:$H,'증가(월)'!AG$2,Sheet1!$I:$I,'증가(월)'!AG$3)</f>
        <v>0</v>
      </c>
      <c r="AH37" s="3">
        <f>SUMIFS(Sheet1!$F:$F,Sheet1!$C:$C,'증가(월)'!$A37,Sheet1!$H:$H,'증가(월)'!AH$2,Sheet1!$I:$I,'증가(월)'!AH$3)</f>
        <v>0</v>
      </c>
      <c r="AI37" s="3">
        <f>SUMIFS(Sheet1!$F:$F,Sheet1!$C:$C,'증가(월)'!$A37,Sheet1!$H:$H,'증가(월)'!AI$2,Sheet1!$I:$I,'증가(월)'!AI$3)</f>
        <v>0</v>
      </c>
      <c r="AJ37" s="3">
        <f>SUMIFS(Sheet1!$F:$F,Sheet1!$C:$C,'증가(월)'!$A37,Sheet1!$H:$H,'증가(월)'!AJ$2,Sheet1!$I:$I,'증가(월)'!AJ$3)</f>
        <v>0</v>
      </c>
      <c r="AK37" s="3">
        <f>SUMIFS(Sheet1!$F:$F,Sheet1!$C:$C,'증가(월)'!$A37,Sheet1!$H:$H,'증가(월)'!AK$2,Sheet1!$I:$I,'증가(월)'!AK$3)</f>
        <v>3300000</v>
      </c>
      <c r="AL37" s="3">
        <f>SUMIFS(Sheet1!$F:$F,Sheet1!$C:$C,'증가(월)'!$A37,Sheet1!$H:$H,'증가(월)'!AL$2,Sheet1!$I:$I,'증가(월)'!AL$3)</f>
        <v>0</v>
      </c>
      <c r="AM37" s="3">
        <f>SUMIFS(Sheet1!$F:$F,Sheet1!$C:$C,'증가(월)'!$A37,Sheet1!$H:$H,'증가(월)'!AM$2,Sheet1!$I:$I,'증가(월)'!AM$3)</f>
        <v>0</v>
      </c>
      <c r="AN37" s="3">
        <f>SUMIFS(Sheet1!$F:$F,Sheet1!$C:$C,'증가(월)'!$A37,Sheet1!$H:$H,'증가(월)'!AN$2,Sheet1!$I:$I,'증가(월)'!AN$3)</f>
        <v>0</v>
      </c>
      <c r="AO37" s="3">
        <f>SUMIFS(Sheet1!$F:$F,Sheet1!$C:$C,'증가(월)'!$A37,Sheet1!$H:$H,'증가(월)'!AO$2,Sheet1!$I:$I,'증가(월)'!AO$3)</f>
        <v>0</v>
      </c>
      <c r="AP37" s="3">
        <f>SUMIFS(Sheet1!$F:$F,Sheet1!$C:$C,'증가(월)'!$A37,Sheet1!$H:$H,'증가(월)'!AP$2,Sheet1!$I:$I,'증가(월)'!AP$3)</f>
        <v>0</v>
      </c>
      <c r="AQ37" s="3">
        <f>SUMIFS(Sheet1!$F:$F,Sheet1!$C:$C,'증가(월)'!$A37,Sheet1!$H:$H,'증가(월)'!AQ$2,Sheet1!$I:$I,'증가(월)'!AQ$3)</f>
        <v>0</v>
      </c>
      <c r="AR37" s="3">
        <f>SUMIFS(Sheet1!$F:$F,Sheet1!$C:$C,'증가(월)'!$A37,Sheet1!$H:$H,'증가(월)'!AR$2,Sheet1!$I:$I,'증가(월)'!AR$3)</f>
        <v>0</v>
      </c>
      <c r="AS37" s="3">
        <f>SUMIFS(Sheet1!$F:$F,Sheet1!$C:$C,'증가(월)'!$A37,Sheet1!$H:$H,'증가(월)'!AS$2,Sheet1!$I:$I,'증가(월)'!AS$3)</f>
        <v>0</v>
      </c>
      <c r="AT37" s="3">
        <f>SUMIFS(Sheet1!$F:$F,Sheet1!$C:$C,'증가(월)'!$A37,Sheet1!$H:$H,'증가(월)'!AT$2,Sheet1!$I:$I,'증가(월)'!AT$3)</f>
        <v>0</v>
      </c>
      <c r="AU37" s="3">
        <f>SUMIFS(Sheet1!$F:$F,Sheet1!$C:$C,'증가(월)'!$A37,Sheet1!$H:$H,'증가(월)'!AU$2,Sheet1!$I:$I,'증가(월)'!AU$3)</f>
        <v>0</v>
      </c>
      <c r="AV37" s="3">
        <f>SUMIFS(Sheet1!$F:$F,Sheet1!$C:$C,'증가(월)'!$A37,Sheet1!$H:$H,'증가(월)'!AV$2,Sheet1!$I:$I,'증가(월)'!AV$3)</f>
        <v>0</v>
      </c>
      <c r="AW37" s="3">
        <f>SUMIFS(Sheet1!$F:$F,Sheet1!$C:$C,'증가(월)'!$A37,Sheet1!$H:$H,'증가(월)'!AW$2,Sheet1!$I:$I,'증가(월)'!AW$3)</f>
        <v>0</v>
      </c>
      <c r="AX37" s="3">
        <f>SUMIFS(Sheet1!$F:$F,Sheet1!$C:$C,'증가(월)'!$A37,Sheet1!$H:$H,'증가(월)'!AX$2,Sheet1!$I:$I,'증가(월)'!AX$3)</f>
        <v>0</v>
      </c>
    </row>
    <row r="38" spans="1:50" x14ac:dyDescent="0.3">
      <c r="A38" t="s">
        <v>489</v>
      </c>
      <c r="B38" t="s">
        <v>490</v>
      </c>
      <c r="C38" s="3">
        <f>SUMIFS(Sheet1!$F:$F,Sheet1!$C:$C,'증가(월)'!$A38,Sheet1!$H:$H,'증가(월)'!C$2,Sheet1!$I:$I,'증가(월)'!C$3)</f>
        <v>0</v>
      </c>
      <c r="D38" s="3">
        <f>SUMIFS(Sheet1!$F:$F,Sheet1!$C:$C,'증가(월)'!$A38,Sheet1!$H:$H,'증가(월)'!D$2,Sheet1!$I:$I,'증가(월)'!D$3)</f>
        <v>0</v>
      </c>
      <c r="E38" s="3">
        <f>SUMIFS(Sheet1!$F:$F,Sheet1!$C:$C,'증가(월)'!$A38,Sheet1!$H:$H,'증가(월)'!E$2,Sheet1!$I:$I,'증가(월)'!E$3)</f>
        <v>0</v>
      </c>
      <c r="F38" s="3">
        <f>SUMIFS(Sheet1!$F:$F,Sheet1!$C:$C,'증가(월)'!$A38,Sheet1!$H:$H,'증가(월)'!F$2,Sheet1!$I:$I,'증가(월)'!F$3)</f>
        <v>0</v>
      </c>
      <c r="G38" s="3">
        <f>SUMIFS(Sheet1!$F:$F,Sheet1!$C:$C,'증가(월)'!$A38,Sheet1!$H:$H,'증가(월)'!G$2,Sheet1!$I:$I,'증가(월)'!G$3)</f>
        <v>0</v>
      </c>
      <c r="H38" s="3">
        <f>SUMIFS(Sheet1!$F:$F,Sheet1!$C:$C,'증가(월)'!$A38,Sheet1!$H:$H,'증가(월)'!H$2,Sheet1!$I:$I,'증가(월)'!H$3)</f>
        <v>0</v>
      </c>
      <c r="I38" s="3">
        <f>SUMIFS(Sheet1!$F:$F,Sheet1!$C:$C,'증가(월)'!$A38,Sheet1!$H:$H,'증가(월)'!I$2,Sheet1!$I:$I,'증가(월)'!I$3)</f>
        <v>0</v>
      </c>
      <c r="J38" s="3">
        <f>SUMIFS(Sheet1!$F:$F,Sheet1!$C:$C,'증가(월)'!$A38,Sheet1!$H:$H,'증가(월)'!J$2,Sheet1!$I:$I,'증가(월)'!J$3)</f>
        <v>0</v>
      </c>
      <c r="K38" s="3">
        <f>SUMIFS(Sheet1!$F:$F,Sheet1!$C:$C,'증가(월)'!$A38,Sheet1!$H:$H,'증가(월)'!K$2,Sheet1!$I:$I,'증가(월)'!K$3)</f>
        <v>0</v>
      </c>
      <c r="L38" s="3">
        <f>SUMIFS(Sheet1!$F:$F,Sheet1!$C:$C,'증가(월)'!$A38,Sheet1!$H:$H,'증가(월)'!L$2,Sheet1!$I:$I,'증가(월)'!L$3)</f>
        <v>0</v>
      </c>
      <c r="M38" s="3">
        <f>SUMIFS(Sheet1!$F:$F,Sheet1!$C:$C,'증가(월)'!$A38,Sheet1!$H:$H,'증가(월)'!M$2,Sheet1!$I:$I,'증가(월)'!M$3)</f>
        <v>0</v>
      </c>
      <c r="N38" s="3">
        <f>SUMIFS(Sheet1!$F:$F,Sheet1!$C:$C,'증가(월)'!$A38,Sheet1!$H:$H,'증가(월)'!N$2,Sheet1!$I:$I,'증가(월)'!N$3)</f>
        <v>10000000</v>
      </c>
      <c r="O38" s="3">
        <f>SUMIFS(Sheet1!$F:$F,Sheet1!$C:$C,'증가(월)'!$A38,Sheet1!$H:$H,'증가(월)'!O$2,Sheet1!$I:$I,'증가(월)'!O$3)</f>
        <v>72652493</v>
      </c>
      <c r="P38" s="3">
        <f>SUMIFS(Sheet1!$F:$F,Sheet1!$C:$C,'증가(월)'!$A38,Sheet1!$H:$H,'증가(월)'!P$2,Sheet1!$I:$I,'증가(월)'!P$3)</f>
        <v>0</v>
      </c>
      <c r="Q38" s="3">
        <f>SUMIFS(Sheet1!$F:$F,Sheet1!$C:$C,'증가(월)'!$A38,Sheet1!$H:$H,'증가(월)'!Q$2,Sheet1!$I:$I,'증가(월)'!Q$3)</f>
        <v>0</v>
      </c>
      <c r="R38" s="3">
        <f>SUMIFS(Sheet1!$F:$F,Sheet1!$C:$C,'증가(월)'!$A38,Sheet1!$H:$H,'증가(월)'!R$2,Sheet1!$I:$I,'증가(월)'!R$3)</f>
        <v>0</v>
      </c>
      <c r="S38" s="3">
        <f>SUMIFS(Sheet1!$F:$F,Sheet1!$C:$C,'증가(월)'!$A38,Sheet1!$H:$H,'증가(월)'!S$2,Sheet1!$I:$I,'증가(월)'!S$3)</f>
        <v>0</v>
      </c>
      <c r="T38" s="3">
        <f>SUMIFS(Sheet1!$F:$F,Sheet1!$C:$C,'증가(월)'!$A38,Sheet1!$H:$H,'증가(월)'!T$2,Sheet1!$I:$I,'증가(월)'!T$3)</f>
        <v>0</v>
      </c>
      <c r="U38" s="3">
        <f>SUMIFS(Sheet1!$F:$F,Sheet1!$C:$C,'증가(월)'!$A38,Sheet1!$H:$H,'증가(월)'!U$2,Sheet1!$I:$I,'증가(월)'!U$3)</f>
        <v>0</v>
      </c>
      <c r="V38" s="3">
        <f>SUMIFS(Sheet1!$F:$F,Sheet1!$C:$C,'증가(월)'!$A38,Sheet1!$H:$H,'증가(월)'!V$2,Sheet1!$I:$I,'증가(월)'!V$3)</f>
        <v>0</v>
      </c>
      <c r="W38" s="3">
        <f>SUMIFS(Sheet1!$F:$F,Sheet1!$C:$C,'증가(월)'!$A38,Sheet1!$H:$H,'증가(월)'!W$2,Sheet1!$I:$I,'증가(월)'!W$3)</f>
        <v>0</v>
      </c>
      <c r="X38" s="3">
        <f>SUMIFS(Sheet1!$F:$F,Sheet1!$C:$C,'증가(월)'!$A38,Sheet1!$H:$H,'증가(월)'!X$2,Sheet1!$I:$I,'증가(월)'!X$3)</f>
        <v>0</v>
      </c>
      <c r="Y38" s="3">
        <f>SUMIFS(Sheet1!$F:$F,Sheet1!$C:$C,'증가(월)'!$A38,Sheet1!$H:$H,'증가(월)'!Y$2,Sheet1!$I:$I,'증가(월)'!Y$3)</f>
        <v>0</v>
      </c>
      <c r="Z38" s="3">
        <f>SUMIFS(Sheet1!$F:$F,Sheet1!$C:$C,'증가(월)'!$A38,Sheet1!$H:$H,'증가(월)'!Z$2,Sheet1!$I:$I,'증가(월)'!Z$3)</f>
        <v>0</v>
      </c>
      <c r="AA38" s="3">
        <f>SUMIFS(Sheet1!$F:$F,Sheet1!$C:$C,'증가(월)'!$A38,Sheet1!$H:$H,'증가(월)'!AA$2,Sheet1!$I:$I,'증가(월)'!AA$3)</f>
        <v>0</v>
      </c>
      <c r="AB38" s="3">
        <f>SUMIFS(Sheet1!$F:$F,Sheet1!$C:$C,'증가(월)'!$A38,Sheet1!$H:$H,'증가(월)'!AB$2,Sheet1!$I:$I,'증가(월)'!AB$3)</f>
        <v>0</v>
      </c>
      <c r="AC38" s="3">
        <f>SUMIFS(Sheet1!$F:$F,Sheet1!$C:$C,'증가(월)'!$A38,Sheet1!$H:$H,'증가(월)'!AC$2,Sheet1!$I:$I,'증가(월)'!AC$3)</f>
        <v>0</v>
      </c>
      <c r="AD38" s="3">
        <f>SUMIFS(Sheet1!$F:$F,Sheet1!$C:$C,'증가(월)'!$A38,Sheet1!$H:$H,'증가(월)'!AD$2,Sheet1!$I:$I,'증가(월)'!AD$3)</f>
        <v>0</v>
      </c>
      <c r="AE38" s="3">
        <f>SUMIFS(Sheet1!$F:$F,Sheet1!$C:$C,'증가(월)'!$A38,Sheet1!$H:$H,'증가(월)'!AE$2,Sheet1!$I:$I,'증가(월)'!AE$3)</f>
        <v>0</v>
      </c>
      <c r="AF38" s="3">
        <f>SUMIFS(Sheet1!$F:$F,Sheet1!$C:$C,'증가(월)'!$A38,Sheet1!$H:$H,'증가(월)'!AF$2,Sheet1!$I:$I,'증가(월)'!AF$3)</f>
        <v>0</v>
      </c>
      <c r="AG38" s="3">
        <f>SUMIFS(Sheet1!$F:$F,Sheet1!$C:$C,'증가(월)'!$A38,Sheet1!$H:$H,'증가(월)'!AG$2,Sheet1!$I:$I,'증가(월)'!AG$3)</f>
        <v>0</v>
      </c>
      <c r="AH38" s="3">
        <f>SUMIFS(Sheet1!$F:$F,Sheet1!$C:$C,'증가(월)'!$A38,Sheet1!$H:$H,'증가(월)'!AH$2,Sheet1!$I:$I,'증가(월)'!AH$3)</f>
        <v>0</v>
      </c>
      <c r="AI38" s="3">
        <f>SUMIFS(Sheet1!$F:$F,Sheet1!$C:$C,'증가(월)'!$A38,Sheet1!$H:$H,'증가(월)'!AI$2,Sheet1!$I:$I,'증가(월)'!AI$3)</f>
        <v>0</v>
      </c>
      <c r="AJ38" s="3">
        <f>SUMIFS(Sheet1!$F:$F,Sheet1!$C:$C,'증가(월)'!$A38,Sheet1!$H:$H,'증가(월)'!AJ$2,Sheet1!$I:$I,'증가(월)'!AJ$3)</f>
        <v>0</v>
      </c>
      <c r="AK38" s="3">
        <f>SUMIFS(Sheet1!$F:$F,Sheet1!$C:$C,'증가(월)'!$A38,Sheet1!$H:$H,'증가(월)'!AK$2,Sheet1!$I:$I,'증가(월)'!AK$3)</f>
        <v>0</v>
      </c>
      <c r="AL38" s="3">
        <f>SUMIFS(Sheet1!$F:$F,Sheet1!$C:$C,'증가(월)'!$A38,Sheet1!$H:$H,'증가(월)'!AL$2,Sheet1!$I:$I,'증가(월)'!AL$3)</f>
        <v>0</v>
      </c>
      <c r="AM38" s="3">
        <f>SUMIFS(Sheet1!$F:$F,Sheet1!$C:$C,'증가(월)'!$A38,Sheet1!$H:$H,'증가(월)'!AM$2,Sheet1!$I:$I,'증가(월)'!AM$3)</f>
        <v>0</v>
      </c>
      <c r="AN38" s="3">
        <f>SUMIFS(Sheet1!$F:$F,Sheet1!$C:$C,'증가(월)'!$A38,Sheet1!$H:$H,'증가(월)'!AN$2,Sheet1!$I:$I,'증가(월)'!AN$3)</f>
        <v>0</v>
      </c>
      <c r="AO38" s="3">
        <f>SUMIFS(Sheet1!$F:$F,Sheet1!$C:$C,'증가(월)'!$A38,Sheet1!$H:$H,'증가(월)'!AO$2,Sheet1!$I:$I,'증가(월)'!AO$3)</f>
        <v>0</v>
      </c>
      <c r="AP38" s="3">
        <f>SUMIFS(Sheet1!$F:$F,Sheet1!$C:$C,'증가(월)'!$A38,Sheet1!$H:$H,'증가(월)'!AP$2,Sheet1!$I:$I,'증가(월)'!AP$3)</f>
        <v>0</v>
      </c>
      <c r="AQ38" s="3">
        <f>SUMIFS(Sheet1!$F:$F,Sheet1!$C:$C,'증가(월)'!$A38,Sheet1!$H:$H,'증가(월)'!AQ$2,Sheet1!$I:$I,'증가(월)'!AQ$3)</f>
        <v>0</v>
      </c>
      <c r="AR38" s="3">
        <f>SUMIFS(Sheet1!$F:$F,Sheet1!$C:$C,'증가(월)'!$A38,Sheet1!$H:$H,'증가(월)'!AR$2,Sheet1!$I:$I,'증가(월)'!AR$3)</f>
        <v>0</v>
      </c>
      <c r="AS38" s="3">
        <f>SUMIFS(Sheet1!$F:$F,Sheet1!$C:$C,'증가(월)'!$A38,Sheet1!$H:$H,'증가(월)'!AS$2,Sheet1!$I:$I,'증가(월)'!AS$3)</f>
        <v>0</v>
      </c>
      <c r="AT38" s="3">
        <f>SUMIFS(Sheet1!$F:$F,Sheet1!$C:$C,'증가(월)'!$A38,Sheet1!$H:$H,'증가(월)'!AT$2,Sheet1!$I:$I,'증가(월)'!AT$3)</f>
        <v>0</v>
      </c>
      <c r="AU38" s="3">
        <f>SUMIFS(Sheet1!$F:$F,Sheet1!$C:$C,'증가(월)'!$A38,Sheet1!$H:$H,'증가(월)'!AU$2,Sheet1!$I:$I,'증가(월)'!AU$3)</f>
        <v>0</v>
      </c>
      <c r="AV38" s="3">
        <f>SUMIFS(Sheet1!$F:$F,Sheet1!$C:$C,'증가(월)'!$A38,Sheet1!$H:$H,'증가(월)'!AV$2,Sheet1!$I:$I,'증가(월)'!AV$3)</f>
        <v>0</v>
      </c>
      <c r="AW38" s="3">
        <f>SUMIFS(Sheet1!$F:$F,Sheet1!$C:$C,'증가(월)'!$A38,Sheet1!$H:$H,'증가(월)'!AW$2,Sheet1!$I:$I,'증가(월)'!AW$3)</f>
        <v>0</v>
      </c>
      <c r="AX38" s="3">
        <f>SUMIFS(Sheet1!$F:$F,Sheet1!$C:$C,'증가(월)'!$A38,Sheet1!$H:$H,'증가(월)'!AX$2,Sheet1!$I:$I,'증가(월)'!AX$3)</f>
        <v>0</v>
      </c>
    </row>
    <row r="39" spans="1:50" x14ac:dyDescent="0.3">
      <c r="A39" t="s">
        <v>147</v>
      </c>
      <c r="B39" t="s">
        <v>148</v>
      </c>
      <c r="C39" s="3">
        <f>SUMIFS(Sheet1!$F:$F,Sheet1!$C:$C,'증가(월)'!$A39,Sheet1!$H:$H,'증가(월)'!C$2,Sheet1!$I:$I,'증가(월)'!C$3)</f>
        <v>0</v>
      </c>
      <c r="D39" s="3">
        <f>SUMIFS(Sheet1!$F:$F,Sheet1!$C:$C,'증가(월)'!$A39,Sheet1!$H:$H,'증가(월)'!D$2,Sheet1!$I:$I,'증가(월)'!D$3)</f>
        <v>0</v>
      </c>
      <c r="E39" s="3">
        <f>SUMIFS(Sheet1!$F:$F,Sheet1!$C:$C,'증가(월)'!$A39,Sheet1!$H:$H,'증가(월)'!E$2,Sheet1!$I:$I,'증가(월)'!E$3)</f>
        <v>38500000</v>
      </c>
      <c r="F39" s="3">
        <f>SUMIFS(Sheet1!$F:$F,Sheet1!$C:$C,'증가(월)'!$A39,Sheet1!$H:$H,'증가(월)'!F$2,Sheet1!$I:$I,'증가(월)'!F$3)</f>
        <v>0</v>
      </c>
      <c r="G39" s="3">
        <f>SUMIFS(Sheet1!$F:$F,Sheet1!$C:$C,'증가(월)'!$A39,Sheet1!$H:$H,'증가(월)'!G$2,Sheet1!$I:$I,'증가(월)'!G$3)</f>
        <v>38500000</v>
      </c>
      <c r="H39" s="3">
        <f>SUMIFS(Sheet1!$F:$F,Sheet1!$C:$C,'증가(월)'!$A39,Sheet1!$H:$H,'증가(월)'!H$2,Sheet1!$I:$I,'증가(월)'!H$3)</f>
        <v>0</v>
      </c>
      <c r="I39" s="3">
        <f>SUMIFS(Sheet1!$F:$F,Sheet1!$C:$C,'증가(월)'!$A39,Sheet1!$H:$H,'증가(월)'!I$2,Sheet1!$I:$I,'증가(월)'!I$3)</f>
        <v>0</v>
      </c>
      <c r="J39" s="3">
        <f>SUMIFS(Sheet1!$F:$F,Sheet1!$C:$C,'증가(월)'!$A39,Sheet1!$H:$H,'증가(월)'!J$2,Sheet1!$I:$I,'증가(월)'!J$3)</f>
        <v>0</v>
      </c>
      <c r="K39" s="3">
        <f>SUMIFS(Sheet1!$F:$F,Sheet1!$C:$C,'증가(월)'!$A39,Sheet1!$H:$H,'증가(월)'!K$2,Sheet1!$I:$I,'증가(월)'!K$3)</f>
        <v>0</v>
      </c>
      <c r="L39" s="3">
        <f>SUMIFS(Sheet1!$F:$F,Sheet1!$C:$C,'증가(월)'!$A39,Sheet1!$H:$H,'증가(월)'!L$2,Sheet1!$I:$I,'증가(월)'!L$3)</f>
        <v>0</v>
      </c>
      <c r="M39" s="3">
        <f>SUMIFS(Sheet1!$F:$F,Sheet1!$C:$C,'증가(월)'!$A39,Sheet1!$H:$H,'증가(월)'!M$2,Sheet1!$I:$I,'증가(월)'!M$3)</f>
        <v>0</v>
      </c>
      <c r="N39" s="3">
        <f>SUMIFS(Sheet1!$F:$F,Sheet1!$C:$C,'증가(월)'!$A39,Sheet1!$H:$H,'증가(월)'!N$2,Sheet1!$I:$I,'증가(월)'!N$3)</f>
        <v>0</v>
      </c>
      <c r="O39" s="3">
        <f>SUMIFS(Sheet1!$F:$F,Sheet1!$C:$C,'증가(월)'!$A39,Sheet1!$H:$H,'증가(월)'!O$2,Sheet1!$I:$I,'증가(월)'!O$3)</f>
        <v>0</v>
      </c>
      <c r="P39" s="3">
        <f>SUMIFS(Sheet1!$F:$F,Sheet1!$C:$C,'증가(월)'!$A39,Sheet1!$H:$H,'증가(월)'!P$2,Sheet1!$I:$I,'증가(월)'!P$3)</f>
        <v>0</v>
      </c>
      <c r="Q39" s="3">
        <f>SUMIFS(Sheet1!$F:$F,Sheet1!$C:$C,'증가(월)'!$A39,Sheet1!$H:$H,'증가(월)'!Q$2,Sheet1!$I:$I,'증가(월)'!Q$3)</f>
        <v>0</v>
      </c>
      <c r="R39" s="3">
        <f>SUMIFS(Sheet1!$F:$F,Sheet1!$C:$C,'증가(월)'!$A39,Sheet1!$H:$H,'증가(월)'!R$2,Sheet1!$I:$I,'증가(월)'!R$3)</f>
        <v>0</v>
      </c>
      <c r="S39" s="3">
        <f>SUMIFS(Sheet1!$F:$F,Sheet1!$C:$C,'증가(월)'!$A39,Sheet1!$H:$H,'증가(월)'!S$2,Sheet1!$I:$I,'증가(월)'!S$3)</f>
        <v>0</v>
      </c>
      <c r="T39" s="3">
        <f>SUMIFS(Sheet1!$F:$F,Sheet1!$C:$C,'증가(월)'!$A39,Sheet1!$H:$H,'증가(월)'!T$2,Sheet1!$I:$I,'증가(월)'!T$3)</f>
        <v>0</v>
      </c>
      <c r="U39" s="3">
        <f>SUMIFS(Sheet1!$F:$F,Sheet1!$C:$C,'증가(월)'!$A39,Sheet1!$H:$H,'증가(월)'!U$2,Sheet1!$I:$I,'증가(월)'!U$3)</f>
        <v>0</v>
      </c>
      <c r="V39" s="3">
        <f>SUMIFS(Sheet1!$F:$F,Sheet1!$C:$C,'증가(월)'!$A39,Sheet1!$H:$H,'증가(월)'!V$2,Sheet1!$I:$I,'증가(월)'!V$3)</f>
        <v>0</v>
      </c>
      <c r="W39" s="3">
        <f>SUMIFS(Sheet1!$F:$F,Sheet1!$C:$C,'증가(월)'!$A39,Sheet1!$H:$H,'증가(월)'!W$2,Sheet1!$I:$I,'증가(월)'!W$3)</f>
        <v>0</v>
      </c>
      <c r="X39" s="3">
        <f>SUMIFS(Sheet1!$F:$F,Sheet1!$C:$C,'증가(월)'!$A39,Sheet1!$H:$H,'증가(월)'!X$2,Sheet1!$I:$I,'증가(월)'!X$3)</f>
        <v>0</v>
      </c>
      <c r="Y39" s="3">
        <f>SUMIFS(Sheet1!$F:$F,Sheet1!$C:$C,'증가(월)'!$A39,Sheet1!$H:$H,'증가(월)'!Y$2,Sheet1!$I:$I,'증가(월)'!Y$3)</f>
        <v>0</v>
      </c>
      <c r="Z39" s="3">
        <f>SUMIFS(Sheet1!$F:$F,Sheet1!$C:$C,'증가(월)'!$A39,Sheet1!$H:$H,'증가(월)'!Z$2,Sheet1!$I:$I,'증가(월)'!Z$3)</f>
        <v>0</v>
      </c>
      <c r="AA39" s="3">
        <f>SUMIFS(Sheet1!$F:$F,Sheet1!$C:$C,'증가(월)'!$A39,Sheet1!$H:$H,'증가(월)'!AA$2,Sheet1!$I:$I,'증가(월)'!AA$3)</f>
        <v>0</v>
      </c>
      <c r="AB39" s="3">
        <f>SUMIFS(Sheet1!$F:$F,Sheet1!$C:$C,'증가(월)'!$A39,Sheet1!$H:$H,'증가(월)'!AB$2,Sheet1!$I:$I,'증가(월)'!AB$3)</f>
        <v>0</v>
      </c>
      <c r="AC39" s="3">
        <f>SUMIFS(Sheet1!$F:$F,Sheet1!$C:$C,'증가(월)'!$A39,Sheet1!$H:$H,'증가(월)'!AC$2,Sheet1!$I:$I,'증가(월)'!AC$3)</f>
        <v>0</v>
      </c>
      <c r="AD39" s="3">
        <f>SUMIFS(Sheet1!$F:$F,Sheet1!$C:$C,'증가(월)'!$A39,Sheet1!$H:$H,'증가(월)'!AD$2,Sheet1!$I:$I,'증가(월)'!AD$3)</f>
        <v>0</v>
      </c>
      <c r="AE39" s="3">
        <f>SUMIFS(Sheet1!$F:$F,Sheet1!$C:$C,'증가(월)'!$A39,Sheet1!$H:$H,'증가(월)'!AE$2,Sheet1!$I:$I,'증가(월)'!AE$3)</f>
        <v>0</v>
      </c>
      <c r="AF39" s="3">
        <f>SUMIFS(Sheet1!$F:$F,Sheet1!$C:$C,'증가(월)'!$A39,Sheet1!$H:$H,'증가(월)'!AF$2,Sheet1!$I:$I,'증가(월)'!AF$3)</f>
        <v>0</v>
      </c>
      <c r="AG39" s="3">
        <f>SUMIFS(Sheet1!$F:$F,Sheet1!$C:$C,'증가(월)'!$A39,Sheet1!$H:$H,'증가(월)'!AG$2,Sheet1!$I:$I,'증가(월)'!AG$3)</f>
        <v>0</v>
      </c>
      <c r="AH39" s="3">
        <f>SUMIFS(Sheet1!$F:$F,Sheet1!$C:$C,'증가(월)'!$A39,Sheet1!$H:$H,'증가(월)'!AH$2,Sheet1!$I:$I,'증가(월)'!AH$3)</f>
        <v>0</v>
      </c>
      <c r="AI39" s="3">
        <f>SUMIFS(Sheet1!$F:$F,Sheet1!$C:$C,'증가(월)'!$A39,Sheet1!$H:$H,'증가(월)'!AI$2,Sheet1!$I:$I,'증가(월)'!AI$3)</f>
        <v>0</v>
      </c>
      <c r="AJ39" s="3">
        <f>SUMIFS(Sheet1!$F:$F,Sheet1!$C:$C,'증가(월)'!$A39,Sheet1!$H:$H,'증가(월)'!AJ$2,Sheet1!$I:$I,'증가(월)'!AJ$3)</f>
        <v>0</v>
      </c>
      <c r="AK39" s="3">
        <f>SUMIFS(Sheet1!$F:$F,Sheet1!$C:$C,'증가(월)'!$A39,Sheet1!$H:$H,'증가(월)'!AK$2,Sheet1!$I:$I,'증가(월)'!AK$3)</f>
        <v>0</v>
      </c>
      <c r="AL39" s="3">
        <f>SUMIFS(Sheet1!$F:$F,Sheet1!$C:$C,'증가(월)'!$A39,Sheet1!$H:$H,'증가(월)'!AL$2,Sheet1!$I:$I,'증가(월)'!AL$3)</f>
        <v>0</v>
      </c>
      <c r="AM39" s="3">
        <f>SUMIFS(Sheet1!$F:$F,Sheet1!$C:$C,'증가(월)'!$A39,Sheet1!$H:$H,'증가(월)'!AM$2,Sheet1!$I:$I,'증가(월)'!AM$3)</f>
        <v>0</v>
      </c>
      <c r="AN39" s="3">
        <f>SUMIFS(Sheet1!$F:$F,Sheet1!$C:$C,'증가(월)'!$A39,Sheet1!$H:$H,'증가(월)'!AN$2,Sheet1!$I:$I,'증가(월)'!AN$3)</f>
        <v>0</v>
      </c>
      <c r="AO39" s="3">
        <f>SUMIFS(Sheet1!$F:$F,Sheet1!$C:$C,'증가(월)'!$A39,Sheet1!$H:$H,'증가(월)'!AO$2,Sheet1!$I:$I,'증가(월)'!AO$3)</f>
        <v>0</v>
      </c>
      <c r="AP39" s="3">
        <f>SUMIFS(Sheet1!$F:$F,Sheet1!$C:$C,'증가(월)'!$A39,Sheet1!$H:$H,'증가(월)'!AP$2,Sheet1!$I:$I,'증가(월)'!AP$3)</f>
        <v>0</v>
      </c>
      <c r="AQ39" s="3">
        <f>SUMIFS(Sheet1!$F:$F,Sheet1!$C:$C,'증가(월)'!$A39,Sheet1!$H:$H,'증가(월)'!AQ$2,Sheet1!$I:$I,'증가(월)'!AQ$3)</f>
        <v>0</v>
      </c>
      <c r="AR39" s="3">
        <f>SUMIFS(Sheet1!$F:$F,Sheet1!$C:$C,'증가(월)'!$A39,Sheet1!$H:$H,'증가(월)'!AR$2,Sheet1!$I:$I,'증가(월)'!AR$3)</f>
        <v>0</v>
      </c>
      <c r="AS39" s="3">
        <f>SUMIFS(Sheet1!$F:$F,Sheet1!$C:$C,'증가(월)'!$A39,Sheet1!$H:$H,'증가(월)'!AS$2,Sheet1!$I:$I,'증가(월)'!AS$3)</f>
        <v>0</v>
      </c>
      <c r="AT39" s="3">
        <f>SUMIFS(Sheet1!$F:$F,Sheet1!$C:$C,'증가(월)'!$A39,Sheet1!$H:$H,'증가(월)'!AT$2,Sheet1!$I:$I,'증가(월)'!AT$3)</f>
        <v>0</v>
      </c>
      <c r="AU39" s="3">
        <f>SUMIFS(Sheet1!$F:$F,Sheet1!$C:$C,'증가(월)'!$A39,Sheet1!$H:$H,'증가(월)'!AU$2,Sheet1!$I:$I,'증가(월)'!AU$3)</f>
        <v>0</v>
      </c>
      <c r="AV39" s="3">
        <f>SUMIFS(Sheet1!$F:$F,Sheet1!$C:$C,'증가(월)'!$A39,Sheet1!$H:$H,'증가(월)'!AV$2,Sheet1!$I:$I,'증가(월)'!AV$3)</f>
        <v>0</v>
      </c>
      <c r="AW39" s="3">
        <f>SUMIFS(Sheet1!$F:$F,Sheet1!$C:$C,'증가(월)'!$A39,Sheet1!$H:$H,'증가(월)'!AW$2,Sheet1!$I:$I,'증가(월)'!AW$3)</f>
        <v>0</v>
      </c>
      <c r="AX39" s="3">
        <f>SUMIFS(Sheet1!$F:$F,Sheet1!$C:$C,'증가(월)'!$A39,Sheet1!$H:$H,'증가(월)'!AX$2,Sheet1!$I:$I,'증가(월)'!AX$3)</f>
        <v>0</v>
      </c>
    </row>
    <row r="40" spans="1:50" x14ac:dyDescent="0.3">
      <c r="A40" t="s">
        <v>187</v>
      </c>
      <c r="B40" t="s">
        <v>188</v>
      </c>
      <c r="C40" s="3">
        <f>SUMIFS(Sheet1!$F:$F,Sheet1!$C:$C,'증가(월)'!$A40,Sheet1!$H:$H,'증가(월)'!C$2,Sheet1!$I:$I,'증가(월)'!C$3)</f>
        <v>0</v>
      </c>
      <c r="D40" s="3">
        <f>SUMIFS(Sheet1!$F:$F,Sheet1!$C:$C,'증가(월)'!$A40,Sheet1!$H:$H,'증가(월)'!D$2,Sheet1!$I:$I,'증가(월)'!D$3)</f>
        <v>0</v>
      </c>
      <c r="E40" s="3">
        <f>SUMIFS(Sheet1!$F:$F,Sheet1!$C:$C,'증가(월)'!$A40,Sheet1!$H:$H,'증가(월)'!E$2,Sheet1!$I:$I,'증가(월)'!E$3)</f>
        <v>0</v>
      </c>
      <c r="F40" s="3">
        <f>SUMIFS(Sheet1!$F:$F,Sheet1!$C:$C,'증가(월)'!$A40,Sheet1!$H:$H,'증가(월)'!F$2,Sheet1!$I:$I,'증가(월)'!F$3)</f>
        <v>9566142</v>
      </c>
      <c r="G40" s="3">
        <f>SUMIFS(Sheet1!$F:$F,Sheet1!$C:$C,'증가(월)'!$A40,Sheet1!$H:$H,'증가(월)'!G$2,Sheet1!$I:$I,'증가(월)'!G$3)</f>
        <v>0</v>
      </c>
      <c r="H40" s="3">
        <f>SUMIFS(Sheet1!$F:$F,Sheet1!$C:$C,'증가(월)'!$A40,Sheet1!$H:$H,'증가(월)'!H$2,Sheet1!$I:$I,'증가(월)'!H$3)</f>
        <v>0</v>
      </c>
      <c r="I40" s="3">
        <f>SUMIFS(Sheet1!$F:$F,Sheet1!$C:$C,'증가(월)'!$A40,Sheet1!$H:$H,'증가(월)'!I$2,Sheet1!$I:$I,'증가(월)'!I$3)</f>
        <v>0</v>
      </c>
      <c r="J40" s="3">
        <f>SUMIFS(Sheet1!$F:$F,Sheet1!$C:$C,'증가(월)'!$A40,Sheet1!$H:$H,'증가(월)'!J$2,Sheet1!$I:$I,'증가(월)'!J$3)</f>
        <v>0</v>
      </c>
      <c r="K40" s="3">
        <f>SUMIFS(Sheet1!$F:$F,Sheet1!$C:$C,'증가(월)'!$A40,Sheet1!$H:$H,'증가(월)'!K$2,Sheet1!$I:$I,'증가(월)'!K$3)</f>
        <v>0</v>
      </c>
      <c r="L40" s="3">
        <f>SUMIFS(Sheet1!$F:$F,Sheet1!$C:$C,'증가(월)'!$A40,Sheet1!$H:$H,'증가(월)'!L$2,Sheet1!$I:$I,'증가(월)'!L$3)</f>
        <v>7016679</v>
      </c>
      <c r="M40" s="3">
        <f>SUMIFS(Sheet1!$F:$F,Sheet1!$C:$C,'증가(월)'!$A40,Sheet1!$H:$H,'증가(월)'!M$2,Sheet1!$I:$I,'증가(월)'!M$3)</f>
        <v>0</v>
      </c>
      <c r="N40" s="3">
        <f>SUMIFS(Sheet1!$F:$F,Sheet1!$C:$C,'증가(월)'!$A40,Sheet1!$H:$H,'증가(월)'!N$2,Sheet1!$I:$I,'증가(월)'!N$3)</f>
        <v>0</v>
      </c>
      <c r="O40" s="3">
        <f>SUMIFS(Sheet1!$F:$F,Sheet1!$C:$C,'증가(월)'!$A40,Sheet1!$H:$H,'증가(월)'!O$2,Sheet1!$I:$I,'증가(월)'!O$3)</f>
        <v>0</v>
      </c>
      <c r="P40" s="3">
        <f>SUMIFS(Sheet1!$F:$F,Sheet1!$C:$C,'증가(월)'!$A40,Sheet1!$H:$H,'증가(월)'!P$2,Sheet1!$I:$I,'증가(월)'!P$3)</f>
        <v>0</v>
      </c>
      <c r="Q40" s="3">
        <f>SUMIFS(Sheet1!$F:$F,Sheet1!$C:$C,'증가(월)'!$A40,Sheet1!$H:$H,'증가(월)'!Q$2,Sheet1!$I:$I,'증가(월)'!Q$3)</f>
        <v>0</v>
      </c>
      <c r="R40" s="3">
        <f>SUMIFS(Sheet1!$F:$F,Sheet1!$C:$C,'증가(월)'!$A40,Sheet1!$H:$H,'증가(월)'!R$2,Sheet1!$I:$I,'증가(월)'!R$3)</f>
        <v>4042513</v>
      </c>
      <c r="S40" s="3">
        <f>SUMIFS(Sheet1!$F:$F,Sheet1!$C:$C,'증가(월)'!$A40,Sheet1!$H:$H,'증가(월)'!S$2,Sheet1!$I:$I,'증가(월)'!S$3)</f>
        <v>7818300</v>
      </c>
      <c r="T40" s="3">
        <f>SUMIFS(Sheet1!$F:$F,Sheet1!$C:$C,'증가(월)'!$A40,Sheet1!$H:$H,'증가(월)'!T$2,Sheet1!$I:$I,'증가(월)'!T$3)</f>
        <v>0</v>
      </c>
      <c r="U40" s="3">
        <f>SUMIFS(Sheet1!$F:$F,Sheet1!$C:$C,'증가(월)'!$A40,Sheet1!$H:$H,'증가(월)'!U$2,Sheet1!$I:$I,'증가(월)'!U$3)</f>
        <v>0</v>
      </c>
      <c r="V40" s="3">
        <f>SUMIFS(Sheet1!$F:$F,Sheet1!$C:$C,'증가(월)'!$A40,Sheet1!$H:$H,'증가(월)'!V$2,Sheet1!$I:$I,'증가(월)'!V$3)</f>
        <v>0</v>
      </c>
      <c r="W40" s="3">
        <f>SUMIFS(Sheet1!$F:$F,Sheet1!$C:$C,'증가(월)'!$A40,Sheet1!$H:$H,'증가(월)'!W$2,Sheet1!$I:$I,'증가(월)'!W$3)</f>
        <v>0</v>
      </c>
      <c r="X40" s="3">
        <f>SUMIFS(Sheet1!$F:$F,Sheet1!$C:$C,'증가(월)'!$A40,Sheet1!$H:$H,'증가(월)'!X$2,Sheet1!$I:$I,'증가(월)'!X$3)</f>
        <v>8900436</v>
      </c>
      <c r="Y40" s="3">
        <f>SUMIFS(Sheet1!$F:$F,Sheet1!$C:$C,'증가(월)'!$A40,Sheet1!$H:$H,'증가(월)'!Y$2,Sheet1!$I:$I,'증가(월)'!Y$3)</f>
        <v>0</v>
      </c>
      <c r="Z40" s="3">
        <f>SUMIFS(Sheet1!$F:$F,Sheet1!$C:$C,'증가(월)'!$A40,Sheet1!$H:$H,'증가(월)'!Z$2,Sheet1!$I:$I,'증가(월)'!Z$3)</f>
        <v>0</v>
      </c>
      <c r="AA40" s="3">
        <f>SUMIFS(Sheet1!$F:$F,Sheet1!$C:$C,'증가(월)'!$A40,Sheet1!$H:$H,'증가(월)'!AA$2,Sheet1!$I:$I,'증가(월)'!AA$3)</f>
        <v>0</v>
      </c>
      <c r="AB40" s="3">
        <f>SUMIFS(Sheet1!$F:$F,Sheet1!$C:$C,'증가(월)'!$A40,Sheet1!$H:$H,'증가(월)'!AB$2,Sheet1!$I:$I,'증가(월)'!AB$3)</f>
        <v>12089700</v>
      </c>
      <c r="AC40" s="3">
        <f>SUMIFS(Sheet1!$F:$F,Sheet1!$C:$C,'증가(월)'!$A40,Sheet1!$H:$H,'증가(월)'!AC$2,Sheet1!$I:$I,'증가(월)'!AC$3)</f>
        <v>0</v>
      </c>
      <c r="AD40" s="3">
        <f>SUMIFS(Sheet1!$F:$F,Sheet1!$C:$C,'증가(월)'!$A40,Sheet1!$H:$H,'증가(월)'!AD$2,Sheet1!$I:$I,'증가(월)'!AD$3)</f>
        <v>0</v>
      </c>
      <c r="AE40" s="3">
        <f>SUMIFS(Sheet1!$F:$F,Sheet1!$C:$C,'증가(월)'!$A40,Sheet1!$H:$H,'증가(월)'!AE$2,Sheet1!$I:$I,'증가(월)'!AE$3)</f>
        <v>0</v>
      </c>
      <c r="AF40" s="3">
        <f>SUMIFS(Sheet1!$F:$F,Sheet1!$C:$C,'증가(월)'!$A40,Sheet1!$H:$H,'증가(월)'!AF$2,Sheet1!$I:$I,'증가(월)'!AF$3)</f>
        <v>0</v>
      </c>
      <c r="AG40" s="3">
        <f>SUMIFS(Sheet1!$F:$F,Sheet1!$C:$C,'증가(월)'!$A40,Sheet1!$H:$H,'증가(월)'!AG$2,Sheet1!$I:$I,'증가(월)'!AG$3)</f>
        <v>0</v>
      </c>
      <c r="AH40" s="3">
        <f>SUMIFS(Sheet1!$F:$F,Sheet1!$C:$C,'증가(월)'!$A40,Sheet1!$H:$H,'증가(월)'!AH$2,Sheet1!$I:$I,'증가(월)'!AH$3)</f>
        <v>0</v>
      </c>
      <c r="AI40" s="3">
        <f>SUMIFS(Sheet1!$F:$F,Sheet1!$C:$C,'증가(월)'!$A40,Sheet1!$H:$H,'증가(월)'!AI$2,Sheet1!$I:$I,'증가(월)'!AI$3)</f>
        <v>0</v>
      </c>
      <c r="AJ40" s="3">
        <f>SUMIFS(Sheet1!$F:$F,Sheet1!$C:$C,'증가(월)'!$A40,Sheet1!$H:$H,'증가(월)'!AJ$2,Sheet1!$I:$I,'증가(월)'!AJ$3)</f>
        <v>0</v>
      </c>
      <c r="AK40" s="3">
        <f>SUMIFS(Sheet1!$F:$F,Sheet1!$C:$C,'증가(월)'!$A40,Sheet1!$H:$H,'증가(월)'!AK$2,Sheet1!$I:$I,'증가(월)'!AK$3)</f>
        <v>0</v>
      </c>
      <c r="AL40" s="3">
        <f>SUMIFS(Sheet1!$F:$F,Sheet1!$C:$C,'증가(월)'!$A40,Sheet1!$H:$H,'증가(월)'!AL$2,Sheet1!$I:$I,'증가(월)'!AL$3)</f>
        <v>0</v>
      </c>
      <c r="AM40" s="3">
        <f>SUMIFS(Sheet1!$F:$F,Sheet1!$C:$C,'증가(월)'!$A40,Sheet1!$H:$H,'증가(월)'!AM$2,Sheet1!$I:$I,'증가(월)'!AM$3)</f>
        <v>0</v>
      </c>
      <c r="AN40" s="3">
        <f>SUMIFS(Sheet1!$F:$F,Sheet1!$C:$C,'증가(월)'!$A40,Sheet1!$H:$H,'증가(월)'!AN$2,Sheet1!$I:$I,'증가(월)'!AN$3)</f>
        <v>0</v>
      </c>
      <c r="AO40" s="3">
        <f>SUMIFS(Sheet1!$F:$F,Sheet1!$C:$C,'증가(월)'!$A40,Sheet1!$H:$H,'증가(월)'!AO$2,Sheet1!$I:$I,'증가(월)'!AO$3)</f>
        <v>0</v>
      </c>
      <c r="AP40" s="3">
        <f>SUMIFS(Sheet1!$F:$F,Sheet1!$C:$C,'증가(월)'!$A40,Sheet1!$H:$H,'증가(월)'!AP$2,Sheet1!$I:$I,'증가(월)'!AP$3)</f>
        <v>0</v>
      </c>
      <c r="AQ40" s="3">
        <f>SUMIFS(Sheet1!$F:$F,Sheet1!$C:$C,'증가(월)'!$A40,Sheet1!$H:$H,'증가(월)'!AQ$2,Sheet1!$I:$I,'증가(월)'!AQ$3)</f>
        <v>0</v>
      </c>
      <c r="AR40" s="3">
        <f>SUMIFS(Sheet1!$F:$F,Sheet1!$C:$C,'증가(월)'!$A40,Sheet1!$H:$H,'증가(월)'!AR$2,Sheet1!$I:$I,'증가(월)'!AR$3)</f>
        <v>0</v>
      </c>
      <c r="AS40" s="3">
        <f>SUMIFS(Sheet1!$F:$F,Sheet1!$C:$C,'증가(월)'!$A40,Sheet1!$H:$H,'증가(월)'!AS$2,Sheet1!$I:$I,'증가(월)'!AS$3)</f>
        <v>0</v>
      </c>
      <c r="AT40" s="3">
        <f>SUMIFS(Sheet1!$F:$F,Sheet1!$C:$C,'증가(월)'!$A40,Sheet1!$H:$H,'증가(월)'!AT$2,Sheet1!$I:$I,'증가(월)'!AT$3)</f>
        <v>0</v>
      </c>
      <c r="AU40" s="3">
        <f>SUMIFS(Sheet1!$F:$F,Sheet1!$C:$C,'증가(월)'!$A40,Sheet1!$H:$H,'증가(월)'!AU$2,Sheet1!$I:$I,'증가(월)'!AU$3)</f>
        <v>0</v>
      </c>
      <c r="AV40" s="3">
        <f>SUMIFS(Sheet1!$F:$F,Sheet1!$C:$C,'증가(월)'!$A40,Sheet1!$H:$H,'증가(월)'!AV$2,Sheet1!$I:$I,'증가(월)'!AV$3)</f>
        <v>0</v>
      </c>
      <c r="AW40" s="3">
        <f>SUMIFS(Sheet1!$F:$F,Sheet1!$C:$C,'증가(월)'!$A40,Sheet1!$H:$H,'증가(월)'!AW$2,Sheet1!$I:$I,'증가(월)'!AW$3)</f>
        <v>0</v>
      </c>
      <c r="AX40" s="3">
        <f>SUMIFS(Sheet1!$F:$F,Sheet1!$C:$C,'증가(월)'!$A40,Sheet1!$H:$H,'증가(월)'!AX$2,Sheet1!$I:$I,'증가(월)'!AX$3)</f>
        <v>0</v>
      </c>
    </row>
    <row r="41" spans="1:50" x14ac:dyDescent="0.3">
      <c r="A41" t="s">
        <v>829</v>
      </c>
      <c r="B41" t="s">
        <v>830</v>
      </c>
      <c r="C41" s="3">
        <f>SUMIFS(Sheet1!$F:$F,Sheet1!$C:$C,'증가(월)'!$A41,Sheet1!$H:$H,'증가(월)'!C$2,Sheet1!$I:$I,'증가(월)'!C$3)</f>
        <v>0</v>
      </c>
      <c r="D41" s="3">
        <f>SUMIFS(Sheet1!$F:$F,Sheet1!$C:$C,'증가(월)'!$A41,Sheet1!$H:$H,'증가(월)'!D$2,Sheet1!$I:$I,'증가(월)'!D$3)</f>
        <v>0</v>
      </c>
      <c r="E41" s="3">
        <f>SUMIFS(Sheet1!$F:$F,Sheet1!$C:$C,'증가(월)'!$A41,Sheet1!$H:$H,'증가(월)'!E$2,Sheet1!$I:$I,'증가(월)'!E$3)</f>
        <v>0</v>
      </c>
      <c r="F41" s="3">
        <f>SUMIFS(Sheet1!$F:$F,Sheet1!$C:$C,'증가(월)'!$A41,Sheet1!$H:$H,'증가(월)'!F$2,Sheet1!$I:$I,'증가(월)'!F$3)</f>
        <v>0</v>
      </c>
      <c r="G41" s="3">
        <f>SUMIFS(Sheet1!$F:$F,Sheet1!$C:$C,'증가(월)'!$A41,Sheet1!$H:$H,'증가(월)'!G$2,Sheet1!$I:$I,'증가(월)'!G$3)</f>
        <v>0</v>
      </c>
      <c r="H41" s="3">
        <f>SUMIFS(Sheet1!$F:$F,Sheet1!$C:$C,'증가(월)'!$A41,Sheet1!$H:$H,'증가(월)'!H$2,Sheet1!$I:$I,'증가(월)'!H$3)</f>
        <v>0</v>
      </c>
      <c r="I41" s="3">
        <f>SUMIFS(Sheet1!$F:$F,Sheet1!$C:$C,'증가(월)'!$A41,Sheet1!$H:$H,'증가(월)'!I$2,Sheet1!$I:$I,'증가(월)'!I$3)</f>
        <v>0</v>
      </c>
      <c r="J41" s="3">
        <f>SUMIFS(Sheet1!$F:$F,Sheet1!$C:$C,'증가(월)'!$A41,Sheet1!$H:$H,'증가(월)'!J$2,Sheet1!$I:$I,'증가(월)'!J$3)</f>
        <v>0</v>
      </c>
      <c r="K41" s="3">
        <f>SUMIFS(Sheet1!$F:$F,Sheet1!$C:$C,'증가(월)'!$A41,Sheet1!$H:$H,'증가(월)'!K$2,Sheet1!$I:$I,'증가(월)'!K$3)</f>
        <v>0</v>
      </c>
      <c r="L41" s="3">
        <f>SUMIFS(Sheet1!$F:$F,Sheet1!$C:$C,'증가(월)'!$A41,Sheet1!$H:$H,'증가(월)'!L$2,Sheet1!$I:$I,'증가(월)'!L$3)</f>
        <v>0</v>
      </c>
      <c r="M41" s="3">
        <f>SUMIFS(Sheet1!$F:$F,Sheet1!$C:$C,'증가(월)'!$A41,Sheet1!$H:$H,'증가(월)'!M$2,Sheet1!$I:$I,'증가(월)'!M$3)</f>
        <v>0</v>
      </c>
      <c r="N41" s="3">
        <f>SUMIFS(Sheet1!$F:$F,Sheet1!$C:$C,'증가(월)'!$A41,Sheet1!$H:$H,'증가(월)'!N$2,Sheet1!$I:$I,'증가(월)'!N$3)</f>
        <v>0</v>
      </c>
      <c r="O41" s="3">
        <f>SUMIFS(Sheet1!$F:$F,Sheet1!$C:$C,'증가(월)'!$A41,Sheet1!$H:$H,'증가(월)'!O$2,Sheet1!$I:$I,'증가(월)'!O$3)</f>
        <v>0</v>
      </c>
      <c r="P41" s="3">
        <f>SUMIFS(Sheet1!$F:$F,Sheet1!$C:$C,'증가(월)'!$A41,Sheet1!$H:$H,'증가(월)'!P$2,Sheet1!$I:$I,'증가(월)'!P$3)</f>
        <v>0</v>
      </c>
      <c r="Q41" s="3">
        <f>SUMIFS(Sheet1!$F:$F,Sheet1!$C:$C,'증가(월)'!$A41,Sheet1!$H:$H,'증가(월)'!Q$2,Sheet1!$I:$I,'증가(월)'!Q$3)</f>
        <v>0</v>
      </c>
      <c r="R41" s="3">
        <f>SUMIFS(Sheet1!$F:$F,Sheet1!$C:$C,'증가(월)'!$A41,Sheet1!$H:$H,'증가(월)'!R$2,Sheet1!$I:$I,'증가(월)'!R$3)</f>
        <v>0</v>
      </c>
      <c r="S41" s="3">
        <f>SUMIFS(Sheet1!$F:$F,Sheet1!$C:$C,'증가(월)'!$A41,Sheet1!$H:$H,'증가(월)'!S$2,Sheet1!$I:$I,'증가(월)'!S$3)</f>
        <v>0</v>
      </c>
      <c r="T41" s="3">
        <f>SUMIFS(Sheet1!$F:$F,Sheet1!$C:$C,'증가(월)'!$A41,Sheet1!$H:$H,'증가(월)'!T$2,Sheet1!$I:$I,'증가(월)'!T$3)</f>
        <v>0</v>
      </c>
      <c r="U41" s="3">
        <f>SUMIFS(Sheet1!$F:$F,Sheet1!$C:$C,'증가(월)'!$A41,Sheet1!$H:$H,'증가(월)'!U$2,Sheet1!$I:$I,'증가(월)'!U$3)</f>
        <v>0</v>
      </c>
      <c r="V41" s="3">
        <f>SUMIFS(Sheet1!$F:$F,Sheet1!$C:$C,'증가(월)'!$A41,Sheet1!$H:$H,'증가(월)'!V$2,Sheet1!$I:$I,'증가(월)'!V$3)</f>
        <v>0</v>
      </c>
      <c r="W41" s="3">
        <f>SUMIFS(Sheet1!$F:$F,Sheet1!$C:$C,'증가(월)'!$A41,Sheet1!$H:$H,'증가(월)'!W$2,Sheet1!$I:$I,'증가(월)'!W$3)</f>
        <v>0</v>
      </c>
      <c r="X41" s="3">
        <f>SUMIFS(Sheet1!$F:$F,Sheet1!$C:$C,'증가(월)'!$A41,Sheet1!$H:$H,'증가(월)'!X$2,Sheet1!$I:$I,'증가(월)'!X$3)</f>
        <v>0</v>
      </c>
      <c r="Y41" s="3">
        <f>SUMIFS(Sheet1!$F:$F,Sheet1!$C:$C,'증가(월)'!$A41,Sheet1!$H:$H,'증가(월)'!Y$2,Sheet1!$I:$I,'증가(월)'!Y$3)</f>
        <v>0</v>
      </c>
      <c r="Z41" s="3">
        <f>SUMIFS(Sheet1!$F:$F,Sheet1!$C:$C,'증가(월)'!$A41,Sheet1!$H:$H,'증가(월)'!Z$2,Sheet1!$I:$I,'증가(월)'!Z$3)</f>
        <v>0</v>
      </c>
      <c r="AA41" s="3">
        <f>SUMIFS(Sheet1!$F:$F,Sheet1!$C:$C,'증가(월)'!$A41,Sheet1!$H:$H,'증가(월)'!AA$2,Sheet1!$I:$I,'증가(월)'!AA$3)</f>
        <v>12397500</v>
      </c>
      <c r="AB41" s="3">
        <f>SUMIFS(Sheet1!$F:$F,Sheet1!$C:$C,'증가(월)'!$A41,Sheet1!$H:$H,'증가(월)'!AB$2,Sheet1!$I:$I,'증가(월)'!AB$3)</f>
        <v>9918000</v>
      </c>
      <c r="AC41" s="3">
        <f>SUMIFS(Sheet1!$F:$F,Sheet1!$C:$C,'증가(월)'!$A41,Sheet1!$H:$H,'증가(월)'!AC$2,Sheet1!$I:$I,'증가(월)'!AC$3)</f>
        <v>7728171</v>
      </c>
      <c r="AD41" s="3">
        <f>SUMIFS(Sheet1!$F:$F,Sheet1!$C:$C,'증가(월)'!$A41,Sheet1!$H:$H,'증가(월)'!AD$2,Sheet1!$I:$I,'증가(월)'!AD$3)</f>
        <v>11089210</v>
      </c>
      <c r="AE41" s="3">
        <f>SUMIFS(Sheet1!$F:$F,Sheet1!$C:$C,'증가(월)'!$A41,Sheet1!$H:$H,'증가(월)'!AE$2,Sheet1!$I:$I,'증가(월)'!AE$3)</f>
        <v>5654772</v>
      </c>
      <c r="AF41" s="3">
        <f>SUMIFS(Sheet1!$F:$F,Sheet1!$C:$C,'증가(월)'!$A41,Sheet1!$H:$H,'증가(월)'!AF$2,Sheet1!$I:$I,'증가(월)'!AF$3)</f>
        <v>0</v>
      </c>
      <c r="AG41" s="3">
        <f>SUMIFS(Sheet1!$F:$F,Sheet1!$C:$C,'증가(월)'!$A41,Sheet1!$H:$H,'증가(월)'!AG$2,Sheet1!$I:$I,'증가(월)'!AG$3)</f>
        <v>0</v>
      </c>
      <c r="AH41" s="3">
        <f>SUMIFS(Sheet1!$F:$F,Sheet1!$C:$C,'증가(월)'!$A41,Sheet1!$H:$H,'증가(월)'!AH$2,Sheet1!$I:$I,'증가(월)'!AH$3)</f>
        <v>1247400</v>
      </c>
      <c r="AI41" s="3">
        <f>SUMIFS(Sheet1!$F:$F,Sheet1!$C:$C,'증가(월)'!$A41,Sheet1!$H:$H,'증가(월)'!AI$2,Sheet1!$I:$I,'증가(월)'!AI$3)</f>
        <v>1105335</v>
      </c>
      <c r="AJ41" s="3">
        <f>SUMIFS(Sheet1!$F:$F,Sheet1!$C:$C,'증가(월)'!$A41,Sheet1!$H:$H,'증가(월)'!AJ$2,Sheet1!$I:$I,'증가(월)'!AJ$3)</f>
        <v>0</v>
      </c>
      <c r="AK41" s="3">
        <f>SUMIFS(Sheet1!$F:$F,Sheet1!$C:$C,'증가(월)'!$A41,Sheet1!$H:$H,'증가(월)'!AK$2,Sheet1!$I:$I,'증가(월)'!AK$3)</f>
        <v>0</v>
      </c>
      <c r="AL41" s="3">
        <f>SUMIFS(Sheet1!$F:$F,Sheet1!$C:$C,'증가(월)'!$A41,Sheet1!$H:$H,'증가(월)'!AL$2,Sheet1!$I:$I,'증가(월)'!AL$3)</f>
        <v>0</v>
      </c>
      <c r="AM41" s="3">
        <f>SUMIFS(Sheet1!$F:$F,Sheet1!$C:$C,'증가(월)'!$A41,Sheet1!$H:$H,'증가(월)'!AM$2,Sheet1!$I:$I,'증가(월)'!AM$3)</f>
        <v>0</v>
      </c>
      <c r="AN41" s="3">
        <f>SUMIFS(Sheet1!$F:$F,Sheet1!$C:$C,'증가(월)'!$A41,Sheet1!$H:$H,'증가(월)'!AN$2,Sheet1!$I:$I,'증가(월)'!AN$3)</f>
        <v>0</v>
      </c>
      <c r="AO41" s="3">
        <f>SUMIFS(Sheet1!$F:$F,Sheet1!$C:$C,'증가(월)'!$A41,Sheet1!$H:$H,'증가(월)'!AO$2,Sheet1!$I:$I,'증가(월)'!AO$3)</f>
        <v>0</v>
      </c>
      <c r="AP41" s="3">
        <f>SUMIFS(Sheet1!$F:$F,Sheet1!$C:$C,'증가(월)'!$A41,Sheet1!$H:$H,'증가(월)'!AP$2,Sheet1!$I:$I,'증가(월)'!AP$3)</f>
        <v>0</v>
      </c>
      <c r="AQ41" s="3">
        <f>SUMIFS(Sheet1!$F:$F,Sheet1!$C:$C,'증가(월)'!$A41,Sheet1!$H:$H,'증가(월)'!AQ$2,Sheet1!$I:$I,'증가(월)'!AQ$3)</f>
        <v>0</v>
      </c>
      <c r="AR41" s="3">
        <f>SUMIFS(Sheet1!$F:$F,Sheet1!$C:$C,'증가(월)'!$A41,Sheet1!$H:$H,'증가(월)'!AR$2,Sheet1!$I:$I,'증가(월)'!AR$3)</f>
        <v>0</v>
      </c>
      <c r="AS41" s="3">
        <f>SUMIFS(Sheet1!$F:$F,Sheet1!$C:$C,'증가(월)'!$A41,Sheet1!$H:$H,'증가(월)'!AS$2,Sheet1!$I:$I,'증가(월)'!AS$3)</f>
        <v>0</v>
      </c>
      <c r="AT41" s="3">
        <f>SUMIFS(Sheet1!$F:$F,Sheet1!$C:$C,'증가(월)'!$A41,Sheet1!$H:$H,'증가(월)'!AT$2,Sheet1!$I:$I,'증가(월)'!AT$3)</f>
        <v>0</v>
      </c>
      <c r="AU41" s="3">
        <f>SUMIFS(Sheet1!$F:$F,Sheet1!$C:$C,'증가(월)'!$A41,Sheet1!$H:$H,'증가(월)'!AU$2,Sheet1!$I:$I,'증가(월)'!AU$3)</f>
        <v>0</v>
      </c>
      <c r="AV41" s="3">
        <f>SUMIFS(Sheet1!$F:$F,Sheet1!$C:$C,'증가(월)'!$A41,Sheet1!$H:$H,'증가(월)'!AV$2,Sheet1!$I:$I,'증가(월)'!AV$3)</f>
        <v>0</v>
      </c>
      <c r="AW41" s="3">
        <f>SUMIFS(Sheet1!$F:$F,Sheet1!$C:$C,'증가(월)'!$A41,Sheet1!$H:$H,'증가(월)'!AW$2,Sheet1!$I:$I,'증가(월)'!AW$3)</f>
        <v>0</v>
      </c>
      <c r="AX41" s="3">
        <f>SUMIFS(Sheet1!$F:$F,Sheet1!$C:$C,'증가(월)'!$A41,Sheet1!$H:$H,'증가(월)'!AX$2,Sheet1!$I:$I,'증가(월)'!AX$3)</f>
        <v>0</v>
      </c>
    </row>
    <row r="42" spans="1:50" x14ac:dyDescent="0.3">
      <c r="A42" t="s">
        <v>1080</v>
      </c>
      <c r="B42" t="s">
        <v>1081</v>
      </c>
      <c r="C42" s="3">
        <f>SUMIFS(Sheet1!$F:$F,Sheet1!$C:$C,'증가(월)'!$A42,Sheet1!$H:$H,'증가(월)'!C$2,Sheet1!$I:$I,'증가(월)'!C$3)</f>
        <v>0</v>
      </c>
      <c r="D42" s="3">
        <f>SUMIFS(Sheet1!$F:$F,Sheet1!$C:$C,'증가(월)'!$A42,Sheet1!$H:$H,'증가(월)'!D$2,Sheet1!$I:$I,'증가(월)'!D$3)</f>
        <v>0</v>
      </c>
      <c r="E42" s="3">
        <f>SUMIFS(Sheet1!$F:$F,Sheet1!$C:$C,'증가(월)'!$A42,Sheet1!$H:$H,'증가(월)'!E$2,Sheet1!$I:$I,'증가(월)'!E$3)</f>
        <v>0</v>
      </c>
      <c r="F42" s="3">
        <f>SUMIFS(Sheet1!$F:$F,Sheet1!$C:$C,'증가(월)'!$A42,Sheet1!$H:$H,'증가(월)'!F$2,Sheet1!$I:$I,'증가(월)'!F$3)</f>
        <v>0</v>
      </c>
      <c r="G42" s="3">
        <f>SUMIFS(Sheet1!$F:$F,Sheet1!$C:$C,'증가(월)'!$A42,Sheet1!$H:$H,'증가(월)'!G$2,Sheet1!$I:$I,'증가(월)'!G$3)</f>
        <v>0</v>
      </c>
      <c r="H42" s="3">
        <f>SUMIFS(Sheet1!$F:$F,Sheet1!$C:$C,'증가(월)'!$A42,Sheet1!$H:$H,'증가(월)'!H$2,Sheet1!$I:$I,'증가(월)'!H$3)</f>
        <v>0</v>
      </c>
      <c r="I42" s="3">
        <f>SUMIFS(Sheet1!$F:$F,Sheet1!$C:$C,'증가(월)'!$A42,Sheet1!$H:$H,'증가(월)'!I$2,Sheet1!$I:$I,'증가(월)'!I$3)</f>
        <v>0</v>
      </c>
      <c r="J42" s="3">
        <f>SUMIFS(Sheet1!$F:$F,Sheet1!$C:$C,'증가(월)'!$A42,Sheet1!$H:$H,'증가(월)'!J$2,Sheet1!$I:$I,'증가(월)'!J$3)</f>
        <v>0</v>
      </c>
      <c r="K42" s="3">
        <f>SUMIFS(Sheet1!$F:$F,Sheet1!$C:$C,'증가(월)'!$A42,Sheet1!$H:$H,'증가(월)'!K$2,Sheet1!$I:$I,'증가(월)'!K$3)</f>
        <v>0</v>
      </c>
      <c r="L42" s="3">
        <f>SUMIFS(Sheet1!$F:$F,Sheet1!$C:$C,'증가(월)'!$A42,Sheet1!$H:$H,'증가(월)'!L$2,Sheet1!$I:$I,'증가(월)'!L$3)</f>
        <v>0</v>
      </c>
      <c r="M42" s="3">
        <f>SUMIFS(Sheet1!$F:$F,Sheet1!$C:$C,'증가(월)'!$A42,Sheet1!$H:$H,'증가(월)'!M$2,Sheet1!$I:$I,'증가(월)'!M$3)</f>
        <v>0</v>
      </c>
      <c r="N42" s="3">
        <f>SUMIFS(Sheet1!$F:$F,Sheet1!$C:$C,'증가(월)'!$A42,Sheet1!$H:$H,'증가(월)'!N$2,Sheet1!$I:$I,'증가(월)'!N$3)</f>
        <v>0</v>
      </c>
      <c r="O42" s="3">
        <f>SUMIFS(Sheet1!$F:$F,Sheet1!$C:$C,'증가(월)'!$A42,Sheet1!$H:$H,'증가(월)'!O$2,Sheet1!$I:$I,'증가(월)'!O$3)</f>
        <v>0</v>
      </c>
      <c r="P42" s="3">
        <f>SUMIFS(Sheet1!$F:$F,Sheet1!$C:$C,'증가(월)'!$A42,Sheet1!$H:$H,'증가(월)'!P$2,Sheet1!$I:$I,'증가(월)'!P$3)</f>
        <v>0</v>
      </c>
      <c r="Q42" s="3">
        <f>SUMIFS(Sheet1!$F:$F,Sheet1!$C:$C,'증가(월)'!$A42,Sheet1!$H:$H,'증가(월)'!Q$2,Sheet1!$I:$I,'증가(월)'!Q$3)</f>
        <v>0</v>
      </c>
      <c r="R42" s="3">
        <f>SUMIFS(Sheet1!$F:$F,Sheet1!$C:$C,'증가(월)'!$A42,Sheet1!$H:$H,'증가(월)'!R$2,Sheet1!$I:$I,'증가(월)'!R$3)</f>
        <v>0</v>
      </c>
      <c r="S42" s="3">
        <f>SUMIFS(Sheet1!$F:$F,Sheet1!$C:$C,'증가(월)'!$A42,Sheet1!$H:$H,'증가(월)'!S$2,Sheet1!$I:$I,'증가(월)'!S$3)</f>
        <v>0</v>
      </c>
      <c r="T42" s="3">
        <f>SUMIFS(Sheet1!$F:$F,Sheet1!$C:$C,'증가(월)'!$A42,Sheet1!$H:$H,'증가(월)'!T$2,Sheet1!$I:$I,'증가(월)'!T$3)</f>
        <v>0</v>
      </c>
      <c r="U42" s="3">
        <f>SUMIFS(Sheet1!$F:$F,Sheet1!$C:$C,'증가(월)'!$A42,Sheet1!$H:$H,'증가(월)'!U$2,Sheet1!$I:$I,'증가(월)'!U$3)</f>
        <v>0</v>
      </c>
      <c r="V42" s="3">
        <f>SUMIFS(Sheet1!$F:$F,Sheet1!$C:$C,'증가(월)'!$A42,Sheet1!$H:$H,'증가(월)'!V$2,Sheet1!$I:$I,'증가(월)'!V$3)</f>
        <v>0</v>
      </c>
      <c r="W42" s="3">
        <f>SUMIFS(Sheet1!$F:$F,Sheet1!$C:$C,'증가(월)'!$A42,Sheet1!$H:$H,'증가(월)'!W$2,Sheet1!$I:$I,'증가(월)'!W$3)</f>
        <v>0</v>
      </c>
      <c r="X42" s="3">
        <f>SUMIFS(Sheet1!$F:$F,Sheet1!$C:$C,'증가(월)'!$A42,Sheet1!$H:$H,'증가(월)'!X$2,Sheet1!$I:$I,'증가(월)'!X$3)</f>
        <v>0</v>
      </c>
      <c r="Y42" s="3">
        <f>SUMIFS(Sheet1!$F:$F,Sheet1!$C:$C,'증가(월)'!$A42,Sheet1!$H:$H,'증가(월)'!Y$2,Sheet1!$I:$I,'증가(월)'!Y$3)</f>
        <v>0</v>
      </c>
      <c r="Z42" s="3">
        <f>SUMIFS(Sheet1!$F:$F,Sheet1!$C:$C,'증가(월)'!$A42,Sheet1!$H:$H,'증가(월)'!Z$2,Sheet1!$I:$I,'증가(월)'!Z$3)</f>
        <v>0</v>
      </c>
      <c r="AA42" s="3">
        <f>SUMIFS(Sheet1!$F:$F,Sheet1!$C:$C,'증가(월)'!$A42,Sheet1!$H:$H,'증가(월)'!AA$2,Sheet1!$I:$I,'증가(월)'!AA$3)</f>
        <v>0</v>
      </c>
      <c r="AB42" s="3">
        <f>SUMIFS(Sheet1!$F:$F,Sheet1!$C:$C,'증가(월)'!$A42,Sheet1!$H:$H,'증가(월)'!AB$2,Sheet1!$I:$I,'증가(월)'!AB$3)</f>
        <v>0</v>
      </c>
      <c r="AC42" s="3">
        <f>SUMIFS(Sheet1!$F:$F,Sheet1!$C:$C,'증가(월)'!$A42,Sheet1!$H:$H,'증가(월)'!AC$2,Sheet1!$I:$I,'증가(월)'!AC$3)</f>
        <v>0</v>
      </c>
      <c r="AD42" s="3">
        <f>SUMIFS(Sheet1!$F:$F,Sheet1!$C:$C,'증가(월)'!$A42,Sheet1!$H:$H,'증가(월)'!AD$2,Sheet1!$I:$I,'증가(월)'!AD$3)</f>
        <v>0</v>
      </c>
      <c r="AE42" s="3">
        <f>SUMIFS(Sheet1!$F:$F,Sheet1!$C:$C,'증가(월)'!$A42,Sheet1!$H:$H,'증가(월)'!AE$2,Sheet1!$I:$I,'증가(월)'!AE$3)</f>
        <v>0</v>
      </c>
      <c r="AF42" s="3">
        <f>SUMIFS(Sheet1!$F:$F,Sheet1!$C:$C,'증가(월)'!$A42,Sheet1!$H:$H,'증가(월)'!AF$2,Sheet1!$I:$I,'증가(월)'!AF$3)</f>
        <v>0</v>
      </c>
      <c r="AG42" s="3">
        <f>SUMIFS(Sheet1!$F:$F,Sheet1!$C:$C,'증가(월)'!$A42,Sheet1!$H:$H,'증가(월)'!AG$2,Sheet1!$I:$I,'증가(월)'!AG$3)</f>
        <v>0</v>
      </c>
      <c r="AH42" s="3">
        <f>SUMIFS(Sheet1!$F:$F,Sheet1!$C:$C,'증가(월)'!$A42,Sheet1!$H:$H,'증가(월)'!AH$2,Sheet1!$I:$I,'증가(월)'!AH$3)</f>
        <v>0</v>
      </c>
      <c r="AI42" s="3">
        <f>SUMIFS(Sheet1!$F:$F,Sheet1!$C:$C,'증가(월)'!$A42,Sheet1!$H:$H,'증가(월)'!AI$2,Sheet1!$I:$I,'증가(월)'!AI$3)</f>
        <v>0</v>
      </c>
      <c r="AJ42" s="3">
        <f>SUMIFS(Sheet1!$F:$F,Sheet1!$C:$C,'증가(월)'!$A42,Sheet1!$H:$H,'증가(월)'!AJ$2,Sheet1!$I:$I,'증가(월)'!AJ$3)</f>
        <v>0</v>
      </c>
      <c r="AK42" s="3">
        <f>SUMIFS(Sheet1!$F:$F,Sheet1!$C:$C,'증가(월)'!$A42,Sheet1!$H:$H,'증가(월)'!AK$2,Sheet1!$I:$I,'증가(월)'!AK$3)</f>
        <v>0</v>
      </c>
      <c r="AL42" s="3">
        <f>SUMIFS(Sheet1!$F:$F,Sheet1!$C:$C,'증가(월)'!$A42,Sheet1!$H:$H,'증가(월)'!AL$2,Sheet1!$I:$I,'증가(월)'!AL$3)</f>
        <v>0</v>
      </c>
      <c r="AM42" s="3">
        <f>SUMIFS(Sheet1!$F:$F,Sheet1!$C:$C,'증가(월)'!$A42,Sheet1!$H:$H,'증가(월)'!AM$2,Sheet1!$I:$I,'증가(월)'!AM$3)</f>
        <v>0</v>
      </c>
      <c r="AN42" s="3">
        <f>SUMIFS(Sheet1!$F:$F,Sheet1!$C:$C,'증가(월)'!$A42,Sheet1!$H:$H,'증가(월)'!AN$2,Sheet1!$I:$I,'증가(월)'!AN$3)</f>
        <v>0</v>
      </c>
      <c r="AO42" s="3">
        <f>SUMIFS(Sheet1!$F:$F,Sheet1!$C:$C,'증가(월)'!$A42,Sheet1!$H:$H,'증가(월)'!AO$2,Sheet1!$I:$I,'증가(월)'!AO$3)</f>
        <v>0</v>
      </c>
      <c r="AP42" s="3">
        <f>SUMIFS(Sheet1!$F:$F,Sheet1!$C:$C,'증가(월)'!$A42,Sheet1!$H:$H,'증가(월)'!AP$2,Sheet1!$I:$I,'증가(월)'!AP$3)</f>
        <v>0</v>
      </c>
      <c r="AQ42" s="3">
        <f>SUMIFS(Sheet1!$F:$F,Sheet1!$C:$C,'증가(월)'!$A42,Sheet1!$H:$H,'증가(월)'!AQ$2,Sheet1!$I:$I,'증가(월)'!AQ$3)</f>
        <v>0</v>
      </c>
      <c r="AR42" s="3">
        <f>SUMIFS(Sheet1!$F:$F,Sheet1!$C:$C,'증가(월)'!$A42,Sheet1!$H:$H,'증가(월)'!AR$2,Sheet1!$I:$I,'증가(월)'!AR$3)</f>
        <v>41027624</v>
      </c>
      <c r="AS42" s="3">
        <f>SUMIFS(Sheet1!$F:$F,Sheet1!$C:$C,'증가(월)'!$A42,Sheet1!$H:$H,'증가(월)'!AS$2,Sheet1!$I:$I,'증가(월)'!AS$3)</f>
        <v>0</v>
      </c>
      <c r="AT42" s="3">
        <f>SUMIFS(Sheet1!$F:$F,Sheet1!$C:$C,'증가(월)'!$A42,Sheet1!$H:$H,'증가(월)'!AT$2,Sheet1!$I:$I,'증가(월)'!AT$3)</f>
        <v>0</v>
      </c>
      <c r="AU42" s="3">
        <f>SUMIFS(Sheet1!$F:$F,Sheet1!$C:$C,'증가(월)'!$A42,Sheet1!$H:$H,'증가(월)'!AU$2,Sheet1!$I:$I,'증가(월)'!AU$3)</f>
        <v>0</v>
      </c>
      <c r="AV42" s="3">
        <f>SUMIFS(Sheet1!$F:$F,Sheet1!$C:$C,'증가(월)'!$A42,Sheet1!$H:$H,'증가(월)'!AV$2,Sheet1!$I:$I,'증가(월)'!AV$3)</f>
        <v>0</v>
      </c>
      <c r="AW42" s="3">
        <f>SUMIFS(Sheet1!$F:$F,Sheet1!$C:$C,'증가(월)'!$A42,Sheet1!$H:$H,'증가(월)'!AW$2,Sheet1!$I:$I,'증가(월)'!AW$3)</f>
        <v>0</v>
      </c>
      <c r="AX42" s="3">
        <f>SUMIFS(Sheet1!$F:$F,Sheet1!$C:$C,'증가(월)'!$A42,Sheet1!$H:$H,'증가(월)'!AX$2,Sheet1!$I:$I,'증가(월)'!AX$3)</f>
        <v>0</v>
      </c>
    </row>
    <row r="43" spans="1:50" x14ac:dyDescent="0.3">
      <c r="A43" t="s">
        <v>25</v>
      </c>
      <c r="B43" t="s">
        <v>26</v>
      </c>
      <c r="C43" s="3">
        <f>SUMIFS(Sheet1!$F:$F,Sheet1!$C:$C,'증가(월)'!$A43,Sheet1!$H:$H,'증가(월)'!C$2,Sheet1!$I:$I,'증가(월)'!C$3)</f>
        <v>148170000</v>
      </c>
      <c r="D43" s="3">
        <f>SUMIFS(Sheet1!$F:$F,Sheet1!$C:$C,'증가(월)'!$A43,Sheet1!$H:$H,'증가(월)'!D$2,Sheet1!$I:$I,'증가(월)'!D$3)</f>
        <v>0</v>
      </c>
      <c r="E43" s="3">
        <f>SUMIFS(Sheet1!$F:$F,Sheet1!$C:$C,'증가(월)'!$A43,Sheet1!$H:$H,'증가(월)'!E$2,Sheet1!$I:$I,'증가(월)'!E$3)</f>
        <v>0</v>
      </c>
      <c r="F43" s="3">
        <f>SUMIFS(Sheet1!$F:$F,Sheet1!$C:$C,'증가(월)'!$A43,Sheet1!$H:$H,'증가(월)'!F$2,Sheet1!$I:$I,'증가(월)'!F$3)</f>
        <v>0</v>
      </c>
      <c r="G43" s="3">
        <f>SUMIFS(Sheet1!$F:$F,Sheet1!$C:$C,'증가(월)'!$A43,Sheet1!$H:$H,'증가(월)'!G$2,Sheet1!$I:$I,'증가(월)'!G$3)</f>
        <v>0</v>
      </c>
      <c r="H43" s="3">
        <f>SUMIFS(Sheet1!$F:$F,Sheet1!$C:$C,'증가(월)'!$A43,Sheet1!$H:$H,'증가(월)'!H$2,Sheet1!$I:$I,'증가(월)'!H$3)</f>
        <v>0</v>
      </c>
      <c r="I43" s="3">
        <f>SUMIFS(Sheet1!$F:$F,Sheet1!$C:$C,'증가(월)'!$A43,Sheet1!$H:$H,'증가(월)'!I$2,Sheet1!$I:$I,'증가(월)'!I$3)</f>
        <v>0</v>
      </c>
      <c r="J43" s="3">
        <f>SUMIFS(Sheet1!$F:$F,Sheet1!$C:$C,'증가(월)'!$A43,Sheet1!$H:$H,'증가(월)'!J$2,Sheet1!$I:$I,'증가(월)'!J$3)</f>
        <v>0</v>
      </c>
      <c r="K43" s="3">
        <f>SUMIFS(Sheet1!$F:$F,Sheet1!$C:$C,'증가(월)'!$A43,Sheet1!$H:$H,'증가(월)'!K$2,Sheet1!$I:$I,'증가(월)'!K$3)</f>
        <v>0</v>
      </c>
      <c r="L43" s="3">
        <f>SUMIFS(Sheet1!$F:$F,Sheet1!$C:$C,'증가(월)'!$A43,Sheet1!$H:$H,'증가(월)'!L$2,Sheet1!$I:$I,'증가(월)'!L$3)</f>
        <v>0</v>
      </c>
      <c r="M43" s="3">
        <f>SUMIFS(Sheet1!$F:$F,Sheet1!$C:$C,'증가(월)'!$A43,Sheet1!$H:$H,'증가(월)'!M$2,Sheet1!$I:$I,'증가(월)'!M$3)</f>
        <v>0</v>
      </c>
      <c r="N43" s="3">
        <f>SUMIFS(Sheet1!$F:$F,Sheet1!$C:$C,'증가(월)'!$A43,Sheet1!$H:$H,'증가(월)'!N$2,Sheet1!$I:$I,'증가(월)'!N$3)</f>
        <v>0</v>
      </c>
      <c r="O43" s="3">
        <f>SUMIFS(Sheet1!$F:$F,Sheet1!$C:$C,'증가(월)'!$A43,Sheet1!$H:$H,'증가(월)'!O$2,Sheet1!$I:$I,'증가(월)'!O$3)</f>
        <v>0</v>
      </c>
      <c r="P43" s="3">
        <f>SUMIFS(Sheet1!$F:$F,Sheet1!$C:$C,'증가(월)'!$A43,Sheet1!$H:$H,'증가(월)'!P$2,Sheet1!$I:$I,'증가(월)'!P$3)</f>
        <v>0</v>
      </c>
      <c r="Q43" s="3">
        <f>SUMIFS(Sheet1!$F:$F,Sheet1!$C:$C,'증가(월)'!$A43,Sheet1!$H:$H,'증가(월)'!Q$2,Sheet1!$I:$I,'증가(월)'!Q$3)</f>
        <v>0</v>
      </c>
      <c r="R43" s="3">
        <f>SUMIFS(Sheet1!$F:$F,Sheet1!$C:$C,'증가(월)'!$A43,Sheet1!$H:$H,'증가(월)'!R$2,Sheet1!$I:$I,'증가(월)'!R$3)</f>
        <v>0</v>
      </c>
      <c r="S43" s="3">
        <f>SUMIFS(Sheet1!$F:$F,Sheet1!$C:$C,'증가(월)'!$A43,Sheet1!$H:$H,'증가(월)'!S$2,Sheet1!$I:$I,'증가(월)'!S$3)</f>
        <v>0</v>
      </c>
      <c r="T43" s="3">
        <f>SUMIFS(Sheet1!$F:$F,Sheet1!$C:$C,'증가(월)'!$A43,Sheet1!$H:$H,'증가(월)'!T$2,Sheet1!$I:$I,'증가(월)'!T$3)</f>
        <v>0</v>
      </c>
      <c r="U43" s="3">
        <f>SUMIFS(Sheet1!$F:$F,Sheet1!$C:$C,'증가(월)'!$A43,Sheet1!$H:$H,'증가(월)'!U$2,Sheet1!$I:$I,'증가(월)'!U$3)</f>
        <v>0</v>
      </c>
      <c r="V43" s="3">
        <f>SUMIFS(Sheet1!$F:$F,Sheet1!$C:$C,'증가(월)'!$A43,Sheet1!$H:$H,'증가(월)'!V$2,Sheet1!$I:$I,'증가(월)'!V$3)</f>
        <v>0</v>
      </c>
      <c r="W43" s="3">
        <f>SUMIFS(Sheet1!$F:$F,Sheet1!$C:$C,'증가(월)'!$A43,Sheet1!$H:$H,'증가(월)'!W$2,Sheet1!$I:$I,'증가(월)'!W$3)</f>
        <v>0</v>
      </c>
      <c r="X43" s="3">
        <f>SUMIFS(Sheet1!$F:$F,Sheet1!$C:$C,'증가(월)'!$A43,Sheet1!$H:$H,'증가(월)'!X$2,Sheet1!$I:$I,'증가(월)'!X$3)</f>
        <v>0</v>
      </c>
      <c r="Y43" s="3">
        <f>SUMIFS(Sheet1!$F:$F,Sheet1!$C:$C,'증가(월)'!$A43,Sheet1!$H:$H,'증가(월)'!Y$2,Sheet1!$I:$I,'증가(월)'!Y$3)</f>
        <v>0</v>
      </c>
      <c r="Z43" s="3">
        <f>SUMIFS(Sheet1!$F:$F,Sheet1!$C:$C,'증가(월)'!$A43,Sheet1!$H:$H,'증가(월)'!Z$2,Sheet1!$I:$I,'증가(월)'!Z$3)</f>
        <v>0</v>
      </c>
      <c r="AA43" s="3">
        <f>SUMIFS(Sheet1!$F:$F,Sheet1!$C:$C,'증가(월)'!$A43,Sheet1!$H:$H,'증가(월)'!AA$2,Sheet1!$I:$I,'증가(월)'!AA$3)</f>
        <v>9240000</v>
      </c>
      <c r="AB43" s="3">
        <f>SUMIFS(Sheet1!$F:$F,Sheet1!$C:$C,'증가(월)'!$A43,Sheet1!$H:$H,'증가(월)'!AB$2,Sheet1!$I:$I,'증가(월)'!AB$3)</f>
        <v>0</v>
      </c>
      <c r="AC43" s="3">
        <f>SUMIFS(Sheet1!$F:$F,Sheet1!$C:$C,'증가(월)'!$A43,Sheet1!$H:$H,'증가(월)'!AC$2,Sheet1!$I:$I,'증가(월)'!AC$3)</f>
        <v>0</v>
      </c>
      <c r="AD43" s="3">
        <f>SUMIFS(Sheet1!$F:$F,Sheet1!$C:$C,'증가(월)'!$A43,Sheet1!$H:$H,'증가(월)'!AD$2,Sheet1!$I:$I,'증가(월)'!AD$3)</f>
        <v>15000000</v>
      </c>
      <c r="AE43" s="3">
        <f>SUMIFS(Sheet1!$F:$F,Sheet1!$C:$C,'증가(월)'!$A43,Sheet1!$H:$H,'증가(월)'!AE$2,Sheet1!$I:$I,'증가(월)'!AE$3)</f>
        <v>0</v>
      </c>
      <c r="AF43" s="3">
        <f>SUMIFS(Sheet1!$F:$F,Sheet1!$C:$C,'증가(월)'!$A43,Sheet1!$H:$H,'증가(월)'!AF$2,Sheet1!$I:$I,'증가(월)'!AF$3)</f>
        <v>0</v>
      </c>
      <c r="AG43" s="3">
        <f>SUMIFS(Sheet1!$F:$F,Sheet1!$C:$C,'증가(월)'!$A43,Sheet1!$H:$H,'증가(월)'!AG$2,Sheet1!$I:$I,'증가(월)'!AG$3)</f>
        <v>0</v>
      </c>
      <c r="AH43" s="3">
        <f>SUMIFS(Sheet1!$F:$F,Sheet1!$C:$C,'증가(월)'!$A43,Sheet1!$H:$H,'증가(월)'!AH$2,Sheet1!$I:$I,'증가(월)'!AH$3)</f>
        <v>0</v>
      </c>
      <c r="AI43" s="3">
        <f>SUMIFS(Sheet1!$F:$F,Sheet1!$C:$C,'증가(월)'!$A43,Sheet1!$H:$H,'증가(월)'!AI$2,Sheet1!$I:$I,'증가(월)'!AI$3)</f>
        <v>0</v>
      </c>
      <c r="AJ43" s="3">
        <f>SUMIFS(Sheet1!$F:$F,Sheet1!$C:$C,'증가(월)'!$A43,Sheet1!$H:$H,'증가(월)'!AJ$2,Sheet1!$I:$I,'증가(월)'!AJ$3)</f>
        <v>21960000</v>
      </c>
      <c r="AK43" s="3">
        <f>SUMIFS(Sheet1!$F:$F,Sheet1!$C:$C,'증가(월)'!$A43,Sheet1!$H:$H,'증가(월)'!AK$2,Sheet1!$I:$I,'증가(월)'!AK$3)</f>
        <v>0</v>
      </c>
      <c r="AL43" s="3">
        <f>SUMIFS(Sheet1!$F:$F,Sheet1!$C:$C,'증가(월)'!$A43,Sheet1!$H:$H,'증가(월)'!AL$2,Sheet1!$I:$I,'증가(월)'!AL$3)</f>
        <v>0</v>
      </c>
      <c r="AM43" s="3">
        <f>SUMIFS(Sheet1!$F:$F,Sheet1!$C:$C,'증가(월)'!$A43,Sheet1!$H:$H,'증가(월)'!AM$2,Sheet1!$I:$I,'증가(월)'!AM$3)</f>
        <v>0</v>
      </c>
      <c r="AN43" s="3">
        <f>SUMIFS(Sheet1!$F:$F,Sheet1!$C:$C,'증가(월)'!$A43,Sheet1!$H:$H,'증가(월)'!AN$2,Sheet1!$I:$I,'증가(월)'!AN$3)</f>
        <v>0</v>
      </c>
      <c r="AO43" s="3">
        <f>SUMIFS(Sheet1!$F:$F,Sheet1!$C:$C,'증가(월)'!$A43,Sheet1!$H:$H,'증가(월)'!AO$2,Sheet1!$I:$I,'증가(월)'!AO$3)</f>
        <v>0</v>
      </c>
      <c r="AP43" s="3">
        <f>SUMIFS(Sheet1!$F:$F,Sheet1!$C:$C,'증가(월)'!$A43,Sheet1!$H:$H,'증가(월)'!AP$2,Sheet1!$I:$I,'증가(월)'!AP$3)</f>
        <v>0</v>
      </c>
      <c r="AQ43" s="3">
        <f>SUMIFS(Sheet1!$F:$F,Sheet1!$C:$C,'증가(월)'!$A43,Sheet1!$H:$H,'증가(월)'!AQ$2,Sheet1!$I:$I,'증가(월)'!AQ$3)</f>
        <v>0</v>
      </c>
      <c r="AR43" s="3">
        <f>SUMIFS(Sheet1!$F:$F,Sheet1!$C:$C,'증가(월)'!$A43,Sheet1!$H:$H,'증가(월)'!AR$2,Sheet1!$I:$I,'증가(월)'!AR$3)</f>
        <v>0</v>
      </c>
      <c r="AS43" s="3">
        <f>SUMIFS(Sheet1!$F:$F,Sheet1!$C:$C,'증가(월)'!$A43,Sheet1!$H:$H,'증가(월)'!AS$2,Sheet1!$I:$I,'증가(월)'!AS$3)</f>
        <v>0</v>
      </c>
      <c r="AT43" s="3">
        <f>SUMIFS(Sheet1!$F:$F,Sheet1!$C:$C,'증가(월)'!$A43,Sheet1!$H:$H,'증가(월)'!AT$2,Sheet1!$I:$I,'증가(월)'!AT$3)</f>
        <v>0</v>
      </c>
      <c r="AU43" s="3">
        <f>SUMIFS(Sheet1!$F:$F,Sheet1!$C:$C,'증가(월)'!$A43,Sheet1!$H:$H,'증가(월)'!AU$2,Sheet1!$I:$I,'증가(월)'!AU$3)</f>
        <v>0</v>
      </c>
      <c r="AV43" s="3">
        <f>SUMIFS(Sheet1!$F:$F,Sheet1!$C:$C,'증가(월)'!$A43,Sheet1!$H:$H,'증가(월)'!AV$2,Sheet1!$I:$I,'증가(월)'!AV$3)</f>
        <v>0</v>
      </c>
      <c r="AW43" s="3">
        <f>SUMIFS(Sheet1!$F:$F,Sheet1!$C:$C,'증가(월)'!$A43,Sheet1!$H:$H,'증가(월)'!AW$2,Sheet1!$I:$I,'증가(월)'!AW$3)</f>
        <v>0</v>
      </c>
      <c r="AX43" s="3">
        <f>SUMIFS(Sheet1!$F:$F,Sheet1!$C:$C,'증가(월)'!$A43,Sheet1!$H:$H,'증가(월)'!AX$2,Sheet1!$I:$I,'증가(월)'!AX$3)</f>
        <v>0</v>
      </c>
    </row>
    <row r="44" spans="1:50" x14ac:dyDescent="0.3">
      <c r="A44" t="s">
        <v>92</v>
      </c>
      <c r="B44" t="s">
        <v>91</v>
      </c>
      <c r="C44" s="3">
        <f>SUMIFS(Sheet1!$F:$F,Sheet1!$C:$C,'증가(월)'!$A44,Sheet1!$H:$H,'증가(월)'!C$2,Sheet1!$I:$I,'증가(월)'!C$3)</f>
        <v>572000</v>
      </c>
      <c r="D44" s="3">
        <f>SUMIFS(Sheet1!$F:$F,Sheet1!$C:$C,'증가(월)'!$A44,Sheet1!$H:$H,'증가(월)'!D$2,Sheet1!$I:$I,'증가(월)'!D$3)</f>
        <v>0</v>
      </c>
      <c r="E44" s="3">
        <f>SUMIFS(Sheet1!$F:$F,Sheet1!$C:$C,'증가(월)'!$A44,Sheet1!$H:$H,'증가(월)'!E$2,Sheet1!$I:$I,'증가(월)'!E$3)</f>
        <v>858000</v>
      </c>
      <c r="F44" s="3">
        <f>SUMIFS(Sheet1!$F:$F,Sheet1!$C:$C,'증가(월)'!$A44,Sheet1!$H:$H,'증가(월)'!F$2,Sheet1!$I:$I,'증가(월)'!F$3)</f>
        <v>572000</v>
      </c>
      <c r="G44" s="3">
        <f>SUMIFS(Sheet1!$F:$F,Sheet1!$C:$C,'증가(월)'!$A44,Sheet1!$H:$H,'증가(월)'!G$2,Sheet1!$I:$I,'증가(월)'!G$3)</f>
        <v>2796200</v>
      </c>
      <c r="H44" s="3">
        <f>SUMIFS(Sheet1!$F:$F,Sheet1!$C:$C,'증가(월)'!$A44,Sheet1!$H:$H,'증가(월)'!H$2,Sheet1!$I:$I,'증가(월)'!H$3)</f>
        <v>816200</v>
      </c>
      <c r="I44" s="3">
        <f>SUMIFS(Sheet1!$F:$F,Sheet1!$C:$C,'증가(월)'!$A44,Sheet1!$H:$H,'증가(월)'!I$2,Sheet1!$I:$I,'증가(월)'!I$3)</f>
        <v>306460</v>
      </c>
      <c r="J44" s="3">
        <f>SUMIFS(Sheet1!$F:$F,Sheet1!$C:$C,'증가(월)'!$A44,Sheet1!$H:$H,'증가(월)'!J$2,Sheet1!$I:$I,'증가(월)'!J$3)</f>
        <v>136400</v>
      </c>
      <c r="K44" s="3">
        <f>SUMIFS(Sheet1!$F:$F,Sheet1!$C:$C,'증가(월)'!$A44,Sheet1!$H:$H,'증가(월)'!K$2,Sheet1!$I:$I,'증가(월)'!K$3)</f>
        <v>286000</v>
      </c>
      <c r="L44" s="3">
        <f>SUMIFS(Sheet1!$F:$F,Sheet1!$C:$C,'증가(월)'!$A44,Sheet1!$H:$H,'증가(월)'!L$2,Sheet1!$I:$I,'증가(월)'!L$3)</f>
        <v>0</v>
      </c>
      <c r="M44" s="3">
        <f>SUMIFS(Sheet1!$F:$F,Sheet1!$C:$C,'증가(월)'!$A44,Sheet1!$H:$H,'증가(월)'!M$2,Sheet1!$I:$I,'증가(월)'!M$3)</f>
        <v>1070300</v>
      </c>
      <c r="N44" s="3">
        <f>SUMIFS(Sheet1!$F:$F,Sheet1!$C:$C,'증가(월)'!$A44,Sheet1!$H:$H,'증가(월)'!N$2,Sheet1!$I:$I,'증가(월)'!N$3)</f>
        <v>286000</v>
      </c>
      <c r="O44" s="3">
        <f>SUMIFS(Sheet1!$F:$F,Sheet1!$C:$C,'증가(월)'!$A44,Sheet1!$H:$H,'증가(월)'!O$2,Sheet1!$I:$I,'증가(월)'!O$3)</f>
        <v>0</v>
      </c>
      <c r="P44" s="3">
        <f>SUMIFS(Sheet1!$F:$F,Sheet1!$C:$C,'증가(월)'!$A44,Sheet1!$H:$H,'증가(월)'!P$2,Sheet1!$I:$I,'증가(월)'!P$3)</f>
        <v>0</v>
      </c>
      <c r="Q44" s="3">
        <f>SUMIFS(Sheet1!$F:$F,Sheet1!$C:$C,'증가(월)'!$A44,Sheet1!$H:$H,'증가(월)'!Q$2,Sheet1!$I:$I,'증가(월)'!Q$3)</f>
        <v>286000</v>
      </c>
      <c r="R44" s="3">
        <f>SUMIFS(Sheet1!$F:$F,Sheet1!$C:$C,'증가(월)'!$A44,Sheet1!$H:$H,'증가(월)'!R$2,Sheet1!$I:$I,'증가(월)'!R$3)</f>
        <v>286000</v>
      </c>
      <c r="S44" s="3">
        <f>SUMIFS(Sheet1!$F:$F,Sheet1!$C:$C,'증가(월)'!$A44,Sheet1!$H:$H,'증가(월)'!S$2,Sheet1!$I:$I,'증가(월)'!S$3)</f>
        <v>286000</v>
      </c>
      <c r="T44" s="3">
        <f>SUMIFS(Sheet1!$F:$F,Sheet1!$C:$C,'증가(월)'!$A44,Sheet1!$H:$H,'증가(월)'!T$2,Sheet1!$I:$I,'증가(월)'!T$3)</f>
        <v>682000</v>
      </c>
      <c r="U44" s="3">
        <f>SUMIFS(Sheet1!$F:$F,Sheet1!$C:$C,'증가(월)'!$A44,Sheet1!$H:$H,'증가(월)'!U$2,Sheet1!$I:$I,'증가(월)'!U$3)</f>
        <v>572000</v>
      </c>
      <c r="V44" s="3">
        <f>SUMIFS(Sheet1!$F:$F,Sheet1!$C:$C,'증가(월)'!$A44,Sheet1!$H:$H,'증가(월)'!V$2,Sheet1!$I:$I,'증가(월)'!V$3)</f>
        <v>1215500</v>
      </c>
      <c r="W44" s="3">
        <f>SUMIFS(Sheet1!$F:$F,Sheet1!$C:$C,'증가(월)'!$A44,Sheet1!$H:$H,'증가(월)'!W$2,Sheet1!$I:$I,'증가(월)'!W$3)</f>
        <v>968000</v>
      </c>
      <c r="X44" s="3">
        <f>SUMIFS(Sheet1!$F:$F,Sheet1!$C:$C,'증가(월)'!$A44,Sheet1!$H:$H,'증가(월)'!X$2,Sheet1!$I:$I,'증가(월)'!X$3)</f>
        <v>1826000</v>
      </c>
      <c r="Y44" s="3">
        <f>SUMIFS(Sheet1!$F:$F,Sheet1!$C:$C,'증가(월)'!$A44,Sheet1!$H:$H,'증가(월)'!Y$2,Sheet1!$I:$I,'증가(월)'!Y$3)</f>
        <v>286000</v>
      </c>
      <c r="Z44" s="3">
        <f>SUMIFS(Sheet1!$F:$F,Sheet1!$C:$C,'증가(월)'!$A44,Sheet1!$H:$H,'증가(월)'!Z$2,Sheet1!$I:$I,'증가(월)'!Z$3)</f>
        <v>0</v>
      </c>
      <c r="AA44" s="3">
        <f>SUMIFS(Sheet1!$F:$F,Sheet1!$C:$C,'증가(월)'!$A44,Sheet1!$H:$H,'증가(월)'!AA$2,Sheet1!$I:$I,'증가(월)'!AA$3)</f>
        <v>68200</v>
      </c>
      <c r="AB44" s="3">
        <f>SUMIFS(Sheet1!$F:$F,Sheet1!$C:$C,'증가(월)'!$A44,Sheet1!$H:$H,'증가(월)'!AB$2,Sheet1!$I:$I,'증가(월)'!AB$3)</f>
        <v>0</v>
      </c>
      <c r="AC44" s="3">
        <f>SUMIFS(Sheet1!$F:$F,Sheet1!$C:$C,'증가(월)'!$A44,Sheet1!$H:$H,'증가(월)'!AC$2,Sheet1!$I:$I,'증가(월)'!AC$3)</f>
        <v>0</v>
      </c>
      <c r="AD44" s="3">
        <f>SUMIFS(Sheet1!$F:$F,Sheet1!$C:$C,'증가(월)'!$A44,Sheet1!$H:$H,'증가(월)'!AD$2,Sheet1!$I:$I,'증가(월)'!AD$3)</f>
        <v>8294000</v>
      </c>
      <c r="AE44" s="3">
        <f>SUMIFS(Sheet1!$F:$F,Sheet1!$C:$C,'증가(월)'!$A44,Sheet1!$H:$H,'증가(월)'!AE$2,Sheet1!$I:$I,'증가(월)'!AE$3)</f>
        <v>286000</v>
      </c>
      <c r="AF44" s="3">
        <f>SUMIFS(Sheet1!$F:$F,Sheet1!$C:$C,'증가(월)'!$A44,Sheet1!$H:$H,'증가(월)'!AF$2,Sheet1!$I:$I,'증가(월)'!AF$3)</f>
        <v>640200</v>
      </c>
      <c r="AG44" s="3">
        <f>SUMIFS(Sheet1!$F:$F,Sheet1!$C:$C,'증가(월)'!$A44,Sheet1!$H:$H,'증가(월)'!AG$2,Sheet1!$I:$I,'증가(월)'!AG$3)</f>
        <v>776600</v>
      </c>
      <c r="AH44" s="3">
        <f>SUMIFS(Sheet1!$F:$F,Sheet1!$C:$C,'증가(월)'!$A44,Sheet1!$H:$H,'증가(월)'!AH$2,Sheet1!$I:$I,'증가(월)'!AH$3)</f>
        <v>0</v>
      </c>
      <c r="AI44" s="3">
        <f>SUMIFS(Sheet1!$F:$F,Sheet1!$C:$C,'증가(월)'!$A44,Sheet1!$H:$H,'증가(월)'!AI$2,Sheet1!$I:$I,'증가(월)'!AI$3)</f>
        <v>0</v>
      </c>
      <c r="AJ44" s="3">
        <f>SUMIFS(Sheet1!$F:$F,Sheet1!$C:$C,'증가(월)'!$A44,Sheet1!$H:$H,'증가(월)'!AJ$2,Sheet1!$I:$I,'증가(월)'!AJ$3)</f>
        <v>2796200</v>
      </c>
      <c r="AK44" s="3">
        <f>SUMIFS(Sheet1!$F:$F,Sheet1!$C:$C,'증가(월)'!$A44,Sheet1!$H:$H,'증가(월)'!AK$2,Sheet1!$I:$I,'증가(월)'!AK$3)</f>
        <v>1430000</v>
      </c>
      <c r="AL44" s="3">
        <f>SUMIFS(Sheet1!$F:$F,Sheet1!$C:$C,'증가(월)'!$A44,Sheet1!$H:$H,'증가(월)'!AL$2,Sheet1!$I:$I,'증가(월)'!AL$3)</f>
        <v>2017400</v>
      </c>
      <c r="AM44" s="3">
        <f>SUMIFS(Sheet1!$F:$F,Sheet1!$C:$C,'증가(월)'!$A44,Sheet1!$H:$H,'증가(월)'!AM$2,Sheet1!$I:$I,'증가(월)'!AM$3)</f>
        <v>0</v>
      </c>
      <c r="AN44" s="3">
        <f>SUMIFS(Sheet1!$F:$F,Sheet1!$C:$C,'증가(월)'!$A44,Sheet1!$H:$H,'증가(월)'!AN$2,Sheet1!$I:$I,'증가(월)'!AN$3)</f>
        <v>0</v>
      </c>
      <c r="AO44" s="3">
        <f>SUMIFS(Sheet1!$F:$F,Sheet1!$C:$C,'증가(월)'!$A44,Sheet1!$H:$H,'증가(월)'!AO$2,Sheet1!$I:$I,'증가(월)'!AO$3)</f>
        <v>409200</v>
      </c>
      <c r="AP44" s="3">
        <f>SUMIFS(Sheet1!$F:$F,Sheet1!$C:$C,'증가(월)'!$A44,Sheet1!$H:$H,'증가(월)'!AP$2,Sheet1!$I:$I,'증가(월)'!AP$3)</f>
        <v>572000</v>
      </c>
      <c r="AQ44" s="3">
        <f>SUMIFS(Sheet1!$F:$F,Sheet1!$C:$C,'증가(월)'!$A44,Sheet1!$H:$H,'증가(월)'!AQ$2,Sheet1!$I:$I,'증가(월)'!AQ$3)</f>
        <v>409200</v>
      </c>
      <c r="AR44" s="3">
        <f>SUMIFS(Sheet1!$F:$F,Sheet1!$C:$C,'증가(월)'!$A44,Sheet1!$H:$H,'증가(월)'!AR$2,Sheet1!$I:$I,'증가(월)'!AR$3)</f>
        <v>567710</v>
      </c>
      <c r="AS44" s="3">
        <f>SUMIFS(Sheet1!$F:$F,Sheet1!$C:$C,'증가(월)'!$A44,Sheet1!$H:$H,'증가(월)'!AS$2,Sheet1!$I:$I,'증가(월)'!AS$3)</f>
        <v>204600</v>
      </c>
      <c r="AT44" s="3">
        <f>SUMIFS(Sheet1!$F:$F,Sheet1!$C:$C,'증가(월)'!$A44,Sheet1!$H:$H,'증가(월)'!AT$2,Sheet1!$I:$I,'증가(월)'!AT$3)</f>
        <v>1219790</v>
      </c>
      <c r="AU44" s="3">
        <f>SUMIFS(Sheet1!$F:$F,Sheet1!$C:$C,'증가(월)'!$A44,Sheet1!$H:$H,'증가(월)'!AU$2,Sheet1!$I:$I,'증가(월)'!AU$3)</f>
        <v>572000</v>
      </c>
      <c r="AV44" s="3">
        <f>SUMIFS(Sheet1!$F:$F,Sheet1!$C:$C,'증가(월)'!$A44,Sheet1!$H:$H,'증가(월)'!AV$2,Sheet1!$I:$I,'증가(월)'!AV$3)</f>
        <v>4004000</v>
      </c>
      <c r="AW44" s="3">
        <f>SUMIFS(Sheet1!$F:$F,Sheet1!$C:$C,'증가(월)'!$A44,Sheet1!$H:$H,'증가(월)'!AW$2,Sheet1!$I:$I,'증가(월)'!AW$3)</f>
        <v>0</v>
      </c>
      <c r="AX44" s="3">
        <f>SUMIFS(Sheet1!$F:$F,Sheet1!$C:$C,'증가(월)'!$A44,Sheet1!$H:$H,'증가(월)'!AX$2,Sheet1!$I:$I,'증가(월)'!AX$3)</f>
        <v>0</v>
      </c>
    </row>
    <row r="45" spans="1:50" x14ac:dyDescent="0.3">
      <c r="A45" t="s">
        <v>88</v>
      </c>
      <c r="B45" t="s">
        <v>89</v>
      </c>
      <c r="C45" s="3">
        <f>SUMIFS(Sheet1!$F:$F,Sheet1!$C:$C,'증가(월)'!$A45,Sheet1!$H:$H,'증가(월)'!C$2,Sheet1!$I:$I,'증가(월)'!C$3)</f>
        <v>3190000</v>
      </c>
      <c r="D45" s="3">
        <f>SUMIFS(Sheet1!$F:$F,Sheet1!$C:$C,'증가(월)'!$A45,Sheet1!$H:$H,'증가(월)'!D$2,Sheet1!$I:$I,'증가(월)'!D$3)</f>
        <v>0</v>
      </c>
      <c r="E45" s="3">
        <f>SUMIFS(Sheet1!$F:$F,Sheet1!$C:$C,'증가(월)'!$A45,Sheet1!$H:$H,'증가(월)'!E$2,Sheet1!$I:$I,'증가(월)'!E$3)</f>
        <v>3300000</v>
      </c>
      <c r="F45" s="3">
        <f>SUMIFS(Sheet1!$F:$F,Sheet1!$C:$C,'증가(월)'!$A45,Sheet1!$H:$H,'증가(월)'!F$2,Sheet1!$I:$I,'증가(월)'!F$3)</f>
        <v>0</v>
      </c>
      <c r="G45" s="3">
        <f>SUMIFS(Sheet1!$F:$F,Sheet1!$C:$C,'증가(월)'!$A45,Sheet1!$H:$H,'증가(월)'!G$2,Sheet1!$I:$I,'증가(월)'!G$3)</f>
        <v>0</v>
      </c>
      <c r="H45" s="3">
        <f>SUMIFS(Sheet1!$F:$F,Sheet1!$C:$C,'증가(월)'!$A45,Sheet1!$H:$H,'증가(월)'!H$2,Sheet1!$I:$I,'증가(월)'!H$3)</f>
        <v>3190000</v>
      </c>
      <c r="I45" s="3">
        <f>SUMIFS(Sheet1!$F:$F,Sheet1!$C:$C,'증가(월)'!$A45,Sheet1!$H:$H,'증가(월)'!I$2,Sheet1!$I:$I,'증가(월)'!I$3)</f>
        <v>0</v>
      </c>
      <c r="J45" s="3">
        <f>SUMIFS(Sheet1!$F:$F,Sheet1!$C:$C,'증가(월)'!$A45,Sheet1!$H:$H,'증가(월)'!J$2,Sheet1!$I:$I,'증가(월)'!J$3)</f>
        <v>0</v>
      </c>
      <c r="K45" s="3">
        <f>SUMIFS(Sheet1!$F:$F,Sheet1!$C:$C,'증가(월)'!$A45,Sheet1!$H:$H,'증가(월)'!K$2,Sheet1!$I:$I,'증가(월)'!K$3)</f>
        <v>0</v>
      </c>
      <c r="L45" s="3">
        <f>SUMIFS(Sheet1!$F:$F,Sheet1!$C:$C,'증가(월)'!$A45,Sheet1!$H:$H,'증가(월)'!L$2,Sheet1!$I:$I,'증가(월)'!L$3)</f>
        <v>0</v>
      </c>
      <c r="M45" s="3">
        <f>SUMIFS(Sheet1!$F:$F,Sheet1!$C:$C,'증가(월)'!$A45,Sheet1!$H:$H,'증가(월)'!M$2,Sheet1!$I:$I,'증가(월)'!M$3)</f>
        <v>0</v>
      </c>
      <c r="N45" s="3">
        <f>SUMIFS(Sheet1!$F:$F,Sheet1!$C:$C,'증가(월)'!$A45,Sheet1!$H:$H,'증가(월)'!N$2,Sheet1!$I:$I,'증가(월)'!N$3)</f>
        <v>0</v>
      </c>
      <c r="O45" s="3">
        <f>SUMIFS(Sheet1!$F:$F,Sheet1!$C:$C,'증가(월)'!$A45,Sheet1!$H:$H,'증가(월)'!O$2,Sheet1!$I:$I,'증가(월)'!O$3)</f>
        <v>0</v>
      </c>
      <c r="P45" s="3">
        <f>SUMIFS(Sheet1!$F:$F,Sheet1!$C:$C,'증가(월)'!$A45,Sheet1!$H:$H,'증가(월)'!P$2,Sheet1!$I:$I,'증가(월)'!P$3)</f>
        <v>0</v>
      </c>
      <c r="Q45" s="3">
        <f>SUMIFS(Sheet1!$F:$F,Sheet1!$C:$C,'증가(월)'!$A45,Sheet1!$H:$H,'증가(월)'!Q$2,Sheet1!$I:$I,'증가(월)'!Q$3)</f>
        <v>3190000</v>
      </c>
      <c r="R45" s="3">
        <f>SUMIFS(Sheet1!$F:$F,Sheet1!$C:$C,'증가(월)'!$A45,Sheet1!$H:$H,'증가(월)'!R$2,Sheet1!$I:$I,'증가(월)'!R$3)</f>
        <v>3190000</v>
      </c>
      <c r="S45" s="3">
        <f>SUMIFS(Sheet1!$F:$F,Sheet1!$C:$C,'증가(월)'!$A45,Sheet1!$H:$H,'증가(월)'!S$2,Sheet1!$I:$I,'증가(월)'!S$3)</f>
        <v>0</v>
      </c>
      <c r="T45" s="3">
        <f>SUMIFS(Sheet1!$F:$F,Sheet1!$C:$C,'증가(월)'!$A45,Sheet1!$H:$H,'증가(월)'!T$2,Sheet1!$I:$I,'증가(월)'!T$3)</f>
        <v>3190000</v>
      </c>
      <c r="U45" s="3">
        <f>SUMIFS(Sheet1!$F:$F,Sheet1!$C:$C,'증가(월)'!$A45,Sheet1!$H:$H,'증가(월)'!U$2,Sheet1!$I:$I,'증가(월)'!U$3)</f>
        <v>0</v>
      </c>
      <c r="V45" s="3">
        <f>SUMIFS(Sheet1!$F:$F,Sheet1!$C:$C,'증가(월)'!$A45,Sheet1!$H:$H,'증가(월)'!V$2,Sheet1!$I:$I,'증가(월)'!V$3)</f>
        <v>0</v>
      </c>
      <c r="W45" s="3">
        <f>SUMIFS(Sheet1!$F:$F,Sheet1!$C:$C,'증가(월)'!$A45,Sheet1!$H:$H,'증가(월)'!W$2,Sheet1!$I:$I,'증가(월)'!W$3)</f>
        <v>0</v>
      </c>
      <c r="X45" s="3">
        <f>SUMIFS(Sheet1!$F:$F,Sheet1!$C:$C,'증가(월)'!$A45,Sheet1!$H:$H,'증가(월)'!X$2,Sheet1!$I:$I,'증가(월)'!X$3)</f>
        <v>0</v>
      </c>
      <c r="Y45" s="3">
        <f>SUMIFS(Sheet1!$F:$F,Sheet1!$C:$C,'증가(월)'!$A45,Sheet1!$H:$H,'증가(월)'!Y$2,Sheet1!$I:$I,'증가(월)'!Y$3)</f>
        <v>0</v>
      </c>
      <c r="Z45" s="3">
        <f>SUMIFS(Sheet1!$F:$F,Sheet1!$C:$C,'증가(월)'!$A45,Sheet1!$H:$H,'증가(월)'!Z$2,Sheet1!$I:$I,'증가(월)'!Z$3)</f>
        <v>0</v>
      </c>
      <c r="AA45" s="3">
        <f>SUMIFS(Sheet1!$F:$F,Sheet1!$C:$C,'증가(월)'!$A45,Sheet1!$H:$H,'증가(월)'!AA$2,Sheet1!$I:$I,'증가(월)'!AA$3)</f>
        <v>0</v>
      </c>
      <c r="AB45" s="3">
        <f>SUMIFS(Sheet1!$F:$F,Sheet1!$C:$C,'증가(월)'!$A45,Sheet1!$H:$H,'증가(월)'!AB$2,Sheet1!$I:$I,'증가(월)'!AB$3)</f>
        <v>3300000</v>
      </c>
      <c r="AC45" s="3">
        <f>SUMIFS(Sheet1!$F:$F,Sheet1!$C:$C,'증가(월)'!$A45,Sheet1!$H:$H,'증가(월)'!AC$2,Sheet1!$I:$I,'증가(월)'!AC$3)</f>
        <v>0</v>
      </c>
      <c r="AD45" s="3">
        <f>SUMIFS(Sheet1!$F:$F,Sheet1!$C:$C,'증가(월)'!$A45,Sheet1!$H:$H,'증가(월)'!AD$2,Sheet1!$I:$I,'증가(월)'!AD$3)</f>
        <v>0</v>
      </c>
      <c r="AE45" s="3">
        <f>SUMIFS(Sheet1!$F:$F,Sheet1!$C:$C,'증가(월)'!$A45,Sheet1!$H:$H,'증가(월)'!AE$2,Sheet1!$I:$I,'증가(월)'!AE$3)</f>
        <v>0</v>
      </c>
      <c r="AF45" s="3">
        <f>SUMIFS(Sheet1!$F:$F,Sheet1!$C:$C,'증가(월)'!$A45,Sheet1!$H:$H,'증가(월)'!AF$2,Sheet1!$I:$I,'증가(월)'!AF$3)</f>
        <v>0</v>
      </c>
      <c r="AG45" s="3">
        <f>SUMIFS(Sheet1!$F:$F,Sheet1!$C:$C,'증가(월)'!$A45,Sheet1!$H:$H,'증가(월)'!AG$2,Sheet1!$I:$I,'증가(월)'!AG$3)</f>
        <v>3080000</v>
      </c>
      <c r="AH45" s="3">
        <f>SUMIFS(Sheet1!$F:$F,Sheet1!$C:$C,'증가(월)'!$A45,Sheet1!$H:$H,'증가(월)'!AH$2,Sheet1!$I:$I,'증가(월)'!AH$3)</f>
        <v>3300000</v>
      </c>
      <c r="AI45" s="3">
        <f>SUMIFS(Sheet1!$F:$F,Sheet1!$C:$C,'증가(월)'!$A45,Sheet1!$H:$H,'증가(월)'!AI$2,Sheet1!$I:$I,'증가(월)'!AI$3)</f>
        <v>0</v>
      </c>
      <c r="AJ45" s="3">
        <f>SUMIFS(Sheet1!$F:$F,Sheet1!$C:$C,'증가(월)'!$A45,Sheet1!$H:$H,'증가(월)'!AJ$2,Sheet1!$I:$I,'증가(월)'!AJ$3)</f>
        <v>0</v>
      </c>
      <c r="AK45" s="3">
        <f>SUMIFS(Sheet1!$F:$F,Sheet1!$C:$C,'증가(월)'!$A45,Sheet1!$H:$H,'증가(월)'!AK$2,Sheet1!$I:$I,'증가(월)'!AK$3)</f>
        <v>0</v>
      </c>
      <c r="AL45" s="3">
        <f>SUMIFS(Sheet1!$F:$F,Sheet1!$C:$C,'증가(월)'!$A45,Sheet1!$H:$H,'증가(월)'!AL$2,Sheet1!$I:$I,'증가(월)'!AL$3)</f>
        <v>0</v>
      </c>
      <c r="AM45" s="3">
        <f>SUMIFS(Sheet1!$F:$F,Sheet1!$C:$C,'증가(월)'!$A45,Sheet1!$H:$H,'증가(월)'!AM$2,Sheet1!$I:$I,'증가(월)'!AM$3)</f>
        <v>0</v>
      </c>
      <c r="AN45" s="3">
        <f>SUMIFS(Sheet1!$F:$F,Sheet1!$C:$C,'증가(월)'!$A45,Sheet1!$H:$H,'증가(월)'!AN$2,Sheet1!$I:$I,'증가(월)'!AN$3)</f>
        <v>0</v>
      </c>
      <c r="AO45" s="3">
        <f>SUMIFS(Sheet1!$F:$F,Sheet1!$C:$C,'증가(월)'!$A45,Sheet1!$H:$H,'증가(월)'!AO$2,Sheet1!$I:$I,'증가(월)'!AO$3)</f>
        <v>0</v>
      </c>
      <c r="AP45" s="3">
        <f>SUMIFS(Sheet1!$F:$F,Sheet1!$C:$C,'증가(월)'!$A45,Sheet1!$H:$H,'증가(월)'!AP$2,Sheet1!$I:$I,'증가(월)'!AP$3)</f>
        <v>0</v>
      </c>
      <c r="AQ45" s="3">
        <f>SUMIFS(Sheet1!$F:$F,Sheet1!$C:$C,'증가(월)'!$A45,Sheet1!$H:$H,'증가(월)'!AQ$2,Sheet1!$I:$I,'증가(월)'!AQ$3)</f>
        <v>0</v>
      </c>
      <c r="AR45" s="3">
        <f>SUMIFS(Sheet1!$F:$F,Sheet1!$C:$C,'증가(월)'!$A45,Sheet1!$H:$H,'증가(월)'!AR$2,Sheet1!$I:$I,'증가(월)'!AR$3)</f>
        <v>0</v>
      </c>
      <c r="AS45" s="3">
        <f>SUMIFS(Sheet1!$F:$F,Sheet1!$C:$C,'증가(월)'!$A45,Sheet1!$H:$H,'증가(월)'!AS$2,Sheet1!$I:$I,'증가(월)'!AS$3)</f>
        <v>0</v>
      </c>
      <c r="AT45" s="3">
        <f>SUMIFS(Sheet1!$F:$F,Sheet1!$C:$C,'증가(월)'!$A45,Sheet1!$H:$H,'증가(월)'!AT$2,Sheet1!$I:$I,'증가(월)'!AT$3)</f>
        <v>6380000</v>
      </c>
      <c r="AU45" s="3">
        <f>SUMIFS(Sheet1!$F:$F,Sheet1!$C:$C,'증가(월)'!$A45,Sheet1!$H:$H,'증가(월)'!AU$2,Sheet1!$I:$I,'증가(월)'!AU$3)</f>
        <v>0</v>
      </c>
      <c r="AV45" s="3">
        <f>SUMIFS(Sheet1!$F:$F,Sheet1!$C:$C,'증가(월)'!$A45,Sheet1!$H:$H,'증가(월)'!AV$2,Sheet1!$I:$I,'증가(월)'!AV$3)</f>
        <v>0</v>
      </c>
      <c r="AW45" s="3">
        <f>SUMIFS(Sheet1!$F:$F,Sheet1!$C:$C,'증가(월)'!$A45,Sheet1!$H:$H,'증가(월)'!AW$2,Sheet1!$I:$I,'증가(월)'!AW$3)</f>
        <v>0</v>
      </c>
      <c r="AX45" s="3">
        <f>SUMIFS(Sheet1!$F:$F,Sheet1!$C:$C,'증가(월)'!$A45,Sheet1!$H:$H,'증가(월)'!AX$2,Sheet1!$I:$I,'증가(월)'!AX$3)</f>
        <v>0</v>
      </c>
    </row>
    <row r="46" spans="1:50" x14ac:dyDescent="0.3">
      <c r="A46" t="s">
        <v>240</v>
      </c>
      <c r="B46" t="s">
        <v>241</v>
      </c>
      <c r="C46" s="3">
        <f>SUMIFS(Sheet1!$F:$F,Sheet1!$C:$C,'증가(월)'!$A46,Sheet1!$H:$H,'증가(월)'!C$2,Sheet1!$I:$I,'증가(월)'!C$3)</f>
        <v>0</v>
      </c>
      <c r="D46" s="3">
        <f>SUMIFS(Sheet1!$F:$F,Sheet1!$C:$C,'증가(월)'!$A46,Sheet1!$H:$H,'증가(월)'!D$2,Sheet1!$I:$I,'증가(월)'!D$3)</f>
        <v>0</v>
      </c>
      <c r="E46" s="3">
        <f>SUMIFS(Sheet1!$F:$F,Sheet1!$C:$C,'증가(월)'!$A46,Sheet1!$H:$H,'증가(월)'!E$2,Sheet1!$I:$I,'증가(월)'!E$3)</f>
        <v>0</v>
      </c>
      <c r="F46" s="3">
        <f>SUMIFS(Sheet1!$F:$F,Sheet1!$C:$C,'증가(월)'!$A46,Sheet1!$H:$H,'증가(월)'!F$2,Sheet1!$I:$I,'증가(월)'!F$3)</f>
        <v>0</v>
      </c>
      <c r="G46" s="3">
        <f>SUMIFS(Sheet1!$F:$F,Sheet1!$C:$C,'증가(월)'!$A46,Sheet1!$H:$H,'증가(월)'!G$2,Sheet1!$I:$I,'증가(월)'!G$3)</f>
        <v>0</v>
      </c>
      <c r="H46" s="3">
        <f>SUMIFS(Sheet1!$F:$F,Sheet1!$C:$C,'증가(월)'!$A46,Sheet1!$H:$H,'증가(월)'!H$2,Sheet1!$I:$I,'증가(월)'!H$3)</f>
        <v>0</v>
      </c>
      <c r="I46" s="3">
        <f>SUMIFS(Sheet1!$F:$F,Sheet1!$C:$C,'증가(월)'!$A46,Sheet1!$H:$H,'증가(월)'!I$2,Sheet1!$I:$I,'증가(월)'!I$3)</f>
        <v>7446450</v>
      </c>
      <c r="J46" s="3">
        <f>SUMIFS(Sheet1!$F:$F,Sheet1!$C:$C,'증가(월)'!$A46,Sheet1!$H:$H,'증가(월)'!J$2,Sheet1!$I:$I,'증가(월)'!J$3)</f>
        <v>7132400</v>
      </c>
      <c r="K46" s="3">
        <f>SUMIFS(Sheet1!$F:$F,Sheet1!$C:$C,'증가(월)'!$A46,Sheet1!$H:$H,'증가(월)'!K$2,Sheet1!$I:$I,'증가(월)'!K$3)</f>
        <v>623040</v>
      </c>
      <c r="L46" s="3">
        <f>SUMIFS(Sheet1!$F:$F,Sheet1!$C:$C,'증가(월)'!$A46,Sheet1!$H:$H,'증가(월)'!L$2,Sheet1!$I:$I,'증가(월)'!L$3)</f>
        <v>0</v>
      </c>
      <c r="M46" s="3">
        <f>SUMIFS(Sheet1!$F:$F,Sheet1!$C:$C,'증가(월)'!$A46,Sheet1!$H:$H,'증가(월)'!M$2,Sheet1!$I:$I,'증가(월)'!M$3)</f>
        <v>0</v>
      </c>
      <c r="N46" s="3">
        <f>SUMIFS(Sheet1!$F:$F,Sheet1!$C:$C,'증가(월)'!$A46,Sheet1!$H:$H,'증가(월)'!N$2,Sheet1!$I:$I,'증가(월)'!N$3)</f>
        <v>9960500</v>
      </c>
      <c r="O46" s="3">
        <f>SUMIFS(Sheet1!$F:$F,Sheet1!$C:$C,'증가(월)'!$A46,Sheet1!$H:$H,'증가(월)'!O$2,Sheet1!$I:$I,'증가(월)'!O$3)</f>
        <v>0</v>
      </c>
      <c r="P46" s="3">
        <f>SUMIFS(Sheet1!$F:$F,Sheet1!$C:$C,'증가(월)'!$A46,Sheet1!$H:$H,'증가(월)'!P$2,Sheet1!$I:$I,'증가(월)'!P$3)</f>
        <v>6730636</v>
      </c>
      <c r="Q46" s="3">
        <f>SUMIFS(Sheet1!$F:$F,Sheet1!$C:$C,'증가(월)'!$A46,Sheet1!$H:$H,'증가(월)'!Q$2,Sheet1!$I:$I,'증가(월)'!Q$3)</f>
        <v>3478200</v>
      </c>
      <c r="R46" s="3">
        <f>SUMIFS(Sheet1!$F:$F,Sheet1!$C:$C,'증가(월)'!$A46,Sheet1!$H:$H,'증가(월)'!R$2,Sheet1!$I:$I,'증가(월)'!R$3)</f>
        <v>48400</v>
      </c>
      <c r="S46" s="3">
        <f>SUMIFS(Sheet1!$F:$F,Sheet1!$C:$C,'증가(월)'!$A46,Sheet1!$H:$H,'증가(월)'!S$2,Sheet1!$I:$I,'증가(월)'!S$3)</f>
        <v>0</v>
      </c>
      <c r="T46" s="3">
        <f>SUMIFS(Sheet1!$F:$F,Sheet1!$C:$C,'증가(월)'!$A46,Sheet1!$H:$H,'증가(월)'!T$2,Sheet1!$I:$I,'증가(월)'!T$3)</f>
        <v>0</v>
      </c>
      <c r="U46" s="3">
        <f>SUMIFS(Sheet1!$F:$F,Sheet1!$C:$C,'증가(월)'!$A46,Sheet1!$H:$H,'증가(월)'!U$2,Sheet1!$I:$I,'증가(월)'!U$3)</f>
        <v>0</v>
      </c>
      <c r="V46" s="3">
        <f>SUMIFS(Sheet1!$F:$F,Sheet1!$C:$C,'증가(월)'!$A46,Sheet1!$H:$H,'증가(월)'!V$2,Sheet1!$I:$I,'증가(월)'!V$3)</f>
        <v>0</v>
      </c>
      <c r="W46" s="3">
        <f>SUMIFS(Sheet1!$F:$F,Sheet1!$C:$C,'증가(월)'!$A46,Sheet1!$H:$H,'증가(월)'!W$2,Sheet1!$I:$I,'증가(월)'!W$3)</f>
        <v>0</v>
      </c>
      <c r="X46" s="3">
        <f>SUMIFS(Sheet1!$F:$F,Sheet1!$C:$C,'증가(월)'!$A46,Sheet1!$H:$H,'증가(월)'!X$2,Sheet1!$I:$I,'증가(월)'!X$3)</f>
        <v>0</v>
      </c>
      <c r="Y46" s="3">
        <f>SUMIFS(Sheet1!$F:$F,Sheet1!$C:$C,'증가(월)'!$A46,Sheet1!$H:$H,'증가(월)'!Y$2,Sheet1!$I:$I,'증가(월)'!Y$3)</f>
        <v>0</v>
      </c>
      <c r="Z46" s="3">
        <f>SUMIFS(Sheet1!$F:$F,Sheet1!$C:$C,'증가(월)'!$A46,Sheet1!$H:$H,'증가(월)'!Z$2,Sheet1!$I:$I,'증가(월)'!Z$3)</f>
        <v>0</v>
      </c>
      <c r="AA46" s="3">
        <f>SUMIFS(Sheet1!$F:$F,Sheet1!$C:$C,'증가(월)'!$A46,Sheet1!$H:$H,'증가(월)'!AA$2,Sheet1!$I:$I,'증가(월)'!AA$3)</f>
        <v>0</v>
      </c>
      <c r="AB46" s="3">
        <f>SUMIFS(Sheet1!$F:$F,Sheet1!$C:$C,'증가(월)'!$A46,Sheet1!$H:$H,'증가(월)'!AB$2,Sheet1!$I:$I,'증가(월)'!AB$3)</f>
        <v>0</v>
      </c>
      <c r="AC46" s="3">
        <f>SUMIFS(Sheet1!$F:$F,Sheet1!$C:$C,'증가(월)'!$A46,Sheet1!$H:$H,'증가(월)'!AC$2,Sheet1!$I:$I,'증가(월)'!AC$3)</f>
        <v>0</v>
      </c>
      <c r="AD46" s="3">
        <f>SUMIFS(Sheet1!$F:$F,Sheet1!$C:$C,'증가(월)'!$A46,Sheet1!$H:$H,'증가(월)'!AD$2,Sheet1!$I:$I,'증가(월)'!AD$3)</f>
        <v>0</v>
      </c>
      <c r="AE46" s="3">
        <f>SUMIFS(Sheet1!$F:$F,Sheet1!$C:$C,'증가(월)'!$A46,Sheet1!$H:$H,'증가(월)'!AE$2,Sheet1!$I:$I,'증가(월)'!AE$3)</f>
        <v>0</v>
      </c>
      <c r="AF46" s="3">
        <f>SUMIFS(Sheet1!$F:$F,Sheet1!$C:$C,'증가(월)'!$A46,Sheet1!$H:$H,'증가(월)'!AF$2,Sheet1!$I:$I,'증가(월)'!AF$3)</f>
        <v>0</v>
      </c>
      <c r="AG46" s="3">
        <f>SUMIFS(Sheet1!$F:$F,Sheet1!$C:$C,'증가(월)'!$A46,Sheet1!$H:$H,'증가(월)'!AG$2,Sheet1!$I:$I,'증가(월)'!AG$3)</f>
        <v>0</v>
      </c>
      <c r="AH46" s="3">
        <f>SUMIFS(Sheet1!$F:$F,Sheet1!$C:$C,'증가(월)'!$A46,Sheet1!$H:$H,'증가(월)'!AH$2,Sheet1!$I:$I,'증가(월)'!AH$3)</f>
        <v>0</v>
      </c>
      <c r="AI46" s="3">
        <f>SUMIFS(Sheet1!$F:$F,Sheet1!$C:$C,'증가(월)'!$A46,Sheet1!$H:$H,'증가(월)'!AI$2,Sheet1!$I:$I,'증가(월)'!AI$3)</f>
        <v>0</v>
      </c>
      <c r="AJ46" s="3">
        <f>SUMIFS(Sheet1!$F:$F,Sheet1!$C:$C,'증가(월)'!$A46,Sheet1!$H:$H,'증가(월)'!AJ$2,Sheet1!$I:$I,'증가(월)'!AJ$3)</f>
        <v>0</v>
      </c>
      <c r="AK46" s="3">
        <f>SUMIFS(Sheet1!$F:$F,Sheet1!$C:$C,'증가(월)'!$A46,Sheet1!$H:$H,'증가(월)'!AK$2,Sheet1!$I:$I,'증가(월)'!AK$3)</f>
        <v>0</v>
      </c>
      <c r="AL46" s="3">
        <f>SUMIFS(Sheet1!$F:$F,Sheet1!$C:$C,'증가(월)'!$A46,Sheet1!$H:$H,'증가(월)'!AL$2,Sheet1!$I:$I,'증가(월)'!AL$3)</f>
        <v>0</v>
      </c>
      <c r="AM46" s="3">
        <f>SUMIFS(Sheet1!$F:$F,Sheet1!$C:$C,'증가(월)'!$A46,Sheet1!$H:$H,'증가(월)'!AM$2,Sheet1!$I:$I,'증가(월)'!AM$3)</f>
        <v>0</v>
      </c>
      <c r="AN46" s="3">
        <f>SUMIFS(Sheet1!$F:$F,Sheet1!$C:$C,'증가(월)'!$A46,Sheet1!$H:$H,'증가(월)'!AN$2,Sheet1!$I:$I,'증가(월)'!AN$3)</f>
        <v>0</v>
      </c>
      <c r="AO46" s="3">
        <f>SUMIFS(Sheet1!$F:$F,Sheet1!$C:$C,'증가(월)'!$A46,Sheet1!$H:$H,'증가(월)'!AO$2,Sheet1!$I:$I,'증가(월)'!AO$3)</f>
        <v>0</v>
      </c>
      <c r="AP46" s="3">
        <f>SUMIFS(Sheet1!$F:$F,Sheet1!$C:$C,'증가(월)'!$A46,Sheet1!$H:$H,'증가(월)'!AP$2,Sheet1!$I:$I,'증가(월)'!AP$3)</f>
        <v>0</v>
      </c>
      <c r="AQ46" s="3">
        <f>SUMIFS(Sheet1!$F:$F,Sheet1!$C:$C,'증가(월)'!$A46,Sheet1!$H:$H,'증가(월)'!AQ$2,Sheet1!$I:$I,'증가(월)'!AQ$3)</f>
        <v>0</v>
      </c>
      <c r="AR46" s="3">
        <f>SUMIFS(Sheet1!$F:$F,Sheet1!$C:$C,'증가(월)'!$A46,Sheet1!$H:$H,'증가(월)'!AR$2,Sheet1!$I:$I,'증가(월)'!AR$3)</f>
        <v>0</v>
      </c>
      <c r="AS46" s="3">
        <f>SUMIFS(Sheet1!$F:$F,Sheet1!$C:$C,'증가(월)'!$A46,Sheet1!$H:$H,'증가(월)'!AS$2,Sheet1!$I:$I,'증가(월)'!AS$3)</f>
        <v>0</v>
      </c>
      <c r="AT46" s="3">
        <f>SUMIFS(Sheet1!$F:$F,Sheet1!$C:$C,'증가(월)'!$A46,Sheet1!$H:$H,'증가(월)'!AT$2,Sheet1!$I:$I,'증가(월)'!AT$3)</f>
        <v>0</v>
      </c>
      <c r="AU46" s="3">
        <f>SUMIFS(Sheet1!$F:$F,Sheet1!$C:$C,'증가(월)'!$A46,Sheet1!$H:$H,'증가(월)'!AU$2,Sheet1!$I:$I,'증가(월)'!AU$3)</f>
        <v>0</v>
      </c>
      <c r="AV46" s="3">
        <f>SUMIFS(Sheet1!$F:$F,Sheet1!$C:$C,'증가(월)'!$A46,Sheet1!$H:$H,'증가(월)'!AV$2,Sheet1!$I:$I,'증가(월)'!AV$3)</f>
        <v>0</v>
      </c>
      <c r="AW46" s="3">
        <f>SUMIFS(Sheet1!$F:$F,Sheet1!$C:$C,'증가(월)'!$A46,Sheet1!$H:$H,'증가(월)'!AW$2,Sheet1!$I:$I,'증가(월)'!AW$3)</f>
        <v>0</v>
      </c>
      <c r="AX46" s="3">
        <f>SUMIFS(Sheet1!$F:$F,Sheet1!$C:$C,'증가(월)'!$A46,Sheet1!$H:$H,'증가(월)'!AX$2,Sheet1!$I:$I,'증가(월)'!AX$3)</f>
        <v>0</v>
      </c>
    </row>
    <row r="47" spans="1:50" x14ac:dyDescent="0.3">
      <c r="A47" t="s">
        <v>968</v>
      </c>
      <c r="B47" t="s">
        <v>969</v>
      </c>
      <c r="C47" s="3">
        <f>SUMIFS(Sheet1!$F:$F,Sheet1!$C:$C,'증가(월)'!$A47,Sheet1!$H:$H,'증가(월)'!C$2,Sheet1!$I:$I,'증가(월)'!C$3)</f>
        <v>0</v>
      </c>
      <c r="D47" s="3">
        <f>SUMIFS(Sheet1!$F:$F,Sheet1!$C:$C,'증가(월)'!$A47,Sheet1!$H:$H,'증가(월)'!D$2,Sheet1!$I:$I,'증가(월)'!D$3)</f>
        <v>0</v>
      </c>
      <c r="E47" s="3">
        <f>SUMIFS(Sheet1!$F:$F,Sheet1!$C:$C,'증가(월)'!$A47,Sheet1!$H:$H,'증가(월)'!E$2,Sheet1!$I:$I,'증가(월)'!E$3)</f>
        <v>0</v>
      </c>
      <c r="F47" s="3">
        <f>SUMIFS(Sheet1!$F:$F,Sheet1!$C:$C,'증가(월)'!$A47,Sheet1!$H:$H,'증가(월)'!F$2,Sheet1!$I:$I,'증가(월)'!F$3)</f>
        <v>0</v>
      </c>
      <c r="G47" s="3">
        <f>SUMIFS(Sheet1!$F:$F,Sheet1!$C:$C,'증가(월)'!$A47,Sheet1!$H:$H,'증가(월)'!G$2,Sheet1!$I:$I,'증가(월)'!G$3)</f>
        <v>0</v>
      </c>
      <c r="H47" s="3">
        <f>SUMIFS(Sheet1!$F:$F,Sheet1!$C:$C,'증가(월)'!$A47,Sheet1!$H:$H,'증가(월)'!H$2,Sheet1!$I:$I,'증가(월)'!H$3)</f>
        <v>0</v>
      </c>
      <c r="I47" s="3">
        <f>SUMIFS(Sheet1!$F:$F,Sheet1!$C:$C,'증가(월)'!$A47,Sheet1!$H:$H,'증가(월)'!I$2,Sheet1!$I:$I,'증가(월)'!I$3)</f>
        <v>0</v>
      </c>
      <c r="J47" s="3">
        <f>SUMIFS(Sheet1!$F:$F,Sheet1!$C:$C,'증가(월)'!$A47,Sheet1!$H:$H,'증가(월)'!J$2,Sheet1!$I:$I,'증가(월)'!J$3)</f>
        <v>0</v>
      </c>
      <c r="K47" s="3">
        <f>SUMIFS(Sheet1!$F:$F,Sheet1!$C:$C,'증가(월)'!$A47,Sheet1!$H:$H,'증가(월)'!K$2,Sheet1!$I:$I,'증가(월)'!K$3)</f>
        <v>0</v>
      </c>
      <c r="L47" s="3">
        <f>SUMIFS(Sheet1!$F:$F,Sheet1!$C:$C,'증가(월)'!$A47,Sheet1!$H:$H,'증가(월)'!L$2,Sheet1!$I:$I,'증가(월)'!L$3)</f>
        <v>0</v>
      </c>
      <c r="M47" s="3">
        <f>SUMIFS(Sheet1!$F:$F,Sheet1!$C:$C,'증가(월)'!$A47,Sheet1!$H:$H,'증가(월)'!M$2,Sheet1!$I:$I,'증가(월)'!M$3)</f>
        <v>0</v>
      </c>
      <c r="N47" s="3">
        <f>SUMIFS(Sheet1!$F:$F,Sheet1!$C:$C,'증가(월)'!$A47,Sheet1!$H:$H,'증가(월)'!N$2,Sheet1!$I:$I,'증가(월)'!N$3)</f>
        <v>0</v>
      </c>
      <c r="O47" s="3">
        <f>SUMIFS(Sheet1!$F:$F,Sheet1!$C:$C,'증가(월)'!$A47,Sheet1!$H:$H,'증가(월)'!O$2,Sheet1!$I:$I,'증가(월)'!O$3)</f>
        <v>0</v>
      </c>
      <c r="P47" s="3">
        <f>SUMIFS(Sheet1!$F:$F,Sheet1!$C:$C,'증가(월)'!$A47,Sheet1!$H:$H,'증가(월)'!P$2,Sheet1!$I:$I,'증가(월)'!P$3)</f>
        <v>0</v>
      </c>
      <c r="Q47" s="3">
        <f>SUMIFS(Sheet1!$F:$F,Sheet1!$C:$C,'증가(월)'!$A47,Sheet1!$H:$H,'증가(월)'!Q$2,Sheet1!$I:$I,'증가(월)'!Q$3)</f>
        <v>0</v>
      </c>
      <c r="R47" s="3">
        <f>SUMIFS(Sheet1!$F:$F,Sheet1!$C:$C,'증가(월)'!$A47,Sheet1!$H:$H,'증가(월)'!R$2,Sheet1!$I:$I,'증가(월)'!R$3)</f>
        <v>0</v>
      </c>
      <c r="S47" s="3">
        <f>SUMIFS(Sheet1!$F:$F,Sheet1!$C:$C,'증가(월)'!$A47,Sheet1!$H:$H,'증가(월)'!S$2,Sheet1!$I:$I,'증가(월)'!S$3)</f>
        <v>0</v>
      </c>
      <c r="T47" s="3">
        <f>SUMIFS(Sheet1!$F:$F,Sheet1!$C:$C,'증가(월)'!$A47,Sheet1!$H:$H,'증가(월)'!T$2,Sheet1!$I:$I,'증가(월)'!T$3)</f>
        <v>0</v>
      </c>
      <c r="U47" s="3">
        <f>SUMIFS(Sheet1!$F:$F,Sheet1!$C:$C,'증가(월)'!$A47,Sheet1!$H:$H,'증가(월)'!U$2,Sheet1!$I:$I,'증가(월)'!U$3)</f>
        <v>0</v>
      </c>
      <c r="V47" s="3">
        <f>SUMIFS(Sheet1!$F:$F,Sheet1!$C:$C,'증가(월)'!$A47,Sheet1!$H:$H,'증가(월)'!V$2,Sheet1!$I:$I,'증가(월)'!V$3)</f>
        <v>0</v>
      </c>
      <c r="W47" s="3">
        <f>SUMIFS(Sheet1!$F:$F,Sheet1!$C:$C,'증가(월)'!$A47,Sheet1!$H:$H,'증가(월)'!W$2,Sheet1!$I:$I,'증가(월)'!W$3)</f>
        <v>0</v>
      </c>
      <c r="X47" s="3">
        <f>SUMIFS(Sheet1!$F:$F,Sheet1!$C:$C,'증가(월)'!$A47,Sheet1!$H:$H,'증가(월)'!X$2,Sheet1!$I:$I,'증가(월)'!X$3)</f>
        <v>0</v>
      </c>
      <c r="Y47" s="3">
        <f>SUMIFS(Sheet1!$F:$F,Sheet1!$C:$C,'증가(월)'!$A47,Sheet1!$H:$H,'증가(월)'!Y$2,Sheet1!$I:$I,'증가(월)'!Y$3)</f>
        <v>0</v>
      </c>
      <c r="Z47" s="3">
        <f>SUMIFS(Sheet1!$F:$F,Sheet1!$C:$C,'증가(월)'!$A47,Sheet1!$H:$H,'증가(월)'!Z$2,Sheet1!$I:$I,'증가(월)'!Z$3)</f>
        <v>0</v>
      </c>
      <c r="AA47" s="3">
        <f>SUMIFS(Sheet1!$F:$F,Sheet1!$C:$C,'증가(월)'!$A47,Sheet1!$H:$H,'증가(월)'!AA$2,Sheet1!$I:$I,'증가(월)'!AA$3)</f>
        <v>0</v>
      </c>
      <c r="AB47" s="3">
        <f>SUMIFS(Sheet1!$F:$F,Sheet1!$C:$C,'증가(월)'!$A47,Sheet1!$H:$H,'증가(월)'!AB$2,Sheet1!$I:$I,'증가(월)'!AB$3)</f>
        <v>0</v>
      </c>
      <c r="AC47" s="3">
        <f>SUMIFS(Sheet1!$F:$F,Sheet1!$C:$C,'증가(월)'!$A47,Sheet1!$H:$H,'증가(월)'!AC$2,Sheet1!$I:$I,'증가(월)'!AC$3)</f>
        <v>0</v>
      </c>
      <c r="AD47" s="3">
        <f>SUMIFS(Sheet1!$F:$F,Sheet1!$C:$C,'증가(월)'!$A47,Sheet1!$H:$H,'증가(월)'!AD$2,Sheet1!$I:$I,'증가(월)'!AD$3)</f>
        <v>0</v>
      </c>
      <c r="AE47" s="3">
        <f>SUMIFS(Sheet1!$F:$F,Sheet1!$C:$C,'증가(월)'!$A47,Sheet1!$H:$H,'증가(월)'!AE$2,Sheet1!$I:$I,'증가(월)'!AE$3)</f>
        <v>0</v>
      </c>
      <c r="AF47" s="3">
        <f>SUMIFS(Sheet1!$F:$F,Sheet1!$C:$C,'증가(월)'!$A47,Sheet1!$H:$H,'증가(월)'!AF$2,Sheet1!$I:$I,'증가(월)'!AF$3)</f>
        <v>0</v>
      </c>
      <c r="AG47" s="3">
        <f>SUMIFS(Sheet1!$F:$F,Sheet1!$C:$C,'증가(월)'!$A47,Sheet1!$H:$H,'증가(월)'!AG$2,Sheet1!$I:$I,'증가(월)'!AG$3)</f>
        <v>0</v>
      </c>
      <c r="AH47" s="3">
        <f>SUMIFS(Sheet1!$F:$F,Sheet1!$C:$C,'증가(월)'!$A47,Sheet1!$H:$H,'증가(월)'!AH$2,Sheet1!$I:$I,'증가(월)'!AH$3)</f>
        <v>0</v>
      </c>
      <c r="AI47" s="3">
        <f>SUMIFS(Sheet1!$F:$F,Sheet1!$C:$C,'증가(월)'!$A47,Sheet1!$H:$H,'증가(월)'!AI$2,Sheet1!$I:$I,'증가(월)'!AI$3)</f>
        <v>0</v>
      </c>
      <c r="AJ47" s="3">
        <f>SUMIFS(Sheet1!$F:$F,Sheet1!$C:$C,'증가(월)'!$A47,Sheet1!$H:$H,'증가(월)'!AJ$2,Sheet1!$I:$I,'증가(월)'!AJ$3)</f>
        <v>3190000</v>
      </c>
      <c r="AK47" s="3">
        <f>SUMIFS(Sheet1!$F:$F,Sheet1!$C:$C,'증가(월)'!$A47,Sheet1!$H:$H,'증가(월)'!AK$2,Sheet1!$I:$I,'증가(월)'!AK$3)</f>
        <v>0</v>
      </c>
      <c r="AL47" s="3">
        <f>SUMIFS(Sheet1!$F:$F,Sheet1!$C:$C,'증가(월)'!$A47,Sheet1!$H:$H,'증가(월)'!AL$2,Sheet1!$I:$I,'증가(월)'!AL$3)</f>
        <v>0</v>
      </c>
      <c r="AM47" s="3">
        <f>SUMIFS(Sheet1!$F:$F,Sheet1!$C:$C,'증가(월)'!$A47,Sheet1!$H:$H,'증가(월)'!AM$2,Sheet1!$I:$I,'증가(월)'!AM$3)</f>
        <v>0</v>
      </c>
      <c r="AN47" s="3">
        <f>SUMIFS(Sheet1!$F:$F,Sheet1!$C:$C,'증가(월)'!$A47,Sheet1!$H:$H,'증가(월)'!AN$2,Sheet1!$I:$I,'증가(월)'!AN$3)</f>
        <v>0</v>
      </c>
      <c r="AO47" s="3">
        <f>SUMIFS(Sheet1!$F:$F,Sheet1!$C:$C,'증가(월)'!$A47,Sheet1!$H:$H,'증가(월)'!AO$2,Sheet1!$I:$I,'증가(월)'!AO$3)</f>
        <v>1320000</v>
      </c>
      <c r="AP47" s="3">
        <f>SUMIFS(Sheet1!$F:$F,Sheet1!$C:$C,'증가(월)'!$A47,Sheet1!$H:$H,'증가(월)'!AP$2,Sheet1!$I:$I,'증가(월)'!AP$3)</f>
        <v>6710000</v>
      </c>
      <c r="AQ47" s="3">
        <f>SUMIFS(Sheet1!$F:$F,Sheet1!$C:$C,'증가(월)'!$A47,Sheet1!$H:$H,'증가(월)'!AQ$2,Sheet1!$I:$I,'증가(월)'!AQ$3)</f>
        <v>3630000</v>
      </c>
      <c r="AR47" s="3">
        <f>SUMIFS(Sheet1!$F:$F,Sheet1!$C:$C,'증가(월)'!$A47,Sheet1!$H:$H,'증가(월)'!AR$2,Sheet1!$I:$I,'증가(월)'!AR$3)</f>
        <v>3630000</v>
      </c>
      <c r="AS47" s="3">
        <f>SUMIFS(Sheet1!$F:$F,Sheet1!$C:$C,'증가(월)'!$A47,Sheet1!$H:$H,'증가(월)'!AS$2,Sheet1!$I:$I,'증가(월)'!AS$3)</f>
        <v>660000</v>
      </c>
      <c r="AT47" s="3">
        <f>SUMIFS(Sheet1!$F:$F,Sheet1!$C:$C,'증가(월)'!$A47,Sheet1!$H:$H,'증가(월)'!AT$2,Sheet1!$I:$I,'증가(월)'!AT$3)</f>
        <v>660000</v>
      </c>
      <c r="AU47" s="3">
        <f>SUMIFS(Sheet1!$F:$F,Sheet1!$C:$C,'증가(월)'!$A47,Sheet1!$H:$H,'증가(월)'!AU$2,Sheet1!$I:$I,'증가(월)'!AU$3)</f>
        <v>7260000</v>
      </c>
      <c r="AV47" s="3">
        <f>SUMIFS(Sheet1!$F:$F,Sheet1!$C:$C,'증가(월)'!$A47,Sheet1!$H:$H,'증가(월)'!AV$2,Sheet1!$I:$I,'증가(월)'!AV$3)</f>
        <v>660000</v>
      </c>
      <c r="AW47" s="3">
        <f>SUMIFS(Sheet1!$F:$F,Sheet1!$C:$C,'증가(월)'!$A47,Sheet1!$H:$H,'증가(월)'!AW$2,Sheet1!$I:$I,'증가(월)'!AW$3)</f>
        <v>3630000</v>
      </c>
      <c r="AX47" s="3">
        <f>SUMIFS(Sheet1!$F:$F,Sheet1!$C:$C,'증가(월)'!$A47,Sheet1!$H:$H,'증가(월)'!AX$2,Sheet1!$I:$I,'증가(월)'!AX$3)</f>
        <v>660000</v>
      </c>
    </row>
    <row r="48" spans="1:50" x14ac:dyDescent="0.3">
      <c r="A48" t="s">
        <v>176</v>
      </c>
      <c r="B48" t="s">
        <v>177</v>
      </c>
      <c r="C48" s="3">
        <f>SUMIFS(Sheet1!$F:$F,Sheet1!$C:$C,'증가(월)'!$A48,Sheet1!$H:$H,'증가(월)'!C$2,Sheet1!$I:$I,'증가(월)'!C$3)</f>
        <v>0</v>
      </c>
      <c r="D48" s="3">
        <f>SUMIFS(Sheet1!$F:$F,Sheet1!$C:$C,'증가(월)'!$A48,Sheet1!$H:$H,'증가(월)'!D$2,Sheet1!$I:$I,'증가(월)'!D$3)</f>
        <v>0</v>
      </c>
      <c r="E48" s="3">
        <f>SUMIFS(Sheet1!$F:$F,Sheet1!$C:$C,'증가(월)'!$A48,Sheet1!$H:$H,'증가(월)'!E$2,Sheet1!$I:$I,'증가(월)'!E$3)</f>
        <v>0</v>
      </c>
      <c r="F48" s="3">
        <f>SUMIFS(Sheet1!$F:$F,Sheet1!$C:$C,'증가(월)'!$A48,Sheet1!$H:$H,'증가(월)'!F$2,Sheet1!$I:$I,'증가(월)'!F$3)</f>
        <v>0</v>
      </c>
      <c r="G48" s="3">
        <f>SUMIFS(Sheet1!$F:$F,Sheet1!$C:$C,'증가(월)'!$A48,Sheet1!$H:$H,'증가(월)'!G$2,Sheet1!$I:$I,'증가(월)'!G$3)</f>
        <v>0</v>
      </c>
      <c r="H48" s="3">
        <f>SUMIFS(Sheet1!$F:$F,Sheet1!$C:$C,'증가(월)'!$A48,Sheet1!$H:$H,'증가(월)'!H$2,Sheet1!$I:$I,'증가(월)'!H$3)</f>
        <v>0</v>
      </c>
      <c r="I48" s="3">
        <f>SUMIFS(Sheet1!$F:$F,Sheet1!$C:$C,'증가(월)'!$A48,Sheet1!$H:$H,'증가(월)'!I$2,Sheet1!$I:$I,'증가(월)'!I$3)</f>
        <v>0</v>
      </c>
      <c r="J48" s="3">
        <f>SUMIFS(Sheet1!$F:$F,Sheet1!$C:$C,'증가(월)'!$A48,Sheet1!$H:$H,'증가(월)'!J$2,Sheet1!$I:$I,'증가(월)'!J$3)</f>
        <v>0</v>
      </c>
      <c r="K48" s="3">
        <f>SUMIFS(Sheet1!$F:$F,Sheet1!$C:$C,'증가(월)'!$A48,Sheet1!$H:$H,'증가(월)'!K$2,Sheet1!$I:$I,'증가(월)'!K$3)</f>
        <v>0</v>
      </c>
      <c r="L48" s="3">
        <f>SUMIFS(Sheet1!$F:$F,Sheet1!$C:$C,'증가(월)'!$A48,Sheet1!$H:$H,'증가(월)'!L$2,Sheet1!$I:$I,'증가(월)'!L$3)</f>
        <v>0</v>
      </c>
      <c r="M48" s="3">
        <f>SUMIFS(Sheet1!$F:$F,Sheet1!$C:$C,'증가(월)'!$A48,Sheet1!$H:$H,'증가(월)'!M$2,Sheet1!$I:$I,'증가(월)'!M$3)</f>
        <v>0</v>
      </c>
      <c r="N48" s="3">
        <f>SUMIFS(Sheet1!$F:$F,Sheet1!$C:$C,'증가(월)'!$A48,Sheet1!$H:$H,'증가(월)'!N$2,Sheet1!$I:$I,'증가(월)'!N$3)</f>
        <v>0</v>
      </c>
      <c r="O48" s="3">
        <f>SUMIFS(Sheet1!$F:$F,Sheet1!$C:$C,'증가(월)'!$A48,Sheet1!$H:$H,'증가(월)'!O$2,Sheet1!$I:$I,'증가(월)'!O$3)</f>
        <v>15950000</v>
      </c>
      <c r="P48" s="3">
        <f>SUMIFS(Sheet1!$F:$F,Sheet1!$C:$C,'증가(월)'!$A48,Sheet1!$H:$H,'증가(월)'!P$2,Sheet1!$I:$I,'증가(월)'!P$3)</f>
        <v>0</v>
      </c>
      <c r="Q48" s="3">
        <f>SUMIFS(Sheet1!$F:$F,Sheet1!$C:$C,'증가(월)'!$A48,Sheet1!$H:$H,'증가(월)'!Q$2,Sheet1!$I:$I,'증가(월)'!Q$3)</f>
        <v>0</v>
      </c>
      <c r="R48" s="3">
        <f>SUMIFS(Sheet1!$F:$F,Sheet1!$C:$C,'증가(월)'!$A48,Sheet1!$H:$H,'증가(월)'!R$2,Sheet1!$I:$I,'증가(월)'!R$3)</f>
        <v>0</v>
      </c>
      <c r="S48" s="3">
        <f>SUMIFS(Sheet1!$F:$F,Sheet1!$C:$C,'증가(월)'!$A48,Sheet1!$H:$H,'증가(월)'!S$2,Sheet1!$I:$I,'증가(월)'!S$3)</f>
        <v>0</v>
      </c>
      <c r="T48" s="3">
        <f>SUMIFS(Sheet1!$F:$F,Sheet1!$C:$C,'증가(월)'!$A48,Sheet1!$H:$H,'증가(월)'!T$2,Sheet1!$I:$I,'증가(월)'!T$3)</f>
        <v>0</v>
      </c>
      <c r="U48" s="3">
        <f>SUMIFS(Sheet1!$F:$F,Sheet1!$C:$C,'증가(월)'!$A48,Sheet1!$H:$H,'증가(월)'!U$2,Sheet1!$I:$I,'증가(월)'!U$3)</f>
        <v>0</v>
      </c>
      <c r="V48" s="3">
        <f>SUMIFS(Sheet1!$F:$F,Sheet1!$C:$C,'증가(월)'!$A48,Sheet1!$H:$H,'증가(월)'!V$2,Sheet1!$I:$I,'증가(월)'!V$3)</f>
        <v>0</v>
      </c>
      <c r="W48" s="3">
        <f>SUMIFS(Sheet1!$F:$F,Sheet1!$C:$C,'증가(월)'!$A48,Sheet1!$H:$H,'증가(월)'!W$2,Sheet1!$I:$I,'증가(월)'!W$3)</f>
        <v>0</v>
      </c>
      <c r="X48" s="3">
        <f>SUMIFS(Sheet1!$F:$F,Sheet1!$C:$C,'증가(월)'!$A48,Sheet1!$H:$H,'증가(월)'!X$2,Sheet1!$I:$I,'증가(월)'!X$3)</f>
        <v>0</v>
      </c>
      <c r="Y48" s="3">
        <f>SUMIFS(Sheet1!$F:$F,Sheet1!$C:$C,'증가(월)'!$A48,Sheet1!$H:$H,'증가(월)'!Y$2,Sheet1!$I:$I,'증가(월)'!Y$3)</f>
        <v>7975000</v>
      </c>
      <c r="Z48" s="3">
        <f>SUMIFS(Sheet1!$F:$F,Sheet1!$C:$C,'증가(월)'!$A48,Sheet1!$H:$H,'증가(월)'!Z$2,Sheet1!$I:$I,'증가(월)'!Z$3)</f>
        <v>7975000</v>
      </c>
      <c r="AA48" s="3">
        <f>SUMIFS(Sheet1!$F:$F,Sheet1!$C:$C,'증가(월)'!$A48,Sheet1!$H:$H,'증가(월)'!AA$2,Sheet1!$I:$I,'증가(월)'!AA$3)</f>
        <v>0</v>
      </c>
      <c r="AB48" s="3">
        <f>SUMIFS(Sheet1!$F:$F,Sheet1!$C:$C,'증가(월)'!$A48,Sheet1!$H:$H,'증가(월)'!AB$2,Sheet1!$I:$I,'증가(월)'!AB$3)</f>
        <v>0</v>
      </c>
      <c r="AC48" s="3">
        <f>SUMIFS(Sheet1!$F:$F,Sheet1!$C:$C,'증가(월)'!$A48,Sheet1!$H:$H,'증가(월)'!AC$2,Sheet1!$I:$I,'증가(월)'!AC$3)</f>
        <v>0</v>
      </c>
      <c r="AD48" s="3">
        <f>SUMIFS(Sheet1!$F:$F,Sheet1!$C:$C,'증가(월)'!$A48,Sheet1!$H:$H,'증가(월)'!AD$2,Sheet1!$I:$I,'증가(월)'!AD$3)</f>
        <v>0</v>
      </c>
      <c r="AE48" s="3">
        <f>SUMIFS(Sheet1!$F:$F,Sheet1!$C:$C,'증가(월)'!$A48,Sheet1!$H:$H,'증가(월)'!AE$2,Sheet1!$I:$I,'증가(월)'!AE$3)</f>
        <v>0</v>
      </c>
      <c r="AF48" s="3">
        <f>SUMIFS(Sheet1!$F:$F,Sheet1!$C:$C,'증가(월)'!$A48,Sheet1!$H:$H,'증가(월)'!AF$2,Sheet1!$I:$I,'증가(월)'!AF$3)</f>
        <v>0</v>
      </c>
      <c r="AG48" s="3">
        <f>SUMIFS(Sheet1!$F:$F,Sheet1!$C:$C,'증가(월)'!$A48,Sheet1!$H:$H,'증가(월)'!AG$2,Sheet1!$I:$I,'증가(월)'!AG$3)</f>
        <v>0</v>
      </c>
      <c r="AH48" s="3">
        <f>SUMIFS(Sheet1!$F:$F,Sheet1!$C:$C,'증가(월)'!$A48,Sheet1!$H:$H,'증가(월)'!AH$2,Sheet1!$I:$I,'증가(월)'!AH$3)</f>
        <v>0</v>
      </c>
      <c r="AI48" s="3">
        <f>SUMIFS(Sheet1!$F:$F,Sheet1!$C:$C,'증가(월)'!$A48,Sheet1!$H:$H,'증가(월)'!AI$2,Sheet1!$I:$I,'증가(월)'!AI$3)</f>
        <v>0</v>
      </c>
      <c r="AJ48" s="3">
        <f>SUMIFS(Sheet1!$F:$F,Sheet1!$C:$C,'증가(월)'!$A48,Sheet1!$H:$H,'증가(월)'!AJ$2,Sheet1!$I:$I,'증가(월)'!AJ$3)</f>
        <v>0</v>
      </c>
      <c r="AK48" s="3">
        <f>SUMIFS(Sheet1!$F:$F,Sheet1!$C:$C,'증가(월)'!$A48,Sheet1!$H:$H,'증가(월)'!AK$2,Sheet1!$I:$I,'증가(월)'!AK$3)</f>
        <v>0</v>
      </c>
      <c r="AL48" s="3">
        <f>SUMIFS(Sheet1!$F:$F,Sheet1!$C:$C,'증가(월)'!$A48,Sheet1!$H:$H,'증가(월)'!AL$2,Sheet1!$I:$I,'증가(월)'!AL$3)</f>
        <v>0</v>
      </c>
      <c r="AM48" s="3">
        <f>SUMIFS(Sheet1!$F:$F,Sheet1!$C:$C,'증가(월)'!$A48,Sheet1!$H:$H,'증가(월)'!AM$2,Sheet1!$I:$I,'증가(월)'!AM$3)</f>
        <v>0</v>
      </c>
      <c r="AN48" s="3">
        <f>SUMIFS(Sheet1!$F:$F,Sheet1!$C:$C,'증가(월)'!$A48,Sheet1!$H:$H,'증가(월)'!AN$2,Sheet1!$I:$I,'증가(월)'!AN$3)</f>
        <v>0</v>
      </c>
      <c r="AO48" s="3">
        <f>SUMIFS(Sheet1!$F:$F,Sheet1!$C:$C,'증가(월)'!$A48,Sheet1!$H:$H,'증가(월)'!AO$2,Sheet1!$I:$I,'증가(월)'!AO$3)</f>
        <v>0</v>
      </c>
      <c r="AP48" s="3">
        <f>SUMIFS(Sheet1!$F:$F,Sheet1!$C:$C,'증가(월)'!$A48,Sheet1!$H:$H,'증가(월)'!AP$2,Sheet1!$I:$I,'증가(월)'!AP$3)</f>
        <v>0</v>
      </c>
      <c r="AQ48" s="3">
        <f>SUMIFS(Sheet1!$F:$F,Sheet1!$C:$C,'증가(월)'!$A48,Sheet1!$H:$H,'증가(월)'!AQ$2,Sheet1!$I:$I,'증가(월)'!AQ$3)</f>
        <v>0</v>
      </c>
      <c r="AR48" s="3">
        <f>SUMIFS(Sheet1!$F:$F,Sheet1!$C:$C,'증가(월)'!$A48,Sheet1!$H:$H,'증가(월)'!AR$2,Sheet1!$I:$I,'증가(월)'!AR$3)</f>
        <v>0</v>
      </c>
      <c r="AS48" s="3">
        <f>SUMIFS(Sheet1!$F:$F,Sheet1!$C:$C,'증가(월)'!$A48,Sheet1!$H:$H,'증가(월)'!AS$2,Sheet1!$I:$I,'증가(월)'!AS$3)</f>
        <v>0</v>
      </c>
      <c r="AT48" s="3">
        <f>SUMIFS(Sheet1!$F:$F,Sheet1!$C:$C,'증가(월)'!$A48,Sheet1!$H:$H,'증가(월)'!AT$2,Sheet1!$I:$I,'증가(월)'!AT$3)</f>
        <v>0</v>
      </c>
      <c r="AU48" s="3">
        <f>SUMIFS(Sheet1!$F:$F,Sheet1!$C:$C,'증가(월)'!$A48,Sheet1!$H:$H,'증가(월)'!AU$2,Sheet1!$I:$I,'증가(월)'!AU$3)</f>
        <v>0</v>
      </c>
      <c r="AV48" s="3">
        <f>SUMIFS(Sheet1!$F:$F,Sheet1!$C:$C,'증가(월)'!$A48,Sheet1!$H:$H,'증가(월)'!AV$2,Sheet1!$I:$I,'증가(월)'!AV$3)</f>
        <v>0</v>
      </c>
      <c r="AW48" s="3">
        <f>SUMIFS(Sheet1!$F:$F,Sheet1!$C:$C,'증가(월)'!$A48,Sheet1!$H:$H,'증가(월)'!AW$2,Sheet1!$I:$I,'증가(월)'!AW$3)</f>
        <v>0</v>
      </c>
      <c r="AX48" s="3">
        <f>SUMIFS(Sheet1!$F:$F,Sheet1!$C:$C,'증가(월)'!$A48,Sheet1!$H:$H,'증가(월)'!AX$2,Sheet1!$I:$I,'증가(월)'!AX$3)</f>
        <v>0</v>
      </c>
    </row>
    <row r="49" spans="1:50" x14ac:dyDescent="0.3">
      <c r="A49" t="s">
        <v>190</v>
      </c>
      <c r="B49" t="s">
        <v>191</v>
      </c>
      <c r="C49" s="3">
        <f>SUMIFS(Sheet1!$F:$F,Sheet1!$C:$C,'증가(월)'!$A49,Sheet1!$H:$H,'증가(월)'!C$2,Sheet1!$I:$I,'증가(월)'!C$3)</f>
        <v>0</v>
      </c>
      <c r="D49" s="3">
        <f>SUMIFS(Sheet1!$F:$F,Sheet1!$C:$C,'증가(월)'!$A49,Sheet1!$H:$H,'증가(월)'!D$2,Sheet1!$I:$I,'증가(월)'!D$3)</f>
        <v>0</v>
      </c>
      <c r="E49" s="3">
        <f>SUMIFS(Sheet1!$F:$F,Sheet1!$C:$C,'증가(월)'!$A49,Sheet1!$H:$H,'증가(월)'!E$2,Sheet1!$I:$I,'증가(월)'!E$3)</f>
        <v>0</v>
      </c>
      <c r="F49" s="3">
        <f>SUMIFS(Sheet1!$F:$F,Sheet1!$C:$C,'증가(월)'!$A49,Sheet1!$H:$H,'증가(월)'!F$2,Sheet1!$I:$I,'증가(월)'!F$3)</f>
        <v>565192</v>
      </c>
      <c r="G49" s="3">
        <f>SUMIFS(Sheet1!$F:$F,Sheet1!$C:$C,'증가(월)'!$A49,Sheet1!$H:$H,'증가(월)'!G$2,Sheet1!$I:$I,'증가(월)'!G$3)</f>
        <v>159990</v>
      </c>
      <c r="H49" s="3">
        <f>SUMIFS(Sheet1!$F:$F,Sheet1!$C:$C,'증가(월)'!$A49,Sheet1!$H:$H,'증가(월)'!H$2,Sheet1!$I:$I,'증가(월)'!H$3)</f>
        <v>0</v>
      </c>
      <c r="I49" s="3">
        <f>SUMIFS(Sheet1!$F:$F,Sheet1!$C:$C,'증가(월)'!$A49,Sheet1!$H:$H,'증가(월)'!I$2,Sheet1!$I:$I,'증가(월)'!I$3)</f>
        <v>908160</v>
      </c>
      <c r="J49" s="3">
        <f>SUMIFS(Sheet1!$F:$F,Sheet1!$C:$C,'증가(월)'!$A49,Sheet1!$H:$H,'증가(월)'!J$2,Sheet1!$I:$I,'증가(월)'!J$3)</f>
        <v>0</v>
      </c>
      <c r="K49" s="3">
        <f>SUMIFS(Sheet1!$F:$F,Sheet1!$C:$C,'증가(월)'!$A49,Sheet1!$H:$H,'증가(월)'!K$2,Sheet1!$I:$I,'증가(월)'!K$3)</f>
        <v>0</v>
      </c>
      <c r="L49" s="3">
        <f>SUMIFS(Sheet1!$F:$F,Sheet1!$C:$C,'증가(월)'!$A49,Sheet1!$H:$H,'증가(월)'!L$2,Sheet1!$I:$I,'증가(월)'!L$3)</f>
        <v>0</v>
      </c>
      <c r="M49" s="3">
        <f>SUMIFS(Sheet1!$F:$F,Sheet1!$C:$C,'증가(월)'!$A49,Sheet1!$H:$H,'증가(월)'!M$2,Sheet1!$I:$I,'증가(월)'!M$3)</f>
        <v>0</v>
      </c>
      <c r="N49" s="3">
        <f>SUMIFS(Sheet1!$F:$F,Sheet1!$C:$C,'증가(월)'!$A49,Sheet1!$H:$H,'증가(월)'!N$2,Sheet1!$I:$I,'증가(월)'!N$3)</f>
        <v>0</v>
      </c>
      <c r="O49" s="3">
        <f>SUMIFS(Sheet1!$F:$F,Sheet1!$C:$C,'증가(월)'!$A49,Sheet1!$H:$H,'증가(월)'!O$2,Sheet1!$I:$I,'증가(월)'!O$3)</f>
        <v>0</v>
      </c>
      <c r="P49" s="3">
        <f>SUMIFS(Sheet1!$F:$F,Sheet1!$C:$C,'증가(월)'!$A49,Sheet1!$H:$H,'증가(월)'!P$2,Sheet1!$I:$I,'증가(월)'!P$3)</f>
        <v>1793214</v>
      </c>
      <c r="Q49" s="3">
        <f>SUMIFS(Sheet1!$F:$F,Sheet1!$C:$C,'증가(월)'!$A49,Sheet1!$H:$H,'증가(월)'!Q$2,Sheet1!$I:$I,'증가(월)'!Q$3)</f>
        <v>435435</v>
      </c>
      <c r="R49" s="3">
        <f>SUMIFS(Sheet1!$F:$F,Sheet1!$C:$C,'증가(월)'!$A49,Sheet1!$H:$H,'증가(월)'!R$2,Sheet1!$I:$I,'증가(월)'!R$3)</f>
        <v>1318086</v>
      </c>
      <c r="S49" s="3">
        <f>SUMIFS(Sheet1!$F:$F,Sheet1!$C:$C,'증가(월)'!$A49,Sheet1!$H:$H,'증가(월)'!S$2,Sheet1!$I:$I,'증가(월)'!S$3)</f>
        <v>2349640</v>
      </c>
      <c r="T49" s="3">
        <f>SUMIFS(Sheet1!$F:$F,Sheet1!$C:$C,'증가(월)'!$A49,Sheet1!$H:$H,'증가(월)'!T$2,Sheet1!$I:$I,'증가(월)'!T$3)</f>
        <v>911680</v>
      </c>
      <c r="U49" s="3">
        <f>SUMIFS(Sheet1!$F:$F,Sheet1!$C:$C,'증가(월)'!$A49,Sheet1!$H:$H,'증가(월)'!U$2,Sheet1!$I:$I,'증가(월)'!U$3)</f>
        <v>0</v>
      </c>
      <c r="V49" s="3">
        <f>SUMIFS(Sheet1!$F:$F,Sheet1!$C:$C,'증가(월)'!$A49,Sheet1!$H:$H,'증가(월)'!V$2,Sheet1!$I:$I,'증가(월)'!V$3)</f>
        <v>2564723</v>
      </c>
      <c r="W49" s="3">
        <f>SUMIFS(Sheet1!$F:$F,Sheet1!$C:$C,'증가(월)'!$A49,Sheet1!$H:$H,'증가(월)'!W$2,Sheet1!$I:$I,'증가(월)'!W$3)</f>
        <v>1632903</v>
      </c>
      <c r="X49" s="3">
        <f>SUMIFS(Sheet1!$F:$F,Sheet1!$C:$C,'증가(월)'!$A49,Sheet1!$H:$H,'증가(월)'!X$2,Sheet1!$I:$I,'증가(월)'!X$3)</f>
        <v>7588885</v>
      </c>
      <c r="Y49" s="3">
        <f>SUMIFS(Sheet1!$F:$F,Sheet1!$C:$C,'증가(월)'!$A49,Sheet1!$H:$H,'증가(월)'!Y$2,Sheet1!$I:$I,'증가(월)'!Y$3)</f>
        <v>0</v>
      </c>
      <c r="Z49" s="3">
        <f>SUMIFS(Sheet1!$F:$F,Sheet1!$C:$C,'증가(월)'!$A49,Sheet1!$H:$H,'증가(월)'!Z$2,Sheet1!$I:$I,'증가(월)'!Z$3)</f>
        <v>178290</v>
      </c>
      <c r="AA49" s="3">
        <f>SUMIFS(Sheet1!$F:$F,Sheet1!$C:$C,'증가(월)'!$A49,Sheet1!$H:$H,'증가(월)'!AA$2,Sheet1!$I:$I,'증가(월)'!AA$3)</f>
        <v>0</v>
      </c>
      <c r="AB49" s="3">
        <f>SUMIFS(Sheet1!$F:$F,Sheet1!$C:$C,'증가(월)'!$A49,Sheet1!$H:$H,'증가(월)'!AB$2,Sheet1!$I:$I,'증가(월)'!AB$3)</f>
        <v>0</v>
      </c>
      <c r="AC49" s="3">
        <f>SUMIFS(Sheet1!$F:$F,Sheet1!$C:$C,'증가(월)'!$A49,Sheet1!$H:$H,'증가(월)'!AC$2,Sheet1!$I:$I,'증가(월)'!AC$3)</f>
        <v>0</v>
      </c>
      <c r="AD49" s="3">
        <f>SUMIFS(Sheet1!$F:$F,Sheet1!$C:$C,'증가(월)'!$A49,Sheet1!$H:$H,'증가(월)'!AD$2,Sheet1!$I:$I,'증가(월)'!AD$3)</f>
        <v>363810</v>
      </c>
      <c r="AE49" s="3">
        <f>SUMIFS(Sheet1!$F:$F,Sheet1!$C:$C,'증가(월)'!$A49,Sheet1!$H:$H,'증가(월)'!AE$2,Sheet1!$I:$I,'증가(월)'!AE$3)</f>
        <v>1732920</v>
      </c>
      <c r="AF49" s="3">
        <f>SUMIFS(Sheet1!$F:$F,Sheet1!$C:$C,'증가(월)'!$A49,Sheet1!$H:$H,'증가(월)'!AF$2,Sheet1!$I:$I,'증가(월)'!AF$3)</f>
        <v>1718500</v>
      </c>
      <c r="AG49" s="3">
        <f>SUMIFS(Sheet1!$F:$F,Sheet1!$C:$C,'증가(월)'!$A49,Sheet1!$H:$H,'증가(월)'!AG$2,Sheet1!$I:$I,'증가(월)'!AG$3)</f>
        <v>1719060</v>
      </c>
      <c r="AH49" s="3">
        <f>SUMIFS(Sheet1!$F:$F,Sheet1!$C:$C,'증가(월)'!$A49,Sheet1!$H:$H,'증가(월)'!AH$2,Sheet1!$I:$I,'증가(월)'!AH$3)</f>
        <v>0</v>
      </c>
      <c r="AI49" s="3">
        <f>SUMIFS(Sheet1!$F:$F,Sheet1!$C:$C,'증가(월)'!$A49,Sheet1!$H:$H,'증가(월)'!AI$2,Sheet1!$I:$I,'증가(월)'!AI$3)</f>
        <v>0</v>
      </c>
      <c r="AJ49" s="3">
        <f>SUMIFS(Sheet1!$F:$F,Sheet1!$C:$C,'증가(월)'!$A49,Sheet1!$H:$H,'증가(월)'!AJ$2,Sheet1!$I:$I,'증가(월)'!AJ$3)</f>
        <v>0</v>
      </c>
      <c r="AK49" s="3">
        <f>SUMIFS(Sheet1!$F:$F,Sheet1!$C:$C,'증가(월)'!$A49,Sheet1!$H:$H,'증가(월)'!AK$2,Sheet1!$I:$I,'증가(월)'!AK$3)</f>
        <v>0</v>
      </c>
      <c r="AL49" s="3">
        <f>SUMIFS(Sheet1!$F:$F,Sheet1!$C:$C,'증가(월)'!$A49,Sheet1!$H:$H,'증가(월)'!AL$2,Sheet1!$I:$I,'증가(월)'!AL$3)</f>
        <v>0</v>
      </c>
      <c r="AM49" s="3">
        <f>SUMIFS(Sheet1!$F:$F,Sheet1!$C:$C,'증가(월)'!$A49,Sheet1!$H:$H,'증가(월)'!AM$2,Sheet1!$I:$I,'증가(월)'!AM$3)</f>
        <v>0</v>
      </c>
      <c r="AN49" s="3">
        <f>SUMIFS(Sheet1!$F:$F,Sheet1!$C:$C,'증가(월)'!$A49,Sheet1!$H:$H,'증가(월)'!AN$2,Sheet1!$I:$I,'증가(월)'!AN$3)</f>
        <v>0</v>
      </c>
      <c r="AO49" s="3">
        <f>SUMIFS(Sheet1!$F:$F,Sheet1!$C:$C,'증가(월)'!$A49,Sheet1!$H:$H,'증가(월)'!AO$2,Sheet1!$I:$I,'증가(월)'!AO$3)</f>
        <v>0</v>
      </c>
      <c r="AP49" s="3">
        <f>SUMIFS(Sheet1!$F:$F,Sheet1!$C:$C,'증가(월)'!$A49,Sheet1!$H:$H,'증가(월)'!AP$2,Sheet1!$I:$I,'증가(월)'!AP$3)</f>
        <v>0</v>
      </c>
      <c r="AQ49" s="3">
        <f>SUMIFS(Sheet1!$F:$F,Sheet1!$C:$C,'증가(월)'!$A49,Sheet1!$H:$H,'증가(월)'!AQ$2,Sheet1!$I:$I,'증가(월)'!AQ$3)</f>
        <v>0</v>
      </c>
      <c r="AR49" s="3">
        <f>SUMIFS(Sheet1!$F:$F,Sheet1!$C:$C,'증가(월)'!$A49,Sheet1!$H:$H,'증가(월)'!AR$2,Sheet1!$I:$I,'증가(월)'!AR$3)</f>
        <v>0</v>
      </c>
      <c r="AS49" s="3">
        <f>SUMIFS(Sheet1!$F:$F,Sheet1!$C:$C,'증가(월)'!$A49,Sheet1!$H:$H,'증가(월)'!AS$2,Sheet1!$I:$I,'증가(월)'!AS$3)</f>
        <v>0</v>
      </c>
      <c r="AT49" s="3">
        <f>SUMIFS(Sheet1!$F:$F,Sheet1!$C:$C,'증가(월)'!$A49,Sheet1!$H:$H,'증가(월)'!AT$2,Sheet1!$I:$I,'증가(월)'!AT$3)</f>
        <v>0</v>
      </c>
      <c r="AU49" s="3">
        <f>SUMIFS(Sheet1!$F:$F,Sheet1!$C:$C,'증가(월)'!$A49,Sheet1!$H:$H,'증가(월)'!AU$2,Sheet1!$I:$I,'증가(월)'!AU$3)</f>
        <v>0</v>
      </c>
      <c r="AV49" s="3">
        <f>SUMIFS(Sheet1!$F:$F,Sheet1!$C:$C,'증가(월)'!$A49,Sheet1!$H:$H,'증가(월)'!AV$2,Sheet1!$I:$I,'증가(월)'!AV$3)</f>
        <v>0</v>
      </c>
      <c r="AW49" s="3">
        <f>SUMIFS(Sheet1!$F:$F,Sheet1!$C:$C,'증가(월)'!$A49,Sheet1!$H:$H,'증가(월)'!AW$2,Sheet1!$I:$I,'증가(월)'!AW$3)</f>
        <v>0</v>
      </c>
      <c r="AX49" s="3">
        <f>SUMIFS(Sheet1!$F:$F,Sheet1!$C:$C,'증가(월)'!$A49,Sheet1!$H:$H,'증가(월)'!AX$2,Sheet1!$I:$I,'증가(월)'!AX$3)</f>
        <v>0</v>
      </c>
    </row>
    <row r="50" spans="1:50" x14ac:dyDescent="0.3">
      <c r="A50" t="s">
        <v>972</v>
      </c>
      <c r="B50" t="s">
        <v>973</v>
      </c>
      <c r="C50" s="3">
        <f>SUMIFS(Sheet1!$F:$F,Sheet1!$C:$C,'증가(월)'!$A50,Sheet1!$H:$H,'증가(월)'!C$2,Sheet1!$I:$I,'증가(월)'!C$3)</f>
        <v>0</v>
      </c>
      <c r="D50" s="3">
        <f>SUMIFS(Sheet1!$F:$F,Sheet1!$C:$C,'증가(월)'!$A50,Sheet1!$H:$H,'증가(월)'!D$2,Sheet1!$I:$I,'증가(월)'!D$3)</f>
        <v>0</v>
      </c>
      <c r="E50" s="3">
        <f>SUMIFS(Sheet1!$F:$F,Sheet1!$C:$C,'증가(월)'!$A50,Sheet1!$H:$H,'증가(월)'!E$2,Sheet1!$I:$I,'증가(월)'!E$3)</f>
        <v>0</v>
      </c>
      <c r="F50" s="3">
        <f>SUMIFS(Sheet1!$F:$F,Sheet1!$C:$C,'증가(월)'!$A50,Sheet1!$H:$H,'증가(월)'!F$2,Sheet1!$I:$I,'증가(월)'!F$3)</f>
        <v>0</v>
      </c>
      <c r="G50" s="3">
        <f>SUMIFS(Sheet1!$F:$F,Sheet1!$C:$C,'증가(월)'!$A50,Sheet1!$H:$H,'증가(월)'!G$2,Sheet1!$I:$I,'증가(월)'!G$3)</f>
        <v>0</v>
      </c>
      <c r="H50" s="3">
        <f>SUMIFS(Sheet1!$F:$F,Sheet1!$C:$C,'증가(월)'!$A50,Sheet1!$H:$H,'증가(월)'!H$2,Sheet1!$I:$I,'증가(월)'!H$3)</f>
        <v>0</v>
      </c>
      <c r="I50" s="3">
        <f>SUMIFS(Sheet1!$F:$F,Sheet1!$C:$C,'증가(월)'!$A50,Sheet1!$H:$H,'증가(월)'!I$2,Sheet1!$I:$I,'증가(월)'!I$3)</f>
        <v>0</v>
      </c>
      <c r="J50" s="3">
        <f>SUMIFS(Sheet1!$F:$F,Sheet1!$C:$C,'증가(월)'!$A50,Sheet1!$H:$H,'증가(월)'!J$2,Sheet1!$I:$I,'증가(월)'!J$3)</f>
        <v>0</v>
      </c>
      <c r="K50" s="3">
        <f>SUMIFS(Sheet1!$F:$F,Sheet1!$C:$C,'증가(월)'!$A50,Sheet1!$H:$H,'증가(월)'!K$2,Sheet1!$I:$I,'증가(월)'!K$3)</f>
        <v>0</v>
      </c>
      <c r="L50" s="3">
        <f>SUMIFS(Sheet1!$F:$F,Sheet1!$C:$C,'증가(월)'!$A50,Sheet1!$H:$H,'증가(월)'!L$2,Sheet1!$I:$I,'증가(월)'!L$3)</f>
        <v>0</v>
      </c>
      <c r="M50" s="3">
        <f>SUMIFS(Sheet1!$F:$F,Sheet1!$C:$C,'증가(월)'!$A50,Sheet1!$H:$H,'증가(월)'!M$2,Sheet1!$I:$I,'증가(월)'!M$3)</f>
        <v>0</v>
      </c>
      <c r="N50" s="3">
        <f>SUMIFS(Sheet1!$F:$F,Sheet1!$C:$C,'증가(월)'!$A50,Sheet1!$H:$H,'증가(월)'!N$2,Sheet1!$I:$I,'증가(월)'!N$3)</f>
        <v>0</v>
      </c>
      <c r="O50" s="3">
        <f>SUMIFS(Sheet1!$F:$F,Sheet1!$C:$C,'증가(월)'!$A50,Sheet1!$H:$H,'증가(월)'!O$2,Sheet1!$I:$I,'증가(월)'!O$3)</f>
        <v>0</v>
      </c>
      <c r="P50" s="3">
        <f>SUMIFS(Sheet1!$F:$F,Sheet1!$C:$C,'증가(월)'!$A50,Sheet1!$H:$H,'증가(월)'!P$2,Sheet1!$I:$I,'증가(월)'!P$3)</f>
        <v>0</v>
      </c>
      <c r="Q50" s="3">
        <f>SUMIFS(Sheet1!$F:$F,Sheet1!$C:$C,'증가(월)'!$A50,Sheet1!$H:$H,'증가(월)'!Q$2,Sheet1!$I:$I,'증가(월)'!Q$3)</f>
        <v>0</v>
      </c>
      <c r="R50" s="3">
        <f>SUMIFS(Sheet1!$F:$F,Sheet1!$C:$C,'증가(월)'!$A50,Sheet1!$H:$H,'증가(월)'!R$2,Sheet1!$I:$I,'증가(월)'!R$3)</f>
        <v>0</v>
      </c>
      <c r="S50" s="3">
        <f>SUMIFS(Sheet1!$F:$F,Sheet1!$C:$C,'증가(월)'!$A50,Sheet1!$H:$H,'증가(월)'!S$2,Sheet1!$I:$I,'증가(월)'!S$3)</f>
        <v>0</v>
      </c>
      <c r="T50" s="3">
        <f>SUMIFS(Sheet1!$F:$F,Sheet1!$C:$C,'증가(월)'!$A50,Sheet1!$H:$H,'증가(월)'!T$2,Sheet1!$I:$I,'증가(월)'!T$3)</f>
        <v>0</v>
      </c>
      <c r="U50" s="3">
        <f>SUMIFS(Sheet1!$F:$F,Sheet1!$C:$C,'증가(월)'!$A50,Sheet1!$H:$H,'증가(월)'!U$2,Sheet1!$I:$I,'증가(월)'!U$3)</f>
        <v>0</v>
      </c>
      <c r="V50" s="3">
        <f>SUMIFS(Sheet1!$F:$F,Sheet1!$C:$C,'증가(월)'!$A50,Sheet1!$H:$H,'증가(월)'!V$2,Sheet1!$I:$I,'증가(월)'!V$3)</f>
        <v>0</v>
      </c>
      <c r="W50" s="3">
        <f>SUMIFS(Sheet1!$F:$F,Sheet1!$C:$C,'증가(월)'!$A50,Sheet1!$H:$H,'증가(월)'!W$2,Sheet1!$I:$I,'증가(월)'!W$3)</f>
        <v>0</v>
      </c>
      <c r="X50" s="3">
        <f>SUMIFS(Sheet1!$F:$F,Sheet1!$C:$C,'증가(월)'!$A50,Sheet1!$H:$H,'증가(월)'!X$2,Sheet1!$I:$I,'증가(월)'!X$3)</f>
        <v>0</v>
      </c>
      <c r="Y50" s="3">
        <f>SUMIFS(Sheet1!$F:$F,Sheet1!$C:$C,'증가(월)'!$A50,Sheet1!$H:$H,'증가(월)'!Y$2,Sheet1!$I:$I,'증가(월)'!Y$3)</f>
        <v>0</v>
      </c>
      <c r="Z50" s="3">
        <f>SUMIFS(Sheet1!$F:$F,Sheet1!$C:$C,'증가(월)'!$A50,Sheet1!$H:$H,'증가(월)'!Z$2,Sheet1!$I:$I,'증가(월)'!Z$3)</f>
        <v>0</v>
      </c>
      <c r="AA50" s="3">
        <f>SUMIFS(Sheet1!$F:$F,Sheet1!$C:$C,'증가(월)'!$A50,Sheet1!$H:$H,'증가(월)'!AA$2,Sheet1!$I:$I,'증가(월)'!AA$3)</f>
        <v>0</v>
      </c>
      <c r="AB50" s="3">
        <f>SUMIFS(Sheet1!$F:$F,Sheet1!$C:$C,'증가(월)'!$A50,Sheet1!$H:$H,'증가(월)'!AB$2,Sheet1!$I:$I,'증가(월)'!AB$3)</f>
        <v>0</v>
      </c>
      <c r="AC50" s="3">
        <f>SUMIFS(Sheet1!$F:$F,Sheet1!$C:$C,'증가(월)'!$A50,Sheet1!$H:$H,'증가(월)'!AC$2,Sheet1!$I:$I,'증가(월)'!AC$3)</f>
        <v>0</v>
      </c>
      <c r="AD50" s="3">
        <f>SUMIFS(Sheet1!$F:$F,Sheet1!$C:$C,'증가(월)'!$A50,Sheet1!$H:$H,'증가(월)'!AD$2,Sheet1!$I:$I,'증가(월)'!AD$3)</f>
        <v>0</v>
      </c>
      <c r="AE50" s="3">
        <f>SUMIFS(Sheet1!$F:$F,Sheet1!$C:$C,'증가(월)'!$A50,Sheet1!$H:$H,'증가(월)'!AE$2,Sheet1!$I:$I,'증가(월)'!AE$3)</f>
        <v>0</v>
      </c>
      <c r="AF50" s="3">
        <f>SUMIFS(Sheet1!$F:$F,Sheet1!$C:$C,'증가(월)'!$A50,Sheet1!$H:$H,'증가(월)'!AF$2,Sheet1!$I:$I,'증가(월)'!AF$3)</f>
        <v>0</v>
      </c>
      <c r="AG50" s="3">
        <f>SUMIFS(Sheet1!$F:$F,Sheet1!$C:$C,'증가(월)'!$A50,Sheet1!$H:$H,'증가(월)'!AG$2,Sheet1!$I:$I,'증가(월)'!AG$3)</f>
        <v>0</v>
      </c>
      <c r="AH50" s="3">
        <f>SUMIFS(Sheet1!$F:$F,Sheet1!$C:$C,'증가(월)'!$A50,Sheet1!$H:$H,'증가(월)'!AH$2,Sheet1!$I:$I,'증가(월)'!AH$3)</f>
        <v>0</v>
      </c>
      <c r="AI50" s="3">
        <f>SUMIFS(Sheet1!$F:$F,Sheet1!$C:$C,'증가(월)'!$A50,Sheet1!$H:$H,'증가(월)'!AI$2,Sheet1!$I:$I,'증가(월)'!AI$3)</f>
        <v>19559124</v>
      </c>
      <c r="AJ50" s="3">
        <f>SUMIFS(Sheet1!$F:$F,Sheet1!$C:$C,'증가(월)'!$A50,Sheet1!$H:$H,'증가(월)'!AJ$2,Sheet1!$I:$I,'증가(월)'!AJ$3)</f>
        <v>1132615</v>
      </c>
      <c r="AK50" s="3">
        <f>SUMIFS(Sheet1!$F:$F,Sheet1!$C:$C,'증가(월)'!$A50,Sheet1!$H:$H,'증가(월)'!AK$2,Sheet1!$I:$I,'증가(월)'!AK$3)</f>
        <v>0</v>
      </c>
      <c r="AL50" s="3">
        <f>SUMIFS(Sheet1!$F:$F,Sheet1!$C:$C,'증가(월)'!$A50,Sheet1!$H:$H,'증가(월)'!AL$2,Sheet1!$I:$I,'증가(월)'!AL$3)</f>
        <v>0</v>
      </c>
      <c r="AM50" s="3">
        <f>SUMIFS(Sheet1!$F:$F,Sheet1!$C:$C,'증가(월)'!$A50,Sheet1!$H:$H,'증가(월)'!AM$2,Sheet1!$I:$I,'증가(월)'!AM$3)</f>
        <v>0</v>
      </c>
      <c r="AN50" s="3">
        <f>SUMIFS(Sheet1!$F:$F,Sheet1!$C:$C,'증가(월)'!$A50,Sheet1!$H:$H,'증가(월)'!AN$2,Sheet1!$I:$I,'증가(월)'!AN$3)</f>
        <v>2412344</v>
      </c>
      <c r="AO50" s="3">
        <f>SUMIFS(Sheet1!$F:$F,Sheet1!$C:$C,'증가(월)'!$A50,Sheet1!$H:$H,'증가(월)'!AO$2,Sheet1!$I:$I,'증가(월)'!AO$3)</f>
        <v>252120</v>
      </c>
      <c r="AP50" s="3">
        <f>SUMIFS(Sheet1!$F:$F,Sheet1!$C:$C,'증가(월)'!$A50,Sheet1!$H:$H,'증가(월)'!AP$2,Sheet1!$I:$I,'증가(월)'!AP$3)</f>
        <v>0</v>
      </c>
      <c r="AQ50" s="3">
        <f>SUMIFS(Sheet1!$F:$F,Sheet1!$C:$C,'증가(월)'!$A50,Sheet1!$H:$H,'증가(월)'!AQ$2,Sheet1!$I:$I,'증가(월)'!AQ$3)</f>
        <v>0</v>
      </c>
      <c r="AR50" s="3">
        <f>SUMIFS(Sheet1!$F:$F,Sheet1!$C:$C,'증가(월)'!$A50,Sheet1!$H:$H,'증가(월)'!AR$2,Sheet1!$I:$I,'증가(월)'!AR$3)</f>
        <v>0</v>
      </c>
      <c r="AS50" s="3">
        <f>SUMIFS(Sheet1!$F:$F,Sheet1!$C:$C,'증가(월)'!$A50,Sheet1!$H:$H,'증가(월)'!AS$2,Sheet1!$I:$I,'증가(월)'!AS$3)</f>
        <v>0</v>
      </c>
      <c r="AT50" s="3">
        <f>SUMIFS(Sheet1!$F:$F,Sheet1!$C:$C,'증가(월)'!$A50,Sheet1!$H:$H,'증가(월)'!AT$2,Sheet1!$I:$I,'증가(월)'!AT$3)</f>
        <v>0</v>
      </c>
      <c r="AU50" s="3">
        <f>SUMIFS(Sheet1!$F:$F,Sheet1!$C:$C,'증가(월)'!$A50,Sheet1!$H:$H,'증가(월)'!AU$2,Sheet1!$I:$I,'증가(월)'!AU$3)</f>
        <v>0</v>
      </c>
      <c r="AV50" s="3">
        <f>SUMIFS(Sheet1!$F:$F,Sheet1!$C:$C,'증가(월)'!$A50,Sheet1!$H:$H,'증가(월)'!AV$2,Sheet1!$I:$I,'증가(월)'!AV$3)</f>
        <v>0</v>
      </c>
      <c r="AW50" s="3">
        <f>SUMIFS(Sheet1!$F:$F,Sheet1!$C:$C,'증가(월)'!$A50,Sheet1!$H:$H,'증가(월)'!AW$2,Sheet1!$I:$I,'증가(월)'!AW$3)</f>
        <v>0</v>
      </c>
      <c r="AX50" s="3">
        <f>SUMIFS(Sheet1!$F:$F,Sheet1!$C:$C,'증가(월)'!$A50,Sheet1!$H:$H,'증가(월)'!AX$2,Sheet1!$I:$I,'증가(월)'!AX$3)</f>
        <v>0</v>
      </c>
    </row>
    <row r="51" spans="1:50" x14ac:dyDescent="0.3">
      <c r="A51" t="s">
        <v>462</v>
      </c>
      <c r="B51" t="s">
        <v>463</v>
      </c>
      <c r="C51" s="3">
        <f>SUMIFS(Sheet1!$F:$F,Sheet1!$C:$C,'증가(월)'!$A51,Sheet1!$H:$H,'증가(월)'!C$2,Sheet1!$I:$I,'증가(월)'!C$3)</f>
        <v>0</v>
      </c>
      <c r="D51" s="3">
        <f>SUMIFS(Sheet1!$F:$F,Sheet1!$C:$C,'증가(월)'!$A51,Sheet1!$H:$H,'증가(월)'!D$2,Sheet1!$I:$I,'증가(월)'!D$3)</f>
        <v>0</v>
      </c>
      <c r="E51" s="3">
        <f>SUMIFS(Sheet1!$F:$F,Sheet1!$C:$C,'증가(월)'!$A51,Sheet1!$H:$H,'증가(월)'!E$2,Sheet1!$I:$I,'증가(월)'!E$3)</f>
        <v>0</v>
      </c>
      <c r="F51" s="3">
        <f>SUMIFS(Sheet1!$F:$F,Sheet1!$C:$C,'증가(월)'!$A51,Sheet1!$H:$H,'증가(월)'!F$2,Sheet1!$I:$I,'증가(월)'!F$3)</f>
        <v>0</v>
      </c>
      <c r="G51" s="3">
        <f>SUMIFS(Sheet1!$F:$F,Sheet1!$C:$C,'증가(월)'!$A51,Sheet1!$H:$H,'증가(월)'!G$2,Sheet1!$I:$I,'증가(월)'!G$3)</f>
        <v>0</v>
      </c>
      <c r="H51" s="3">
        <f>SUMIFS(Sheet1!$F:$F,Sheet1!$C:$C,'증가(월)'!$A51,Sheet1!$H:$H,'증가(월)'!H$2,Sheet1!$I:$I,'증가(월)'!H$3)</f>
        <v>0</v>
      </c>
      <c r="I51" s="3">
        <f>SUMIFS(Sheet1!$F:$F,Sheet1!$C:$C,'증가(월)'!$A51,Sheet1!$H:$H,'증가(월)'!I$2,Sheet1!$I:$I,'증가(월)'!I$3)</f>
        <v>0</v>
      </c>
      <c r="J51" s="3">
        <f>SUMIFS(Sheet1!$F:$F,Sheet1!$C:$C,'증가(월)'!$A51,Sheet1!$H:$H,'증가(월)'!J$2,Sheet1!$I:$I,'증가(월)'!J$3)</f>
        <v>0</v>
      </c>
      <c r="K51" s="3">
        <f>SUMIFS(Sheet1!$F:$F,Sheet1!$C:$C,'증가(월)'!$A51,Sheet1!$H:$H,'증가(월)'!K$2,Sheet1!$I:$I,'증가(월)'!K$3)</f>
        <v>0</v>
      </c>
      <c r="L51" s="3">
        <f>SUMIFS(Sheet1!$F:$F,Sheet1!$C:$C,'증가(월)'!$A51,Sheet1!$H:$H,'증가(월)'!L$2,Sheet1!$I:$I,'증가(월)'!L$3)</f>
        <v>0</v>
      </c>
      <c r="M51" s="3">
        <f>SUMIFS(Sheet1!$F:$F,Sheet1!$C:$C,'증가(월)'!$A51,Sheet1!$H:$H,'증가(월)'!M$2,Sheet1!$I:$I,'증가(월)'!M$3)</f>
        <v>0</v>
      </c>
      <c r="N51" s="3">
        <f>SUMIFS(Sheet1!$F:$F,Sheet1!$C:$C,'증가(월)'!$A51,Sheet1!$H:$H,'증가(월)'!N$2,Sheet1!$I:$I,'증가(월)'!N$3)</f>
        <v>0</v>
      </c>
      <c r="O51" s="3">
        <f>SUMIFS(Sheet1!$F:$F,Sheet1!$C:$C,'증가(월)'!$A51,Sheet1!$H:$H,'증가(월)'!O$2,Sheet1!$I:$I,'증가(월)'!O$3)</f>
        <v>6050000</v>
      </c>
      <c r="P51" s="3">
        <f>SUMIFS(Sheet1!$F:$F,Sheet1!$C:$C,'증가(월)'!$A51,Sheet1!$H:$H,'증가(월)'!P$2,Sheet1!$I:$I,'증가(월)'!P$3)</f>
        <v>0</v>
      </c>
      <c r="Q51" s="3">
        <f>SUMIFS(Sheet1!$F:$F,Sheet1!$C:$C,'증가(월)'!$A51,Sheet1!$H:$H,'증가(월)'!Q$2,Sheet1!$I:$I,'증가(월)'!Q$3)</f>
        <v>0</v>
      </c>
      <c r="R51" s="3">
        <f>SUMIFS(Sheet1!$F:$F,Sheet1!$C:$C,'증가(월)'!$A51,Sheet1!$H:$H,'증가(월)'!R$2,Sheet1!$I:$I,'증가(월)'!R$3)</f>
        <v>660000</v>
      </c>
      <c r="S51" s="3">
        <f>SUMIFS(Sheet1!$F:$F,Sheet1!$C:$C,'증가(월)'!$A51,Sheet1!$H:$H,'증가(월)'!S$2,Sheet1!$I:$I,'증가(월)'!S$3)</f>
        <v>1320000</v>
      </c>
      <c r="T51" s="3">
        <f>SUMIFS(Sheet1!$F:$F,Sheet1!$C:$C,'증가(월)'!$A51,Sheet1!$H:$H,'증가(월)'!T$2,Sheet1!$I:$I,'증가(월)'!T$3)</f>
        <v>0</v>
      </c>
      <c r="U51" s="3">
        <f>SUMIFS(Sheet1!$F:$F,Sheet1!$C:$C,'증가(월)'!$A51,Sheet1!$H:$H,'증가(월)'!U$2,Sheet1!$I:$I,'증가(월)'!U$3)</f>
        <v>0</v>
      </c>
      <c r="V51" s="3">
        <f>SUMIFS(Sheet1!$F:$F,Sheet1!$C:$C,'증가(월)'!$A51,Sheet1!$H:$H,'증가(월)'!V$2,Sheet1!$I:$I,'증가(월)'!V$3)</f>
        <v>0</v>
      </c>
      <c r="W51" s="3">
        <f>SUMIFS(Sheet1!$F:$F,Sheet1!$C:$C,'증가(월)'!$A51,Sheet1!$H:$H,'증가(월)'!W$2,Sheet1!$I:$I,'증가(월)'!W$3)</f>
        <v>1320000</v>
      </c>
      <c r="X51" s="3">
        <f>SUMIFS(Sheet1!$F:$F,Sheet1!$C:$C,'증가(월)'!$A51,Sheet1!$H:$H,'증가(월)'!X$2,Sheet1!$I:$I,'증가(월)'!X$3)</f>
        <v>2640000</v>
      </c>
      <c r="Y51" s="3">
        <f>SUMIFS(Sheet1!$F:$F,Sheet1!$C:$C,'증가(월)'!$A51,Sheet1!$H:$H,'증가(월)'!Y$2,Sheet1!$I:$I,'증가(월)'!Y$3)</f>
        <v>0</v>
      </c>
      <c r="Z51" s="3">
        <f>SUMIFS(Sheet1!$F:$F,Sheet1!$C:$C,'증가(월)'!$A51,Sheet1!$H:$H,'증가(월)'!Z$2,Sheet1!$I:$I,'증가(월)'!Z$3)</f>
        <v>0</v>
      </c>
      <c r="AA51" s="3">
        <f>SUMIFS(Sheet1!$F:$F,Sheet1!$C:$C,'증가(월)'!$A51,Sheet1!$H:$H,'증가(월)'!AA$2,Sheet1!$I:$I,'증가(월)'!AA$3)</f>
        <v>660000</v>
      </c>
      <c r="AB51" s="3">
        <f>SUMIFS(Sheet1!$F:$F,Sheet1!$C:$C,'증가(월)'!$A51,Sheet1!$H:$H,'증가(월)'!AB$2,Sheet1!$I:$I,'증가(월)'!AB$3)</f>
        <v>0</v>
      </c>
      <c r="AC51" s="3">
        <f>SUMIFS(Sheet1!$F:$F,Sheet1!$C:$C,'증가(월)'!$A51,Sheet1!$H:$H,'증가(월)'!AC$2,Sheet1!$I:$I,'증가(월)'!AC$3)</f>
        <v>1320000</v>
      </c>
      <c r="AD51" s="3">
        <f>SUMIFS(Sheet1!$F:$F,Sheet1!$C:$C,'증가(월)'!$A51,Sheet1!$H:$H,'증가(월)'!AD$2,Sheet1!$I:$I,'증가(월)'!AD$3)</f>
        <v>0</v>
      </c>
      <c r="AE51" s="3">
        <f>SUMIFS(Sheet1!$F:$F,Sheet1!$C:$C,'증가(월)'!$A51,Sheet1!$H:$H,'증가(월)'!AE$2,Sheet1!$I:$I,'증가(월)'!AE$3)</f>
        <v>1320000</v>
      </c>
      <c r="AF51" s="3">
        <f>SUMIFS(Sheet1!$F:$F,Sheet1!$C:$C,'증가(월)'!$A51,Sheet1!$H:$H,'증가(월)'!AF$2,Sheet1!$I:$I,'증가(월)'!AF$3)</f>
        <v>660000</v>
      </c>
      <c r="AG51" s="3">
        <f>SUMIFS(Sheet1!$F:$F,Sheet1!$C:$C,'증가(월)'!$A51,Sheet1!$H:$H,'증가(월)'!AG$2,Sheet1!$I:$I,'증가(월)'!AG$3)</f>
        <v>1320000</v>
      </c>
      <c r="AH51" s="3">
        <f>SUMIFS(Sheet1!$F:$F,Sheet1!$C:$C,'증가(월)'!$A51,Sheet1!$H:$H,'증가(월)'!AH$2,Sheet1!$I:$I,'증가(월)'!AH$3)</f>
        <v>0</v>
      </c>
      <c r="AI51" s="3">
        <f>SUMIFS(Sheet1!$F:$F,Sheet1!$C:$C,'증가(월)'!$A51,Sheet1!$H:$H,'증가(월)'!AI$2,Sheet1!$I:$I,'증가(월)'!AI$3)</f>
        <v>1320000</v>
      </c>
      <c r="AJ51" s="3">
        <f>SUMIFS(Sheet1!$F:$F,Sheet1!$C:$C,'증가(월)'!$A51,Sheet1!$H:$H,'증가(월)'!AJ$2,Sheet1!$I:$I,'증가(월)'!AJ$3)</f>
        <v>0</v>
      </c>
      <c r="AK51" s="3">
        <f>SUMIFS(Sheet1!$F:$F,Sheet1!$C:$C,'증가(월)'!$A51,Sheet1!$H:$H,'증가(월)'!AK$2,Sheet1!$I:$I,'증가(월)'!AK$3)</f>
        <v>1320000</v>
      </c>
      <c r="AL51" s="3">
        <f>SUMIFS(Sheet1!$F:$F,Sheet1!$C:$C,'증가(월)'!$A51,Sheet1!$H:$H,'증가(월)'!AL$2,Sheet1!$I:$I,'증가(월)'!AL$3)</f>
        <v>0</v>
      </c>
      <c r="AM51" s="3">
        <f>SUMIFS(Sheet1!$F:$F,Sheet1!$C:$C,'증가(월)'!$A51,Sheet1!$H:$H,'증가(월)'!AM$2,Sheet1!$I:$I,'증가(월)'!AM$3)</f>
        <v>0</v>
      </c>
      <c r="AN51" s="3">
        <f>SUMIFS(Sheet1!$F:$F,Sheet1!$C:$C,'증가(월)'!$A51,Sheet1!$H:$H,'증가(월)'!AN$2,Sheet1!$I:$I,'증가(월)'!AN$3)</f>
        <v>0</v>
      </c>
      <c r="AO51" s="3">
        <f>SUMIFS(Sheet1!$F:$F,Sheet1!$C:$C,'증가(월)'!$A51,Sheet1!$H:$H,'증가(월)'!AO$2,Sheet1!$I:$I,'증가(월)'!AO$3)</f>
        <v>1320000</v>
      </c>
      <c r="AP51" s="3">
        <f>SUMIFS(Sheet1!$F:$F,Sheet1!$C:$C,'증가(월)'!$A51,Sheet1!$H:$H,'증가(월)'!AP$2,Sheet1!$I:$I,'증가(월)'!AP$3)</f>
        <v>0</v>
      </c>
      <c r="AQ51" s="3">
        <f>SUMIFS(Sheet1!$F:$F,Sheet1!$C:$C,'증가(월)'!$A51,Sheet1!$H:$H,'증가(월)'!AQ$2,Sheet1!$I:$I,'증가(월)'!AQ$3)</f>
        <v>0</v>
      </c>
      <c r="AR51" s="3">
        <f>SUMIFS(Sheet1!$F:$F,Sheet1!$C:$C,'증가(월)'!$A51,Sheet1!$H:$H,'증가(월)'!AR$2,Sheet1!$I:$I,'증가(월)'!AR$3)</f>
        <v>0</v>
      </c>
      <c r="AS51" s="3">
        <f>SUMIFS(Sheet1!$F:$F,Sheet1!$C:$C,'증가(월)'!$A51,Sheet1!$H:$H,'증가(월)'!AS$2,Sheet1!$I:$I,'증가(월)'!AS$3)</f>
        <v>0</v>
      </c>
      <c r="AT51" s="3">
        <f>SUMIFS(Sheet1!$F:$F,Sheet1!$C:$C,'증가(월)'!$A51,Sheet1!$H:$H,'증가(월)'!AT$2,Sheet1!$I:$I,'증가(월)'!AT$3)</f>
        <v>0</v>
      </c>
      <c r="AU51" s="3">
        <f>SUMIFS(Sheet1!$F:$F,Sheet1!$C:$C,'증가(월)'!$A51,Sheet1!$H:$H,'증가(월)'!AU$2,Sheet1!$I:$I,'증가(월)'!AU$3)</f>
        <v>0</v>
      </c>
      <c r="AV51" s="3">
        <f>SUMIFS(Sheet1!$F:$F,Sheet1!$C:$C,'증가(월)'!$A51,Sheet1!$H:$H,'증가(월)'!AV$2,Sheet1!$I:$I,'증가(월)'!AV$3)</f>
        <v>0</v>
      </c>
      <c r="AW51" s="3">
        <f>SUMIFS(Sheet1!$F:$F,Sheet1!$C:$C,'증가(월)'!$A51,Sheet1!$H:$H,'증가(월)'!AW$2,Sheet1!$I:$I,'증가(월)'!AW$3)</f>
        <v>1320000</v>
      </c>
      <c r="AX51" s="3">
        <f>SUMIFS(Sheet1!$F:$F,Sheet1!$C:$C,'증가(월)'!$A51,Sheet1!$H:$H,'증가(월)'!AX$2,Sheet1!$I:$I,'증가(월)'!AX$3)</f>
        <v>0</v>
      </c>
    </row>
    <row r="52" spans="1:50" x14ac:dyDescent="0.3">
      <c r="A52" t="s">
        <v>572</v>
      </c>
      <c r="B52" t="s">
        <v>573</v>
      </c>
      <c r="C52" s="3">
        <f>SUMIFS(Sheet1!$F:$F,Sheet1!$C:$C,'증가(월)'!$A52,Sheet1!$H:$H,'증가(월)'!C$2,Sheet1!$I:$I,'증가(월)'!C$3)</f>
        <v>0</v>
      </c>
      <c r="D52" s="3">
        <f>SUMIFS(Sheet1!$F:$F,Sheet1!$C:$C,'증가(월)'!$A52,Sheet1!$H:$H,'증가(월)'!D$2,Sheet1!$I:$I,'증가(월)'!D$3)</f>
        <v>0</v>
      </c>
      <c r="E52" s="3">
        <f>SUMIFS(Sheet1!$F:$F,Sheet1!$C:$C,'증가(월)'!$A52,Sheet1!$H:$H,'증가(월)'!E$2,Sheet1!$I:$I,'증가(월)'!E$3)</f>
        <v>0</v>
      </c>
      <c r="F52" s="3">
        <f>SUMIFS(Sheet1!$F:$F,Sheet1!$C:$C,'증가(월)'!$A52,Sheet1!$H:$H,'증가(월)'!F$2,Sheet1!$I:$I,'증가(월)'!F$3)</f>
        <v>0</v>
      </c>
      <c r="G52" s="3">
        <f>SUMIFS(Sheet1!$F:$F,Sheet1!$C:$C,'증가(월)'!$A52,Sheet1!$H:$H,'증가(월)'!G$2,Sheet1!$I:$I,'증가(월)'!G$3)</f>
        <v>0</v>
      </c>
      <c r="H52" s="3">
        <f>SUMIFS(Sheet1!$F:$F,Sheet1!$C:$C,'증가(월)'!$A52,Sheet1!$H:$H,'증가(월)'!H$2,Sheet1!$I:$I,'증가(월)'!H$3)</f>
        <v>0</v>
      </c>
      <c r="I52" s="3">
        <f>SUMIFS(Sheet1!$F:$F,Sheet1!$C:$C,'증가(월)'!$A52,Sheet1!$H:$H,'증가(월)'!I$2,Sheet1!$I:$I,'증가(월)'!I$3)</f>
        <v>0</v>
      </c>
      <c r="J52" s="3">
        <f>SUMIFS(Sheet1!$F:$F,Sheet1!$C:$C,'증가(월)'!$A52,Sheet1!$H:$H,'증가(월)'!J$2,Sheet1!$I:$I,'증가(월)'!J$3)</f>
        <v>0</v>
      </c>
      <c r="K52" s="3">
        <f>SUMIFS(Sheet1!$F:$F,Sheet1!$C:$C,'증가(월)'!$A52,Sheet1!$H:$H,'증가(월)'!K$2,Sheet1!$I:$I,'증가(월)'!K$3)</f>
        <v>0</v>
      </c>
      <c r="L52" s="3">
        <f>SUMIFS(Sheet1!$F:$F,Sheet1!$C:$C,'증가(월)'!$A52,Sheet1!$H:$H,'증가(월)'!L$2,Sheet1!$I:$I,'증가(월)'!L$3)</f>
        <v>0</v>
      </c>
      <c r="M52" s="3">
        <f>SUMIFS(Sheet1!$F:$F,Sheet1!$C:$C,'증가(월)'!$A52,Sheet1!$H:$H,'증가(월)'!M$2,Sheet1!$I:$I,'증가(월)'!M$3)</f>
        <v>0</v>
      </c>
      <c r="N52" s="3">
        <f>SUMIFS(Sheet1!$F:$F,Sheet1!$C:$C,'증가(월)'!$A52,Sheet1!$H:$H,'증가(월)'!N$2,Sheet1!$I:$I,'증가(월)'!N$3)</f>
        <v>0</v>
      </c>
      <c r="O52" s="3">
        <f>SUMIFS(Sheet1!$F:$F,Sheet1!$C:$C,'증가(월)'!$A52,Sheet1!$H:$H,'증가(월)'!O$2,Sheet1!$I:$I,'증가(월)'!O$3)</f>
        <v>0</v>
      </c>
      <c r="P52" s="3">
        <f>SUMIFS(Sheet1!$F:$F,Sheet1!$C:$C,'증가(월)'!$A52,Sheet1!$H:$H,'증가(월)'!P$2,Sheet1!$I:$I,'증가(월)'!P$3)</f>
        <v>0</v>
      </c>
      <c r="Q52" s="3">
        <f>SUMIFS(Sheet1!$F:$F,Sheet1!$C:$C,'증가(월)'!$A52,Sheet1!$H:$H,'증가(월)'!Q$2,Sheet1!$I:$I,'증가(월)'!Q$3)</f>
        <v>0</v>
      </c>
      <c r="R52" s="3">
        <f>SUMIFS(Sheet1!$F:$F,Sheet1!$C:$C,'증가(월)'!$A52,Sheet1!$H:$H,'증가(월)'!R$2,Sheet1!$I:$I,'증가(월)'!R$3)</f>
        <v>396000</v>
      </c>
      <c r="S52" s="3">
        <f>SUMIFS(Sheet1!$F:$F,Sheet1!$C:$C,'증가(월)'!$A52,Sheet1!$H:$H,'증가(월)'!S$2,Sheet1!$I:$I,'증가(월)'!S$3)</f>
        <v>20241900</v>
      </c>
      <c r="T52" s="3">
        <f>SUMIFS(Sheet1!$F:$F,Sheet1!$C:$C,'증가(월)'!$A52,Sheet1!$H:$H,'증가(월)'!T$2,Sheet1!$I:$I,'증가(월)'!T$3)</f>
        <v>0</v>
      </c>
      <c r="U52" s="3">
        <f>SUMIFS(Sheet1!$F:$F,Sheet1!$C:$C,'증가(월)'!$A52,Sheet1!$H:$H,'증가(월)'!U$2,Sheet1!$I:$I,'증가(월)'!U$3)</f>
        <v>0</v>
      </c>
      <c r="V52" s="3">
        <f>SUMIFS(Sheet1!$F:$F,Sheet1!$C:$C,'증가(월)'!$A52,Sheet1!$H:$H,'증가(월)'!V$2,Sheet1!$I:$I,'증가(월)'!V$3)</f>
        <v>0</v>
      </c>
      <c r="W52" s="3">
        <f>SUMIFS(Sheet1!$F:$F,Sheet1!$C:$C,'증가(월)'!$A52,Sheet1!$H:$H,'증가(월)'!W$2,Sheet1!$I:$I,'증가(월)'!W$3)</f>
        <v>0</v>
      </c>
      <c r="X52" s="3">
        <f>SUMIFS(Sheet1!$F:$F,Sheet1!$C:$C,'증가(월)'!$A52,Sheet1!$H:$H,'증가(월)'!X$2,Sheet1!$I:$I,'증가(월)'!X$3)</f>
        <v>0</v>
      </c>
      <c r="Y52" s="3">
        <f>SUMIFS(Sheet1!$F:$F,Sheet1!$C:$C,'증가(월)'!$A52,Sheet1!$H:$H,'증가(월)'!Y$2,Sheet1!$I:$I,'증가(월)'!Y$3)</f>
        <v>0</v>
      </c>
      <c r="Z52" s="3">
        <f>SUMIFS(Sheet1!$F:$F,Sheet1!$C:$C,'증가(월)'!$A52,Sheet1!$H:$H,'증가(월)'!Z$2,Sheet1!$I:$I,'증가(월)'!Z$3)</f>
        <v>0</v>
      </c>
      <c r="AA52" s="3">
        <f>SUMIFS(Sheet1!$F:$F,Sheet1!$C:$C,'증가(월)'!$A52,Sheet1!$H:$H,'증가(월)'!AA$2,Sheet1!$I:$I,'증가(월)'!AA$3)</f>
        <v>0</v>
      </c>
      <c r="AB52" s="3">
        <f>SUMIFS(Sheet1!$F:$F,Sheet1!$C:$C,'증가(월)'!$A52,Sheet1!$H:$H,'증가(월)'!AB$2,Sheet1!$I:$I,'증가(월)'!AB$3)</f>
        <v>0</v>
      </c>
      <c r="AC52" s="3">
        <f>SUMIFS(Sheet1!$F:$F,Sheet1!$C:$C,'증가(월)'!$A52,Sheet1!$H:$H,'증가(월)'!AC$2,Sheet1!$I:$I,'증가(월)'!AC$3)</f>
        <v>0</v>
      </c>
      <c r="AD52" s="3">
        <f>SUMIFS(Sheet1!$F:$F,Sheet1!$C:$C,'증가(월)'!$A52,Sheet1!$H:$H,'증가(월)'!AD$2,Sheet1!$I:$I,'증가(월)'!AD$3)</f>
        <v>0</v>
      </c>
      <c r="AE52" s="3">
        <f>SUMIFS(Sheet1!$F:$F,Sheet1!$C:$C,'증가(월)'!$A52,Sheet1!$H:$H,'증가(월)'!AE$2,Sheet1!$I:$I,'증가(월)'!AE$3)</f>
        <v>0</v>
      </c>
      <c r="AF52" s="3">
        <f>SUMIFS(Sheet1!$F:$F,Sheet1!$C:$C,'증가(월)'!$A52,Sheet1!$H:$H,'증가(월)'!AF$2,Sheet1!$I:$I,'증가(월)'!AF$3)</f>
        <v>0</v>
      </c>
      <c r="AG52" s="3">
        <f>SUMIFS(Sheet1!$F:$F,Sheet1!$C:$C,'증가(월)'!$A52,Sheet1!$H:$H,'증가(월)'!AG$2,Sheet1!$I:$I,'증가(월)'!AG$3)</f>
        <v>0</v>
      </c>
      <c r="AH52" s="3">
        <f>SUMIFS(Sheet1!$F:$F,Sheet1!$C:$C,'증가(월)'!$A52,Sheet1!$H:$H,'증가(월)'!AH$2,Sheet1!$I:$I,'증가(월)'!AH$3)</f>
        <v>0</v>
      </c>
      <c r="AI52" s="3">
        <f>SUMIFS(Sheet1!$F:$F,Sheet1!$C:$C,'증가(월)'!$A52,Sheet1!$H:$H,'증가(월)'!AI$2,Sheet1!$I:$I,'증가(월)'!AI$3)</f>
        <v>0</v>
      </c>
      <c r="AJ52" s="3">
        <f>SUMIFS(Sheet1!$F:$F,Sheet1!$C:$C,'증가(월)'!$A52,Sheet1!$H:$H,'증가(월)'!AJ$2,Sheet1!$I:$I,'증가(월)'!AJ$3)</f>
        <v>0</v>
      </c>
      <c r="AK52" s="3">
        <f>SUMIFS(Sheet1!$F:$F,Sheet1!$C:$C,'증가(월)'!$A52,Sheet1!$H:$H,'증가(월)'!AK$2,Sheet1!$I:$I,'증가(월)'!AK$3)</f>
        <v>0</v>
      </c>
      <c r="AL52" s="3">
        <f>SUMIFS(Sheet1!$F:$F,Sheet1!$C:$C,'증가(월)'!$A52,Sheet1!$H:$H,'증가(월)'!AL$2,Sheet1!$I:$I,'증가(월)'!AL$3)</f>
        <v>0</v>
      </c>
      <c r="AM52" s="3">
        <f>SUMIFS(Sheet1!$F:$F,Sheet1!$C:$C,'증가(월)'!$A52,Sheet1!$H:$H,'증가(월)'!AM$2,Sheet1!$I:$I,'증가(월)'!AM$3)</f>
        <v>0</v>
      </c>
      <c r="AN52" s="3">
        <f>SUMIFS(Sheet1!$F:$F,Sheet1!$C:$C,'증가(월)'!$A52,Sheet1!$H:$H,'증가(월)'!AN$2,Sheet1!$I:$I,'증가(월)'!AN$3)</f>
        <v>0</v>
      </c>
      <c r="AO52" s="3">
        <f>SUMIFS(Sheet1!$F:$F,Sheet1!$C:$C,'증가(월)'!$A52,Sheet1!$H:$H,'증가(월)'!AO$2,Sheet1!$I:$I,'증가(월)'!AO$3)</f>
        <v>0</v>
      </c>
      <c r="AP52" s="3">
        <f>SUMIFS(Sheet1!$F:$F,Sheet1!$C:$C,'증가(월)'!$A52,Sheet1!$H:$H,'증가(월)'!AP$2,Sheet1!$I:$I,'증가(월)'!AP$3)</f>
        <v>0</v>
      </c>
      <c r="AQ52" s="3">
        <f>SUMIFS(Sheet1!$F:$F,Sheet1!$C:$C,'증가(월)'!$A52,Sheet1!$H:$H,'증가(월)'!AQ$2,Sheet1!$I:$I,'증가(월)'!AQ$3)</f>
        <v>0</v>
      </c>
      <c r="AR52" s="3">
        <f>SUMIFS(Sheet1!$F:$F,Sheet1!$C:$C,'증가(월)'!$A52,Sheet1!$H:$H,'증가(월)'!AR$2,Sheet1!$I:$I,'증가(월)'!AR$3)</f>
        <v>0</v>
      </c>
      <c r="AS52" s="3">
        <f>SUMIFS(Sheet1!$F:$F,Sheet1!$C:$C,'증가(월)'!$A52,Sheet1!$H:$H,'증가(월)'!AS$2,Sheet1!$I:$I,'증가(월)'!AS$3)</f>
        <v>0</v>
      </c>
      <c r="AT52" s="3">
        <f>SUMIFS(Sheet1!$F:$F,Sheet1!$C:$C,'증가(월)'!$A52,Sheet1!$H:$H,'증가(월)'!AT$2,Sheet1!$I:$I,'증가(월)'!AT$3)</f>
        <v>0</v>
      </c>
      <c r="AU52" s="3">
        <f>SUMIFS(Sheet1!$F:$F,Sheet1!$C:$C,'증가(월)'!$A52,Sheet1!$H:$H,'증가(월)'!AU$2,Sheet1!$I:$I,'증가(월)'!AU$3)</f>
        <v>0</v>
      </c>
      <c r="AV52" s="3">
        <f>SUMIFS(Sheet1!$F:$F,Sheet1!$C:$C,'증가(월)'!$A52,Sheet1!$H:$H,'증가(월)'!AV$2,Sheet1!$I:$I,'증가(월)'!AV$3)</f>
        <v>0</v>
      </c>
      <c r="AW52" s="3">
        <f>SUMIFS(Sheet1!$F:$F,Sheet1!$C:$C,'증가(월)'!$A52,Sheet1!$H:$H,'증가(월)'!AW$2,Sheet1!$I:$I,'증가(월)'!AW$3)</f>
        <v>0</v>
      </c>
      <c r="AX52" s="3">
        <f>SUMIFS(Sheet1!$F:$F,Sheet1!$C:$C,'증가(월)'!$A52,Sheet1!$H:$H,'증가(월)'!AX$2,Sheet1!$I:$I,'증가(월)'!AX$3)</f>
        <v>0</v>
      </c>
    </row>
    <row r="53" spans="1:50" x14ac:dyDescent="0.3">
      <c r="A53" t="s">
        <v>942</v>
      </c>
      <c r="B53" t="s">
        <v>943</v>
      </c>
      <c r="C53" s="3">
        <f>SUMIFS(Sheet1!$F:$F,Sheet1!$C:$C,'증가(월)'!$A53,Sheet1!$H:$H,'증가(월)'!C$2,Sheet1!$I:$I,'증가(월)'!C$3)</f>
        <v>0</v>
      </c>
      <c r="D53" s="3">
        <f>SUMIFS(Sheet1!$F:$F,Sheet1!$C:$C,'증가(월)'!$A53,Sheet1!$H:$H,'증가(월)'!D$2,Sheet1!$I:$I,'증가(월)'!D$3)</f>
        <v>0</v>
      </c>
      <c r="E53" s="3">
        <f>SUMIFS(Sheet1!$F:$F,Sheet1!$C:$C,'증가(월)'!$A53,Sheet1!$H:$H,'증가(월)'!E$2,Sheet1!$I:$I,'증가(월)'!E$3)</f>
        <v>0</v>
      </c>
      <c r="F53" s="3">
        <f>SUMIFS(Sheet1!$F:$F,Sheet1!$C:$C,'증가(월)'!$A53,Sheet1!$H:$H,'증가(월)'!F$2,Sheet1!$I:$I,'증가(월)'!F$3)</f>
        <v>0</v>
      </c>
      <c r="G53" s="3">
        <f>SUMIFS(Sheet1!$F:$F,Sheet1!$C:$C,'증가(월)'!$A53,Sheet1!$H:$H,'증가(월)'!G$2,Sheet1!$I:$I,'증가(월)'!G$3)</f>
        <v>0</v>
      </c>
      <c r="H53" s="3">
        <f>SUMIFS(Sheet1!$F:$F,Sheet1!$C:$C,'증가(월)'!$A53,Sheet1!$H:$H,'증가(월)'!H$2,Sheet1!$I:$I,'증가(월)'!H$3)</f>
        <v>0</v>
      </c>
      <c r="I53" s="3">
        <f>SUMIFS(Sheet1!$F:$F,Sheet1!$C:$C,'증가(월)'!$A53,Sheet1!$H:$H,'증가(월)'!I$2,Sheet1!$I:$I,'증가(월)'!I$3)</f>
        <v>0</v>
      </c>
      <c r="J53" s="3">
        <f>SUMIFS(Sheet1!$F:$F,Sheet1!$C:$C,'증가(월)'!$A53,Sheet1!$H:$H,'증가(월)'!J$2,Sheet1!$I:$I,'증가(월)'!J$3)</f>
        <v>0</v>
      </c>
      <c r="K53" s="3">
        <f>SUMIFS(Sheet1!$F:$F,Sheet1!$C:$C,'증가(월)'!$A53,Sheet1!$H:$H,'증가(월)'!K$2,Sheet1!$I:$I,'증가(월)'!K$3)</f>
        <v>0</v>
      </c>
      <c r="L53" s="3">
        <f>SUMIFS(Sheet1!$F:$F,Sheet1!$C:$C,'증가(월)'!$A53,Sheet1!$H:$H,'증가(월)'!L$2,Sheet1!$I:$I,'증가(월)'!L$3)</f>
        <v>0</v>
      </c>
      <c r="M53" s="3">
        <f>SUMIFS(Sheet1!$F:$F,Sheet1!$C:$C,'증가(월)'!$A53,Sheet1!$H:$H,'증가(월)'!M$2,Sheet1!$I:$I,'증가(월)'!M$3)</f>
        <v>0</v>
      </c>
      <c r="N53" s="3">
        <f>SUMIFS(Sheet1!$F:$F,Sheet1!$C:$C,'증가(월)'!$A53,Sheet1!$H:$H,'증가(월)'!N$2,Sheet1!$I:$I,'증가(월)'!N$3)</f>
        <v>0</v>
      </c>
      <c r="O53" s="3">
        <f>SUMIFS(Sheet1!$F:$F,Sheet1!$C:$C,'증가(월)'!$A53,Sheet1!$H:$H,'증가(월)'!O$2,Sheet1!$I:$I,'증가(월)'!O$3)</f>
        <v>0</v>
      </c>
      <c r="P53" s="3">
        <f>SUMIFS(Sheet1!$F:$F,Sheet1!$C:$C,'증가(월)'!$A53,Sheet1!$H:$H,'증가(월)'!P$2,Sheet1!$I:$I,'증가(월)'!P$3)</f>
        <v>0</v>
      </c>
      <c r="Q53" s="3">
        <f>SUMIFS(Sheet1!$F:$F,Sheet1!$C:$C,'증가(월)'!$A53,Sheet1!$H:$H,'증가(월)'!Q$2,Sheet1!$I:$I,'증가(월)'!Q$3)</f>
        <v>0</v>
      </c>
      <c r="R53" s="3">
        <f>SUMIFS(Sheet1!$F:$F,Sheet1!$C:$C,'증가(월)'!$A53,Sheet1!$H:$H,'증가(월)'!R$2,Sheet1!$I:$I,'증가(월)'!R$3)</f>
        <v>0</v>
      </c>
      <c r="S53" s="3">
        <f>SUMIFS(Sheet1!$F:$F,Sheet1!$C:$C,'증가(월)'!$A53,Sheet1!$H:$H,'증가(월)'!S$2,Sheet1!$I:$I,'증가(월)'!S$3)</f>
        <v>0</v>
      </c>
      <c r="T53" s="3">
        <f>SUMIFS(Sheet1!$F:$F,Sheet1!$C:$C,'증가(월)'!$A53,Sheet1!$H:$H,'증가(월)'!T$2,Sheet1!$I:$I,'증가(월)'!T$3)</f>
        <v>0</v>
      </c>
      <c r="U53" s="3">
        <f>SUMIFS(Sheet1!$F:$F,Sheet1!$C:$C,'증가(월)'!$A53,Sheet1!$H:$H,'증가(월)'!U$2,Sheet1!$I:$I,'증가(월)'!U$3)</f>
        <v>0</v>
      </c>
      <c r="V53" s="3">
        <f>SUMIFS(Sheet1!$F:$F,Sheet1!$C:$C,'증가(월)'!$A53,Sheet1!$H:$H,'증가(월)'!V$2,Sheet1!$I:$I,'증가(월)'!V$3)</f>
        <v>0</v>
      </c>
      <c r="W53" s="3">
        <f>SUMIFS(Sheet1!$F:$F,Sheet1!$C:$C,'증가(월)'!$A53,Sheet1!$H:$H,'증가(월)'!W$2,Sheet1!$I:$I,'증가(월)'!W$3)</f>
        <v>0</v>
      </c>
      <c r="X53" s="3">
        <f>SUMIFS(Sheet1!$F:$F,Sheet1!$C:$C,'증가(월)'!$A53,Sheet1!$H:$H,'증가(월)'!X$2,Sheet1!$I:$I,'증가(월)'!X$3)</f>
        <v>0</v>
      </c>
      <c r="Y53" s="3">
        <f>SUMIFS(Sheet1!$F:$F,Sheet1!$C:$C,'증가(월)'!$A53,Sheet1!$H:$H,'증가(월)'!Y$2,Sheet1!$I:$I,'증가(월)'!Y$3)</f>
        <v>0</v>
      </c>
      <c r="Z53" s="3">
        <f>SUMIFS(Sheet1!$F:$F,Sheet1!$C:$C,'증가(월)'!$A53,Sheet1!$H:$H,'증가(월)'!Z$2,Sheet1!$I:$I,'증가(월)'!Z$3)</f>
        <v>0</v>
      </c>
      <c r="AA53" s="3">
        <f>SUMIFS(Sheet1!$F:$F,Sheet1!$C:$C,'증가(월)'!$A53,Sheet1!$H:$H,'증가(월)'!AA$2,Sheet1!$I:$I,'증가(월)'!AA$3)</f>
        <v>0</v>
      </c>
      <c r="AB53" s="3">
        <f>SUMIFS(Sheet1!$F:$F,Sheet1!$C:$C,'증가(월)'!$A53,Sheet1!$H:$H,'증가(월)'!AB$2,Sheet1!$I:$I,'증가(월)'!AB$3)</f>
        <v>0</v>
      </c>
      <c r="AC53" s="3">
        <f>SUMIFS(Sheet1!$F:$F,Sheet1!$C:$C,'증가(월)'!$A53,Sheet1!$H:$H,'증가(월)'!AC$2,Sheet1!$I:$I,'증가(월)'!AC$3)</f>
        <v>0</v>
      </c>
      <c r="AD53" s="3">
        <f>SUMIFS(Sheet1!$F:$F,Sheet1!$C:$C,'증가(월)'!$A53,Sheet1!$H:$H,'증가(월)'!AD$2,Sheet1!$I:$I,'증가(월)'!AD$3)</f>
        <v>0</v>
      </c>
      <c r="AE53" s="3">
        <f>SUMIFS(Sheet1!$F:$F,Sheet1!$C:$C,'증가(월)'!$A53,Sheet1!$H:$H,'증가(월)'!AE$2,Sheet1!$I:$I,'증가(월)'!AE$3)</f>
        <v>0</v>
      </c>
      <c r="AF53" s="3">
        <f>SUMIFS(Sheet1!$F:$F,Sheet1!$C:$C,'증가(월)'!$A53,Sheet1!$H:$H,'증가(월)'!AF$2,Sheet1!$I:$I,'증가(월)'!AF$3)</f>
        <v>0</v>
      </c>
      <c r="AG53" s="3">
        <f>SUMIFS(Sheet1!$F:$F,Sheet1!$C:$C,'증가(월)'!$A53,Sheet1!$H:$H,'증가(월)'!AG$2,Sheet1!$I:$I,'증가(월)'!AG$3)</f>
        <v>0</v>
      </c>
      <c r="AH53" s="3">
        <f>SUMIFS(Sheet1!$F:$F,Sheet1!$C:$C,'증가(월)'!$A53,Sheet1!$H:$H,'증가(월)'!AH$2,Sheet1!$I:$I,'증가(월)'!AH$3)</f>
        <v>6600000</v>
      </c>
      <c r="AI53" s="3">
        <f>SUMIFS(Sheet1!$F:$F,Sheet1!$C:$C,'증가(월)'!$A53,Sheet1!$H:$H,'증가(월)'!AI$2,Sheet1!$I:$I,'증가(월)'!AI$3)</f>
        <v>6600000</v>
      </c>
      <c r="AJ53" s="3">
        <f>SUMIFS(Sheet1!$F:$F,Sheet1!$C:$C,'증가(월)'!$A53,Sheet1!$H:$H,'증가(월)'!AJ$2,Sheet1!$I:$I,'증가(월)'!AJ$3)</f>
        <v>0</v>
      </c>
      <c r="AK53" s="3">
        <f>SUMIFS(Sheet1!$F:$F,Sheet1!$C:$C,'증가(월)'!$A53,Sheet1!$H:$H,'증가(월)'!AK$2,Sheet1!$I:$I,'증가(월)'!AK$3)</f>
        <v>6380000</v>
      </c>
      <c r="AL53" s="3">
        <f>SUMIFS(Sheet1!$F:$F,Sheet1!$C:$C,'증가(월)'!$A53,Sheet1!$H:$H,'증가(월)'!AL$2,Sheet1!$I:$I,'증가(월)'!AL$3)</f>
        <v>0</v>
      </c>
      <c r="AM53" s="3">
        <f>SUMIFS(Sheet1!$F:$F,Sheet1!$C:$C,'증가(월)'!$A53,Sheet1!$H:$H,'증가(월)'!AM$2,Sheet1!$I:$I,'증가(월)'!AM$3)</f>
        <v>0</v>
      </c>
      <c r="AN53" s="3">
        <f>SUMIFS(Sheet1!$F:$F,Sheet1!$C:$C,'증가(월)'!$A53,Sheet1!$H:$H,'증가(월)'!AN$2,Sheet1!$I:$I,'증가(월)'!AN$3)</f>
        <v>0</v>
      </c>
      <c r="AO53" s="3">
        <f>SUMIFS(Sheet1!$F:$F,Sheet1!$C:$C,'증가(월)'!$A53,Sheet1!$H:$H,'증가(월)'!AO$2,Sheet1!$I:$I,'증가(월)'!AO$3)</f>
        <v>0</v>
      </c>
      <c r="AP53" s="3">
        <f>SUMIFS(Sheet1!$F:$F,Sheet1!$C:$C,'증가(월)'!$A53,Sheet1!$H:$H,'증가(월)'!AP$2,Sheet1!$I:$I,'증가(월)'!AP$3)</f>
        <v>0</v>
      </c>
      <c r="AQ53" s="3">
        <f>SUMIFS(Sheet1!$F:$F,Sheet1!$C:$C,'증가(월)'!$A53,Sheet1!$H:$H,'증가(월)'!AQ$2,Sheet1!$I:$I,'증가(월)'!AQ$3)</f>
        <v>0</v>
      </c>
      <c r="AR53" s="3">
        <f>SUMIFS(Sheet1!$F:$F,Sheet1!$C:$C,'증가(월)'!$A53,Sheet1!$H:$H,'증가(월)'!AR$2,Sheet1!$I:$I,'증가(월)'!AR$3)</f>
        <v>0</v>
      </c>
      <c r="AS53" s="3">
        <f>SUMIFS(Sheet1!$F:$F,Sheet1!$C:$C,'증가(월)'!$A53,Sheet1!$H:$H,'증가(월)'!AS$2,Sheet1!$I:$I,'증가(월)'!AS$3)</f>
        <v>0</v>
      </c>
      <c r="AT53" s="3">
        <f>SUMIFS(Sheet1!$F:$F,Sheet1!$C:$C,'증가(월)'!$A53,Sheet1!$H:$H,'증가(월)'!AT$2,Sheet1!$I:$I,'증가(월)'!AT$3)</f>
        <v>0</v>
      </c>
      <c r="AU53" s="3">
        <f>SUMIFS(Sheet1!$F:$F,Sheet1!$C:$C,'증가(월)'!$A53,Sheet1!$H:$H,'증가(월)'!AU$2,Sheet1!$I:$I,'증가(월)'!AU$3)</f>
        <v>0</v>
      </c>
      <c r="AV53" s="3">
        <f>SUMIFS(Sheet1!$F:$F,Sheet1!$C:$C,'증가(월)'!$A53,Sheet1!$H:$H,'증가(월)'!AV$2,Sheet1!$I:$I,'증가(월)'!AV$3)</f>
        <v>0</v>
      </c>
      <c r="AW53" s="3">
        <f>SUMIFS(Sheet1!$F:$F,Sheet1!$C:$C,'증가(월)'!$A53,Sheet1!$H:$H,'증가(월)'!AW$2,Sheet1!$I:$I,'증가(월)'!AW$3)</f>
        <v>0</v>
      </c>
      <c r="AX53" s="3">
        <f>SUMIFS(Sheet1!$F:$F,Sheet1!$C:$C,'증가(월)'!$A53,Sheet1!$H:$H,'증가(월)'!AX$2,Sheet1!$I:$I,'증가(월)'!AX$3)</f>
        <v>0</v>
      </c>
    </row>
    <row r="54" spans="1:50" x14ac:dyDescent="0.3">
      <c r="A54" t="s">
        <v>118</v>
      </c>
      <c r="B54" t="s">
        <v>119</v>
      </c>
      <c r="C54" s="3">
        <f>SUMIFS(Sheet1!$F:$F,Sheet1!$C:$C,'증가(월)'!$A54,Sheet1!$H:$H,'증가(월)'!C$2,Sheet1!$I:$I,'증가(월)'!C$3)</f>
        <v>0</v>
      </c>
      <c r="D54" s="3">
        <f>SUMIFS(Sheet1!$F:$F,Sheet1!$C:$C,'증가(월)'!$A54,Sheet1!$H:$H,'증가(월)'!D$2,Sheet1!$I:$I,'증가(월)'!D$3)</f>
        <v>678570</v>
      </c>
      <c r="E54" s="3">
        <f>SUMIFS(Sheet1!$F:$F,Sheet1!$C:$C,'증가(월)'!$A54,Sheet1!$H:$H,'증가(월)'!E$2,Sheet1!$I:$I,'증가(월)'!E$3)</f>
        <v>0</v>
      </c>
      <c r="F54" s="3">
        <f>SUMIFS(Sheet1!$F:$F,Sheet1!$C:$C,'증가(월)'!$A54,Sheet1!$H:$H,'증가(월)'!F$2,Sheet1!$I:$I,'증가(월)'!F$3)</f>
        <v>1909035</v>
      </c>
      <c r="G54" s="3">
        <f>SUMIFS(Sheet1!$F:$F,Sheet1!$C:$C,'증가(월)'!$A54,Sheet1!$H:$H,'증가(월)'!G$2,Sheet1!$I:$I,'증가(월)'!G$3)</f>
        <v>0</v>
      </c>
      <c r="H54" s="3">
        <f>SUMIFS(Sheet1!$F:$F,Sheet1!$C:$C,'증가(월)'!$A54,Sheet1!$H:$H,'증가(월)'!H$2,Sheet1!$I:$I,'증가(월)'!H$3)</f>
        <v>1639840</v>
      </c>
      <c r="I54" s="3">
        <f>SUMIFS(Sheet1!$F:$F,Sheet1!$C:$C,'증가(월)'!$A54,Sheet1!$H:$H,'증가(월)'!I$2,Sheet1!$I:$I,'증가(월)'!I$3)</f>
        <v>0</v>
      </c>
      <c r="J54" s="3">
        <f>SUMIFS(Sheet1!$F:$F,Sheet1!$C:$C,'증가(월)'!$A54,Sheet1!$H:$H,'증가(월)'!J$2,Sheet1!$I:$I,'증가(월)'!J$3)</f>
        <v>0</v>
      </c>
      <c r="K54" s="3">
        <f>SUMIFS(Sheet1!$F:$F,Sheet1!$C:$C,'증가(월)'!$A54,Sheet1!$H:$H,'증가(월)'!K$2,Sheet1!$I:$I,'증가(월)'!K$3)</f>
        <v>1730405</v>
      </c>
      <c r="L54" s="3">
        <f>SUMIFS(Sheet1!$F:$F,Sheet1!$C:$C,'증가(월)'!$A54,Sheet1!$H:$H,'증가(월)'!L$2,Sheet1!$I:$I,'증가(월)'!L$3)</f>
        <v>0</v>
      </c>
      <c r="M54" s="3">
        <f>SUMIFS(Sheet1!$F:$F,Sheet1!$C:$C,'증가(월)'!$A54,Sheet1!$H:$H,'증가(월)'!M$2,Sheet1!$I:$I,'증가(월)'!M$3)</f>
        <v>0</v>
      </c>
      <c r="N54" s="3">
        <f>SUMIFS(Sheet1!$F:$F,Sheet1!$C:$C,'증가(월)'!$A54,Sheet1!$H:$H,'증가(월)'!N$2,Sheet1!$I:$I,'증가(월)'!N$3)</f>
        <v>1715823</v>
      </c>
      <c r="O54" s="3">
        <f>SUMIFS(Sheet1!$F:$F,Sheet1!$C:$C,'증가(월)'!$A54,Sheet1!$H:$H,'증가(월)'!O$2,Sheet1!$I:$I,'증가(월)'!O$3)</f>
        <v>0</v>
      </c>
      <c r="P54" s="3">
        <f>SUMIFS(Sheet1!$F:$F,Sheet1!$C:$C,'증가(월)'!$A54,Sheet1!$H:$H,'증가(월)'!P$2,Sheet1!$I:$I,'증가(월)'!P$3)</f>
        <v>2563925</v>
      </c>
      <c r="Q54" s="3">
        <f>SUMIFS(Sheet1!$F:$F,Sheet1!$C:$C,'증가(월)'!$A54,Sheet1!$H:$H,'증가(월)'!Q$2,Sheet1!$I:$I,'증가(월)'!Q$3)</f>
        <v>0</v>
      </c>
      <c r="R54" s="3">
        <f>SUMIFS(Sheet1!$F:$F,Sheet1!$C:$C,'증가(월)'!$A54,Sheet1!$H:$H,'증가(월)'!R$2,Sheet1!$I:$I,'증가(월)'!R$3)</f>
        <v>0</v>
      </c>
      <c r="S54" s="3">
        <f>SUMIFS(Sheet1!$F:$F,Sheet1!$C:$C,'증가(월)'!$A54,Sheet1!$H:$H,'증가(월)'!S$2,Sheet1!$I:$I,'증가(월)'!S$3)</f>
        <v>1561694</v>
      </c>
      <c r="T54" s="3">
        <f>SUMIFS(Sheet1!$F:$F,Sheet1!$C:$C,'증가(월)'!$A54,Sheet1!$H:$H,'증가(월)'!T$2,Sheet1!$I:$I,'증가(월)'!T$3)</f>
        <v>0</v>
      </c>
      <c r="U54" s="3">
        <f>SUMIFS(Sheet1!$F:$F,Sheet1!$C:$C,'증가(월)'!$A54,Sheet1!$H:$H,'증가(월)'!U$2,Sheet1!$I:$I,'증가(월)'!U$3)</f>
        <v>1808844</v>
      </c>
      <c r="V54" s="3">
        <f>SUMIFS(Sheet1!$F:$F,Sheet1!$C:$C,'증가(월)'!$A54,Sheet1!$H:$H,'증가(월)'!V$2,Sheet1!$I:$I,'증가(월)'!V$3)</f>
        <v>0</v>
      </c>
      <c r="W54" s="3">
        <f>SUMIFS(Sheet1!$F:$F,Sheet1!$C:$C,'증가(월)'!$A54,Sheet1!$H:$H,'증가(월)'!W$2,Sheet1!$I:$I,'증가(월)'!W$3)</f>
        <v>0</v>
      </c>
      <c r="X54" s="3">
        <f>SUMIFS(Sheet1!$F:$F,Sheet1!$C:$C,'증가(월)'!$A54,Sheet1!$H:$H,'증가(월)'!X$2,Sheet1!$I:$I,'증가(월)'!X$3)</f>
        <v>0</v>
      </c>
      <c r="Y54" s="3">
        <f>SUMIFS(Sheet1!$F:$F,Sheet1!$C:$C,'증가(월)'!$A54,Sheet1!$H:$H,'증가(월)'!Y$2,Sheet1!$I:$I,'증가(월)'!Y$3)</f>
        <v>0</v>
      </c>
      <c r="Z54" s="3">
        <f>SUMIFS(Sheet1!$F:$F,Sheet1!$C:$C,'증가(월)'!$A54,Sheet1!$H:$H,'증가(월)'!Z$2,Sheet1!$I:$I,'증가(월)'!Z$3)</f>
        <v>572445</v>
      </c>
      <c r="AA54" s="3">
        <f>SUMIFS(Sheet1!$F:$F,Sheet1!$C:$C,'증가(월)'!$A54,Sheet1!$H:$H,'증가(월)'!AA$2,Sheet1!$I:$I,'증가(월)'!AA$3)</f>
        <v>3533880</v>
      </c>
      <c r="AB54" s="3">
        <f>SUMIFS(Sheet1!$F:$F,Sheet1!$C:$C,'증가(월)'!$A54,Sheet1!$H:$H,'증가(월)'!AB$2,Sheet1!$I:$I,'증가(월)'!AB$3)</f>
        <v>0</v>
      </c>
      <c r="AC54" s="3">
        <f>SUMIFS(Sheet1!$F:$F,Sheet1!$C:$C,'증가(월)'!$A54,Sheet1!$H:$H,'증가(월)'!AC$2,Sheet1!$I:$I,'증가(월)'!AC$3)</f>
        <v>0</v>
      </c>
      <c r="AD54" s="3">
        <f>SUMIFS(Sheet1!$F:$F,Sheet1!$C:$C,'증가(월)'!$A54,Sheet1!$H:$H,'증가(월)'!AD$2,Sheet1!$I:$I,'증가(월)'!AD$3)</f>
        <v>0</v>
      </c>
      <c r="AE54" s="3">
        <f>SUMIFS(Sheet1!$F:$F,Sheet1!$C:$C,'증가(월)'!$A54,Sheet1!$H:$H,'증가(월)'!AE$2,Sheet1!$I:$I,'증가(월)'!AE$3)</f>
        <v>0</v>
      </c>
      <c r="AF54" s="3">
        <f>SUMIFS(Sheet1!$F:$F,Sheet1!$C:$C,'증가(월)'!$A54,Sheet1!$H:$H,'증가(월)'!AF$2,Sheet1!$I:$I,'증가(월)'!AF$3)</f>
        <v>0</v>
      </c>
      <c r="AG54" s="3">
        <f>SUMIFS(Sheet1!$F:$F,Sheet1!$C:$C,'증가(월)'!$A54,Sheet1!$H:$H,'증가(월)'!AG$2,Sheet1!$I:$I,'증가(월)'!AG$3)</f>
        <v>0</v>
      </c>
      <c r="AH54" s="3">
        <f>SUMIFS(Sheet1!$F:$F,Sheet1!$C:$C,'증가(월)'!$A54,Sheet1!$H:$H,'증가(월)'!AH$2,Sheet1!$I:$I,'증가(월)'!AH$3)</f>
        <v>0</v>
      </c>
      <c r="AI54" s="3">
        <f>SUMIFS(Sheet1!$F:$F,Sheet1!$C:$C,'증가(월)'!$A54,Sheet1!$H:$H,'증가(월)'!AI$2,Sheet1!$I:$I,'증가(월)'!AI$3)</f>
        <v>0</v>
      </c>
      <c r="AJ54" s="3">
        <f>SUMIFS(Sheet1!$F:$F,Sheet1!$C:$C,'증가(월)'!$A54,Sheet1!$H:$H,'증가(월)'!AJ$2,Sheet1!$I:$I,'증가(월)'!AJ$3)</f>
        <v>0</v>
      </c>
      <c r="AK54" s="3">
        <f>SUMIFS(Sheet1!$F:$F,Sheet1!$C:$C,'증가(월)'!$A54,Sheet1!$H:$H,'증가(월)'!AK$2,Sheet1!$I:$I,'증가(월)'!AK$3)</f>
        <v>0</v>
      </c>
      <c r="AL54" s="3">
        <f>SUMIFS(Sheet1!$F:$F,Sheet1!$C:$C,'증가(월)'!$A54,Sheet1!$H:$H,'증가(월)'!AL$2,Sheet1!$I:$I,'증가(월)'!AL$3)</f>
        <v>0</v>
      </c>
      <c r="AM54" s="3">
        <f>SUMIFS(Sheet1!$F:$F,Sheet1!$C:$C,'증가(월)'!$A54,Sheet1!$H:$H,'증가(월)'!AM$2,Sheet1!$I:$I,'증가(월)'!AM$3)</f>
        <v>0</v>
      </c>
      <c r="AN54" s="3">
        <f>SUMIFS(Sheet1!$F:$F,Sheet1!$C:$C,'증가(월)'!$A54,Sheet1!$H:$H,'증가(월)'!AN$2,Sheet1!$I:$I,'증가(월)'!AN$3)</f>
        <v>0</v>
      </c>
      <c r="AO54" s="3">
        <f>SUMIFS(Sheet1!$F:$F,Sheet1!$C:$C,'증가(월)'!$A54,Sheet1!$H:$H,'증가(월)'!AO$2,Sheet1!$I:$I,'증가(월)'!AO$3)</f>
        <v>0</v>
      </c>
      <c r="AP54" s="3">
        <f>SUMIFS(Sheet1!$F:$F,Sheet1!$C:$C,'증가(월)'!$A54,Sheet1!$H:$H,'증가(월)'!AP$2,Sheet1!$I:$I,'증가(월)'!AP$3)</f>
        <v>0</v>
      </c>
      <c r="AQ54" s="3">
        <f>SUMIFS(Sheet1!$F:$F,Sheet1!$C:$C,'증가(월)'!$A54,Sheet1!$H:$H,'증가(월)'!AQ$2,Sheet1!$I:$I,'증가(월)'!AQ$3)</f>
        <v>0</v>
      </c>
      <c r="AR54" s="3">
        <f>SUMIFS(Sheet1!$F:$F,Sheet1!$C:$C,'증가(월)'!$A54,Sheet1!$H:$H,'증가(월)'!AR$2,Sheet1!$I:$I,'증가(월)'!AR$3)</f>
        <v>0</v>
      </c>
      <c r="AS54" s="3">
        <f>SUMIFS(Sheet1!$F:$F,Sheet1!$C:$C,'증가(월)'!$A54,Sheet1!$H:$H,'증가(월)'!AS$2,Sheet1!$I:$I,'증가(월)'!AS$3)</f>
        <v>0</v>
      </c>
      <c r="AT54" s="3">
        <f>SUMIFS(Sheet1!$F:$F,Sheet1!$C:$C,'증가(월)'!$A54,Sheet1!$H:$H,'증가(월)'!AT$2,Sheet1!$I:$I,'증가(월)'!AT$3)</f>
        <v>0</v>
      </c>
      <c r="AU54" s="3">
        <f>SUMIFS(Sheet1!$F:$F,Sheet1!$C:$C,'증가(월)'!$A54,Sheet1!$H:$H,'증가(월)'!AU$2,Sheet1!$I:$I,'증가(월)'!AU$3)</f>
        <v>0</v>
      </c>
      <c r="AV54" s="3">
        <f>SUMIFS(Sheet1!$F:$F,Sheet1!$C:$C,'증가(월)'!$A54,Sheet1!$H:$H,'증가(월)'!AV$2,Sheet1!$I:$I,'증가(월)'!AV$3)</f>
        <v>0</v>
      </c>
      <c r="AW54" s="3">
        <f>SUMIFS(Sheet1!$F:$F,Sheet1!$C:$C,'증가(월)'!$A54,Sheet1!$H:$H,'증가(월)'!AW$2,Sheet1!$I:$I,'증가(월)'!AW$3)</f>
        <v>0</v>
      </c>
      <c r="AX54" s="3">
        <f>SUMIFS(Sheet1!$F:$F,Sheet1!$C:$C,'증가(월)'!$A54,Sheet1!$H:$H,'증가(월)'!AX$2,Sheet1!$I:$I,'증가(월)'!AX$3)</f>
        <v>0</v>
      </c>
    </row>
    <row r="55" spans="1:50" x14ac:dyDescent="0.3">
      <c r="A55" t="s">
        <v>481</v>
      </c>
      <c r="B55" t="s">
        <v>482</v>
      </c>
      <c r="C55" s="3">
        <f>SUMIFS(Sheet1!$F:$F,Sheet1!$C:$C,'증가(월)'!$A55,Sheet1!$H:$H,'증가(월)'!C$2,Sheet1!$I:$I,'증가(월)'!C$3)</f>
        <v>0</v>
      </c>
      <c r="D55" s="3">
        <f>SUMIFS(Sheet1!$F:$F,Sheet1!$C:$C,'증가(월)'!$A55,Sheet1!$H:$H,'증가(월)'!D$2,Sheet1!$I:$I,'증가(월)'!D$3)</f>
        <v>0</v>
      </c>
      <c r="E55" s="3">
        <f>SUMIFS(Sheet1!$F:$F,Sheet1!$C:$C,'증가(월)'!$A55,Sheet1!$H:$H,'증가(월)'!E$2,Sheet1!$I:$I,'증가(월)'!E$3)</f>
        <v>0</v>
      </c>
      <c r="F55" s="3">
        <f>SUMIFS(Sheet1!$F:$F,Sheet1!$C:$C,'증가(월)'!$A55,Sheet1!$H:$H,'증가(월)'!F$2,Sheet1!$I:$I,'증가(월)'!F$3)</f>
        <v>0</v>
      </c>
      <c r="G55" s="3">
        <f>SUMIFS(Sheet1!$F:$F,Sheet1!$C:$C,'증가(월)'!$A55,Sheet1!$H:$H,'증가(월)'!G$2,Sheet1!$I:$I,'증가(월)'!G$3)</f>
        <v>0</v>
      </c>
      <c r="H55" s="3">
        <f>SUMIFS(Sheet1!$F:$F,Sheet1!$C:$C,'증가(월)'!$A55,Sheet1!$H:$H,'증가(월)'!H$2,Sheet1!$I:$I,'증가(월)'!H$3)</f>
        <v>0</v>
      </c>
      <c r="I55" s="3">
        <f>SUMIFS(Sheet1!$F:$F,Sheet1!$C:$C,'증가(월)'!$A55,Sheet1!$H:$H,'증가(월)'!I$2,Sheet1!$I:$I,'증가(월)'!I$3)</f>
        <v>0</v>
      </c>
      <c r="J55" s="3">
        <f>SUMIFS(Sheet1!$F:$F,Sheet1!$C:$C,'증가(월)'!$A55,Sheet1!$H:$H,'증가(월)'!J$2,Sheet1!$I:$I,'증가(월)'!J$3)</f>
        <v>0</v>
      </c>
      <c r="K55" s="3">
        <f>SUMIFS(Sheet1!$F:$F,Sheet1!$C:$C,'증가(월)'!$A55,Sheet1!$H:$H,'증가(월)'!K$2,Sheet1!$I:$I,'증가(월)'!K$3)</f>
        <v>0</v>
      </c>
      <c r="L55" s="3">
        <f>SUMIFS(Sheet1!$F:$F,Sheet1!$C:$C,'증가(월)'!$A55,Sheet1!$H:$H,'증가(월)'!L$2,Sheet1!$I:$I,'증가(월)'!L$3)</f>
        <v>0</v>
      </c>
      <c r="M55" s="3">
        <f>SUMIFS(Sheet1!$F:$F,Sheet1!$C:$C,'증가(월)'!$A55,Sheet1!$H:$H,'증가(월)'!M$2,Sheet1!$I:$I,'증가(월)'!M$3)</f>
        <v>0</v>
      </c>
      <c r="N55" s="3">
        <f>SUMIFS(Sheet1!$F:$F,Sheet1!$C:$C,'증가(월)'!$A55,Sheet1!$H:$H,'증가(월)'!N$2,Sheet1!$I:$I,'증가(월)'!N$3)</f>
        <v>0</v>
      </c>
      <c r="O55" s="3">
        <f>SUMIFS(Sheet1!$F:$F,Sheet1!$C:$C,'증가(월)'!$A55,Sheet1!$H:$H,'증가(월)'!O$2,Sheet1!$I:$I,'증가(월)'!O$3)</f>
        <v>0</v>
      </c>
      <c r="P55" s="3">
        <f>SUMIFS(Sheet1!$F:$F,Sheet1!$C:$C,'증가(월)'!$A55,Sheet1!$H:$H,'증가(월)'!P$2,Sheet1!$I:$I,'증가(월)'!P$3)</f>
        <v>2453000</v>
      </c>
      <c r="Q55" s="3">
        <f>SUMIFS(Sheet1!$F:$F,Sheet1!$C:$C,'증가(월)'!$A55,Sheet1!$H:$H,'증가(월)'!Q$2,Sheet1!$I:$I,'증가(월)'!Q$3)</f>
        <v>0</v>
      </c>
      <c r="R55" s="3">
        <f>SUMIFS(Sheet1!$F:$F,Sheet1!$C:$C,'증가(월)'!$A55,Sheet1!$H:$H,'증가(월)'!R$2,Sheet1!$I:$I,'증가(월)'!R$3)</f>
        <v>2457000</v>
      </c>
      <c r="S55" s="3">
        <f>SUMIFS(Sheet1!$F:$F,Sheet1!$C:$C,'증가(월)'!$A55,Sheet1!$H:$H,'증가(월)'!S$2,Sheet1!$I:$I,'증가(월)'!S$3)</f>
        <v>0</v>
      </c>
      <c r="T55" s="3">
        <f>SUMIFS(Sheet1!$F:$F,Sheet1!$C:$C,'증가(월)'!$A55,Sheet1!$H:$H,'증가(월)'!T$2,Sheet1!$I:$I,'증가(월)'!T$3)</f>
        <v>0</v>
      </c>
      <c r="U55" s="3">
        <f>SUMIFS(Sheet1!$F:$F,Sheet1!$C:$C,'증가(월)'!$A55,Sheet1!$H:$H,'증가(월)'!U$2,Sheet1!$I:$I,'증가(월)'!U$3)</f>
        <v>0</v>
      </c>
      <c r="V55" s="3">
        <f>SUMIFS(Sheet1!$F:$F,Sheet1!$C:$C,'증가(월)'!$A55,Sheet1!$H:$H,'증가(월)'!V$2,Sheet1!$I:$I,'증가(월)'!V$3)</f>
        <v>0</v>
      </c>
      <c r="W55" s="3">
        <f>SUMIFS(Sheet1!$F:$F,Sheet1!$C:$C,'증가(월)'!$A55,Sheet1!$H:$H,'증가(월)'!W$2,Sheet1!$I:$I,'증가(월)'!W$3)</f>
        <v>0</v>
      </c>
      <c r="X55" s="3">
        <f>SUMIFS(Sheet1!$F:$F,Sheet1!$C:$C,'증가(월)'!$A55,Sheet1!$H:$H,'증가(월)'!X$2,Sheet1!$I:$I,'증가(월)'!X$3)</f>
        <v>0</v>
      </c>
      <c r="Y55" s="3">
        <f>SUMIFS(Sheet1!$F:$F,Sheet1!$C:$C,'증가(월)'!$A55,Sheet1!$H:$H,'증가(월)'!Y$2,Sheet1!$I:$I,'증가(월)'!Y$3)</f>
        <v>0</v>
      </c>
      <c r="Z55" s="3">
        <f>SUMIFS(Sheet1!$F:$F,Sheet1!$C:$C,'증가(월)'!$A55,Sheet1!$H:$H,'증가(월)'!Z$2,Sheet1!$I:$I,'증가(월)'!Z$3)</f>
        <v>0</v>
      </c>
      <c r="AA55" s="3">
        <f>SUMIFS(Sheet1!$F:$F,Sheet1!$C:$C,'증가(월)'!$A55,Sheet1!$H:$H,'증가(월)'!AA$2,Sheet1!$I:$I,'증가(월)'!AA$3)</f>
        <v>1118000</v>
      </c>
      <c r="AB55" s="3">
        <f>SUMIFS(Sheet1!$F:$F,Sheet1!$C:$C,'증가(월)'!$A55,Sheet1!$H:$H,'증가(월)'!AB$2,Sheet1!$I:$I,'증가(월)'!AB$3)</f>
        <v>0</v>
      </c>
      <c r="AC55" s="3">
        <f>SUMIFS(Sheet1!$F:$F,Sheet1!$C:$C,'증가(월)'!$A55,Sheet1!$H:$H,'증가(월)'!AC$2,Sheet1!$I:$I,'증가(월)'!AC$3)</f>
        <v>0</v>
      </c>
      <c r="AD55" s="3">
        <f>SUMIFS(Sheet1!$F:$F,Sheet1!$C:$C,'증가(월)'!$A55,Sheet1!$H:$H,'증가(월)'!AD$2,Sheet1!$I:$I,'증가(월)'!AD$3)</f>
        <v>0</v>
      </c>
      <c r="AE55" s="3">
        <f>SUMIFS(Sheet1!$F:$F,Sheet1!$C:$C,'증가(월)'!$A55,Sheet1!$H:$H,'증가(월)'!AE$2,Sheet1!$I:$I,'증가(월)'!AE$3)</f>
        <v>2475000</v>
      </c>
      <c r="AF55" s="3">
        <f>SUMIFS(Sheet1!$F:$F,Sheet1!$C:$C,'증가(월)'!$A55,Sheet1!$H:$H,'증가(월)'!AF$2,Sheet1!$I:$I,'증가(월)'!AF$3)</f>
        <v>0</v>
      </c>
      <c r="AG55" s="3">
        <f>SUMIFS(Sheet1!$F:$F,Sheet1!$C:$C,'증가(월)'!$A55,Sheet1!$H:$H,'증가(월)'!AG$2,Sheet1!$I:$I,'증가(월)'!AG$3)</f>
        <v>0</v>
      </c>
      <c r="AH55" s="3">
        <f>SUMIFS(Sheet1!$F:$F,Sheet1!$C:$C,'증가(월)'!$A55,Sheet1!$H:$H,'증가(월)'!AH$2,Sheet1!$I:$I,'증가(월)'!AH$3)</f>
        <v>0</v>
      </c>
      <c r="AI55" s="3">
        <f>SUMIFS(Sheet1!$F:$F,Sheet1!$C:$C,'증가(월)'!$A55,Sheet1!$H:$H,'증가(월)'!AI$2,Sheet1!$I:$I,'증가(월)'!AI$3)</f>
        <v>0</v>
      </c>
      <c r="AJ55" s="3">
        <f>SUMIFS(Sheet1!$F:$F,Sheet1!$C:$C,'증가(월)'!$A55,Sheet1!$H:$H,'증가(월)'!AJ$2,Sheet1!$I:$I,'증가(월)'!AJ$3)</f>
        <v>1100000</v>
      </c>
      <c r="AK55" s="3">
        <f>SUMIFS(Sheet1!$F:$F,Sheet1!$C:$C,'증가(월)'!$A55,Sheet1!$H:$H,'증가(월)'!AK$2,Sheet1!$I:$I,'증가(월)'!AK$3)</f>
        <v>0</v>
      </c>
      <c r="AL55" s="3">
        <f>SUMIFS(Sheet1!$F:$F,Sheet1!$C:$C,'증가(월)'!$A55,Sheet1!$H:$H,'증가(월)'!AL$2,Sheet1!$I:$I,'증가(월)'!AL$3)</f>
        <v>0</v>
      </c>
      <c r="AM55" s="3">
        <f>SUMIFS(Sheet1!$F:$F,Sheet1!$C:$C,'증가(월)'!$A55,Sheet1!$H:$H,'증가(월)'!AM$2,Sheet1!$I:$I,'증가(월)'!AM$3)</f>
        <v>1100000</v>
      </c>
      <c r="AN55" s="3">
        <f>SUMIFS(Sheet1!$F:$F,Sheet1!$C:$C,'증가(월)'!$A55,Sheet1!$H:$H,'증가(월)'!AN$2,Sheet1!$I:$I,'증가(월)'!AN$3)</f>
        <v>0</v>
      </c>
      <c r="AO55" s="3">
        <f>SUMIFS(Sheet1!$F:$F,Sheet1!$C:$C,'증가(월)'!$A55,Sheet1!$H:$H,'증가(월)'!AO$2,Sheet1!$I:$I,'증가(월)'!AO$3)</f>
        <v>1100000</v>
      </c>
      <c r="AP55" s="3">
        <f>SUMIFS(Sheet1!$F:$F,Sheet1!$C:$C,'증가(월)'!$A55,Sheet1!$H:$H,'증가(월)'!AP$2,Sheet1!$I:$I,'증가(월)'!AP$3)</f>
        <v>1100000</v>
      </c>
      <c r="AQ55" s="3">
        <f>SUMIFS(Sheet1!$F:$F,Sheet1!$C:$C,'증가(월)'!$A55,Sheet1!$H:$H,'증가(월)'!AQ$2,Sheet1!$I:$I,'증가(월)'!AQ$3)</f>
        <v>0</v>
      </c>
      <c r="AR55" s="3">
        <f>SUMIFS(Sheet1!$F:$F,Sheet1!$C:$C,'증가(월)'!$A55,Sheet1!$H:$H,'증가(월)'!AR$2,Sheet1!$I:$I,'증가(월)'!AR$3)</f>
        <v>2200000</v>
      </c>
      <c r="AS55" s="3">
        <f>SUMIFS(Sheet1!$F:$F,Sheet1!$C:$C,'증가(월)'!$A55,Sheet1!$H:$H,'증가(월)'!AS$2,Sheet1!$I:$I,'증가(월)'!AS$3)</f>
        <v>0</v>
      </c>
      <c r="AT55" s="3">
        <f>SUMIFS(Sheet1!$F:$F,Sheet1!$C:$C,'증가(월)'!$A55,Sheet1!$H:$H,'증가(월)'!AT$2,Sheet1!$I:$I,'증가(월)'!AT$3)</f>
        <v>0</v>
      </c>
      <c r="AU55" s="3">
        <f>SUMIFS(Sheet1!$F:$F,Sheet1!$C:$C,'증가(월)'!$A55,Sheet1!$H:$H,'증가(월)'!AU$2,Sheet1!$I:$I,'증가(월)'!AU$3)</f>
        <v>1100000</v>
      </c>
      <c r="AV55" s="3">
        <f>SUMIFS(Sheet1!$F:$F,Sheet1!$C:$C,'증가(월)'!$A55,Sheet1!$H:$H,'증가(월)'!AV$2,Sheet1!$I:$I,'증가(월)'!AV$3)</f>
        <v>0</v>
      </c>
      <c r="AW55" s="3">
        <f>SUMIFS(Sheet1!$F:$F,Sheet1!$C:$C,'증가(월)'!$A55,Sheet1!$H:$H,'증가(월)'!AW$2,Sheet1!$I:$I,'증가(월)'!AW$3)</f>
        <v>0</v>
      </c>
      <c r="AX55" s="3">
        <f>SUMIFS(Sheet1!$F:$F,Sheet1!$C:$C,'증가(월)'!$A55,Sheet1!$H:$H,'증가(월)'!AX$2,Sheet1!$I:$I,'증가(월)'!AX$3)</f>
        <v>0</v>
      </c>
    </row>
    <row r="56" spans="1:50" x14ac:dyDescent="0.3">
      <c r="A56" t="s">
        <v>990</v>
      </c>
      <c r="B56" t="s">
        <v>991</v>
      </c>
      <c r="C56" s="3">
        <f>SUMIFS(Sheet1!$F:$F,Sheet1!$C:$C,'증가(월)'!$A56,Sheet1!$H:$H,'증가(월)'!C$2,Sheet1!$I:$I,'증가(월)'!C$3)</f>
        <v>0</v>
      </c>
      <c r="D56" s="3">
        <f>SUMIFS(Sheet1!$F:$F,Sheet1!$C:$C,'증가(월)'!$A56,Sheet1!$H:$H,'증가(월)'!D$2,Sheet1!$I:$I,'증가(월)'!D$3)</f>
        <v>0</v>
      </c>
      <c r="E56" s="3">
        <f>SUMIFS(Sheet1!$F:$F,Sheet1!$C:$C,'증가(월)'!$A56,Sheet1!$H:$H,'증가(월)'!E$2,Sheet1!$I:$I,'증가(월)'!E$3)</f>
        <v>0</v>
      </c>
      <c r="F56" s="3">
        <f>SUMIFS(Sheet1!$F:$F,Sheet1!$C:$C,'증가(월)'!$A56,Sheet1!$H:$H,'증가(월)'!F$2,Sheet1!$I:$I,'증가(월)'!F$3)</f>
        <v>0</v>
      </c>
      <c r="G56" s="3">
        <f>SUMIFS(Sheet1!$F:$F,Sheet1!$C:$C,'증가(월)'!$A56,Sheet1!$H:$H,'증가(월)'!G$2,Sheet1!$I:$I,'증가(월)'!G$3)</f>
        <v>0</v>
      </c>
      <c r="H56" s="3">
        <f>SUMIFS(Sheet1!$F:$F,Sheet1!$C:$C,'증가(월)'!$A56,Sheet1!$H:$H,'증가(월)'!H$2,Sheet1!$I:$I,'증가(월)'!H$3)</f>
        <v>0</v>
      </c>
      <c r="I56" s="3">
        <f>SUMIFS(Sheet1!$F:$F,Sheet1!$C:$C,'증가(월)'!$A56,Sheet1!$H:$H,'증가(월)'!I$2,Sheet1!$I:$I,'증가(월)'!I$3)</f>
        <v>0</v>
      </c>
      <c r="J56" s="3">
        <f>SUMIFS(Sheet1!$F:$F,Sheet1!$C:$C,'증가(월)'!$A56,Sheet1!$H:$H,'증가(월)'!J$2,Sheet1!$I:$I,'증가(월)'!J$3)</f>
        <v>0</v>
      </c>
      <c r="K56" s="3">
        <f>SUMIFS(Sheet1!$F:$F,Sheet1!$C:$C,'증가(월)'!$A56,Sheet1!$H:$H,'증가(월)'!K$2,Sheet1!$I:$I,'증가(월)'!K$3)</f>
        <v>0</v>
      </c>
      <c r="L56" s="3">
        <f>SUMIFS(Sheet1!$F:$F,Sheet1!$C:$C,'증가(월)'!$A56,Sheet1!$H:$H,'증가(월)'!L$2,Sheet1!$I:$I,'증가(월)'!L$3)</f>
        <v>0</v>
      </c>
      <c r="M56" s="3">
        <f>SUMIFS(Sheet1!$F:$F,Sheet1!$C:$C,'증가(월)'!$A56,Sheet1!$H:$H,'증가(월)'!M$2,Sheet1!$I:$I,'증가(월)'!M$3)</f>
        <v>0</v>
      </c>
      <c r="N56" s="3">
        <f>SUMIFS(Sheet1!$F:$F,Sheet1!$C:$C,'증가(월)'!$A56,Sheet1!$H:$H,'증가(월)'!N$2,Sheet1!$I:$I,'증가(월)'!N$3)</f>
        <v>0</v>
      </c>
      <c r="O56" s="3">
        <f>SUMIFS(Sheet1!$F:$F,Sheet1!$C:$C,'증가(월)'!$A56,Sheet1!$H:$H,'증가(월)'!O$2,Sheet1!$I:$I,'증가(월)'!O$3)</f>
        <v>0</v>
      </c>
      <c r="P56" s="3">
        <f>SUMIFS(Sheet1!$F:$F,Sheet1!$C:$C,'증가(월)'!$A56,Sheet1!$H:$H,'증가(월)'!P$2,Sheet1!$I:$I,'증가(월)'!P$3)</f>
        <v>0</v>
      </c>
      <c r="Q56" s="3">
        <f>SUMIFS(Sheet1!$F:$F,Sheet1!$C:$C,'증가(월)'!$A56,Sheet1!$H:$H,'증가(월)'!Q$2,Sheet1!$I:$I,'증가(월)'!Q$3)</f>
        <v>0</v>
      </c>
      <c r="R56" s="3">
        <f>SUMIFS(Sheet1!$F:$F,Sheet1!$C:$C,'증가(월)'!$A56,Sheet1!$H:$H,'증가(월)'!R$2,Sheet1!$I:$I,'증가(월)'!R$3)</f>
        <v>0</v>
      </c>
      <c r="S56" s="3">
        <f>SUMIFS(Sheet1!$F:$F,Sheet1!$C:$C,'증가(월)'!$A56,Sheet1!$H:$H,'증가(월)'!S$2,Sheet1!$I:$I,'증가(월)'!S$3)</f>
        <v>0</v>
      </c>
      <c r="T56" s="3">
        <f>SUMIFS(Sheet1!$F:$F,Sheet1!$C:$C,'증가(월)'!$A56,Sheet1!$H:$H,'증가(월)'!T$2,Sheet1!$I:$I,'증가(월)'!T$3)</f>
        <v>0</v>
      </c>
      <c r="U56" s="3">
        <f>SUMIFS(Sheet1!$F:$F,Sheet1!$C:$C,'증가(월)'!$A56,Sheet1!$H:$H,'증가(월)'!U$2,Sheet1!$I:$I,'증가(월)'!U$3)</f>
        <v>0</v>
      </c>
      <c r="V56" s="3">
        <f>SUMIFS(Sheet1!$F:$F,Sheet1!$C:$C,'증가(월)'!$A56,Sheet1!$H:$H,'증가(월)'!V$2,Sheet1!$I:$I,'증가(월)'!V$3)</f>
        <v>0</v>
      </c>
      <c r="W56" s="3">
        <f>SUMIFS(Sheet1!$F:$F,Sheet1!$C:$C,'증가(월)'!$A56,Sheet1!$H:$H,'증가(월)'!W$2,Sheet1!$I:$I,'증가(월)'!W$3)</f>
        <v>0</v>
      </c>
      <c r="X56" s="3">
        <f>SUMIFS(Sheet1!$F:$F,Sheet1!$C:$C,'증가(월)'!$A56,Sheet1!$H:$H,'증가(월)'!X$2,Sheet1!$I:$I,'증가(월)'!X$3)</f>
        <v>0</v>
      </c>
      <c r="Y56" s="3">
        <f>SUMIFS(Sheet1!$F:$F,Sheet1!$C:$C,'증가(월)'!$A56,Sheet1!$H:$H,'증가(월)'!Y$2,Sheet1!$I:$I,'증가(월)'!Y$3)</f>
        <v>0</v>
      </c>
      <c r="Z56" s="3">
        <f>SUMIFS(Sheet1!$F:$F,Sheet1!$C:$C,'증가(월)'!$A56,Sheet1!$H:$H,'증가(월)'!Z$2,Sheet1!$I:$I,'증가(월)'!Z$3)</f>
        <v>0</v>
      </c>
      <c r="AA56" s="3">
        <f>SUMIFS(Sheet1!$F:$F,Sheet1!$C:$C,'증가(월)'!$A56,Sheet1!$H:$H,'증가(월)'!AA$2,Sheet1!$I:$I,'증가(월)'!AA$3)</f>
        <v>0</v>
      </c>
      <c r="AB56" s="3">
        <f>SUMIFS(Sheet1!$F:$F,Sheet1!$C:$C,'증가(월)'!$A56,Sheet1!$H:$H,'증가(월)'!AB$2,Sheet1!$I:$I,'증가(월)'!AB$3)</f>
        <v>0</v>
      </c>
      <c r="AC56" s="3">
        <f>SUMIFS(Sheet1!$F:$F,Sheet1!$C:$C,'증가(월)'!$A56,Sheet1!$H:$H,'증가(월)'!AC$2,Sheet1!$I:$I,'증가(월)'!AC$3)</f>
        <v>0</v>
      </c>
      <c r="AD56" s="3">
        <f>SUMIFS(Sheet1!$F:$F,Sheet1!$C:$C,'증가(월)'!$A56,Sheet1!$H:$H,'증가(월)'!AD$2,Sheet1!$I:$I,'증가(월)'!AD$3)</f>
        <v>0</v>
      </c>
      <c r="AE56" s="3">
        <f>SUMIFS(Sheet1!$F:$F,Sheet1!$C:$C,'증가(월)'!$A56,Sheet1!$H:$H,'증가(월)'!AE$2,Sheet1!$I:$I,'증가(월)'!AE$3)</f>
        <v>0</v>
      </c>
      <c r="AF56" s="3">
        <f>SUMIFS(Sheet1!$F:$F,Sheet1!$C:$C,'증가(월)'!$A56,Sheet1!$H:$H,'증가(월)'!AF$2,Sheet1!$I:$I,'증가(월)'!AF$3)</f>
        <v>0</v>
      </c>
      <c r="AG56" s="3">
        <f>SUMIFS(Sheet1!$F:$F,Sheet1!$C:$C,'증가(월)'!$A56,Sheet1!$H:$H,'증가(월)'!AG$2,Sheet1!$I:$I,'증가(월)'!AG$3)</f>
        <v>0</v>
      </c>
      <c r="AH56" s="3">
        <f>SUMIFS(Sheet1!$F:$F,Sheet1!$C:$C,'증가(월)'!$A56,Sheet1!$H:$H,'증가(월)'!AH$2,Sheet1!$I:$I,'증가(월)'!AH$3)</f>
        <v>0</v>
      </c>
      <c r="AI56" s="3">
        <f>SUMIFS(Sheet1!$F:$F,Sheet1!$C:$C,'증가(월)'!$A56,Sheet1!$H:$H,'증가(월)'!AI$2,Sheet1!$I:$I,'증가(월)'!AI$3)</f>
        <v>0</v>
      </c>
      <c r="AJ56" s="3">
        <f>SUMIFS(Sheet1!$F:$F,Sheet1!$C:$C,'증가(월)'!$A56,Sheet1!$H:$H,'증가(월)'!AJ$2,Sheet1!$I:$I,'증가(월)'!AJ$3)</f>
        <v>0</v>
      </c>
      <c r="AK56" s="3">
        <f>SUMIFS(Sheet1!$F:$F,Sheet1!$C:$C,'증가(월)'!$A56,Sheet1!$H:$H,'증가(월)'!AK$2,Sheet1!$I:$I,'증가(월)'!AK$3)</f>
        <v>3630000</v>
      </c>
      <c r="AL56" s="3">
        <f>SUMIFS(Sheet1!$F:$F,Sheet1!$C:$C,'증가(월)'!$A56,Sheet1!$H:$H,'증가(월)'!AL$2,Sheet1!$I:$I,'증가(월)'!AL$3)</f>
        <v>10890000</v>
      </c>
      <c r="AM56" s="3">
        <f>SUMIFS(Sheet1!$F:$F,Sheet1!$C:$C,'증가(월)'!$A56,Sheet1!$H:$H,'증가(월)'!AM$2,Sheet1!$I:$I,'증가(월)'!AM$3)</f>
        <v>0</v>
      </c>
      <c r="AN56" s="3">
        <f>SUMIFS(Sheet1!$F:$F,Sheet1!$C:$C,'증가(월)'!$A56,Sheet1!$H:$H,'증가(월)'!AN$2,Sheet1!$I:$I,'증가(월)'!AN$3)</f>
        <v>0</v>
      </c>
      <c r="AO56" s="3">
        <f>SUMIFS(Sheet1!$F:$F,Sheet1!$C:$C,'증가(월)'!$A56,Sheet1!$H:$H,'증가(월)'!AO$2,Sheet1!$I:$I,'증가(월)'!AO$3)</f>
        <v>0</v>
      </c>
      <c r="AP56" s="3">
        <f>SUMIFS(Sheet1!$F:$F,Sheet1!$C:$C,'증가(월)'!$A56,Sheet1!$H:$H,'증가(월)'!AP$2,Sheet1!$I:$I,'증가(월)'!AP$3)</f>
        <v>0</v>
      </c>
      <c r="AQ56" s="3">
        <f>SUMIFS(Sheet1!$F:$F,Sheet1!$C:$C,'증가(월)'!$A56,Sheet1!$H:$H,'증가(월)'!AQ$2,Sheet1!$I:$I,'증가(월)'!AQ$3)</f>
        <v>0</v>
      </c>
      <c r="AR56" s="3">
        <f>SUMIFS(Sheet1!$F:$F,Sheet1!$C:$C,'증가(월)'!$A56,Sheet1!$H:$H,'증가(월)'!AR$2,Sheet1!$I:$I,'증가(월)'!AR$3)</f>
        <v>0</v>
      </c>
      <c r="AS56" s="3">
        <f>SUMIFS(Sheet1!$F:$F,Sheet1!$C:$C,'증가(월)'!$A56,Sheet1!$H:$H,'증가(월)'!AS$2,Sheet1!$I:$I,'증가(월)'!AS$3)</f>
        <v>0</v>
      </c>
      <c r="AT56" s="3">
        <f>SUMIFS(Sheet1!$F:$F,Sheet1!$C:$C,'증가(월)'!$A56,Sheet1!$H:$H,'증가(월)'!AT$2,Sheet1!$I:$I,'증가(월)'!AT$3)</f>
        <v>0</v>
      </c>
      <c r="AU56" s="3">
        <f>SUMIFS(Sheet1!$F:$F,Sheet1!$C:$C,'증가(월)'!$A56,Sheet1!$H:$H,'증가(월)'!AU$2,Sheet1!$I:$I,'증가(월)'!AU$3)</f>
        <v>0</v>
      </c>
      <c r="AV56" s="3">
        <f>SUMIFS(Sheet1!$F:$F,Sheet1!$C:$C,'증가(월)'!$A56,Sheet1!$H:$H,'증가(월)'!AV$2,Sheet1!$I:$I,'증가(월)'!AV$3)</f>
        <v>0</v>
      </c>
      <c r="AW56" s="3">
        <f>SUMIFS(Sheet1!$F:$F,Sheet1!$C:$C,'증가(월)'!$A56,Sheet1!$H:$H,'증가(월)'!AW$2,Sheet1!$I:$I,'증가(월)'!AW$3)</f>
        <v>0</v>
      </c>
      <c r="AX56" s="3">
        <f>SUMIFS(Sheet1!$F:$F,Sheet1!$C:$C,'증가(월)'!$A56,Sheet1!$H:$H,'증가(월)'!AX$2,Sheet1!$I:$I,'증가(월)'!AX$3)</f>
        <v>1650000</v>
      </c>
    </row>
    <row r="57" spans="1:50" x14ac:dyDescent="0.3">
      <c r="A57" t="s">
        <v>694</v>
      </c>
      <c r="B57" t="s">
        <v>695</v>
      </c>
      <c r="C57" s="3">
        <f>SUMIFS(Sheet1!$F:$F,Sheet1!$C:$C,'증가(월)'!$A57,Sheet1!$H:$H,'증가(월)'!C$2,Sheet1!$I:$I,'증가(월)'!C$3)</f>
        <v>0</v>
      </c>
      <c r="D57" s="3">
        <f>SUMIFS(Sheet1!$F:$F,Sheet1!$C:$C,'증가(월)'!$A57,Sheet1!$H:$H,'증가(월)'!D$2,Sheet1!$I:$I,'증가(월)'!D$3)</f>
        <v>0</v>
      </c>
      <c r="E57" s="3">
        <f>SUMIFS(Sheet1!$F:$F,Sheet1!$C:$C,'증가(월)'!$A57,Sheet1!$H:$H,'증가(월)'!E$2,Sheet1!$I:$I,'증가(월)'!E$3)</f>
        <v>0</v>
      </c>
      <c r="F57" s="3">
        <f>SUMIFS(Sheet1!$F:$F,Sheet1!$C:$C,'증가(월)'!$A57,Sheet1!$H:$H,'증가(월)'!F$2,Sheet1!$I:$I,'증가(월)'!F$3)</f>
        <v>0</v>
      </c>
      <c r="G57" s="3">
        <f>SUMIFS(Sheet1!$F:$F,Sheet1!$C:$C,'증가(월)'!$A57,Sheet1!$H:$H,'증가(월)'!G$2,Sheet1!$I:$I,'증가(월)'!G$3)</f>
        <v>0</v>
      </c>
      <c r="H57" s="3">
        <f>SUMIFS(Sheet1!$F:$F,Sheet1!$C:$C,'증가(월)'!$A57,Sheet1!$H:$H,'증가(월)'!H$2,Sheet1!$I:$I,'증가(월)'!H$3)</f>
        <v>0</v>
      </c>
      <c r="I57" s="3">
        <f>SUMIFS(Sheet1!$F:$F,Sheet1!$C:$C,'증가(월)'!$A57,Sheet1!$H:$H,'증가(월)'!I$2,Sheet1!$I:$I,'증가(월)'!I$3)</f>
        <v>0</v>
      </c>
      <c r="J57" s="3">
        <f>SUMIFS(Sheet1!$F:$F,Sheet1!$C:$C,'증가(월)'!$A57,Sheet1!$H:$H,'증가(월)'!J$2,Sheet1!$I:$I,'증가(월)'!J$3)</f>
        <v>0</v>
      </c>
      <c r="K57" s="3">
        <f>SUMIFS(Sheet1!$F:$F,Sheet1!$C:$C,'증가(월)'!$A57,Sheet1!$H:$H,'증가(월)'!K$2,Sheet1!$I:$I,'증가(월)'!K$3)</f>
        <v>0</v>
      </c>
      <c r="L57" s="3">
        <f>SUMIFS(Sheet1!$F:$F,Sheet1!$C:$C,'증가(월)'!$A57,Sheet1!$H:$H,'증가(월)'!L$2,Sheet1!$I:$I,'증가(월)'!L$3)</f>
        <v>0</v>
      </c>
      <c r="M57" s="3">
        <f>SUMIFS(Sheet1!$F:$F,Sheet1!$C:$C,'증가(월)'!$A57,Sheet1!$H:$H,'증가(월)'!M$2,Sheet1!$I:$I,'증가(월)'!M$3)</f>
        <v>0</v>
      </c>
      <c r="N57" s="3">
        <f>SUMIFS(Sheet1!$F:$F,Sheet1!$C:$C,'증가(월)'!$A57,Sheet1!$H:$H,'증가(월)'!N$2,Sheet1!$I:$I,'증가(월)'!N$3)</f>
        <v>0</v>
      </c>
      <c r="O57" s="3">
        <f>SUMIFS(Sheet1!$F:$F,Sheet1!$C:$C,'증가(월)'!$A57,Sheet1!$H:$H,'증가(월)'!O$2,Sheet1!$I:$I,'증가(월)'!O$3)</f>
        <v>0</v>
      </c>
      <c r="P57" s="3">
        <f>SUMIFS(Sheet1!$F:$F,Sheet1!$C:$C,'증가(월)'!$A57,Sheet1!$H:$H,'증가(월)'!P$2,Sheet1!$I:$I,'증가(월)'!P$3)</f>
        <v>0</v>
      </c>
      <c r="Q57" s="3">
        <f>SUMIFS(Sheet1!$F:$F,Sheet1!$C:$C,'증가(월)'!$A57,Sheet1!$H:$H,'증가(월)'!Q$2,Sheet1!$I:$I,'증가(월)'!Q$3)</f>
        <v>0</v>
      </c>
      <c r="R57" s="3">
        <f>SUMIFS(Sheet1!$F:$F,Sheet1!$C:$C,'증가(월)'!$A57,Sheet1!$H:$H,'증가(월)'!R$2,Sheet1!$I:$I,'증가(월)'!R$3)</f>
        <v>0</v>
      </c>
      <c r="S57" s="3">
        <f>SUMIFS(Sheet1!$F:$F,Sheet1!$C:$C,'증가(월)'!$A57,Sheet1!$H:$H,'증가(월)'!S$2,Sheet1!$I:$I,'증가(월)'!S$3)</f>
        <v>0</v>
      </c>
      <c r="T57" s="3">
        <f>SUMIFS(Sheet1!$F:$F,Sheet1!$C:$C,'증가(월)'!$A57,Sheet1!$H:$H,'증가(월)'!T$2,Sheet1!$I:$I,'증가(월)'!T$3)</f>
        <v>0</v>
      </c>
      <c r="U57" s="3">
        <f>SUMIFS(Sheet1!$F:$F,Sheet1!$C:$C,'증가(월)'!$A57,Sheet1!$H:$H,'증가(월)'!U$2,Sheet1!$I:$I,'증가(월)'!U$3)</f>
        <v>0</v>
      </c>
      <c r="V57" s="3">
        <f>SUMIFS(Sheet1!$F:$F,Sheet1!$C:$C,'증가(월)'!$A57,Sheet1!$H:$H,'증가(월)'!V$2,Sheet1!$I:$I,'증가(월)'!V$3)</f>
        <v>0</v>
      </c>
      <c r="W57" s="3">
        <f>SUMIFS(Sheet1!$F:$F,Sheet1!$C:$C,'증가(월)'!$A57,Sheet1!$H:$H,'증가(월)'!W$2,Sheet1!$I:$I,'증가(월)'!W$3)</f>
        <v>15950000</v>
      </c>
      <c r="X57" s="3">
        <f>SUMIFS(Sheet1!$F:$F,Sheet1!$C:$C,'증가(월)'!$A57,Sheet1!$H:$H,'증가(월)'!X$2,Sheet1!$I:$I,'증가(월)'!X$3)</f>
        <v>0</v>
      </c>
      <c r="Y57" s="3">
        <f>SUMIFS(Sheet1!$F:$F,Sheet1!$C:$C,'증가(월)'!$A57,Sheet1!$H:$H,'증가(월)'!Y$2,Sheet1!$I:$I,'증가(월)'!Y$3)</f>
        <v>0</v>
      </c>
      <c r="Z57" s="3">
        <f>SUMIFS(Sheet1!$F:$F,Sheet1!$C:$C,'증가(월)'!$A57,Sheet1!$H:$H,'증가(월)'!Z$2,Sheet1!$I:$I,'증가(월)'!Z$3)</f>
        <v>0</v>
      </c>
      <c r="AA57" s="3">
        <f>SUMIFS(Sheet1!$F:$F,Sheet1!$C:$C,'증가(월)'!$A57,Sheet1!$H:$H,'증가(월)'!AA$2,Sheet1!$I:$I,'증가(월)'!AA$3)</f>
        <v>0</v>
      </c>
      <c r="AB57" s="3">
        <f>SUMIFS(Sheet1!$F:$F,Sheet1!$C:$C,'증가(월)'!$A57,Sheet1!$H:$H,'증가(월)'!AB$2,Sheet1!$I:$I,'증가(월)'!AB$3)</f>
        <v>0</v>
      </c>
      <c r="AC57" s="3">
        <f>SUMIFS(Sheet1!$F:$F,Sheet1!$C:$C,'증가(월)'!$A57,Sheet1!$H:$H,'증가(월)'!AC$2,Sheet1!$I:$I,'증가(월)'!AC$3)</f>
        <v>0</v>
      </c>
      <c r="AD57" s="3">
        <f>SUMIFS(Sheet1!$F:$F,Sheet1!$C:$C,'증가(월)'!$A57,Sheet1!$H:$H,'증가(월)'!AD$2,Sheet1!$I:$I,'증가(월)'!AD$3)</f>
        <v>0</v>
      </c>
      <c r="AE57" s="3">
        <f>SUMIFS(Sheet1!$F:$F,Sheet1!$C:$C,'증가(월)'!$A57,Sheet1!$H:$H,'증가(월)'!AE$2,Sheet1!$I:$I,'증가(월)'!AE$3)</f>
        <v>0</v>
      </c>
      <c r="AF57" s="3">
        <f>SUMIFS(Sheet1!$F:$F,Sheet1!$C:$C,'증가(월)'!$A57,Sheet1!$H:$H,'증가(월)'!AF$2,Sheet1!$I:$I,'증가(월)'!AF$3)</f>
        <v>0</v>
      </c>
      <c r="AG57" s="3">
        <f>SUMIFS(Sheet1!$F:$F,Sheet1!$C:$C,'증가(월)'!$A57,Sheet1!$H:$H,'증가(월)'!AG$2,Sheet1!$I:$I,'증가(월)'!AG$3)</f>
        <v>0</v>
      </c>
      <c r="AH57" s="3">
        <f>SUMIFS(Sheet1!$F:$F,Sheet1!$C:$C,'증가(월)'!$A57,Sheet1!$H:$H,'증가(월)'!AH$2,Sheet1!$I:$I,'증가(월)'!AH$3)</f>
        <v>0</v>
      </c>
      <c r="AI57" s="3">
        <f>SUMIFS(Sheet1!$F:$F,Sheet1!$C:$C,'증가(월)'!$A57,Sheet1!$H:$H,'증가(월)'!AI$2,Sheet1!$I:$I,'증가(월)'!AI$3)</f>
        <v>0</v>
      </c>
      <c r="AJ57" s="3">
        <f>SUMIFS(Sheet1!$F:$F,Sheet1!$C:$C,'증가(월)'!$A57,Sheet1!$H:$H,'증가(월)'!AJ$2,Sheet1!$I:$I,'증가(월)'!AJ$3)</f>
        <v>0</v>
      </c>
      <c r="AK57" s="3">
        <f>SUMIFS(Sheet1!$F:$F,Sheet1!$C:$C,'증가(월)'!$A57,Sheet1!$H:$H,'증가(월)'!AK$2,Sheet1!$I:$I,'증가(월)'!AK$3)</f>
        <v>0</v>
      </c>
      <c r="AL57" s="3">
        <f>SUMIFS(Sheet1!$F:$F,Sheet1!$C:$C,'증가(월)'!$A57,Sheet1!$H:$H,'증가(월)'!AL$2,Sheet1!$I:$I,'증가(월)'!AL$3)</f>
        <v>0</v>
      </c>
      <c r="AM57" s="3">
        <f>SUMIFS(Sheet1!$F:$F,Sheet1!$C:$C,'증가(월)'!$A57,Sheet1!$H:$H,'증가(월)'!AM$2,Sheet1!$I:$I,'증가(월)'!AM$3)</f>
        <v>0</v>
      </c>
      <c r="AN57" s="3">
        <f>SUMIFS(Sheet1!$F:$F,Sheet1!$C:$C,'증가(월)'!$A57,Sheet1!$H:$H,'증가(월)'!AN$2,Sheet1!$I:$I,'증가(월)'!AN$3)</f>
        <v>0</v>
      </c>
      <c r="AO57" s="3">
        <f>SUMIFS(Sheet1!$F:$F,Sheet1!$C:$C,'증가(월)'!$A57,Sheet1!$H:$H,'증가(월)'!AO$2,Sheet1!$I:$I,'증가(월)'!AO$3)</f>
        <v>0</v>
      </c>
      <c r="AP57" s="3">
        <f>SUMIFS(Sheet1!$F:$F,Sheet1!$C:$C,'증가(월)'!$A57,Sheet1!$H:$H,'증가(월)'!AP$2,Sheet1!$I:$I,'증가(월)'!AP$3)</f>
        <v>0</v>
      </c>
      <c r="AQ57" s="3">
        <f>SUMIFS(Sheet1!$F:$F,Sheet1!$C:$C,'증가(월)'!$A57,Sheet1!$H:$H,'증가(월)'!AQ$2,Sheet1!$I:$I,'증가(월)'!AQ$3)</f>
        <v>0</v>
      </c>
      <c r="AR57" s="3">
        <f>SUMIFS(Sheet1!$F:$F,Sheet1!$C:$C,'증가(월)'!$A57,Sheet1!$H:$H,'증가(월)'!AR$2,Sheet1!$I:$I,'증가(월)'!AR$3)</f>
        <v>0</v>
      </c>
      <c r="AS57" s="3">
        <f>SUMIFS(Sheet1!$F:$F,Sheet1!$C:$C,'증가(월)'!$A57,Sheet1!$H:$H,'증가(월)'!AS$2,Sheet1!$I:$I,'증가(월)'!AS$3)</f>
        <v>0</v>
      </c>
      <c r="AT57" s="3">
        <f>SUMIFS(Sheet1!$F:$F,Sheet1!$C:$C,'증가(월)'!$A57,Sheet1!$H:$H,'증가(월)'!AT$2,Sheet1!$I:$I,'증가(월)'!AT$3)</f>
        <v>0</v>
      </c>
      <c r="AU57" s="3">
        <f>SUMIFS(Sheet1!$F:$F,Sheet1!$C:$C,'증가(월)'!$A57,Sheet1!$H:$H,'증가(월)'!AU$2,Sheet1!$I:$I,'증가(월)'!AU$3)</f>
        <v>0</v>
      </c>
      <c r="AV57" s="3">
        <f>SUMIFS(Sheet1!$F:$F,Sheet1!$C:$C,'증가(월)'!$A57,Sheet1!$H:$H,'증가(월)'!AV$2,Sheet1!$I:$I,'증가(월)'!AV$3)</f>
        <v>0</v>
      </c>
      <c r="AW57" s="3">
        <f>SUMIFS(Sheet1!$F:$F,Sheet1!$C:$C,'증가(월)'!$A57,Sheet1!$H:$H,'증가(월)'!AW$2,Sheet1!$I:$I,'증가(월)'!AW$3)</f>
        <v>0</v>
      </c>
      <c r="AX57" s="3">
        <f>SUMIFS(Sheet1!$F:$F,Sheet1!$C:$C,'증가(월)'!$A57,Sheet1!$H:$H,'증가(월)'!AX$2,Sheet1!$I:$I,'증가(월)'!AX$3)</f>
        <v>0</v>
      </c>
    </row>
    <row r="58" spans="1:50" x14ac:dyDescent="0.3">
      <c r="A58" t="s">
        <v>744</v>
      </c>
      <c r="B58" t="s">
        <v>745</v>
      </c>
      <c r="C58" s="3">
        <f>SUMIFS(Sheet1!$F:$F,Sheet1!$C:$C,'증가(월)'!$A58,Sheet1!$H:$H,'증가(월)'!C$2,Sheet1!$I:$I,'증가(월)'!C$3)</f>
        <v>0</v>
      </c>
      <c r="D58" s="3">
        <f>SUMIFS(Sheet1!$F:$F,Sheet1!$C:$C,'증가(월)'!$A58,Sheet1!$H:$H,'증가(월)'!D$2,Sheet1!$I:$I,'증가(월)'!D$3)</f>
        <v>0</v>
      </c>
      <c r="E58" s="3">
        <f>SUMIFS(Sheet1!$F:$F,Sheet1!$C:$C,'증가(월)'!$A58,Sheet1!$H:$H,'증가(월)'!E$2,Sheet1!$I:$I,'증가(월)'!E$3)</f>
        <v>0</v>
      </c>
      <c r="F58" s="3">
        <f>SUMIFS(Sheet1!$F:$F,Sheet1!$C:$C,'증가(월)'!$A58,Sheet1!$H:$H,'증가(월)'!F$2,Sheet1!$I:$I,'증가(월)'!F$3)</f>
        <v>0</v>
      </c>
      <c r="G58" s="3">
        <f>SUMIFS(Sheet1!$F:$F,Sheet1!$C:$C,'증가(월)'!$A58,Sheet1!$H:$H,'증가(월)'!G$2,Sheet1!$I:$I,'증가(월)'!G$3)</f>
        <v>0</v>
      </c>
      <c r="H58" s="3">
        <f>SUMIFS(Sheet1!$F:$F,Sheet1!$C:$C,'증가(월)'!$A58,Sheet1!$H:$H,'증가(월)'!H$2,Sheet1!$I:$I,'증가(월)'!H$3)</f>
        <v>0</v>
      </c>
      <c r="I58" s="3">
        <f>SUMIFS(Sheet1!$F:$F,Sheet1!$C:$C,'증가(월)'!$A58,Sheet1!$H:$H,'증가(월)'!I$2,Sheet1!$I:$I,'증가(월)'!I$3)</f>
        <v>0</v>
      </c>
      <c r="J58" s="3">
        <f>SUMIFS(Sheet1!$F:$F,Sheet1!$C:$C,'증가(월)'!$A58,Sheet1!$H:$H,'증가(월)'!J$2,Sheet1!$I:$I,'증가(월)'!J$3)</f>
        <v>0</v>
      </c>
      <c r="K58" s="3">
        <f>SUMIFS(Sheet1!$F:$F,Sheet1!$C:$C,'증가(월)'!$A58,Sheet1!$H:$H,'증가(월)'!K$2,Sheet1!$I:$I,'증가(월)'!K$3)</f>
        <v>0</v>
      </c>
      <c r="L58" s="3">
        <f>SUMIFS(Sheet1!$F:$F,Sheet1!$C:$C,'증가(월)'!$A58,Sheet1!$H:$H,'증가(월)'!L$2,Sheet1!$I:$I,'증가(월)'!L$3)</f>
        <v>0</v>
      </c>
      <c r="M58" s="3">
        <f>SUMIFS(Sheet1!$F:$F,Sheet1!$C:$C,'증가(월)'!$A58,Sheet1!$H:$H,'증가(월)'!M$2,Sheet1!$I:$I,'증가(월)'!M$3)</f>
        <v>0</v>
      </c>
      <c r="N58" s="3">
        <f>SUMIFS(Sheet1!$F:$F,Sheet1!$C:$C,'증가(월)'!$A58,Sheet1!$H:$H,'증가(월)'!N$2,Sheet1!$I:$I,'증가(월)'!N$3)</f>
        <v>0</v>
      </c>
      <c r="O58" s="3">
        <f>SUMIFS(Sheet1!$F:$F,Sheet1!$C:$C,'증가(월)'!$A58,Sheet1!$H:$H,'증가(월)'!O$2,Sheet1!$I:$I,'증가(월)'!O$3)</f>
        <v>0</v>
      </c>
      <c r="P58" s="3">
        <f>SUMIFS(Sheet1!$F:$F,Sheet1!$C:$C,'증가(월)'!$A58,Sheet1!$H:$H,'증가(월)'!P$2,Sheet1!$I:$I,'증가(월)'!P$3)</f>
        <v>0</v>
      </c>
      <c r="Q58" s="3">
        <f>SUMIFS(Sheet1!$F:$F,Sheet1!$C:$C,'증가(월)'!$A58,Sheet1!$H:$H,'증가(월)'!Q$2,Sheet1!$I:$I,'증가(월)'!Q$3)</f>
        <v>0</v>
      </c>
      <c r="R58" s="3">
        <f>SUMIFS(Sheet1!$F:$F,Sheet1!$C:$C,'증가(월)'!$A58,Sheet1!$H:$H,'증가(월)'!R$2,Sheet1!$I:$I,'증가(월)'!R$3)</f>
        <v>0</v>
      </c>
      <c r="S58" s="3">
        <f>SUMIFS(Sheet1!$F:$F,Sheet1!$C:$C,'증가(월)'!$A58,Sheet1!$H:$H,'증가(월)'!S$2,Sheet1!$I:$I,'증가(월)'!S$3)</f>
        <v>0</v>
      </c>
      <c r="T58" s="3">
        <f>SUMIFS(Sheet1!$F:$F,Sheet1!$C:$C,'증가(월)'!$A58,Sheet1!$H:$H,'증가(월)'!T$2,Sheet1!$I:$I,'증가(월)'!T$3)</f>
        <v>0</v>
      </c>
      <c r="U58" s="3">
        <f>SUMIFS(Sheet1!$F:$F,Sheet1!$C:$C,'증가(월)'!$A58,Sheet1!$H:$H,'증가(월)'!U$2,Sheet1!$I:$I,'증가(월)'!U$3)</f>
        <v>0</v>
      </c>
      <c r="V58" s="3">
        <f>SUMIFS(Sheet1!$F:$F,Sheet1!$C:$C,'증가(월)'!$A58,Sheet1!$H:$H,'증가(월)'!V$2,Sheet1!$I:$I,'증가(월)'!V$3)</f>
        <v>0</v>
      </c>
      <c r="W58" s="3">
        <f>SUMIFS(Sheet1!$F:$F,Sheet1!$C:$C,'증가(월)'!$A58,Sheet1!$H:$H,'증가(월)'!W$2,Sheet1!$I:$I,'증가(월)'!W$3)</f>
        <v>0</v>
      </c>
      <c r="X58" s="3">
        <f>SUMIFS(Sheet1!$F:$F,Sheet1!$C:$C,'증가(월)'!$A58,Sheet1!$H:$H,'증가(월)'!X$2,Sheet1!$I:$I,'증가(월)'!X$3)</f>
        <v>6875000</v>
      </c>
      <c r="Y58" s="3">
        <f>SUMIFS(Sheet1!$F:$F,Sheet1!$C:$C,'증가(월)'!$A58,Sheet1!$H:$H,'증가(월)'!Y$2,Sheet1!$I:$I,'증가(월)'!Y$3)</f>
        <v>0</v>
      </c>
      <c r="Z58" s="3">
        <f>SUMIFS(Sheet1!$F:$F,Sheet1!$C:$C,'증가(월)'!$A58,Sheet1!$H:$H,'증가(월)'!Z$2,Sheet1!$I:$I,'증가(월)'!Z$3)</f>
        <v>0</v>
      </c>
      <c r="AA58" s="3">
        <f>SUMIFS(Sheet1!$F:$F,Sheet1!$C:$C,'증가(월)'!$A58,Sheet1!$H:$H,'증가(월)'!AA$2,Sheet1!$I:$I,'증가(월)'!AA$3)</f>
        <v>0</v>
      </c>
      <c r="AB58" s="3">
        <f>SUMIFS(Sheet1!$F:$F,Sheet1!$C:$C,'증가(월)'!$A58,Sheet1!$H:$H,'증가(월)'!AB$2,Sheet1!$I:$I,'증가(월)'!AB$3)</f>
        <v>1100000</v>
      </c>
      <c r="AC58" s="3">
        <f>SUMIFS(Sheet1!$F:$F,Sheet1!$C:$C,'증가(월)'!$A58,Sheet1!$H:$H,'증가(월)'!AC$2,Sheet1!$I:$I,'증가(월)'!AC$3)</f>
        <v>0</v>
      </c>
      <c r="AD58" s="3">
        <f>SUMIFS(Sheet1!$F:$F,Sheet1!$C:$C,'증가(월)'!$A58,Sheet1!$H:$H,'증가(월)'!AD$2,Sheet1!$I:$I,'증가(월)'!AD$3)</f>
        <v>0</v>
      </c>
      <c r="AE58" s="3">
        <f>SUMIFS(Sheet1!$F:$F,Sheet1!$C:$C,'증가(월)'!$A58,Sheet1!$H:$H,'증가(월)'!AE$2,Sheet1!$I:$I,'증가(월)'!AE$3)</f>
        <v>286000</v>
      </c>
      <c r="AF58" s="3">
        <f>SUMIFS(Sheet1!$F:$F,Sheet1!$C:$C,'증가(월)'!$A58,Sheet1!$H:$H,'증가(월)'!AF$2,Sheet1!$I:$I,'증가(월)'!AF$3)</f>
        <v>0</v>
      </c>
      <c r="AG58" s="3">
        <f>SUMIFS(Sheet1!$F:$F,Sheet1!$C:$C,'증가(월)'!$A58,Sheet1!$H:$H,'증가(월)'!AG$2,Sheet1!$I:$I,'증가(월)'!AG$3)</f>
        <v>0</v>
      </c>
      <c r="AH58" s="3">
        <f>SUMIFS(Sheet1!$F:$F,Sheet1!$C:$C,'증가(월)'!$A58,Sheet1!$H:$H,'증가(월)'!AH$2,Sheet1!$I:$I,'증가(월)'!AH$3)</f>
        <v>0</v>
      </c>
      <c r="AI58" s="3">
        <f>SUMIFS(Sheet1!$F:$F,Sheet1!$C:$C,'증가(월)'!$A58,Sheet1!$H:$H,'증가(월)'!AI$2,Sheet1!$I:$I,'증가(월)'!AI$3)</f>
        <v>627000</v>
      </c>
      <c r="AJ58" s="3">
        <f>SUMIFS(Sheet1!$F:$F,Sheet1!$C:$C,'증가(월)'!$A58,Sheet1!$H:$H,'증가(월)'!AJ$2,Sheet1!$I:$I,'증가(월)'!AJ$3)</f>
        <v>0</v>
      </c>
      <c r="AK58" s="3">
        <f>SUMIFS(Sheet1!$F:$F,Sheet1!$C:$C,'증가(월)'!$A58,Sheet1!$H:$H,'증가(월)'!AK$2,Sheet1!$I:$I,'증가(월)'!AK$3)</f>
        <v>0</v>
      </c>
      <c r="AL58" s="3">
        <f>SUMIFS(Sheet1!$F:$F,Sheet1!$C:$C,'증가(월)'!$A58,Sheet1!$H:$H,'증가(월)'!AL$2,Sheet1!$I:$I,'증가(월)'!AL$3)</f>
        <v>308000</v>
      </c>
      <c r="AM58" s="3">
        <f>SUMIFS(Sheet1!$F:$F,Sheet1!$C:$C,'증가(월)'!$A58,Sheet1!$H:$H,'증가(월)'!AM$2,Sheet1!$I:$I,'증가(월)'!AM$3)</f>
        <v>0</v>
      </c>
      <c r="AN58" s="3">
        <f>SUMIFS(Sheet1!$F:$F,Sheet1!$C:$C,'증가(월)'!$A58,Sheet1!$H:$H,'증가(월)'!AN$2,Sheet1!$I:$I,'증가(월)'!AN$3)</f>
        <v>0</v>
      </c>
      <c r="AO58" s="3">
        <f>SUMIFS(Sheet1!$F:$F,Sheet1!$C:$C,'증가(월)'!$A58,Sheet1!$H:$H,'증가(월)'!AO$2,Sheet1!$I:$I,'증가(월)'!AO$3)</f>
        <v>0</v>
      </c>
      <c r="AP58" s="3">
        <f>SUMIFS(Sheet1!$F:$F,Sheet1!$C:$C,'증가(월)'!$A58,Sheet1!$H:$H,'증가(월)'!AP$2,Sheet1!$I:$I,'증가(월)'!AP$3)</f>
        <v>363000</v>
      </c>
      <c r="AQ58" s="3">
        <f>SUMIFS(Sheet1!$F:$F,Sheet1!$C:$C,'증가(월)'!$A58,Sheet1!$H:$H,'증가(월)'!AQ$2,Sheet1!$I:$I,'증가(월)'!AQ$3)</f>
        <v>0</v>
      </c>
      <c r="AR58" s="3">
        <f>SUMIFS(Sheet1!$F:$F,Sheet1!$C:$C,'증가(월)'!$A58,Sheet1!$H:$H,'증가(월)'!AR$2,Sheet1!$I:$I,'증가(월)'!AR$3)</f>
        <v>0</v>
      </c>
      <c r="AS58" s="3">
        <f>SUMIFS(Sheet1!$F:$F,Sheet1!$C:$C,'증가(월)'!$A58,Sheet1!$H:$H,'증가(월)'!AS$2,Sheet1!$I:$I,'증가(월)'!AS$3)</f>
        <v>869000</v>
      </c>
      <c r="AT58" s="3">
        <f>SUMIFS(Sheet1!$F:$F,Sheet1!$C:$C,'증가(월)'!$A58,Sheet1!$H:$H,'증가(월)'!AT$2,Sheet1!$I:$I,'증가(월)'!AT$3)</f>
        <v>0</v>
      </c>
      <c r="AU58" s="3">
        <f>SUMIFS(Sheet1!$F:$F,Sheet1!$C:$C,'증가(월)'!$A58,Sheet1!$H:$H,'증가(월)'!AU$2,Sheet1!$I:$I,'증가(월)'!AU$3)</f>
        <v>968000</v>
      </c>
      <c r="AV58" s="3">
        <f>SUMIFS(Sheet1!$F:$F,Sheet1!$C:$C,'증가(월)'!$A58,Sheet1!$H:$H,'증가(월)'!AV$2,Sheet1!$I:$I,'증가(월)'!AV$3)</f>
        <v>0</v>
      </c>
      <c r="AW58" s="3">
        <f>SUMIFS(Sheet1!$F:$F,Sheet1!$C:$C,'증가(월)'!$A58,Sheet1!$H:$H,'증가(월)'!AW$2,Sheet1!$I:$I,'증가(월)'!AW$3)</f>
        <v>1353000</v>
      </c>
      <c r="AX58" s="3">
        <f>SUMIFS(Sheet1!$F:$F,Sheet1!$C:$C,'증가(월)'!$A58,Sheet1!$H:$H,'증가(월)'!AX$2,Sheet1!$I:$I,'증가(월)'!AX$3)</f>
        <v>1837000</v>
      </c>
    </row>
    <row r="59" spans="1:50" x14ac:dyDescent="0.3">
      <c r="A59" t="s">
        <v>218</v>
      </c>
      <c r="B59" t="s">
        <v>219</v>
      </c>
      <c r="C59" s="3">
        <f>SUMIFS(Sheet1!$F:$F,Sheet1!$C:$C,'증가(월)'!$A59,Sheet1!$H:$H,'증가(월)'!C$2,Sheet1!$I:$I,'증가(월)'!C$3)</f>
        <v>0</v>
      </c>
      <c r="D59" s="3">
        <f>SUMIFS(Sheet1!$F:$F,Sheet1!$C:$C,'증가(월)'!$A59,Sheet1!$H:$H,'증가(월)'!D$2,Sheet1!$I:$I,'증가(월)'!D$3)</f>
        <v>0</v>
      </c>
      <c r="E59" s="3">
        <f>SUMIFS(Sheet1!$F:$F,Sheet1!$C:$C,'증가(월)'!$A59,Sheet1!$H:$H,'증가(월)'!E$2,Sheet1!$I:$I,'증가(월)'!E$3)</f>
        <v>0</v>
      </c>
      <c r="F59" s="3">
        <f>SUMIFS(Sheet1!$F:$F,Sheet1!$C:$C,'증가(월)'!$A59,Sheet1!$H:$H,'증가(월)'!F$2,Sheet1!$I:$I,'증가(월)'!F$3)</f>
        <v>0</v>
      </c>
      <c r="G59" s="3">
        <f>SUMIFS(Sheet1!$F:$F,Sheet1!$C:$C,'증가(월)'!$A59,Sheet1!$H:$H,'증가(월)'!G$2,Sheet1!$I:$I,'증가(월)'!G$3)</f>
        <v>7370000</v>
      </c>
      <c r="H59" s="3">
        <f>SUMIFS(Sheet1!$F:$F,Sheet1!$C:$C,'증가(월)'!$A59,Sheet1!$H:$H,'증가(월)'!H$2,Sheet1!$I:$I,'증가(월)'!H$3)</f>
        <v>0</v>
      </c>
      <c r="I59" s="3">
        <f>SUMIFS(Sheet1!$F:$F,Sheet1!$C:$C,'증가(월)'!$A59,Sheet1!$H:$H,'증가(월)'!I$2,Sheet1!$I:$I,'증가(월)'!I$3)</f>
        <v>550000</v>
      </c>
      <c r="J59" s="3">
        <f>SUMIFS(Sheet1!$F:$F,Sheet1!$C:$C,'증가(월)'!$A59,Sheet1!$H:$H,'증가(월)'!J$2,Sheet1!$I:$I,'증가(월)'!J$3)</f>
        <v>0</v>
      </c>
      <c r="K59" s="3">
        <f>SUMIFS(Sheet1!$F:$F,Sheet1!$C:$C,'증가(월)'!$A59,Sheet1!$H:$H,'증가(월)'!K$2,Sheet1!$I:$I,'증가(월)'!K$3)</f>
        <v>0</v>
      </c>
      <c r="L59" s="3">
        <f>SUMIFS(Sheet1!$F:$F,Sheet1!$C:$C,'증가(월)'!$A59,Sheet1!$H:$H,'증가(월)'!L$2,Sheet1!$I:$I,'증가(월)'!L$3)</f>
        <v>0</v>
      </c>
      <c r="M59" s="3">
        <f>SUMIFS(Sheet1!$F:$F,Sheet1!$C:$C,'증가(월)'!$A59,Sheet1!$H:$H,'증가(월)'!M$2,Sheet1!$I:$I,'증가(월)'!M$3)</f>
        <v>0</v>
      </c>
      <c r="N59" s="3">
        <f>SUMIFS(Sheet1!$F:$F,Sheet1!$C:$C,'증가(월)'!$A59,Sheet1!$H:$H,'증가(월)'!N$2,Sheet1!$I:$I,'증가(월)'!N$3)</f>
        <v>0</v>
      </c>
      <c r="O59" s="3">
        <f>SUMIFS(Sheet1!$F:$F,Sheet1!$C:$C,'증가(월)'!$A59,Sheet1!$H:$H,'증가(월)'!O$2,Sheet1!$I:$I,'증가(월)'!O$3)</f>
        <v>0</v>
      </c>
      <c r="P59" s="3">
        <f>SUMIFS(Sheet1!$F:$F,Sheet1!$C:$C,'증가(월)'!$A59,Sheet1!$H:$H,'증가(월)'!P$2,Sheet1!$I:$I,'증가(월)'!P$3)</f>
        <v>0</v>
      </c>
      <c r="Q59" s="3">
        <f>SUMIFS(Sheet1!$F:$F,Sheet1!$C:$C,'증가(월)'!$A59,Sheet1!$H:$H,'증가(월)'!Q$2,Sheet1!$I:$I,'증가(월)'!Q$3)</f>
        <v>0</v>
      </c>
      <c r="R59" s="3">
        <f>SUMIFS(Sheet1!$F:$F,Sheet1!$C:$C,'증가(월)'!$A59,Sheet1!$H:$H,'증가(월)'!R$2,Sheet1!$I:$I,'증가(월)'!R$3)</f>
        <v>0</v>
      </c>
      <c r="S59" s="3">
        <f>SUMIFS(Sheet1!$F:$F,Sheet1!$C:$C,'증가(월)'!$A59,Sheet1!$H:$H,'증가(월)'!S$2,Sheet1!$I:$I,'증가(월)'!S$3)</f>
        <v>0</v>
      </c>
      <c r="T59" s="3">
        <f>SUMIFS(Sheet1!$F:$F,Sheet1!$C:$C,'증가(월)'!$A59,Sheet1!$H:$H,'증가(월)'!T$2,Sheet1!$I:$I,'증가(월)'!T$3)</f>
        <v>0</v>
      </c>
      <c r="U59" s="3">
        <f>SUMIFS(Sheet1!$F:$F,Sheet1!$C:$C,'증가(월)'!$A59,Sheet1!$H:$H,'증가(월)'!U$2,Sheet1!$I:$I,'증가(월)'!U$3)</f>
        <v>2970000</v>
      </c>
      <c r="V59" s="3">
        <f>SUMIFS(Sheet1!$F:$F,Sheet1!$C:$C,'증가(월)'!$A59,Sheet1!$H:$H,'증가(월)'!V$2,Sheet1!$I:$I,'증가(월)'!V$3)</f>
        <v>0</v>
      </c>
      <c r="W59" s="3">
        <f>SUMIFS(Sheet1!$F:$F,Sheet1!$C:$C,'증가(월)'!$A59,Sheet1!$H:$H,'증가(월)'!W$2,Sheet1!$I:$I,'증가(월)'!W$3)</f>
        <v>0</v>
      </c>
      <c r="X59" s="3">
        <f>SUMIFS(Sheet1!$F:$F,Sheet1!$C:$C,'증가(월)'!$A59,Sheet1!$H:$H,'증가(월)'!X$2,Sheet1!$I:$I,'증가(월)'!X$3)</f>
        <v>2475000</v>
      </c>
      <c r="Y59" s="3">
        <f>SUMIFS(Sheet1!$F:$F,Sheet1!$C:$C,'증가(월)'!$A59,Sheet1!$H:$H,'증가(월)'!Y$2,Sheet1!$I:$I,'증가(월)'!Y$3)</f>
        <v>0</v>
      </c>
      <c r="Z59" s="3">
        <f>SUMIFS(Sheet1!$F:$F,Sheet1!$C:$C,'증가(월)'!$A59,Sheet1!$H:$H,'증가(월)'!Z$2,Sheet1!$I:$I,'증가(월)'!Z$3)</f>
        <v>0</v>
      </c>
      <c r="AA59" s="3">
        <f>SUMIFS(Sheet1!$F:$F,Sheet1!$C:$C,'증가(월)'!$A59,Sheet1!$H:$H,'증가(월)'!AA$2,Sheet1!$I:$I,'증가(월)'!AA$3)</f>
        <v>0</v>
      </c>
      <c r="AB59" s="3">
        <f>SUMIFS(Sheet1!$F:$F,Sheet1!$C:$C,'증가(월)'!$A59,Sheet1!$H:$H,'증가(월)'!AB$2,Sheet1!$I:$I,'증가(월)'!AB$3)</f>
        <v>0</v>
      </c>
      <c r="AC59" s="3">
        <f>SUMIFS(Sheet1!$F:$F,Sheet1!$C:$C,'증가(월)'!$A59,Sheet1!$H:$H,'증가(월)'!AC$2,Sheet1!$I:$I,'증가(월)'!AC$3)</f>
        <v>0</v>
      </c>
      <c r="AD59" s="3">
        <f>SUMIFS(Sheet1!$F:$F,Sheet1!$C:$C,'증가(월)'!$A59,Sheet1!$H:$H,'증가(월)'!AD$2,Sheet1!$I:$I,'증가(월)'!AD$3)</f>
        <v>0</v>
      </c>
      <c r="AE59" s="3">
        <f>SUMIFS(Sheet1!$F:$F,Sheet1!$C:$C,'증가(월)'!$A59,Sheet1!$H:$H,'증가(월)'!AE$2,Sheet1!$I:$I,'증가(월)'!AE$3)</f>
        <v>0</v>
      </c>
      <c r="AF59" s="3">
        <f>SUMIFS(Sheet1!$F:$F,Sheet1!$C:$C,'증가(월)'!$A59,Sheet1!$H:$H,'증가(월)'!AF$2,Sheet1!$I:$I,'증가(월)'!AF$3)</f>
        <v>0</v>
      </c>
      <c r="AG59" s="3">
        <f>SUMIFS(Sheet1!$F:$F,Sheet1!$C:$C,'증가(월)'!$A59,Sheet1!$H:$H,'증가(월)'!AG$2,Sheet1!$I:$I,'증가(월)'!AG$3)</f>
        <v>0</v>
      </c>
      <c r="AH59" s="3">
        <f>SUMIFS(Sheet1!$F:$F,Sheet1!$C:$C,'증가(월)'!$A59,Sheet1!$H:$H,'증가(월)'!AH$2,Sheet1!$I:$I,'증가(월)'!AH$3)</f>
        <v>0</v>
      </c>
      <c r="AI59" s="3">
        <f>SUMIFS(Sheet1!$F:$F,Sheet1!$C:$C,'증가(월)'!$A59,Sheet1!$H:$H,'증가(월)'!AI$2,Sheet1!$I:$I,'증가(월)'!AI$3)</f>
        <v>0</v>
      </c>
      <c r="AJ59" s="3">
        <f>SUMIFS(Sheet1!$F:$F,Sheet1!$C:$C,'증가(월)'!$A59,Sheet1!$H:$H,'증가(월)'!AJ$2,Sheet1!$I:$I,'증가(월)'!AJ$3)</f>
        <v>0</v>
      </c>
      <c r="AK59" s="3">
        <f>SUMIFS(Sheet1!$F:$F,Sheet1!$C:$C,'증가(월)'!$A59,Sheet1!$H:$H,'증가(월)'!AK$2,Sheet1!$I:$I,'증가(월)'!AK$3)</f>
        <v>0</v>
      </c>
      <c r="AL59" s="3">
        <f>SUMIFS(Sheet1!$F:$F,Sheet1!$C:$C,'증가(월)'!$A59,Sheet1!$H:$H,'증가(월)'!AL$2,Sheet1!$I:$I,'증가(월)'!AL$3)</f>
        <v>0</v>
      </c>
      <c r="AM59" s="3">
        <f>SUMIFS(Sheet1!$F:$F,Sheet1!$C:$C,'증가(월)'!$A59,Sheet1!$H:$H,'증가(월)'!AM$2,Sheet1!$I:$I,'증가(월)'!AM$3)</f>
        <v>0</v>
      </c>
      <c r="AN59" s="3">
        <f>SUMIFS(Sheet1!$F:$F,Sheet1!$C:$C,'증가(월)'!$A59,Sheet1!$H:$H,'증가(월)'!AN$2,Sheet1!$I:$I,'증가(월)'!AN$3)</f>
        <v>0</v>
      </c>
      <c r="AO59" s="3">
        <f>SUMIFS(Sheet1!$F:$F,Sheet1!$C:$C,'증가(월)'!$A59,Sheet1!$H:$H,'증가(월)'!AO$2,Sheet1!$I:$I,'증가(월)'!AO$3)</f>
        <v>0</v>
      </c>
      <c r="AP59" s="3">
        <f>SUMIFS(Sheet1!$F:$F,Sheet1!$C:$C,'증가(월)'!$A59,Sheet1!$H:$H,'증가(월)'!AP$2,Sheet1!$I:$I,'증가(월)'!AP$3)</f>
        <v>0</v>
      </c>
      <c r="AQ59" s="3">
        <f>SUMIFS(Sheet1!$F:$F,Sheet1!$C:$C,'증가(월)'!$A59,Sheet1!$H:$H,'증가(월)'!AQ$2,Sheet1!$I:$I,'증가(월)'!AQ$3)</f>
        <v>0</v>
      </c>
      <c r="AR59" s="3">
        <f>SUMIFS(Sheet1!$F:$F,Sheet1!$C:$C,'증가(월)'!$A59,Sheet1!$H:$H,'증가(월)'!AR$2,Sheet1!$I:$I,'증가(월)'!AR$3)</f>
        <v>0</v>
      </c>
      <c r="AS59" s="3">
        <f>SUMIFS(Sheet1!$F:$F,Sheet1!$C:$C,'증가(월)'!$A59,Sheet1!$H:$H,'증가(월)'!AS$2,Sheet1!$I:$I,'증가(월)'!AS$3)</f>
        <v>0</v>
      </c>
      <c r="AT59" s="3">
        <f>SUMIFS(Sheet1!$F:$F,Sheet1!$C:$C,'증가(월)'!$A59,Sheet1!$H:$H,'증가(월)'!AT$2,Sheet1!$I:$I,'증가(월)'!AT$3)</f>
        <v>0</v>
      </c>
      <c r="AU59" s="3">
        <f>SUMIFS(Sheet1!$F:$F,Sheet1!$C:$C,'증가(월)'!$A59,Sheet1!$H:$H,'증가(월)'!AU$2,Sheet1!$I:$I,'증가(월)'!AU$3)</f>
        <v>0</v>
      </c>
      <c r="AV59" s="3">
        <f>SUMIFS(Sheet1!$F:$F,Sheet1!$C:$C,'증가(월)'!$A59,Sheet1!$H:$H,'증가(월)'!AV$2,Sheet1!$I:$I,'증가(월)'!AV$3)</f>
        <v>0</v>
      </c>
      <c r="AW59" s="3">
        <f>SUMIFS(Sheet1!$F:$F,Sheet1!$C:$C,'증가(월)'!$A59,Sheet1!$H:$H,'증가(월)'!AW$2,Sheet1!$I:$I,'증가(월)'!AW$3)</f>
        <v>0</v>
      </c>
      <c r="AX59" s="3">
        <f>SUMIFS(Sheet1!$F:$F,Sheet1!$C:$C,'증가(월)'!$A59,Sheet1!$H:$H,'증가(월)'!AX$2,Sheet1!$I:$I,'증가(월)'!AX$3)</f>
        <v>0</v>
      </c>
    </row>
    <row r="60" spans="1:50" x14ac:dyDescent="0.3">
      <c r="A60" t="s">
        <v>247</v>
      </c>
      <c r="B60" t="s">
        <v>248</v>
      </c>
      <c r="C60" s="3">
        <f>SUMIFS(Sheet1!$F:$F,Sheet1!$C:$C,'증가(월)'!$A60,Sheet1!$H:$H,'증가(월)'!C$2,Sheet1!$I:$I,'증가(월)'!C$3)</f>
        <v>0</v>
      </c>
      <c r="D60" s="3">
        <f>SUMIFS(Sheet1!$F:$F,Sheet1!$C:$C,'증가(월)'!$A60,Sheet1!$H:$H,'증가(월)'!D$2,Sheet1!$I:$I,'증가(월)'!D$3)</f>
        <v>0</v>
      </c>
      <c r="E60" s="3">
        <f>SUMIFS(Sheet1!$F:$F,Sheet1!$C:$C,'증가(월)'!$A60,Sheet1!$H:$H,'증가(월)'!E$2,Sheet1!$I:$I,'증가(월)'!E$3)</f>
        <v>0</v>
      </c>
      <c r="F60" s="3">
        <f>SUMIFS(Sheet1!$F:$F,Sheet1!$C:$C,'증가(월)'!$A60,Sheet1!$H:$H,'증가(월)'!F$2,Sheet1!$I:$I,'증가(월)'!F$3)</f>
        <v>0</v>
      </c>
      <c r="G60" s="3">
        <f>SUMIFS(Sheet1!$F:$F,Sheet1!$C:$C,'증가(월)'!$A60,Sheet1!$H:$H,'증가(월)'!G$2,Sheet1!$I:$I,'증가(월)'!G$3)</f>
        <v>2150000</v>
      </c>
      <c r="H60" s="3">
        <f>SUMIFS(Sheet1!$F:$F,Sheet1!$C:$C,'증가(월)'!$A60,Sheet1!$H:$H,'증가(월)'!H$2,Sheet1!$I:$I,'증가(월)'!H$3)</f>
        <v>1150000</v>
      </c>
      <c r="I60" s="3">
        <f>SUMIFS(Sheet1!$F:$F,Sheet1!$C:$C,'증가(월)'!$A60,Sheet1!$H:$H,'증가(월)'!I$2,Sheet1!$I:$I,'증가(월)'!I$3)</f>
        <v>0</v>
      </c>
      <c r="J60" s="3">
        <f>SUMIFS(Sheet1!$F:$F,Sheet1!$C:$C,'증가(월)'!$A60,Sheet1!$H:$H,'증가(월)'!J$2,Sheet1!$I:$I,'증가(월)'!J$3)</f>
        <v>0</v>
      </c>
      <c r="K60" s="3">
        <f>SUMIFS(Sheet1!$F:$F,Sheet1!$C:$C,'증가(월)'!$A60,Sheet1!$H:$H,'증가(월)'!K$2,Sheet1!$I:$I,'증가(월)'!K$3)</f>
        <v>1650000</v>
      </c>
      <c r="L60" s="3">
        <f>SUMIFS(Sheet1!$F:$F,Sheet1!$C:$C,'증가(월)'!$A60,Sheet1!$H:$H,'증가(월)'!L$2,Sheet1!$I:$I,'증가(월)'!L$3)</f>
        <v>0</v>
      </c>
      <c r="M60" s="3">
        <f>SUMIFS(Sheet1!$F:$F,Sheet1!$C:$C,'증가(월)'!$A60,Sheet1!$H:$H,'증가(월)'!M$2,Sheet1!$I:$I,'증가(월)'!M$3)</f>
        <v>0</v>
      </c>
      <c r="N60" s="3">
        <f>SUMIFS(Sheet1!$F:$F,Sheet1!$C:$C,'증가(월)'!$A60,Sheet1!$H:$H,'증가(월)'!N$2,Sheet1!$I:$I,'증가(월)'!N$3)</f>
        <v>0</v>
      </c>
      <c r="O60" s="3">
        <f>SUMIFS(Sheet1!$F:$F,Sheet1!$C:$C,'증가(월)'!$A60,Sheet1!$H:$H,'증가(월)'!O$2,Sheet1!$I:$I,'증가(월)'!O$3)</f>
        <v>0</v>
      </c>
      <c r="P60" s="3">
        <f>SUMIFS(Sheet1!$F:$F,Sheet1!$C:$C,'증가(월)'!$A60,Sheet1!$H:$H,'증가(월)'!P$2,Sheet1!$I:$I,'증가(월)'!P$3)</f>
        <v>0</v>
      </c>
      <c r="Q60" s="3">
        <f>SUMIFS(Sheet1!$F:$F,Sheet1!$C:$C,'증가(월)'!$A60,Sheet1!$H:$H,'증가(월)'!Q$2,Sheet1!$I:$I,'증가(월)'!Q$3)</f>
        <v>0</v>
      </c>
      <c r="R60" s="3">
        <f>SUMIFS(Sheet1!$F:$F,Sheet1!$C:$C,'증가(월)'!$A60,Sheet1!$H:$H,'증가(월)'!R$2,Sheet1!$I:$I,'증가(월)'!R$3)</f>
        <v>0</v>
      </c>
      <c r="S60" s="3">
        <f>SUMIFS(Sheet1!$F:$F,Sheet1!$C:$C,'증가(월)'!$A60,Sheet1!$H:$H,'증가(월)'!S$2,Sheet1!$I:$I,'증가(월)'!S$3)</f>
        <v>0</v>
      </c>
      <c r="T60" s="3">
        <f>SUMIFS(Sheet1!$F:$F,Sheet1!$C:$C,'증가(월)'!$A60,Sheet1!$H:$H,'증가(월)'!T$2,Sheet1!$I:$I,'증가(월)'!T$3)</f>
        <v>1650000</v>
      </c>
      <c r="U60" s="3">
        <f>SUMIFS(Sheet1!$F:$F,Sheet1!$C:$C,'증가(월)'!$A60,Sheet1!$H:$H,'증가(월)'!U$2,Sheet1!$I:$I,'증가(월)'!U$3)</f>
        <v>0</v>
      </c>
      <c r="V60" s="3">
        <f>SUMIFS(Sheet1!$F:$F,Sheet1!$C:$C,'증가(월)'!$A60,Sheet1!$H:$H,'증가(월)'!V$2,Sheet1!$I:$I,'증가(월)'!V$3)</f>
        <v>0</v>
      </c>
      <c r="W60" s="3">
        <f>SUMIFS(Sheet1!$F:$F,Sheet1!$C:$C,'증가(월)'!$A60,Sheet1!$H:$H,'증가(월)'!W$2,Sheet1!$I:$I,'증가(월)'!W$3)</f>
        <v>0</v>
      </c>
      <c r="X60" s="3">
        <f>SUMIFS(Sheet1!$F:$F,Sheet1!$C:$C,'증가(월)'!$A60,Sheet1!$H:$H,'증가(월)'!X$2,Sheet1!$I:$I,'증가(월)'!X$3)</f>
        <v>0</v>
      </c>
      <c r="Y60" s="3">
        <f>SUMIFS(Sheet1!$F:$F,Sheet1!$C:$C,'증가(월)'!$A60,Sheet1!$H:$H,'증가(월)'!Y$2,Sheet1!$I:$I,'증가(월)'!Y$3)</f>
        <v>0</v>
      </c>
      <c r="Z60" s="3">
        <f>SUMIFS(Sheet1!$F:$F,Sheet1!$C:$C,'증가(월)'!$A60,Sheet1!$H:$H,'증가(월)'!Z$2,Sheet1!$I:$I,'증가(월)'!Z$3)</f>
        <v>0</v>
      </c>
      <c r="AA60" s="3">
        <f>SUMIFS(Sheet1!$F:$F,Sheet1!$C:$C,'증가(월)'!$A60,Sheet1!$H:$H,'증가(월)'!AA$2,Sheet1!$I:$I,'증가(월)'!AA$3)</f>
        <v>0</v>
      </c>
      <c r="AB60" s="3">
        <f>SUMIFS(Sheet1!$F:$F,Sheet1!$C:$C,'증가(월)'!$A60,Sheet1!$H:$H,'증가(월)'!AB$2,Sheet1!$I:$I,'증가(월)'!AB$3)</f>
        <v>0</v>
      </c>
      <c r="AC60" s="3">
        <f>SUMIFS(Sheet1!$F:$F,Sheet1!$C:$C,'증가(월)'!$A60,Sheet1!$H:$H,'증가(월)'!AC$2,Sheet1!$I:$I,'증가(월)'!AC$3)</f>
        <v>0</v>
      </c>
      <c r="AD60" s="3">
        <f>SUMIFS(Sheet1!$F:$F,Sheet1!$C:$C,'증가(월)'!$A60,Sheet1!$H:$H,'증가(월)'!AD$2,Sheet1!$I:$I,'증가(월)'!AD$3)</f>
        <v>0</v>
      </c>
      <c r="AE60" s="3">
        <f>SUMIFS(Sheet1!$F:$F,Sheet1!$C:$C,'증가(월)'!$A60,Sheet1!$H:$H,'증가(월)'!AE$2,Sheet1!$I:$I,'증가(월)'!AE$3)</f>
        <v>0</v>
      </c>
      <c r="AF60" s="3">
        <f>SUMIFS(Sheet1!$F:$F,Sheet1!$C:$C,'증가(월)'!$A60,Sheet1!$H:$H,'증가(월)'!AF$2,Sheet1!$I:$I,'증가(월)'!AF$3)</f>
        <v>990000</v>
      </c>
      <c r="AG60" s="3">
        <f>SUMIFS(Sheet1!$F:$F,Sheet1!$C:$C,'증가(월)'!$A60,Sheet1!$H:$H,'증가(월)'!AG$2,Sheet1!$I:$I,'증가(월)'!AG$3)</f>
        <v>0</v>
      </c>
      <c r="AH60" s="3">
        <f>SUMIFS(Sheet1!$F:$F,Sheet1!$C:$C,'증가(월)'!$A60,Sheet1!$H:$H,'증가(월)'!AH$2,Sheet1!$I:$I,'증가(월)'!AH$3)</f>
        <v>0</v>
      </c>
      <c r="AI60" s="3">
        <f>SUMIFS(Sheet1!$F:$F,Sheet1!$C:$C,'증가(월)'!$A60,Sheet1!$H:$H,'증가(월)'!AI$2,Sheet1!$I:$I,'증가(월)'!AI$3)</f>
        <v>1650000</v>
      </c>
      <c r="AJ60" s="3">
        <f>SUMIFS(Sheet1!$F:$F,Sheet1!$C:$C,'증가(월)'!$A60,Sheet1!$H:$H,'증가(월)'!AJ$2,Sheet1!$I:$I,'증가(월)'!AJ$3)</f>
        <v>0</v>
      </c>
      <c r="AK60" s="3">
        <f>SUMIFS(Sheet1!$F:$F,Sheet1!$C:$C,'증가(월)'!$A60,Sheet1!$H:$H,'증가(월)'!AK$2,Sheet1!$I:$I,'증가(월)'!AK$3)</f>
        <v>0</v>
      </c>
      <c r="AL60" s="3">
        <f>SUMIFS(Sheet1!$F:$F,Sheet1!$C:$C,'증가(월)'!$A60,Sheet1!$H:$H,'증가(월)'!AL$2,Sheet1!$I:$I,'증가(월)'!AL$3)</f>
        <v>0</v>
      </c>
      <c r="AM60" s="3">
        <f>SUMIFS(Sheet1!$F:$F,Sheet1!$C:$C,'증가(월)'!$A60,Sheet1!$H:$H,'증가(월)'!AM$2,Sheet1!$I:$I,'증가(월)'!AM$3)</f>
        <v>1650000</v>
      </c>
      <c r="AN60" s="3">
        <f>SUMIFS(Sheet1!$F:$F,Sheet1!$C:$C,'증가(월)'!$A60,Sheet1!$H:$H,'증가(월)'!AN$2,Sheet1!$I:$I,'증가(월)'!AN$3)</f>
        <v>0</v>
      </c>
      <c r="AO60" s="3">
        <f>SUMIFS(Sheet1!$F:$F,Sheet1!$C:$C,'증가(월)'!$A60,Sheet1!$H:$H,'증가(월)'!AO$2,Sheet1!$I:$I,'증가(월)'!AO$3)</f>
        <v>0</v>
      </c>
      <c r="AP60" s="3">
        <f>SUMIFS(Sheet1!$F:$F,Sheet1!$C:$C,'증가(월)'!$A60,Sheet1!$H:$H,'증가(월)'!AP$2,Sheet1!$I:$I,'증가(월)'!AP$3)</f>
        <v>0</v>
      </c>
      <c r="AQ60" s="3">
        <f>SUMIFS(Sheet1!$F:$F,Sheet1!$C:$C,'증가(월)'!$A60,Sheet1!$H:$H,'증가(월)'!AQ$2,Sheet1!$I:$I,'증가(월)'!AQ$3)</f>
        <v>1650000</v>
      </c>
      <c r="AR60" s="3">
        <f>SUMIFS(Sheet1!$F:$F,Sheet1!$C:$C,'증가(월)'!$A60,Sheet1!$H:$H,'증가(월)'!AR$2,Sheet1!$I:$I,'증가(월)'!AR$3)</f>
        <v>0</v>
      </c>
      <c r="AS60" s="3">
        <f>SUMIFS(Sheet1!$F:$F,Sheet1!$C:$C,'증가(월)'!$A60,Sheet1!$H:$H,'증가(월)'!AS$2,Sheet1!$I:$I,'증가(월)'!AS$3)</f>
        <v>0</v>
      </c>
      <c r="AT60" s="3">
        <f>SUMIFS(Sheet1!$F:$F,Sheet1!$C:$C,'증가(월)'!$A60,Sheet1!$H:$H,'증가(월)'!AT$2,Sheet1!$I:$I,'증가(월)'!AT$3)</f>
        <v>0</v>
      </c>
      <c r="AU60" s="3">
        <f>SUMIFS(Sheet1!$F:$F,Sheet1!$C:$C,'증가(월)'!$A60,Sheet1!$H:$H,'증가(월)'!AU$2,Sheet1!$I:$I,'증가(월)'!AU$3)</f>
        <v>1650000</v>
      </c>
      <c r="AV60" s="3">
        <f>SUMIFS(Sheet1!$F:$F,Sheet1!$C:$C,'증가(월)'!$A60,Sheet1!$H:$H,'증가(월)'!AV$2,Sheet1!$I:$I,'증가(월)'!AV$3)</f>
        <v>0</v>
      </c>
      <c r="AW60" s="3">
        <f>SUMIFS(Sheet1!$F:$F,Sheet1!$C:$C,'증가(월)'!$A60,Sheet1!$H:$H,'증가(월)'!AW$2,Sheet1!$I:$I,'증가(월)'!AW$3)</f>
        <v>0</v>
      </c>
      <c r="AX60" s="3">
        <f>SUMIFS(Sheet1!$F:$F,Sheet1!$C:$C,'증가(월)'!$A60,Sheet1!$H:$H,'증가(월)'!AX$2,Sheet1!$I:$I,'증가(월)'!AX$3)</f>
        <v>0</v>
      </c>
    </row>
    <row r="61" spans="1:50" x14ac:dyDescent="0.3">
      <c r="A61" t="s">
        <v>978</v>
      </c>
      <c r="B61" t="s">
        <v>979</v>
      </c>
      <c r="C61" s="3">
        <f>SUMIFS(Sheet1!$F:$F,Sheet1!$C:$C,'증가(월)'!$A61,Sheet1!$H:$H,'증가(월)'!C$2,Sheet1!$I:$I,'증가(월)'!C$3)</f>
        <v>0</v>
      </c>
      <c r="D61" s="3">
        <f>SUMIFS(Sheet1!$F:$F,Sheet1!$C:$C,'증가(월)'!$A61,Sheet1!$H:$H,'증가(월)'!D$2,Sheet1!$I:$I,'증가(월)'!D$3)</f>
        <v>0</v>
      </c>
      <c r="E61" s="3">
        <f>SUMIFS(Sheet1!$F:$F,Sheet1!$C:$C,'증가(월)'!$A61,Sheet1!$H:$H,'증가(월)'!E$2,Sheet1!$I:$I,'증가(월)'!E$3)</f>
        <v>0</v>
      </c>
      <c r="F61" s="3">
        <f>SUMIFS(Sheet1!$F:$F,Sheet1!$C:$C,'증가(월)'!$A61,Sheet1!$H:$H,'증가(월)'!F$2,Sheet1!$I:$I,'증가(월)'!F$3)</f>
        <v>0</v>
      </c>
      <c r="G61" s="3">
        <f>SUMIFS(Sheet1!$F:$F,Sheet1!$C:$C,'증가(월)'!$A61,Sheet1!$H:$H,'증가(월)'!G$2,Sheet1!$I:$I,'증가(월)'!G$3)</f>
        <v>0</v>
      </c>
      <c r="H61" s="3">
        <f>SUMIFS(Sheet1!$F:$F,Sheet1!$C:$C,'증가(월)'!$A61,Sheet1!$H:$H,'증가(월)'!H$2,Sheet1!$I:$I,'증가(월)'!H$3)</f>
        <v>0</v>
      </c>
      <c r="I61" s="3">
        <f>SUMIFS(Sheet1!$F:$F,Sheet1!$C:$C,'증가(월)'!$A61,Sheet1!$H:$H,'증가(월)'!I$2,Sheet1!$I:$I,'증가(월)'!I$3)</f>
        <v>0</v>
      </c>
      <c r="J61" s="3">
        <f>SUMIFS(Sheet1!$F:$F,Sheet1!$C:$C,'증가(월)'!$A61,Sheet1!$H:$H,'증가(월)'!J$2,Sheet1!$I:$I,'증가(월)'!J$3)</f>
        <v>0</v>
      </c>
      <c r="K61" s="3">
        <f>SUMIFS(Sheet1!$F:$F,Sheet1!$C:$C,'증가(월)'!$A61,Sheet1!$H:$H,'증가(월)'!K$2,Sheet1!$I:$I,'증가(월)'!K$3)</f>
        <v>0</v>
      </c>
      <c r="L61" s="3">
        <f>SUMIFS(Sheet1!$F:$F,Sheet1!$C:$C,'증가(월)'!$A61,Sheet1!$H:$H,'증가(월)'!L$2,Sheet1!$I:$I,'증가(월)'!L$3)</f>
        <v>0</v>
      </c>
      <c r="M61" s="3">
        <f>SUMIFS(Sheet1!$F:$F,Sheet1!$C:$C,'증가(월)'!$A61,Sheet1!$H:$H,'증가(월)'!M$2,Sheet1!$I:$I,'증가(월)'!M$3)</f>
        <v>0</v>
      </c>
      <c r="N61" s="3">
        <f>SUMIFS(Sheet1!$F:$F,Sheet1!$C:$C,'증가(월)'!$A61,Sheet1!$H:$H,'증가(월)'!N$2,Sheet1!$I:$I,'증가(월)'!N$3)</f>
        <v>0</v>
      </c>
      <c r="O61" s="3">
        <f>SUMIFS(Sheet1!$F:$F,Sheet1!$C:$C,'증가(월)'!$A61,Sheet1!$H:$H,'증가(월)'!O$2,Sheet1!$I:$I,'증가(월)'!O$3)</f>
        <v>0</v>
      </c>
      <c r="P61" s="3">
        <f>SUMIFS(Sheet1!$F:$F,Sheet1!$C:$C,'증가(월)'!$A61,Sheet1!$H:$H,'증가(월)'!P$2,Sheet1!$I:$I,'증가(월)'!P$3)</f>
        <v>0</v>
      </c>
      <c r="Q61" s="3">
        <f>SUMIFS(Sheet1!$F:$F,Sheet1!$C:$C,'증가(월)'!$A61,Sheet1!$H:$H,'증가(월)'!Q$2,Sheet1!$I:$I,'증가(월)'!Q$3)</f>
        <v>0</v>
      </c>
      <c r="R61" s="3">
        <f>SUMIFS(Sheet1!$F:$F,Sheet1!$C:$C,'증가(월)'!$A61,Sheet1!$H:$H,'증가(월)'!R$2,Sheet1!$I:$I,'증가(월)'!R$3)</f>
        <v>0</v>
      </c>
      <c r="S61" s="3">
        <f>SUMIFS(Sheet1!$F:$F,Sheet1!$C:$C,'증가(월)'!$A61,Sheet1!$H:$H,'증가(월)'!S$2,Sheet1!$I:$I,'증가(월)'!S$3)</f>
        <v>0</v>
      </c>
      <c r="T61" s="3">
        <f>SUMIFS(Sheet1!$F:$F,Sheet1!$C:$C,'증가(월)'!$A61,Sheet1!$H:$H,'증가(월)'!T$2,Sheet1!$I:$I,'증가(월)'!T$3)</f>
        <v>0</v>
      </c>
      <c r="U61" s="3">
        <f>SUMIFS(Sheet1!$F:$F,Sheet1!$C:$C,'증가(월)'!$A61,Sheet1!$H:$H,'증가(월)'!U$2,Sheet1!$I:$I,'증가(월)'!U$3)</f>
        <v>0</v>
      </c>
      <c r="V61" s="3">
        <f>SUMIFS(Sheet1!$F:$F,Sheet1!$C:$C,'증가(월)'!$A61,Sheet1!$H:$H,'증가(월)'!V$2,Sheet1!$I:$I,'증가(월)'!V$3)</f>
        <v>0</v>
      </c>
      <c r="W61" s="3">
        <f>SUMIFS(Sheet1!$F:$F,Sheet1!$C:$C,'증가(월)'!$A61,Sheet1!$H:$H,'증가(월)'!W$2,Sheet1!$I:$I,'증가(월)'!W$3)</f>
        <v>0</v>
      </c>
      <c r="X61" s="3">
        <f>SUMIFS(Sheet1!$F:$F,Sheet1!$C:$C,'증가(월)'!$A61,Sheet1!$H:$H,'증가(월)'!X$2,Sheet1!$I:$I,'증가(월)'!X$3)</f>
        <v>0</v>
      </c>
      <c r="Y61" s="3">
        <f>SUMIFS(Sheet1!$F:$F,Sheet1!$C:$C,'증가(월)'!$A61,Sheet1!$H:$H,'증가(월)'!Y$2,Sheet1!$I:$I,'증가(월)'!Y$3)</f>
        <v>0</v>
      </c>
      <c r="Z61" s="3">
        <f>SUMIFS(Sheet1!$F:$F,Sheet1!$C:$C,'증가(월)'!$A61,Sheet1!$H:$H,'증가(월)'!Z$2,Sheet1!$I:$I,'증가(월)'!Z$3)</f>
        <v>0</v>
      </c>
      <c r="AA61" s="3">
        <f>SUMIFS(Sheet1!$F:$F,Sheet1!$C:$C,'증가(월)'!$A61,Sheet1!$H:$H,'증가(월)'!AA$2,Sheet1!$I:$I,'증가(월)'!AA$3)</f>
        <v>0</v>
      </c>
      <c r="AB61" s="3">
        <f>SUMIFS(Sheet1!$F:$F,Sheet1!$C:$C,'증가(월)'!$A61,Sheet1!$H:$H,'증가(월)'!AB$2,Sheet1!$I:$I,'증가(월)'!AB$3)</f>
        <v>0</v>
      </c>
      <c r="AC61" s="3">
        <f>SUMIFS(Sheet1!$F:$F,Sheet1!$C:$C,'증가(월)'!$A61,Sheet1!$H:$H,'증가(월)'!AC$2,Sheet1!$I:$I,'증가(월)'!AC$3)</f>
        <v>0</v>
      </c>
      <c r="AD61" s="3">
        <f>SUMIFS(Sheet1!$F:$F,Sheet1!$C:$C,'증가(월)'!$A61,Sheet1!$H:$H,'증가(월)'!AD$2,Sheet1!$I:$I,'증가(월)'!AD$3)</f>
        <v>0</v>
      </c>
      <c r="AE61" s="3">
        <f>SUMIFS(Sheet1!$F:$F,Sheet1!$C:$C,'증가(월)'!$A61,Sheet1!$H:$H,'증가(월)'!AE$2,Sheet1!$I:$I,'증가(월)'!AE$3)</f>
        <v>0</v>
      </c>
      <c r="AF61" s="3">
        <f>SUMIFS(Sheet1!$F:$F,Sheet1!$C:$C,'증가(월)'!$A61,Sheet1!$H:$H,'증가(월)'!AF$2,Sheet1!$I:$I,'증가(월)'!AF$3)</f>
        <v>0</v>
      </c>
      <c r="AG61" s="3">
        <f>SUMIFS(Sheet1!$F:$F,Sheet1!$C:$C,'증가(월)'!$A61,Sheet1!$H:$H,'증가(월)'!AG$2,Sheet1!$I:$I,'증가(월)'!AG$3)</f>
        <v>0</v>
      </c>
      <c r="AH61" s="3">
        <f>SUMIFS(Sheet1!$F:$F,Sheet1!$C:$C,'증가(월)'!$A61,Sheet1!$H:$H,'증가(월)'!AH$2,Sheet1!$I:$I,'증가(월)'!AH$3)</f>
        <v>0</v>
      </c>
      <c r="AI61" s="3">
        <f>SUMIFS(Sheet1!$F:$F,Sheet1!$C:$C,'증가(월)'!$A61,Sheet1!$H:$H,'증가(월)'!AI$2,Sheet1!$I:$I,'증가(월)'!AI$3)</f>
        <v>0</v>
      </c>
      <c r="AJ61" s="3">
        <f>SUMIFS(Sheet1!$F:$F,Sheet1!$C:$C,'증가(월)'!$A61,Sheet1!$H:$H,'증가(월)'!AJ$2,Sheet1!$I:$I,'증가(월)'!AJ$3)</f>
        <v>1760000</v>
      </c>
      <c r="AK61" s="3">
        <f>SUMIFS(Sheet1!$F:$F,Sheet1!$C:$C,'증가(월)'!$A61,Sheet1!$H:$H,'증가(월)'!AK$2,Sheet1!$I:$I,'증가(월)'!AK$3)</f>
        <v>0</v>
      </c>
      <c r="AL61" s="3">
        <f>SUMIFS(Sheet1!$F:$F,Sheet1!$C:$C,'증가(월)'!$A61,Sheet1!$H:$H,'증가(월)'!AL$2,Sheet1!$I:$I,'증가(월)'!AL$3)</f>
        <v>0</v>
      </c>
      <c r="AM61" s="3">
        <f>SUMIFS(Sheet1!$F:$F,Sheet1!$C:$C,'증가(월)'!$A61,Sheet1!$H:$H,'증가(월)'!AM$2,Sheet1!$I:$I,'증가(월)'!AM$3)</f>
        <v>0</v>
      </c>
      <c r="AN61" s="3">
        <f>SUMIFS(Sheet1!$F:$F,Sheet1!$C:$C,'증가(월)'!$A61,Sheet1!$H:$H,'증가(월)'!AN$2,Sheet1!$I:$I,'증가(월)'!AN$3)</f>
        <v>0</v>
      </c>
      <c r="AO61" s="3">
        <f>SUMIFS(Sheet1!$F:$F,Sheet1!$C:$C,'증가(월)'!$A61,Sheet1!$H:$H,'증가(월)'!AO$2,Sheet1!$I:$I,'증가(월)'!AO$3)</f>
        <v>0</v>
      </c>
      <c r="AP61" s="3">
        <f>SUMIFS(Sheet1!$F:$F,Sheet1!$C:$C,'증가(월)'!$A61,Sheet1!$H:$H,'증가(월)'!AP$2,Sheet1!$I:$I,'증가(월)'!AP$3)</f>
        <v>0</v>
      </c>
      <c r="AQ61" s="3">
        <f>SUMIFS(Sheet1!$F:$F,Sheet1!$C:$C,'증가(월)'!$A61,Sheet1!$H:$H,'증가(월)'!AQ$2,Sheet1!$I:$I,'증가(월)'!AQ$3)</f>
        <v>0</v>
      </c>
      <c r="AR61" s="3">
        <f>SUMIFS(Sheet1!$F:$F,Sheet1!$C:$C,'증가(월)'!$A61,Sheet1!$H:$H,'증가(월)'!AR$2,Sheet1!$I:$I,'증가(월)'!AR$3)</f>
        <v>0</v>
      </c>
      <c r="AS61" s="3">
        <f>SUMIFS(Sheet1!$F:$F,Sheet1!$C:$C,'증가(월)'!$A61,Sheet1!$H:$H,'증가(월)'!AS$2,Sheet1!$I:$I,'증가(월)'!AS$3)</f>
        <v>2200000</v>
      </c>
      <c r="AT61" s="3">
        <f>SUMIFS(Sheet1!$F:$F,Sheet1!$C:$C,'증가(월)'!$A61,Sheet1!$H:$H,'증가(월)'!AT$2,Sheet1!$I:$I,'증가(월)'!AT$3)</f>
        <v>2200000</v>
      </c>
      <c r="AU61" s="3">
        <f>SUMIFS(Sheet1!$F:$F,Sheet1!$C:$C,'증가(월)'!$A61,Sheet1!$H:$H,'증가(월)'!AU$2,Sheet1!$I:$I,'증가(월)'!AU$3)</f>
        <v>0</v>
      </c>
      <c r="AV61" s="3">
        <f>SUMIFS(Sheet1!$F:$F,Sheet1!$C:$C,'증가(월)'!$A61,Sheet1!$H:$H,'증가(월)'!AV$2,Sheet1!$I:$I,'증가(월)'!AV$3)</f>
        <v>0</v>
      </c>
      <c r="AW61" s="3">
        <f>SUMIFS(Sheet1!$F:$F,Sheet1!$C:$C,'증가(월)'!$A61,Sheet1!$H:$H,'증가(월)'!AW$2,Sheet1!$I:$I,'증가(월)'!AW$3)</f>
        <v>0</v>
      </c>
      <c r="AX61" s="3">
        <f>SUMIFS(Sheet1!$F:$F,Sheet1!$C:$C,'증가(월)'!$A61,Sheet1!$H:$H,'증가(월)'!AX$2,Sheet1!$I:$I,'증가(월)'!AX$3)</f>
        <v>5610000</v>
      </c>
    </row>
    <row r="62" spans="1:50" x14ac:dyDescent="0.3">
      <c r="A62" t="s">
        <v>1175</v>
      </c>
      <c r="B62" t="s">
        <v>1176</v>
      </c>
      <c r="C62" s="3">
        <f>SUMIFS(Sheet1!$F:$F,Sheet1!$C:$C,'증가(월)'!$A62,Sheet1!$H:$H,'증가(월)'!C$2,Sheet1!$I:$I,'증가(월)'!C$3)</f>
        <v>0</v>
      </c>
      <c r="D62" s="3">
        <f>SUMIFS(Sheet1!$F:$F,Sheet1!$C:$C,'증가(월)'!$A62,Sheet1!$H:$H,'증가(월)'!D$2,Sheet1!$I:$I,'증가(월)'!D$3)</f>
        <v>0</v>
      </c>
      <c r="E62" s="3">
        <f>SUMIFS(Sheet1!$F:$F,Sheet1!$C:$C,'증가(월)'!$A62,Sheet1!$H:$H,'증가(월)'!E$2,Sheet1!$I:$I,'증가(월)'!E$3)</f>
        <v>0</v>
      </c>
      <c r="F62" s="3">
        <f>SUMIFS(Sheet1!$F:$F,Sheet1!$C:$C,'증가(월)'!$A62,Sheet1!$H:$H,'증가(월)'!F$2,Sheet1!$I:$I,'증가(월)'!F$3)</f>
        <v>0</v>
      </c>
      <c r="G62" s="3">
        <f>SUMIFS(Sheet1!$F:$F,Sheet1!$C:$C,'증가(월)'!$A62,Sheet1!$H:$H,'증가(월)'!G$2,Sheet1!$I:$I,'증가(월)'!G$3)</f>
        <v>0</v>
      </c>
      <c r="H62" s="3">
        <f>SUMIFS(Sheet1!$F:$F,Sheet1!$C:$C,'증가(월)'!$A62,Sheet1!$H:$H,'증가(월)'!H$2,Sheet1!$I:$I,'증가(월)'!H$3)</f>
        <v>0</v>
      </c>
      <c r="I62" s="3">
        <f>SUMIFS(Sheet1!$F:$F,Sheet1!$C:$C,'증가(월)'!$A62,Sheet1!$H:$H,'증가(월)'!I$2,Sheet1!$I:$I,'증가(월)'!I$3)</f>
        <v>0</v>
      </c>
      <c r="J62" s="3">
        <f>SUMIFS(Sheet1!$F:$F,Sheet1!$C:$C,'증가(월)'!$A62,Sheet1!$H:$H,'증가(월)'!J$2,Sheet1!$I:$I,'증가(월)'!J$3)</f>
        <v>0</v>
      </c>
      <c r="K62" s="3">
        <f>SUMIFS(Sheet1!$F:$F,Sheet1!$C:$C,'증가(월)'!$A62,Sheet1!$H:$H,'증가(월)'!K$2,Sheet1!$I:$I,'증가(월)'!K$3)</f>
        <v>0</v>
      </c>
      <c r="L62" s="3">
        <f>SUMIFS(Sheet1!$F:$F,Sheet1!$C:$C,'증가(월)'!$A62,Sheet1!$H:$H,'증가(월)'!L$2,Sheet1!$I:$I,'증가(월)'!L$3)</f>
        <v>0</v>
      </c>
      <c r="M62" s="3">
        <f>SUMIFS(Sheet1!$F:$F,Sheet1!$C:$C,'증가(월)'!$A62,Sheet1!$H:$H,'증가(월)'!M$2,Sheet1!$I:$I,'증가(월)'!M$3)</f>
        <v>0</v>
      </c>
      <c r="N62" s="3">
        <f>SUMIFS(Sheet1!$F:$F,Sheet1!$C:$C,'증가(월)'!$A62,Sheet1!$H:$H,'증가(월)'!N$2,Sheet1!$I:$I,'증가(월)'!N$3)</f>
        <v>0</v>
      </c>
      <c r="O62" s="3">
        <f>SUMIFS(Sheet1!$F:$F,Sheet1!$C:$C,'증가(월)'!$A62,Sheet1!$H:$H,'증가(월)'!O$2,Sheet1!$I:$I,'증가(월)'!O$3)</f>
        <v>0</v>
      </c>
      <c r="P62" s="3">
        <f>SUMIFS(Sheet1!$F:$F,Sheet1!$C:$C,'증가(월)'!$A62,Sheet1!$H:$H,'증가(월)'!P$2,Sheet1!$I:$I,'증가(월)'!P$3)</f>
        <v>0</v>
      </c>
      <c r="Q62" s="3">
        <f>SUMIFS(Sheet1!$F:$F,Sheet1!$C:$C,'증가(월)'!$A62,Sheet1!$H:$H,'증가(월)'!Q$2,Sheet1!$I:$I,'증가(월)'!Q$3)</f>
        <v>0</v>
      </c>
      <c r="R62" s="3">
        <f>SUMIFS(Sheet1!$F:$F,Sheet1!$C:$C,'증가(월)'!$A62,Sheet1!$H:$H,'증가(월)'!R$2,Sheet1!$I:$I,'증가(월)'!R$3)</f>
        <v>0</v>
      </c>
      <c r="S62" s="3">
        <f>SUMIFS(Sheet1!$F:$F,Sheet1!$C:$C,'증가(월)'!$A62,Sheet1!$H:$H,'증가(월)'!S$2,Sheet1!$I:$I,'증가(월)'!S$3)</f>
        <v>0</v>
      </c>
      <c r="T62" s="3">
        <f>SUMIFS(Sheet1!$F:$F,Sheet1!$C:$C,'증가(월)'!$A62,Sheet1!$H:$H,'증가(월)'!T$2,Sheet1!$I:$I,'증가(월)'!T$3)</f>
        <v>0</v>
      </c>
      <c r="U62" s="3">
        <f>SUMIFS(Sheet1!$F:$F,Sheet1!$C:$C,'증가(월)'!$A62,Sheet1!$H:$H,'증가(월)'!U$2,Sheet1!$I:$I,'증가(월)'!U$3)</f>
        <v>0</v>
      </c>
      <c r="V62" s="3">
        <f>SUMIFS(Sheet1!$F:$F,Sheet1!$C:$C,'증가(월)'!$A62,Sheet1!$H:$H,'증가(월)'!V$2,Sheet1!$I:$I,'증가(월)'!V$3)</f>
        <v>0</v>
      </c>
      <c r="W62" s="3">
        <f>SUMIFS(Sheet1!$F:$F,Sheet1!$C:$C,'증가(월)'!$A62,Sheet1!$H:$H,'증가(월)'!W$2,Sheet1!$I:$I,'증가(월)'!W$3)</f>
        <v>0</v>
      </c>
      <c r="X62" s="3">
        <f>SUMIFS(Sheet1!$F:$F,Sheet1!$C:$C,'증가(월)'!$A62,Sheet1!$H:$H,'증가(월)'!X$2,Sheet1!$I:$I,'증가(월)'!X$3)</f>
        <v>0</v>
      </c>
      <c r="Y62" s="3">
        <f>SUMIFS(Sheet1!$F:$F,Sheet1!$C:$C,'증가(월)'!$A62,Sheet1!$H:$H,'증가(월)'!Y$2,Sheet1!$I:$I,'증가(월)'!Y$3)</f>
        <v>0</v>
      </c>
      <c r="Z62" s="3">
        <f>SUMIFS(Sheet1!$F:$F,Sheet1!$C:$C,'증가(월)'!$A62,Sheet1!$H:$H,'증가(월)'!Z$2,Sheet1!$I:$I,'증가(월)'!Z$3)</f>
        <v>0</v>
      </c>
      <c r="AA62" s="3">
        <f>SUMIFS(Sheet1!$F:$F,Sheet1!$C:$C,'증가(월)'!$A62,Sheet1!$H:$H,'증가(월)'!AA$2,Sheet1!$I:$I,'증가(월)'!AA$3)</f>
        <v>0</v>
      </c>
      <c r="AB62" s="3">
        <f>SUMIFS(Sheet1!$F:$F,Sheet1!$C:$C,'증가(월)'!$A62,Sheet1!$H:$H,'증가(월)'!AB$2,Sheet1!$I:$I,'증가(월)'!AB$3)</f>
        <v>0</v>
      </c>
      <c r="AC62" s="3">
        <f>SUMIFS(Sheet1!$F:$F,Sheet1!$C:$C,'증가(월)'!$A62,Sheet1!$H:$H,'증가(월)'!AC$2,Sheet1!$I:$I,'증가(월)'!AC$3)</f>
        <v>0</v>
      </c>
      <c r="AD62" s="3">
        <f>SUMIFS(Sheet1!$F:$F,Sheet1!$C:$C,'증가(월)'!$A62,Sheet1!$H:$H,'증가(월)'!AD$2,Sheet1!$I:$I,'증가(월)'!AD$3)</f>
        <v>0</v>
      </c>
      <c r="AE62" s="3">
        <f>SUMIFS(Sheet1!$F:$F,Sheet1!$C:$C,'증가(월)'!$A62,Sheet1!$H:$H,'증가(월)'!AE$2,Sheet1!$I:$I,'증가(월)'!AE$3)</f>
        <v>0</v>
      </c>
      <c r="AF62" s="3">
        <f>SUMIFS(Sheet1!$F:$F,Sheet1!$C:$C,'증가(월)'!$A62,Sheet1!$H:$H,'증가(월)'!AF$2,Sheet1!$I:$I,'증가(월)'!AF$3)</f>
        <v>0</v>
      </c>
      <c r="AG62" s="3">
        <f>SUMIFS(Sheet1!$F:$F,Sheet1!$C:$C,'증가(월)'!$A62,Sheet1!$H:$H,'증가(월)'!AG$2,Sheet1!$I:$I,'증가(월)'!AG$3)</f>
        <v>0</v>
      </c>
      <c r="AH62" s="3">
        <f>SUMIFS(Sheet1!$F:$F,Sheet1!$C:$C,'증가(월)'!$A62,Sheet1!$H:$H,'증가(월)'!AH$2,Sheet1!$I:$I,'증가(월)'!AH$3)</f>
        <v>0</v>
      </c>
      <c r="AI62" s="3">
        <f>SUMIFS(Sheet1!$F:$F,Sheet1!$C:$C,'증가(월)'!$A62,Sheet1!$H:$H,'증가(월)'!AI$2,Sheet1!$I:$I,'증가(월)'!AI$3)</f>
        <v>0</v>
      </c>
      <c r="AJ62" s="3">
        <f>SUMIFS(Sheet1!$F:$F,Sheet1!$C:$C,'증가(월)'!$A62,Sheet1!$H:$H,'증가(월)'!AJ$2,Sheet1!$I:$I,'증가(월)'!AJ$3)</f>
        <v>0</v>
      </c>
      <c r="AK62" s="3">
        <f>SUMIFS(Sheet1!$F:$F,Sheet1!$C:$C,'증가(월)'!$A62,Sheet1!$H:$H,'증가(월)'!AK$2,Sheet1!$I:$I,'증가(월)'!AK$3)</f>
        <v>0</v>
      </c>
      <c r="AL62" s="3">
        <f>SUMIFS(Sheet1!$F:$F,Sheet1!$C:$C,'증가(월)'!$A62,Sheet1!$H:$H,'증가(월)'!AL$2,Sheet1!$I:$I,'증가(월)'!AL$3)</f>
        <v>0</v>
      </c>
      <c r="AM62" s="3">
        <f>SUMIFS(Sheet1!$F:$F,Sheet1!$C:$C,'증가(월)'!$A62,Sheet1!$H:$H,'증가(월)'!AM$2,Sheet1!$I:$I,'증가(월)'!AM$3)</f>
        <v>0</v>
      </c>
      <c r="AN62" s="3">
        <f>SUMIFS(Sheet1!$F:$F,Sheet1!$C:$C,'증가(월)'!$A62,Sheet1!$H:$H,'증가(월)'!AN$2,Sheet1!$I:$I,'증가(월)'!AN$3)</f>
        <v>0</v>
      </c>
      <c r="AO62" s="3">
        <f>SUMIFS(Sheet1!$F:$F,Sheet1!$C:$C,'증가(월)'!$A62,Sheet1!$H:$H,'증가(월)'!AO$2,Sheet1!$I:$I,'증가(월)'!AO$3)</f>
        <v>0</v>
      </c>
      <c r="AP62" s="3">
        <f>SUMIFS(Sheet1!$F:$F,Sheet1!$C:$C,'증가(월)'!$A62,Sheet1!$H:$H,'증가(월)'!AP$2,Sheet1!$I:$I,'증가(월)'!AP$3)</f>
        <v>0</v>
      </c>
      <c r="AQ62" s="3">
        <f>SUMIFS(Sheet1!$F:$F,Sheet1!$C:$C,'증가(월)'!$A62,Sheet1!$H:$H,'증가(월)'!AQ$2,Sheet1!$I:$I,'증가(월)'!AQ$3)</f>
        <v>11701800</v>
      </c>
      <c r="AR62" s="3">
        <f>SUMIFS(Sheet1!$F:$F,Sheet1!$C:$C,'증가(월)'!$A62,Sheet1!$H:$H,'증가(월)'!AR$2,Sheet1!$I:$I,'증가(월)'!AR$3)</f>
        <v>0</v>
      </c>
      <c r="AS62" s="3">
        <f>SUMIFS(Sheet1!$F:$F,Sheet1!$C:$C,'증가(월)'!$A62,Sheet1!$H:$H,'증가(월)'!AS$2,Sheet1!$I:$I,'증가(월)'!AS$3)</f>
        <v>0</v>
      </c>
      <c r="AT62" s="3">
        <f>SUMIFS(Sheet1!$F:$F,Sheet1!$C:$C,'증가(월)'!$A62,Sheet1!$H:$H,'증가(월)'!AT$2,Sheet1!$I:$I,'증가(월)'!AT$3)</f>
        <v>0</v>
      </c>
      <c r="AU62" s="3">
        <f>SUMIFS(Sheet1!$F:$F,Sheet1!$C:$C,'증가(월)'!$A62,Sheet1!$H:$H,'증가(월)'!AU$2,Sheet1!$I:$I,'증가(월)'!AU$3)</f>
        <v>0</v>
      </c>
      <c r="AV62" s="3">
        <f>SUMIFS(Sheet1!$F:$F,Sheet1!$C:$C,'증가(월)'!$A62,Sheet1!$H:$H,'증가(월)'!AV$2,Sheet1!$I:$I,'증가(월)'!AV$3)</f>
        <v>0</v>
      </c>
      <c r="AW62" s="3">
        <f>SUMIFS(Sheet1!$F:$F,Sheet1!$C:$C,'증가(월)'!$A62,Sheet1!$H:$H,'증가(월)'!AW$2,Sheet1!$I:$I,'증가(월)'!AW$3)</f>
        <v>0</v>
      </c>
      <c r="AX62" s="3">
        <f>SUMIFS(Sheet1!$F:$F,Sheet1!$C:$C,'증가(월)'!$A62,Sheet1!$H:$H,'증가(월)'!AX$2,Sheet1!$I:$I,'증가(월)'!AX$3)</f>
        <v>0</v>
      </c>
    </row>
    <row r="63" spans="1:50" x14ac:dyDescent="0.3">
      <c r="A63" t="s">
        <v>885</v>
      </c>
      <c r="B63" t="s">
        <v>886</v>
      </c>
      <c r="C63" s="3">
        <f>SUMIFS(Sheet1!$F:$F,Sheet1!$C:$C,'증가(월)'!$A63,Sheet1!$H:$H,'증가(월)'!C$2,Sheet1!$I:$I,'증가(월)'!C$3)</f>
        <v>0</v>
      </c>
      <c r="D63" s="3">
        <f>SUMIFS(Sheet1!$F:$F,Sheet1!$C:$C,'증가(월)'!$A63,Sheet1!$H:$H,'증가(월)'!D$2,Sheet1!$I:$I,'증가(월)'!D$3)</f>
        <v>0</v>
      </c>
      <c r="E63" s="3">
        <f>SUMIFS(Sheet1!$F:$F,Sheet1!$C:$C,'증가(월)'!$A63,Sheet1!$H:$H,'증가(월)'!E$2,Sheet1!$I:$I,'증가(월)'!E$3)</f>
        <v>0</v>
      </c>
      <c r="F63" s="3">
        <f>SUMIFS(Sheet1!$F:$F,Sheet1!$C:$C,'증가(월)'!$A63,Sheet1!$H:$H,'증가(월)'!F$2,Sheet1!$I:$I,'증가(월)'!F$3)</f>
        <v>0</v>
      </c>
      <c r="G63" s="3">
        <f>SUMIFS(Sheet1!$F:$F,Sheet1!$C:$C,'증가(월)'!$A63,Sheet1!$H:$H,'증가(월)'!G$2,Sheet1!$I:$I,'증가(월)'!G$3)</f>
        <v>0</v>
      </c>
      <c r="H63" s="3">
        <f>SUMIFS(Sheet1!$F:$F,Sheet1!$C:$C,'증가(월)'!$A63,Sheet1!$H:$H,'증가(월)'!H$2,Sheet1!$I:$I,'증가(월)'!H$3)</f>
        <v>0</v>
      </c>
      <c r="I63" s="3">
        <f>SUMIFS(Sheet1!$F:$F,Sheet1!$C:$C,'증가(월)'!$A63,Sheet1!$H:$H,'증가(월)'!I$2,Sheet1!$I:$I,'증가(월)'!I$3)</f>
        <v>0</v>
      </c>
      <c r="J63" s="3">
        <f>SUMIFS(Sheet1!$F:$F,Sheet1!$C:$C,'증가(월)'!$A63,Sheet1!$H:$H,'증가(월)'!J$2,Sheet1!$I:$I,'증가(월)'!J$3)</f>
        <v>0</v>
      </c>
      <c r="K63" s="3">
        <f>SUMIFS(Sheet1!$F:$F,Sheet1!$C:$C,'증가(월)'!$A63,Sheet1!$H:$H,'증가(월)'!K$2,Sheet1!$I:$I,'증가(월)'!K$3)</f>
        <v>0</v>
      </c>
      <c r="L63" s="3">
        <f>SUMIFS(Sheet1!$F:$F,Sheet1!$C:$C,'증가(월)'!$A63,Sheet1!$H:$H,'증가(월)'!L$2,Sheet1!$I:$I,'증가(월)'!L$3)</f>
        <v>0</v>
      </c>
      <c r="M63" s="3">
        <f>SUMIFS(Sheet1!$F:$F,Sheet1!$C:$C,'증가(월)'!$A63,Sheet1!$H:$H,'증가(월)'!M$2,Sheet1!$I:$I,'증가(월)'!M$3)</f>
        <v>0</v>
      </c>
      <c r="N63" s="3">
        <f>SUMIFS(Sheet1!$F:$F,Sheet1!$C:$C,'증가(월)'!$A63,Sheet1!$H:$H,'증가(월)'!N$2,Sheet1!$I:$I,'증가(월)'!N$3)</f>
        <v>0</v>
      </c>
      <c r="O63" s="3">
        <f>SUMIFS(Sheet1!$F:$F,Sheet1!$C:$C,'증가(월)'!$A63,Sheet1!$H:$H,'증가(월)'!O$2,Sheet1!$I:$I,'증가(월)'!O$3)</f>
        <v>0</v>
      </c>
      <c r="P63" s="3">
        <f>SUMIFS(Sheet1!$F:$F,Sheet1!$C:$C,'증가(월)'!$A63,Sheet1!$H:$H,'증가(월)'!P$2,Sheet1!$I:$I,'증가(월)'!P$3)</f>
        <v>0</v>
      </c>
      <c r="Q63" s="3">
        <f>SUMIFS(Sheet1!$F:$F,Sheet1!$C:$C,'증가(월)'!$A63,Sheet1!$H:$H,'증가(월)'!Q$2,Sheet1!$I:$I,'증가(월)'!Q$3)</f>
        <v>0</v>
      </c>
      <c r="R63" s="3">
        <f>SUMIFS(Sheet1!$F:$F,Sheet1!$C:$C,'증가(월)'!$A63,Sheet1!$H:$H,'증가(월)'!R$2,Sheet1!$I:$I,'증가(월)'!R$3)</f>
        <v>0</v>
      </c>
      <c r="S63" s="3">
        <f>SUMIFS(Sheet1!$F:$F,Sheet1!$C:$C,'증가(월)'!$A63,Sheet1!$H:$H,'증가(월)'!S$2,Sheet1!$I:$I,'증가(월)'!S$3)</f>
        <v>0</v>
      </c>
      <c r="T63" s="3">
        <f>SUMIFS(Sheet1!$F:$F,Sheet1!$C:$C,'증가(월)'!$A63,Sheet1!$H:$H,'증가(월)'!T$2,Sheet1!$I:$I,'증가(월)'!T$3)</f>
        <v>0</v>
      </c>
      <c r="U63" s="3">
        <f>SUMIFS(Sheet1!$F:$F,Sheet1!$C:$C,'증가(월)'!$A63,Sheet1!$H:$H,'증가(월)'!U$2,Sheet1!$I:$I,'증가(월)'!U$3)</f>
        <v>0</v>
      </c>
      <c r="V63" s="3">
        <f>SUMIFS(Sheet1!$F:$F,Sheet1!$C:$C,'증가(월)'!$A63,Sheet1!$H:$H,'증가(월)'!V$2,Sheet1!$I:$I,'증가(월)'!V$3)</f>
        <v>0</v>
      </c>
      <c r="W63" s="3">
        <f>SUMIFS(Sheet1!$F:$F,Sheet1!$C:$C,'증가(월)'!$A63,Sheet1!$H:$H,'증가(월)'!W$2,Sheet1!$I:$I,'증가(월)'!W$3)</f>
        <v>0</v>
      </c>
      <c r="X63" s="3">
        <f>SUMIFS(Sheet1!$F:$F,Sheet1!$C:$C,'증가(월)'!$A63,Sheet1!$H:$H,'증가(월)'!X$2,Sheet1!$I:$I,'증가(월)'!X$3)</f>
        <v>0</v>
      </c>
      <c r="Y63" s="3">
        <f>SUMIFS(Sheet1!$F:$F,Sheet1!$C:$C,'증가(월)'!$A63,Sheet1!$H:$H,'증가(월)'!Y$2,Sheet1!$I:$I,'증가(월)'!Y$3)</f>
        <v>0</v>
      </c>
      <c r="Z63" s="3">
        <f>SUMIFS(Sheet1!$F:$F,Sheet1!$C:$C,'증가(월)'!$A63,Sheet1!$H:$H,'증가(월)'!Z$2,Sheet1!$I:$I,'증가(월)'!Z$3)</f>
        <v>0</v>
      </c>
      <c r="AA63" s="3">
        <f>SUMIFS(Sheet1!$F:$F,Sheet1!$C:$C,'증가(월)'!$A63,Sheet1!$H:$H,'증가(월)'!AA$2,Sheet1!$I:$I,'증가(월)'!AA$3)</f>
        <v>0</v>
      </c>
      <c r="AB63" s="3">
        <f>SUMIFS(Sheet1!$F:$F,Sheet1!$C:$C,'증가(월)'!$A63,Sheet1!$H:$H,'증가(월)'!AB$2,Sheet1!$I:$I,'증가(월)'!AB$3)</f>
        <v>0</v>
      </c>
      <c r="AC63" s="3">
        <f>SUMIFS(Sheet1!$F:$F,Sheet1!$C:$C,'증가(월)'!$A63,Sheet1!$H:$H,'증가(월)'!AC$2,Sheet1!$I:$I,'증가(월)'!AC$3)</f>
        <v>0</v>
      </c>
      <c r="AD63" s="3">
        <f>SUMIFS(Sheet1!$F:$F,Sheet1!$C:$C,'증가(월)'!$A63,Sheet1!$H:$H,'증가(월)'!AD$2,Sheet1!$I:$I,'증가(월)'!AD$3)</f>
        <v>10000000</v>
      </c>
      <c r="AE63" s="3">
        <f>SUMIFS(Sheet1!$F:$F,Sheet1!$C:$C,'증가(월)'!$A63,Sheet1!$H:$H,'증가(월)'!AE$2,Sheet1!$I:$I,'증가(월)'!AE$3)</f>
        <v>0</v>
      </c>
      <c r="AF63" s="3">
        <f>SUMIFS(Sheet1!$F:$F,Sheet1!$C:$C,'증가(월)'!$A63,Sheet1!$H:$H,'증가(월)'!AF$2,Sheet1!$I:$I,'증가(월)'!AF$3)</f>
        <v>0</v>
      </c>
      <c r="AG63" s="3">
        <f>SUMIFS(Sheet1!$F:$F,Sheet1!$C:$C,'증가(월)'!$A63,Sheet1!$H:$H,'증가(월)'!AG$2,Sheet1!$I:$I,'증가(월)'!AG$3)</f>
        <v>0</v>
      </c>
      <c r="AH63" s="3">
        <f>SUMIFS(Sheet1!$F:$F,Sheet1!$C:$C,'증가(월)'!$A63,Sheet1!$H:$H,'증가(월)'!AH$2,Sheet1!$I:$I,'증가(월)'!AH$3)</f>
        <v>0</v>
      </c>
      <c r="AI63" s="3">
        <f>SUMIFS(Sheet1!$F:$F,Sheet1!$C:$C,'증가(월)'!$A63,Sheet1!$H:$H,'증가(월)'!AI$2,Sheet1!$I:$I,'증가(월)'!AI$3)</f>
        <v>0</v>
      </c>
      <c r="AJ63" s="3">
        <f>SUMIFS(Sheet1!$F:$F,Sheet1!$C:$C,'증가(월)'!$A63,Sheet1!$H:$H,'증가(월)'!AJ$2,Sheet1!$I:$I,'증가(월)'!AJ$3)</f>
        <v>0</v>
      </c>
      <c r="AK63" s="3">
        <f>SUMIFS(Sheet1!$F:$F,Sheet1!$C:$C,'증가(월)'!$A63,Sheet1!$H:$H,'증가(월)'!AK$2,Sheet1!$I:$I,'증가(월)'!AK$3)</f>
        <v>0</v>
      </c>
      <c r="AL63" s="3">
        <f>SUMIFS(Sheet1!$F:$F,Sheet1!$C:$C,'증가(월)'!$A63,Sheet1!$H:$H,'증가(월)'!AL$2,Sheet1!$I:$I,'증가(월)'!AL$3)</f>
        <v>0</v>
      </c>
      <c r="AM63" s="3">
        <f>SUMIFS(Sheet1!$F:$F,Sheet1!$C:$C,'증가(월)'!$A63,Sheet1!$H:$H,'증가(월)'!AM$2,Sheet1!$I:$I,'증가(월)'!AM$3)</f>
        <v>0</v>
      </c>
      <c r="AN63" s="3">
        <f>SUMIFS(Sheet1!$F:$F,Sheet1!$C:$C,'증가(월)'!$A63,Sheet1!$H:$H,'증가(월)'!AN$2,Sheet1!$I:$I,'증가(월)'!AN$3)</f>
        <v>0</v>
      </c>
      <c r="AO63" s="3">
        <f>SUMIFS(Sheet1!$F:$F,Sheet1!$C:$C,'증가(월)'!$A63,Sheet1!$H:$H,'증가(월)'!AO$2,Sheet1!$I:$I,'증가(월)'!AO$3)</f>
        <v>0</v>
      </c>
      <c r="AP63" s="3">
        <f>SUMIFS(Sheet1!$F:$F,Sheet1!$C:$C,'증가(월)'!$A63,Sheet1!$H:$H,'증가(월)'!AP$2,Sheet1!$I:$I,'증가(월)'!AP$3)</f>
        <v>0</v>
      </c>
      <c r="AQ63" s="3">
        <f>SUMIFS(Sheet1!$F:$F,Sheet1!$C:$C,'증가(월)'!$A63,Sheet1!$H:$H,'증가(월)'!AQ$2,Sheet1!$I:$I,'증가(월)'!AQ$3)</f>
        <v>0</v>
      </c>
      <c r="AR63" s="3">
        <f>SUMIFS(Sheet1!$F:$F,Sheet1!$C:$C,'증가(월)'!$A63,Sheet1!$H:$H,'증가(월)'!AR$2,Sheet1!$I:$I,'증가(월)'!AR$3)</f>
        <v>0</v>
      </c>
      <c r="AS63" s="3">
        <f>SUMIFS(Sheet1!$F:$F,Sheet1!$C:$C,'증가(월)'!$A63,Sheet1!$H:$H,'증가(월)'!AS$2,Sheet1!$I:$I,'증가(월)'!AS$3)</f>
        <v>0</v>
      </c>
      <c r="AT63" s="3">
        <f>SUMIFS(Sheet1!$F:$F,Sheet1!$C:$C,'증가(월)'!$A63,Sheet1!$H:$H,'증가(월)'!AT$2,Sheet1!$I:$I,'증가(월)'!AT$3)</f>
        <v>0</v>
      </c>
      <c r="AU63" s="3">
        <f>SUMIFS(Sheet1!$F:$F,Sheet1!$C:$C,'증가(월)'!$A63,Sheet1!$H:$H,'증가(월)'!AU$2,Sheet1!$I:$I,'증가(월)'!AU$3)</f>
        <v>0</v>
      </c>
      <c r="AV63" s="3">
        <f>SUMIFS(Sheet1!$F:$F,Sheet1!$C:$C,'증가(월)'!$A63,Sheet1!$H:$H,'증가(월)'!AV$2,Sheet1!$I:$I,'증가(월)'!AV$3)</f>
        <v>0</v>
      </c>
      <c r="AW63" s="3">
        <f>SUMIFS(Sheet1!$F:$F,Sheet1!$C:$C,'증가(월)'!$A63,Sheet1!$H:$H,'증가(월)'!AW$2,Sheet1!$I:$I,'증가(월)'!AW$3)</f>
        <v>0</v>
      </c>
      <c r="AX63" s="3">
        <f>SUMIFS(Sheet1!$F:$F,Sheet1!$C:$C,'증가(월)'!$A63,Sheet1!$H:$H,'증가(월)'!AX$2,Sheet1!$I:$I,'증가(월)'!AX$3)</f>
        <v>0</v>
      </c>
    </row>
    <row r="64" spans="1:50" x14ac:dyDescent="0.3">
      <c r="A64" t="s">
        <v>588</v>
      </c>
      <c r="B64" t="s">
        <v>589</v>
      </c>
      <c r="C64" s="3">
        <f>SUMIFS(Sheet1!$F:$F,Sheet1!$C:$C,'증가(월)'!$A64,Sheet1!$H:$H,'증가(월)'!C$2,Sheet1!$I:$I,'증가(월)'!C$3)</f>
        <v>0</v>
      </c>
      <c r="D64" s="3">
        <f>SUMIFS(Sheet1!$F:$F,Sheet1!$C:$C,'증가(월)'!$A64,Sheet1!$H:$H,'증가(월)'!D$2,Sheet1!$I:$I,'증가(월)'!D$3)</f>
        <v>0</v>
      </c>
      <c r="E64" s="3">
        <f>SUMIFS(Sheet1!$F:$F,Sheet1!$C:$C,'증가(월)'!$A64,Sheet1!$H:$H,'증가(월)'!E$2,Sheet1!$I:$I,'증가(월)'!E$3)</f>
        <v>0</v>
      </c>
      <c r="F64" s="3">
        <f>SUMIFS(Sheet1!$F:$F,Sheet1!$C:$C,'증가(월)'!$A64,Sheet1!$H:$H,'증가(월)'!F$2,Sheet1!$I:$I,'증가(월)'!F$3)</f>
        <v>0</v>
      </c>
      <c r="G64" s="3">
        <f>SUMIFS(Sheet1!$F:$F,Sheet1!$C:$C,'증가(월)'!$A64,Sheet1!$H:$H,'증가(월)'!G$2,Sheet1!$I:$I,'증가(월)'!G$3)</f>
        <v>0</v>
      </c>
      <c r="H64" s="3">
        <f>SUMIFS(Sheet1!$F:$F,Sheet1!$C:$C,'증가(월)'!$A64,Sheet1!$H:$H,'증가(월)'!H$2,Sheet1!$I:$I,'증가(월)'!H$3)</f>
        <v>0</v>
      </c>
      <c r="I64" s="3">
        <f>SUMIFS(Sheet1!$F:$F,Sheet1!$C:$C,'증가(월)'!$A64,Sheet1!$H:$H,'증가(월)'!I$2,Sheet1!$I:$I,'증가(월)'!I$3)</f>
        <v>0</v>
      </c>
      <c r="J64" s="3">
        <f>SUMIFS(Sheet1!$F:$F,Sheet1!$C:$C,'증가(월)'!$A64,Sheet1!$H:$H,'증가(월)'!J$2,Sheet1!$I:$I,'증가(월)'!J$3)</f>
        <v>0</v>
      </c>
      <c r="K64" s="3">
        <f>SUMIFS(Sheet1!$F:$F,Sheet1!$C:$C,'증가(월)'!$A64,Sheet1!$H:$H,'증가(월)'!K$2,Sheet1!$I:$I,'증가(월)'!K$3)</f>
        <v>0</v>
      </c>
      <c r="L64" s="3">
        <f>SUMIFS(Sheet1!$F:$F,Sheet1!$C:$C,'증가(월)'!$A64,Sheet1!$H:$H,'증가(월)'!L$2,Sheet1!$I:$I,'증가(월)'!L$3)</f>
        <v>0</v>
      </c>
      <c r="M64" s="3">
        <f>SUMIFS(Sheet1!$F:$F,Sheet1!$C:$C,'증가(월)'!$A64,Sheet1!$H:$H,'증가(월)'!M$2,Sheet1!$I:$I,'증가(월)'!M$3)</f>
        <v>0</v>
      </c>
      <c r="N64" s="3">
        <f>SUMIFS(Sheet1!$F:$F,Sheet1!$C:$C,'증가(월)'!$A64,Sheet1!$H:$H,'증가(월)'!N$2,Sheet1!$I:$I,'증가(월)'!N$3)</f>
        <v>0</v>
      </c>
      <c r="O64" s="3">
        <f>SUMIFS(Sheet1!$F:$F,Sheet1!$C:$C,'증가(월)'!$A64,Sheet1!$H:$H,'증가(월)'!O$2,Sheet1!$I:$I,'증가(월)'!O$3)</f>
        <v>0</v>
      </c>
      <c r="P64" s="3">
        <f>SUMIFS(Sheet1!$F:$F,Sheet1!$C:$C,'증가(월)'!$A64,Sheet1!$H:$H,'증가(월)'!P$2,Sheet1!$I:$I,'증가(월)'!P$3)</f>
        <v>0</v>
      </c>
      <c r="Q64" s="3">
        <f>SUMIFS(Sheet1!$F:$F,Sheet1!$C:$C,'증가(월)'!$A64,Sheet1!$H:$H,'증가(월)'!Q$2,Sheet1!$I:$I,'증가(월)'!Q$3)</f>
        <v>0</v>
      </c>
      <c r="R64" s="3">
        <f>SUMIFS(Sheet1!$F:$F,Sheet1!$C:$C,'증가(월)'!$A64,Sheet1!$H:$H,'증가(월)'!R$2,Sheet1!$I:$I,'증가(월)'!R$3)</f>
        <v>4239925</v>
      </c>
      <c r="S64" s="3">
        <f>SUMIFS(Sheet1!$F:$F,Sheet1!$C:$C,'증가(월)'!$A64,Sheet1!$H:$H,'증가(월)'!S$2,Sheet1!$I:$I,'증가(월)'!S$3)</f>
        <v>0</v>
      </c>
      <c r="T64" s="3">
        <f>SUMIFS(Sheet1!$F:$F,Sheet1!$C:$C,'증가(월)'!$A64,Sheet1!$H:$H,'증가(월)'!T$2,Sheet1!$I:$I,'증가(월)'!T$3)</f>
        <v>0</v>
      </c>
      <c r="U64" s="3">
        <f>SUMIFS(Sheet1!$F:$F,Sheet1!$C:$C,'증가(월)'!$A64,Sheet1!$H:$H,'증가(월)'!U$2,Sheet1!$I:$I,'증가(월)'!U$3)</f>
        <v>4916284</v>
      </c>
      <c r="V64" s="3">
        <f>SUMIFS(Sheet1!$F:$F,Sheet1!$C:$C,'증가(월)'!$A64,Sheet1!$H:$H,'증가(월)'!V$2,Sheet1!$I:$I,'증가(월)'!V$3)</f>
        <v>0</v>
      </c>
      <c r="W64" s="3">
        <f>SUMIFS(Sheet1!$F:$F,Sheet1!$C:$C,'증가(월)'!$A64,Sheet1!$H:$H,'증가(월)'!W$2,Sheet1!$I:$I,'증가(월)'!W$3)</f>
        <v>0</v>
      </c>
      <c r="X64" s="3">
        <f>SUMIFS(Sheet1!$F:$F,Sheet1!$C:$C,'증가(월)'!$A64,Sheet1!$H:$H,'증가(월)'!X$2,Sheet1!$I:$I,'증가(월)'!X$3)</f>
        <v>0</v>
      </c>
      <c r="Y64" s="3">
        <f>SUMIFS(Sheet1!$F:$F,Sheet1!$C:$C,'증가(월)'!$A64,Sheet1!$H:$H,'증가(월)'!Y$2,Sheet1!$I:$I,'증가(월)'!Y$3)</f>
        <v>0</v>
      </c>
      <c r="Z64" s="3">
        <f>SUMIFS(Sheet1!$F:$F,Sheet1!$C:$C,'증가(월)'!$A64,Sheet1!$H:$H,'증가(월)'!Z$2,Sheet1!$I:$I,'증가(월)'!Z$3)</f>
        <v>0</v>
      </c>
      <c r="AA64" s="3">
        <f>SUMIFS(Sheet1!$F:$F,Sheet1!$C:$C,'증가(월)'!$A64,Sheet1!$H:$H,'증가(월)'!AA$2,Sheet1!$I:$I,'증가(월)'!AA$3)</f>
        <v>0</v>
      </c>
      <c r="AB64" s="3">
        <f>SUMIFS(Sheet1!$F:$F,Sheet1!$C:$C,'증가(월)'!$A64,Sheet1!$H:$H,'증가(월)'!AB$2,Sheet1!$I:$I,'증가(월)'!AB$3)</f>
        <v>0</v>
      </c>
      <c r="AC64" s="3">
        <f>SUMIFS(Sheet1!$F:$F,Sheet1!$C:$C,'증가(월)'!$A64,Sheet1!$H:$H,'증가(월)'!AC$2,Sheet1!$I:$I,'증가(월)'!AC$3)</f>
        <v>0</v>
      </c>
      <c r="AD64" s="3">
        <f>SUMIFS(Sheet1!$F:$F,Sheet1!$C:$C,'증가(월)'!$A64,Sheet1!$H:$H,'증가(월)'!AD$2,Sheet1!$I:$I,'증가(월)'!AD$3)</f>
        <v>0</v>
      </c>
      <c r="AE64" s="3">
        <f>SUMIFS(Sheet1!$F:$F,Sheet1!$C:$C,'증가(월)'!$A64,Sheet1!$H:$H,'증가(월)'!AE$2,Sheet1!$I:$I,'증가(월)'!AE$3)</f>
        <v>0</v>
      </c>
      <c r="AF64" s="3">
        <f>SUMIFS(Sheet1!$F:$F,Sheet1!$C:$C,'증가(월)'!$A64,Sheet1!$H:$H,'증가(월)'!AF$2,Sheet1!$I:$I,'증가(월)'!AF$3)</f>
        <v>0</v>
      </c>
      <c r="AG64" s="3">
        <f>SUMIFS(Sheet1!$F:$F,Sheet1!$C:$C,'증가(월)'!$A64,Sheet1!$H:$H,'증가(월)'!AG$2,Sheet1!$I:$I,'증가(월)'!AG$3)</f>
        <v>0</v>
      </c>
      <c r="AH64" s="3">
        <f>SUMIFS(Sheet1!$F:$F,Sheet1!$C:$C,'증가(월)'!$A64,Sheet1!$H:$H,'증가(월)'!AH$2,Sheet1!$I:$I,'증가(월)'!AH$3)</f>
        <v>0</v>
      </c>
      <c r="AI64" s="3">
        <f>SUMIFS(Sheet1!$F:$F,Sheet1!$C:$C,'증가(월)'!$A64,Sheet1!$H:$H,'증가(월)'!AI$2,Sheet1!$I:$I,'증가(월)'!AI$3)</f>
        <v>0</v>
      </c>
      <c r="AJ64" s="3">
        <f>SUMIFS(Sheet1!$F:$F,Sheet1!$C:$C,'증가(월)'!$A64,Sheet1!$H:$H,'증가(월)'!AJ$2,Sheet1!$I:$I,'증가(월)'!AJ$3)</f>
        <v>0</v>
      </c>
      <c r="AK64" s="3">
        <f>SUMIFS(Sheet1!$F:$F,Sheet1!$C:$C,'증가(월)'!$A64,Sheet1!$H:$H,'증가(월)'!AK$2,Sheet1!$I:$I,'증가(월)'!AK$3)</f>
        <v>0</v>
      </c>
      <c r="AL64" s="3">
        <f>SUMIFS(Sheet1!$F:$F,Sheet1!$C:$C,'증가(월)'!$A64,Sheet1!$H:$H,'증가(월)'!AL$2,Sheet1!$I:$I,'증가(월)'!AL$3)</f>
        <v>0</v>
      </c>
      <c r="AM64" s="3">
        <f>SUMIFS(Sheet1!$F:$F,Sheet1!$C:$C,'증가(월)'!$A64,Sheet1!$H:$H,'증가(월)'!AM$2,Sheet1!$I:$I,'증가(월)'!AM$3)</f>
        <v>0</v>
      </c>
      <c r="AN64" s="3">
        <f>SUMIFS(Sheet1!$F:$F,Sheet1!$C:$C,'증가(월)'!$A64,Sheet1!$H:$H,'증가(월)'!AN$2,Sheet1!$I:$I,'증가(월)'!AN$3)</f>
        <v>0</v>
      </c>
      <c r="AO64" s="3">
        <f>SUMIFS(Sheet1!$F:$F,Sheet1!$C:$C,'증가(월)'!$A64,Sheet1!$H:$H,'증가(월)'!AO$2,Sheet1!$I:$I,'증가(월)'!AO$3)</f>
        <v>0</v>
      </c>
      <c r="AP64" s="3">
        <f>SUMIFS(Sheet1!$F:$F,Sheet1!$C:$C,'증가(월)'!$A64,Sheet1!$H:$H,'증가(월)'!AP$2,Sheet1!$I:$I,'증가(월)'!AP$3)</f>
        <v>0</v>
      </c>
      <c r="AQ64" s="3">
        <f>SUMIFS(Sheet1!$F:$F,Sheet1!$C:$C,'증가(월)'!$A64,Sheet1!$H:$H,'증가(월)'!AQ$2,Sheet1!$I:$I,'증가(월)'!AQ$3)</f>
        <v>0</v>
      </c>
      <c r="AR64" s="3">
        <f>SUMIFS(Sheet1!$F:$F,Sheet1!$C:$C,'증가(월)'!$A64,Sheet1!$H:$H,'증가(월)'!AR$2,Sheet1!$I:$I,'증가(월)'!AR$3)</f>
        <v>0</v>
      </c>
      <c r="AS64" s="3">
        <f>SUMIFS(Sheet1!$F:$F,Sheet1!$C:$C,'증가(월)'!$A64,Sheet1!$H:$H,'증가(월)'!AS$2,Sheet1!$I:$I,'증가(월)'!AS$3)</f>
        <v>0</v>
      </c>
      <c r="AT64" s="3">
        <f>SUMIFS(Sheet1!$F:$F,Sheet1!$C:$C,'증가(월)'!$A64,Sheet1!$H:$H,'증가(월)'!AT$2,Sheet1!$I:$I,'증가(월)'!AT$3)</f>
        <v>0</v>
      </c>
      <c r="AU64" s="3">
        <f>SUMIFS(Sheet1!$F:$F,Sheet1!$C:$C,'증가(월)'!$A64,Sheet1!$H:$H,'증가(월)'!AU$2,Sheet1!$I:$I,'증가(월)'!AU$3)</f>
        <v>0</v>
      </c>
      <c r="AV64" s="3">
        <f>SUMIFS(Sheet1!$F:$F,Sheet1!$C:$C,'증가(월)'!$A64,Sheet1!$H:$H,'증가(월)'!AV$2,Sheet1!$I:$I,'증가(월)'!AV$3)</f>
        <v>0</v>
      </c>
      <c r="AW64" s="3">
        <f>SUMIFS(Sheet1!$F:$F,Sheet1!$C:$C,'증가(월)'!$A64,Sheet1!$H:$H,'증가(월)'!AW$2,Sheet1!$I:$I,'증가(월)'!AW$3)</f>
        <v>0</v>
      </c>
      <c r="AX64" s="3">
        <f>SUMIFS(Sheet1!$F:$F,Sheet1!$C:$C,'증가(월)'!$A64,Sheet1!$H:$H,'증가(월)'!AX$2,Sheet1!$I:$I,'증가(월)'!AX$3)</f>
        <v>0</v>
      </c>
    </row>
    <row r="65" spans="1:50" x14ac:dyDescent="0.3">
      <c r="A65" t="s">
        <v>351</v>
      </c>
      <c r="B65" t="s">
        <v>352</v>
      </c>
      <c r="C65" s="3">
        <f>SUMIFS(Sheet1!$F:$F,Sheet1!$C:$C,'증가(월)'!$A65,Sheet1!$H:$H,'증가(월)'!C$2,Sheet1!$I:$I,'증가(월)'!C$3)</f>
        <v>0</v>
      </c>
      <c r="D65" s="3">
        <f>SUMIFS(Sheet1!$F:$F,Sheet1!$C:$C,'증가(월)'!$A65,Sheet1!$H:$H,'증가(월)'!D$2,Sheet1!$I:$I,'증가(월)'!D$3)</f>
        <v>0</v>
      </c>
      <c r="E65" s="3">
        <f>SUMIFS(Sheet1!$F:$F,Sheet1!$C:$C,'증가(월)'!$A65,Sheet1!$H:$H,'증가(월)'!E$2,Sheet1!$I:$I,'증가(월)'!E$3)</f>
        <v>0</v>
      </c>
      <c r="F65" s="3">
        <f>SUMIFS(Sheet1!$F:$F,Sheet1!$C:$C,'증가(월)'!$A65,Sheet1!$H:$H,'증가(월)'!F$2,Sheet1!$I:$I,'증가(월)'!F$3)</f>
        <v>0</v>
      </c>
      <c r="G65" s="3">
        <f>SUMIFS(Sheet1!$F:$F,Sheet1!$C:$C,'증가(월)'!$A65,Sheet1!$H:$H,'증가(월)'!G$2,Sheet1!$I:$I,'증가(월)'!G$3)</f>
        <v>0</v>
      </c>
      <c r="H65" s="3">
        <f>SUMIFS(Sheet1!$F:$F,Sheet1!$C:$C,'증가(월)'!$A65,Sheet1!$H:$H,'증가(월)'!H$2,Sheet1!$I:$I,'증가(월)'!H$3)</f>
        <v>0</v>
      </c>
      <c r="I65" s="3">
        <f>SUMIFS(Sheet1!$F:$F,Sheet1!$C:$C,'증가(월)'!$A65,Sheet1!$H:$H,'증가(월)'!I$2,Sheet1!$I:$I,'증가(월)'!I$3)</f>
        <v>0</v>
      </c>
      <c r="J65" s="3">
        <f>SUMIFS(Sheet1!$F:$F,Sheet1!$C:$C,'증가(월)'!$A65,Sheet1!$H:$H,'증가(월)'!J$2,Sheet1!$I:$I,'증가(월)'!J$3)</f>
        <v>0</v>
      </c>
      <c r="K65" s="3">
        <f>SUMIFS(Sheet1!$F:$F,Sheet1!$C:$C,'증가(월)'!$A65,Sheet1!$H:$H,'증가(월)'!K$2,Sheet1!$I:$I,'증가(월)'!K$3)</f>
        <v>7700000</v>
      </c>
      <c r="L65" s="3">
        <f>SUMIFS(Sheet1!$F:$F,Sheet1!$C:$C,'증가(월)'!$A65,Sheet1!$H:$H,'증가(월)'!L$2,Sheet1!$I:$I,'증가(월)'!L$3)</f>
        <v>1320000</v>
      </c>
      <c r="M65" s="3">
        <f>SUMIFS(Sheet1!$F:$F,Sheet1!$C:$C,'증가(월)'!$A65,Sheet1!$H:$H,'증가(월)'!M$2,Sheet1!$I:$I,'증가(월)'!M$3)</f>
        <v>0</v>
      </c>
      <c r="N65" s="3">
        <f>SUMIFS(Sheet1!$F:$F,Sheet1!$C:$C,'증가(월)'!$A65,Sheet1!$H:$H,'증가(월)'!N$2,Sheet1!$I:$I,'증가(월)'!N$3)</f>
        <v>0</v>
      </c>
      <c r="O65" s="3">
        <f>SUMIFS(Sheet1!$F:$F,Sheet1!$C:$C,'증가(월)'!$A65,Sheet1!$H:$H,'증가(월)'!O$2,Sheet1!$I:$I,'증가(월)'!O$3)</f>
        <v>0</v>
      </c>
      <c r="P65" s="3">
        <f>SUMIFS(Sheet1!$F:$F,Sheet1!$C:$C,'증가(월)'!$A65,Sheet1!$H:$H,'증가(월)'!P$2,Sheet1!$I:$I,'증가(월)'!P$3)</f>
        <v>0</v>
      </c>
      <c r="Q65" s="3">
        <f>SUMIFS(Sheet1!$F:$F,Sheet1!$C:$C,'증가(월)'!$A65,Sheet1!$H:$H,'증가(월)'!Q$2,Sheet1!$I:$I,'증가(월)'!Q$3)</f>
        <v>0</v>
      </c>
      <c r="R65" s="3">
        <f>SUMIFS(Sheet1!$F:$F,Sheet1!$C:$C,'증가(월)'!$A65,Sheet1!$H:$H,'증가(월)'!R$2,Sheet1!$I:$I,'증가(월)'!R$3)</f>
        <v>0</v>
      </c>
      <c r="S65" s="3">
        <f>SUMIFS(Sheet1!$F:$F,Sheet1!$C:$C,'증가(월)'!$A65,Sheet1!$H:$H,'증가(월)'!S$2,Sheet1!$I:$I,'증가(월)'!S$3)</f>
        <v>0</v>
      </c>
      <c r="T65" s="3">
        <f>SUMIFS(Sheet1!$F:$F,Sheet1!$C:$C,'증가(월)'!$A65,Sheet1!$H:$H,'증가(월)'!T$2,Sheet1!$I:$I,'증가(월)'!T$3)</f>
        <v>0</v>
      </c>
      <c r="U65" s="3">
        <f>SUMIFS(Sheet1!$F:$F,Sheet1!$C:$C,'증가(월)'!$A65,Sheet1!$H:$H,'증가(월)'!U$2,Sheet1!$I:$I,'증가(월)'!U$3)</f>
        <v>0</v>
      </c>
      <c r="V65" s="3">
        <f>SUMIFS(Sheet1!$F:$F,Sheet1!$C:$C,'증가(월)'!$A65,Sheet1!$H:$H,'증가(월)'!V$2,Sheet1!$I:$I,'증가(월)'!V$3)</f>
        <v>0</v>
      </c>
      <c r="W65" s="3">
        <f>SUMIFS(Sheet1!$F:$F,Sheet1!$C:$C,'증가(월)'!$A65,Sheet1!$H:$H,'증가(월)'!W$2,Sheet1!$I:$I,'증가(월)'!W$3)</f>
        <v>0</v>
      </c>
      <c r="X65" s="3">
        <f>SUMIFS(Sheet1!$F:$F,Sheet1!$C:$C,'증가(월)'!$A65,Sheet1!$H:$H,'증가(월)'!X$2,Sheet1!$I:$I,'증가(월)'!X$3)</f>
        <v>0</v>
      </c>
      <c r="Y65" s="3">
        <f>SUMIFS(Sheet1!$F:$F,Sheet1!$C:$C,'증가(월)'!$A65,Sheet1!$H:$H,'증가(월)'!Y$2,Sheet1!$I:$I,'증가(월)'!Y$3)</f>
        <v>0</v>
      </c>
      <c r="Z65" s="3">
        <f>SUMIFS(Sheet1!$F:$F,Sheet1!$C:$C,'증가(월)'!$A65,Sheet1!$H:$H,'증가(월)'!Z$2,Sheet1!$I:$I,'증가(월)'!Z$3)</f>
        <v>0</v>
      </c>
      <c r="AA65" s="3">
        <f>SUMIFS(Sheet1!$F:$F,Sheet1!$C:$C,'증가(월)'!$A65,Sheet1!$H:$H,'증가(월)'!AA$2,Sheet1!$I:$I,'증가(월)'!AA$3)</f>
        <v>0</v>
      </c>
      <c r="AB65" s="3">
        <f>SUMIFS(Sheet1!$F:$F,Sheet1!$C:$C,'증가(월)'!$A65,Sheet1!$H:$H,'증가(월)'!AB$2,Sheet1!$I:$I,'증가(월)'!AB$3)</f>
        <v>0</v>
      </c>
      <c r="AC65" s="3">
        <f>SUMIFS(Sheet1!$F:$F,Sheet1!$C:$C,'증가(월)'!$A65,Sheet1!$H:$H,'증가(월)'!AC$2,Sheet1!$I:$I,'증가(월)'!AC$3)</f>
        <v>0</v>
      </c>
      <c r="AD65" s="3">
        <f>SUMIFS(Sheet1!$F:$F,Sheet1!$C:$C,'증가(월)'!$A65,Sheet1!$H:$H,'증가(월)'!AD$2,Sheet1!$I:$I,'증가(월)'!AD$3)</f>
        <v>0</v>
      </c>
      <c r="AE65" s="3">
        <f>SUMIFS(Sheet1!$F:$F,Sheet1!$C:$C,'증가(월)'!$A65,Sheet1!$H:$H,'증가(월)'!AE$2,Sheet1!$I:$I,'증가(월)'!AE$3)</f>
        <v>0</v>
      </c>
      <c r="AF65" s="3">
        <f>SUMIFS(Sheet1!$F:$F,Sheet1!$C:$C,'증가(월)'!$A65,Sheet1!$H:$H,'증가(월)'!AF$2,Sheet1!$I:$I,'증가(월)'!AF$3)</f>
        <v>0</v>
      </c>
      <c r="AG65" s="3">
        <f>SUMIFS(Sheet1!$F:$F,Sheet1!$C:$C,'증가(월)'!$A65,Sheet1!$H:$H,'증가(월)'!AG$2,Sheet1!$I:$I,'증가(월)'!AG$3)</f>
        <v>0</v>
      </c>
      <c r="AH65" s="3">
        <f>SUMIFS(Sheet1!$F:$F,Sheet1!$C:$C,'증가(월)'!$A65,Sheet1!$H:$H,'증가(월)'!AH$2,Sheet1!$I:$I,'증가(월)'!AH$3)</f>
        <v>0</v>
      </c>
      <c r="AI65" s="3">
        <f>SUMIFS(Sheet1!$F:$F,Sheet1!$C:$C,'증가(월)'!$A65,Sheet1!$H:$H,'증가(월)'!AI$2,Sheet1!$I:$I,'증가(월)'!AI$3)</f>
        <v>0</v>
      </c>
      <c r="AJ65" s="3">
        <f>SUMIFS(Sheet1!$F:$F,Sheet1!$C:$C,'증가(월)'!$A65,Sheet1!$H:$H,'증가(월)'!AJ$2,Sheet1!$I:$I,'증가(월)'!AJ$3)</f>
        <v>0</v>
      </c>
      <c r="AK65" s="3">
        <f>SUMIFS(Sheet1!$F:$F,Sheet1!$C:$C,'증가(월)'!$A65,Sheet1!$H:$H,'증가(월)'!AK$2,Sheet1!$I:$I,'증가(월)'!AK$3)</f>
        <v>0</v>
      </c>
      <c r="AL65" s="3">
        <f>SUMIFS(Sheet1!$F:$F,Sheet1!$C:$C,'증가(월)'!$A65,Sheet1!$H:$H,'증가(월)'!AL$2,Sheet1!$I:$I,'증가(월)'!AL$3)</f>
        <v>0</v>
      </c>
      <c r="AM65" s="3">
        <f>SUMIFS(Sheet1!$F:$F,Sheet1!$C:$C,'증가(월)'!$A65,Sheet1!$H:$H,'증가(월)'!AM$2,Sheet1!$I:$I,'증가(월)'!AM$3)</f>
        <v>0</v>
      </c>
      <c r="AN65" s="3">
        <f>SUMIFS(Sheet1!$F:$F,Sheet1!$C:$C,'증가(월)'!$A65,Sheet1!$H:$H,'증가(월)'!AN$2,Sheet1!$I:$I,'증가(월)'!AN$3)</f>
        <v>0</v>
      </c>
      <c r="AO65" s="3">
        <f>SUMIFS(Sheet1!$F:$F,Sheet1!$C:$C,'증가(월)'!$A65,Sheet1!$H:$H,'증가(월)'!AO$2,Sheet1!$I:$I,'증가(월)'!AO$3)</f>
        <v>0</v>
      </c>
      <c r="AP65" s="3">
        <f>SUMIFS(Sheet1!$F:$F,Sheet1!$C:$C,'증가(월)'!$A65,Sheet1!$H:$H,'증가(월)'!AP$2,Sheet1!$I:$I,'증가(월)'!AP$3)</f>
        <v>0</v>
      </c>
      <c r="AQ65" s="3">
        <f>SUMIFS(Sheet1!$F:$F,Sheet1!$C:$C,'증가(월)'!$A65,Sheet1!$H:$H,'증가(월)'!AQ$2,Sheet1!$I:$I,'증가(월)'!AQ$3)</f>
        <v>0</v>
      </c>
      <c r="AR65" s="3">
        <f>SUMIFS(Sheet1!$F:$F,Sheet1!$C:$C,'증가(월)'!$A65,Sheet1!$H:$H,'증가(월)'!AR$2,Sheet1!$I:$I,'증가(월)'!AR$3)</f>
        <v>0</v>
      </c>
      <c r="AS65" s="3">
        <f>SUMIFS(Sheet1!$F:$F,Sheet1!$C:$C,'증가(월)'!$A65,Sheet1!$H:$H,'증가(월)'!AS$2,Sheet1!$I:$I,'증가(월)'!AS$3)</f>
        <v>0</v>
      </c>
      <c r="AT65" s="3">
        <f>SUMIFS(Sheet1!$F:$F,Sheet1!$C:$C,'증가(월)'!$A65,Sheet1!$H:$H,'증가(월)'!AT$2,Sheet1!$I:$I,'증가(월)'!AT$3)</f>
        <v>0</v>
      </c>
      <c r="AU65" s="3">
        <f>SUMIFS(Sheet1!$F:$F,Sheet1!$C:$C,'증가(월)'!$A65,Sheet1!$H:$H,'증가(월)'!AU$2,Sheet1!$I:$I,'증가(월)'!AU$3)</f>
        <v>0</v>
      </c>
      <c r="AV65" s="3">
        <f>SUMIFS(Sheet1!$F:$F,Sheet1!$C:$C,'증가(월)'!$A65,Sheet1!$H:$H,'증가(월)'!AV$2,Sheet1!$I:$I,'증가(월)'!AV$3)</f>
        <v>0</v>
      </c>
      <c r="AW65" s="3">
        <f>SUMIFS(Sheet1!$F:$F,Sheet1!$C:$C,'증가(월)'!$A65,Sheet1!$H:$H,'증가(월)'!AW$2,Sheet1!$I:$I,'증가(월)'!AW$3)</f>
        <v>0</v>
      </c>
      <c r="AX65" s="3">
        <f>SUMIFS(Sheet1!$F:$F,Sheet1!$C:$C,'증가(월)'!$A65,Sheet1!$H:$H,'증가(월)'!AX$2,Sheet1!$I:$I,'증가(월)'!AX$3)</f>
        <v>0</v>
      </c>
    </row>
    <row r="66" spans="1:50" x14ac:dyDescent="0.3">
      <c r="A66" t="s">
        <v>1136</v>
      </c>
      <c r="B66" t="s">
        <v>1137</v>
      </c>
      <c r="C66" s="3">
        <f>SUMIFS(Sheet1!$F:$F,Sheet1!$C:$C,'증가(월)'!$A66,Sheet1!$H:$H,'증가(월)'!C$2,Sheet1!$I:$I,'증가(월)'!C$3)</f>
        <v>0</v>
      </c>
      <c r="D66" s="3">
        <f>SUMIFS(Sheet1!$F:$F,Sheet1!$C:$C,'증가(월)'!$A66,Sheet1!$H:$H,'증가(월)'!D$2,Sheet1!$I:$I,'증가(월)'!D$3)</f>
        <v>0</v>
      </c>
      <c r="E66" s="3">
        <f>SUMIFS(Sheet1!$F:$F,Sheet1!$C:$C,'증가(월)'!$A66,Sheet1!$H:$H,'증가(월)'!E$2,Sheet1!$I:$I,'증가(월)'!E$3)</f>
        <v>0</v>
      </c>
      <c r="F66" s="3">
        <f>SUMIFS(Sheet1!$F:$F,Sheet1!$C:$C,'증가(월)'!$A66,Sheet1!$H:$H,'증가(월)'!F$2,Sheet1!$I:$I,'증가(월)'!F$3)</f>
        <v>0</v>
      </c>
      <c r="G66" s="3">
        <f>SUMIFS(Sheet1!$F:$F,Sheet1!$C:$C,'증가(월)'!$A66,Sheet1!$H:$H,'증가(월)'!G$2,Sheet1!$I:$I,'증가(월)'!G$3)</f>
        <v>0</v>
      </c>
      <c r="H66" s="3">
        <f>SUMIFS(Sheet1!$F:$F,Sheet1!$C:$C,'증가(월)'!$A66,Sheet1!$H:$H,'증가(월)'!H$2,Sheet1!$I:$I,'증가(월)'!H$3)</f>
        <v>0</v>
      </c>
      <c r="I66" s="3">
        <f>SUMIFS(Sheet1!$F:$F,Sheet1!$C:$C,'증가(월)'!$A66,Sheet1!$H:$H,'증가(월)'!I$2,Sheet1!$I:$I,'증가(월)'!I$3)</f>
        <v>0</v>
      </c>
      <c r="J66" s="3">
        <f>SUMIFS(Sheet1!$F:$F,Sheet1!$C:$C,'증가(월)'!$A66,Sheet1!$H:$H,'증가(월)'!J$2,Sheet1!$I:$I,'증가(월)'!J$3)</f>
        <v>0</v>
      </c>
      <c r="K66" s="3">
        <f>SUMIFS(Sheet1!$F:$F,Sheet1!$C:$C,'증가(월)'!$A66,Sheet1!$H:$H,'증가(월)'!K$2,Sheet1!$I:$I,'증가(월)'!K$3)</f>
        <v>0</v>
      </c>
      <c r="L66" s="3">
        <f>SUMIFS(Sheet1!$F:$F,Sheet1!$C:$C,'증가(월)'!$A66,Sheet1!$H:$H,'증가(월)'!L$2,Sheet1!$I:$I,'증가(월)'!L$3)</f>
        <v>0</v>
      </c>
      <c r="M66" s="3">
        <f>SUMIFS(Sheet1!$F:$F,Sheet1!$C:$C,'증가(월)'!$A66,Sheet1!$H:$H,'증가(월)'!M$2,Sheet1!$I:$I,'증가(월)'!M$3)</f>
        <v>0</v>
      </c>
      <c r="N66" s="3">
        <f>SUMIFS(Sheet1!$F:$F,Sheet1!$C:$C,'증가(월)'!$A66,Sheet1!$H:$H,'증가(월)'!N$2,Sheet1!$I:$I,'증가(월)'!N$3)</f>
        <v>0</v>
      </c>
      <c r="O66" s="3">
        <f>SUMIFS(Sheet1!$F:$F,Sheet1!$C:$C,'증가(월)'!$A66,Sheet1!$H:$H,'증가(월)'!O$2,Sheet1!$I:$I,'증가(월)'!O$3)</f>
        <v>0</v>
      </c>
      <c r="P66" s="3">
        <f>SUMIFS(Sheet1!$F:$F,Sheet1!$C:$C,'증가(월)'!$A66,Sheet1!$H:$H,'증가(월)'!P$2,Sheet1!$I:$I,'증가(월)'!P$3)</f>
        <v>0</v>
      </c>
      <c r="Q66" s="3">
        <f>SUMIFS(Sheet1!$F:$F,Sheet1!$C:$C,'증가(월)'!$A66,Sheet1!$H:$H,'증가(월)'!Q$2,Sheet1!$I:$I,'증가(월)'!Q$3)</f>
        <v>0</v>
      </c>
      <c r="R66" s="3">
        <f>SUMIFS(Sheet1!$F:$F,Sheet1!$C:$C,'증가(월)'!$A66,Sheet1!$H:$H,'증가(월)'!R$2,Sheet1!$I:$I,'증가(월)'!R$3)</f>
        <v>0</v>
      </c>
      <c r="S66" s="3">
        <f>SUMIFS(Sheet1!$F:$F,Sheet1!$C:$C,'증가(월)'!$A66,Sheet1!$H:$H,'증가(월)'!S$2,Sheet1!$I:$I,'증가(월)'!S$3)</f>
        <v>0</v>
      </c>
      <c r="T66" s="3">
        <f>SUMIFS(Sheet1!$F:$F,Sheet1!$C:$C,'증가(월)'!$A66,Sheet1!$H:$H,'증가(월)'!T$2,Sheet1!$I:$I,'증가(월)'!T$3)</f>
        <v>0</v>
      </c>
      <c r="U66" s="3">
        <f>SUMIFS(Sheet1!$F:$F,Sheet1!$C:$C,'증가(월)'!$A66,Sheet1!$H:$H,'증가(월)'!U$2,Sheet1!$I:$I,'증가(월)'!U$3)</f>
        <v>0</v>
      </c>
      <c r="V66" s="3">
        <f>SUMIFS(Sheet1!$F:$F,Sheet1!$C:$C,'증가(월)'!$A66,Sheet1!$H:$H,'증가(월)'!V$2,Sheet1!$I:$I,'증가(월)'!V$3)</f>
        <v>0</v>
      </c>
      <c r="W66" s="3">
        <f>SUMIFS(Sheet1!$F:$F,Sheet1!$C:$C,'증가(월)'!$A66,Sheet1!$H:$H,'증가(월)'!W$2,Sheet1!$I:$I,'증가(월)'!W$3)</f>
        <v>0</v>
      </c>
      <c r="X66" s="3">
        <f>SUMIFS(Sheet1!$F:$F,Sheet1!$C:$C,'증가(월)'!$A66,Sheet1!$H:$H,'증가(월)'!X$2,Sheet1!$I:$I,'증가(월)'!X$3)</f>
        <v>0</v>
      </c>
      <c r="Y66" s="3">
        <f>SUMIFS(Sheet1!$F:$F,Sheet1!$C:$C,'증가(월)'!$A66,Sheet1!$H:$H,'증가(월)'!Y$2,Sheet1!$I:$I,'증가(월)'!Y$3)</f>
        <v>0</v>
      </c>
      <c r="Z66" s="3">
        <f>SUMIFS(Sheet1!$F:$F,Sheet1!$C:$C,'증가(월)'!$A66,Sheet1!$H:$H,'증가(월)'!Z$2,Sheet1!$I:$I,'증가(월)'!Z$3)</f>
        <v>0</v>
      </c>
      <c r="AA66" s="3">
        <f>SUMIFS(Sheet1!$F:$F,Sheet1!$C:$C,'증가(월)'!$A66,Sheet1!$H:$H,'증가(월)'!AA$2,Sheet1!$I:$I,'증가(월)'!AA$3)</f>
        <v>0</v>
      </c>
      <c r="AB66" s="3">
        <f>SUMIFS(Sheet1!$F:$F,Sheet1!$C:$C,'증가(월)'!$A66,Sheet1!$H:$H,'증가(월)'!AB$2,Sheet1!$I:$I,'증가(월)'!AB$3)</f>
        <v>0</v>
      </c>
      <c r="AC66" s="3">
        <f>SUMIFS(Sheet1!$F:$F,Sheet1!$C:$C,'증가(월)'!$A66,Sheet1!$H:$H,'증가(월)'!AC$2,Sheet1!$I:$I,'증가(월)'!AC$3)</f>
        <v>0</v>
      </c>
      <c r="AD66" s="3">
        <f>SUMIFS(Sheet1!$F:$F,Sheet1!$C:$C,'증가(월)'!$A66,Sheet1!$H:$H,'증가(월)'!AD$2,Sheet1!$I:$I,'증가(월)'!AD$3)</f>
        <v>0</v>
      </c>
      <c r="AE66" s="3">
        <f>SUMIFS(Sheet1!$F:$F,Sheet1!$C:$C,'증가(월)'!$A66,Sheet1!$H:$H,'증가(월)'!AE$2,Sheet1!$I:$I,'증가(월)'!AE$3)</f>
        <v>0</v>
      </c>
      <c r="AF66" s="3">
        <f>SUMIFS(Sheet1!$F:$F,Sheet1!$C:$C,'증가(월)'!$A66,Sheet1!$H:$H,'증가(월)'!AF$2,Sheet1!$I:$I,'증가(월)'!AF$3)</f>
        <v>0</v>
      </c>
      <c r="AG66" s="3">
        <f>SUMIFS(Sheet1!$F:$F,Sheet1!$C:$C,'증가(월)'!$A66,Sheet1!$H:$H,'증가(월)'!AG$2,Sheet1!$I:$I,'증가(월)'!AG$3)</f>
        <v>0</v>
      </c>
      <c r="AH66" s="3">
        <f>SUMIFS(Sheet1!$F:$F,Sheet1!$C:$C,'증가(월)'!$A66,Sheet1!$H:$H,'증가(월)'!AH$2,Sheet1!$I:$I,'증가(월)'!AH$3)</f>
        <v>0</v>
      </c>
      <c r="AI66" s="3">
        <f>SUMIFS(Sheet1!$F:$F,Sheet1!$C:$C,'증가(월)'!$A66,Sheet1!$H:$H,'증가(월)'!AI$2,Sheet1!$I:$I,'증가(월)'!AI$3)</f>
        <v>0</v>
      </c>
      <c r="AJ66" s="3">
        <f>SUMIFS(Sheet1!$F:$F,Sheet1!$C:$C,'증가(월)'!$A66,Sheet1!$H:$H,'증가(월)'!AJ$2,Sheet1!$I:$I,'증가(월)'!AJ$3)</f>
        <v>0</v>
      </c>
      <c r="AK66" s="3">
        <f>SUMIFS(Sheet1!$F:$F,Sheet1!$C:$C,'증가(월)'!$A66,Sheet1!$H:$H,'증가(월)'!AK$2,Sheet1!$I:$I,'증가(월)'!AK$3)</f>
        <v>0</v>
      </c>
      <c r="AL66" s="3">
        <f>SUMIFS(Sheet1!$F:$F,Sheet1!$C:$C,'증가(월)'!$A66,Sheet1!$H:$H,'증가(월)'!AL$2,Sheet1!$I:$I,'증가(월)'!AL$3)</f>
        <v>0</v>
      </c>
      <c r="AM66" s="3">
        <f>SUMIFS(Sheet1!$F:$F,Sheet1!$C:$C,'증가(월)'!$A66,Sheet1!$H:$H,'증가(월)'!AM$2,Sheet1!$I:$I,'증가(월)'!AM$3)</f>
        <v>0</v>
      </c>
      <c r="AN66" s="3">
        <f>SUMIFS(Sheet1!$F:$F,Sheet1!$C:$C,'증가(월)'!$A66,Sheet1!$H:$H,'증가(월)'!AN$2,Sheet1!$I:$I,'증가(월)'!AN$3)</f>
        <v>0</v>
      </c>
      <c r="AO66" s="3">
        <f>SUMIFS(Sheet1!$F:$F,Sheet1!$C:$C,'증가(월)'!$A66,Sheet1!$H:$H,'증가(월)'!AO$2,Sheet1!$I:$I,'증가(월)'!AO$3)</f>
        <v>3630000</v>
      </c>
      <c r="AP66" s="3">
        <f>SUMIFS(Sheet1!$F:$F,Sheet1!$C:$C,'증가(월)'!$A66,Sheet1!$H:$H,'증가(월)'!AP$2,Sheet1!$I:$I,'증가(월)'!AP$3)</f>
        <v>0</v>
      </c>
      <c r="AQ66" s="3">
        <f>SUMIFS(Sheet1!$F:$F,Sheet1!$C:$C,'증가(월)'!$A66,Sheet1!$H:$H,'증가(월)'!AQ$2,Sheet1!$I:$I,'증가(월)'!AQ$3)</f>
        <v>0</v>
      </c>
      <c r="AR66" s="3">
        <f>SUMIFS(Sheet1!$F:$F,Sheet1!$C:$C,'증가(월)'!$A66,Sheet1!$H:$H,'증가(월)'!AR$2,Sheet1!$I:$I,'증가(월)'!AR$3)</f>
        <v>4510000</v>
      </c>
      <c r="AS66" s="3">
        <f>SUMIFS(Sheet1!$F:$F,Sheet1!$C:$C,'증가(월)'!$A66,Sheet1!$H:$H,'증가(월)'!AS$2,Sheet1!$I:$I,'증가(월)'!AS$3)</f>
        <v>0</v>
      </c>
      <c r="AT66" s="3">
        <f>SUMIFS(Sheet1!$F:$F,Sheet1!$C:$C,'증가(월)'!$A66,Sheet1!$H:$H,'증가(월)'!AT$2,Sheet1!$I:$I,'증가(월)'!AT$3)</f>
        <v>0</v>
      </c>
      <c r="AU66" s="3">
        <f>SUMIFS(Sheet1!$F:$F,Sheet1!$C:$C,'증가(월)'!$A66,Sheet1!$H:$H,'증가(월)'!AU$2,Sheet1!$I:$I,'증가(월)'!AU$3)</f>
        <v>0</v>
      </c>
      <c r="AV66" s="3">
        <f>SUMIFS(Sheet1!$F:$F,Sheet1!$C:$C,'증가(월)'!$A66,Sheet1!$H:$H,'증가(월)'!AV$2,Sheet1!$I:$I,'증가(월)'!AV$3)</f>
        <v>0</v>
      </c>
      <c r="AW66" s="3">
        <f>SUMIFS(Sheet1!$F:$F,Sheet1!$C:$C,'증가(월)'!$A66,Sheet1!$H:$H,'증가(월)'!AW$2,Sheet1!$I:$I,'증가(월)'!AW$3)</f>
        <v>0</v>
      </c>
      <c r="AX66" s="3">
        <f>SUMIFS(Sheet1!$F:$F,Sheet1!$C:$C,'증가(월)'!$A66,Sheet1!$H:$H,'증가(월)'!AX$2,Sheet1!$I:$I,'증가(월)'!AX$3)</f>
        <v>0</v>
      </c>
    </row>
    <row r="67" spans="1:50" x14ac:dyDescent="0.3">
      <c r="A67" t="s">
        <v>529</v>
      </c>
      <c r="B67" t="s">
        <v>530</v>
      </c>
      <c r="C67" s="3">
        <f>SUMIFS(Sheet1!$F:$F,Sheet1!$C:$C,'증가(월)'!$A67,Sheet1!$H:$H,'증가(월)'!C$2,Sheet1!$I:$I,'증가(월)'!C$3)</f>
        <v>0</v>
      </c>
      <c r="D67" s="3">
        <f>SUMIFS(Sheet1!$F:$F,Sheet1!$C:$C,'증가(월)'!$A67,Sheet1!$H:$H,'증가(월)'!D$2,Sheet1!$I:$I,'증가(월)'!D$3)</f>
        <v>0</v>
      </c>
      <c r="E67" s="3">
        <f>SUMIFS(Sheet1!$F:$F,Sheet1!$C:$C,'증가(월)'!$A67,Sheet1!$H:$H,'증가(월)'!E$2,Sheet1!$I:$I,'증가(월)'!E$3)</f>
        <v>0</v>
      </c>
      <c r="F67" s="3">
        <f>SUMIFS(Sheet1!$F:$F,Sheet1!$C:$C,'증가(월)'!$A67,Sheet1!$H:$H,'증가(월)'!F$2,Sheet1!$I:$I,'증가(월)'!F$3)</f>
        <v>0</v>
      </c>
      <c r="G67" s="3">
        <f>SUMIFS(Sheet1!$F:$F,Sheet1!$C:$C,'증가(월)'!$A67,Sheet1!$H:$H,'증가(월)'!G$2,Sheet1!$I:$I,'증가(월)'!G$3)</f>
        <v>0</v>
      </c>
      <c r="H67" s="3">
        <f>SUMIFS(Sheet1!$F:$F,Sheet1!$C:$C,'증가(월)'!$A67,Sheet1!$H:$H,'증가(월)'!H$2,Sheet1!$I:$I,'증가(월)'!H$3)</f>
        <v>0</v>
      </c>
      <c r="I67" s="3">
        <f>SUMIFS(Sheet1!$F:$F,Sheet1!$C:$C,'증가(월)'!$A67,Sheet1!$H:$H,'증가(월)'!I$2,Sheet1!$I:$I,'증가(월)'!I$3)</f>
        <v>0</v>
      </c>
      <c r="J67" s="3">
        <f>SUMIFS(Sheet1!$F:$F,Sheet1!$C:$C,'증가(월)'!$A67,Sheet1!$H:$H,'증가(월)'!J$2,Sheet1!$I:$I,'증가(월)'!J$3)</f>
        <v>0</v>
      </c>
      <c r="K67" s="3">
        <f>SUMIFS(Sheet1!$F:$F,Sheet1!$C:$C,'증가(월)'!$A67,Sheet1!$H:$H,'증가(월)'!K$2,Sheet1!$I:$I,'증가(월)'!K$3)</f>
        <v>0</v>
      </c>
      <c r="L67" s="3">
        <f>SUMIFS(Sheet1!$F:$F,Sheet1!$C:$C,'증가(월)'!$A67,Sheet1!$H:$H,'증가(월)'!L$2,Sheet1!$I:$I,'증가(월)'!L$3)</f>
        <v>0</v>
      </c>
      <c r="M67" s="3">
        <f>SUMIFS(Sheet1!$F:$F,Sheet1!$C:$C,'증가(월)'!$A67,Sheet1!$H:$H,'증가(월)'!M$2,Sheet1!$I:$I,'증가(월)'!M$3)</f>
        <v>0</v>
      </c>
      <c r="N67" s="3">
        <f>SUMIFS(Sheet1!$F:$F,Sheet1!$C:$C,'증가(월)'!$A67,Sheet1!$H:$H,'증가(월)'!N$2,Sheet1!$I:$I,'증가(월)'!N$3)</f>
        <v>0</v>
      </c>
      <c r="O67" s="3">
        <f>SUMIFS(Sheet1!$F:$F,Sheet1!$C:$C,'증가(월)'!$A67,Sheet1!$H:$H,'증가(월)'!O$2,Sheet1!$I:$I,'증가(월)'!O$3)</f>
        <v>0</v>
      </c>
      <c r="P67" s="3">
        <f>SUMIFS(Sheet1!$F:$F,Sheet1!$C:$C,'증가(월)'!$A67,Sheet1!$H:$H,'증가(월)'!P$2,Sheet1!$I:$I,'증가(월)'!P$3)</f>
        <v>0</v>
      </c>
      <c r="Q67" s="3">
        <f>SUMIFS(Sheet1!$F:$F,Sheet1!$C:$C,'증가(월)'!$A67,Sheet1!$H:$H,'증가(월)'!Q$2,Sheet1!$I:$I,'증가(월)'!Q$3)</f>
        <v>0</v>
      </c>
      <c r="R67" s="3">
        <f>SUMIFS(Sheet1!$F:$F,Sheet1!$C:$C,'증가(월)'!$A67,Sheet1!$H:$H,'증가(월)'!R$2,Sheet1!$I:$I,'증가(월)'!R$3)</f>
        <v>0</v>
      </c>
      <c r="S67" s="3">
        <f>SUMIFS(Sheet1!$F:$F,Sheet1!$C:$C,'증가(월)'!$A67,Sheet1!$H:$H,'증가(월)'!S$2,Sheet1!$I:$I,'증가(월)'!S$3)</f>
        <v>0</v>
      </c>
      <c r="T67" s="3">
        <f>SUMIFS(Sheet1!$F:$F,Sheet1!$C:$C,'증가(월)'!$A67,Sheet1!$H:$H,'증가(월)'!T$2,Sheet1!$I:$I,'증가(월)'!T$3)</f>
        <v>6314000</v>
      </c>
      <c r="U67" s="3">
        <f>SUMIFS(Sheet1!$F:$F,Sheet1!$C:$C,'증가(월)'!$A67,Sheet1!$H:$H,'증가(월)'!U$2,Sheet1!$I:$I,'증가(월)'!U$3)</f>
        <v>0</v>
      </c>
      <c r="V67" s="3">
        <f>SUMIFS(Sheet1!$F:$F,Sheet1!$C:$C,'증가(월)'!$A67,Sheet1!$H:$H,'증가(월)'!V$2,Sheet1!$I:$I,'증가(월)'!V$3)</f>
        <v>0</v>
      </c>
      <c r="W67" s="3">
        <f>SUMIFS(Sheet1!$F:$F,Sheet1!$C:$C,'증가(월)'!$A67,Sheet1!$H:$H,'증가(월)'!W$2,Sheet1!$I:$I,'증가(월)'!W$3)</f>
        <v>0</v>
      </c>
      <c r="X67" s="3">
        <f>SUMIFS(Sheet1!$F:$F,Sheet1!$C:$C,'증가(월)'!$A67,Sheet1!$H:$H,'증가(월)'!X$2,Sheet1!$I:$I,'증가(월)'!X$3)</f>
        <v>0</v>
      </c>
      <c r="Y67" s="3">
        <f>SUMIFS(Sheet1!$F:$F,Sheet1!$C:$C,'증가(월)'!$A67,Sheet1!$H:$H,'증가(월)'!Y$2,Sheet1!$I:$I,'증가(월)'!Y$3)</f>
        <v>0</v>
      </c>
      <c r="Z67" s="3">
        <f>SUMIFS(Sheet1!$F:$F,Sheet1!$C:$C,'증가(월)'!$A67,Sheet1!$H:$H,'증가(월)'!Z$2,Sheet1!$I:$I,'증가(월)'!Z$3)</f>
        <v>0</v>
      </c>
      <c r="AA67" s="3">
        <f>SUMIFS(Sheet1!$F:$F,Sheet1!$C:$C,'증가(월)'!$A67,Sheet1!$H:$H,'증가(월)'!AA$2,Sheet1!$I:$I,'증가(월)'!AA$3)</f>
        <v>0</v>
      </c>
      <c r="AB67" s="3">
        <f>SUMIFS(Sheet1!$F:$F,Sheet1!$C:$C,'증가(월)'!$A67,Sheet1!$H:$H,'증가(월)'!AB$2,Sheet1!$I:$I,'증가(월)'!AB$3)</f>
        <v>0</v>
      </c>
      <c r="AC67" s="3">
        <f>SUMIFS(Sheet1!$F:$F,Sheet1!$C:$C,'증가(월)'!$A67,Sheet1!$H:$H,'증가(월)'!AC$2,Sheet1!$I:$I,'증가(월)'!AC$3)</f>
        <v>0</v>
      </c>
      <c r="AD67" s="3">
        <f>SUMIFS(Sheet1!$F:$F,Sheet1!$C:$C,'증가(월)'!$A67,Sheet1!$H:$H,'증가(월)'!AD$2,Sheet1!$I:$I,'증가(월)'!AD$3)</f>
        <v>0</v>
      </c>
      <c r="AE67" s="3">
        <f>SUMIFS(Sheet1!$F:$F,Sheet1!$C:$C,'증가(월)'!$A67,Sheet1!$H:$H,'증가(월)'!AE$2,Sheet1!$I:$I,'증가(월)'!AE$3)</f>
        <v>0</v>
      </c>
      <c r="AF67" s="3">
        <f>SUMIFS(Sheet1!$F:$F,Sheet1!$C:$C,'증가(월)'!$A67,Sheet1!$H:$H,'증가(월)'!AF$2,Sheet1!$I:$I,'증가(월)'!AF$3)</f>
        <v>0</v>
      </c>
      <c r="AG67" s="3">
        <f>SUMIFS(Sheet1!$F:$F,Sheet1!$C:$C,'증가(월)'!$A67,Sheet1!$H:$H,'증가(월)'!AG$2,Sheet1!$I:$I,'증가(월)'!AG$3)</f>
        <v>0</v>
      </c>
      <c r="AH67" s="3">
        <f>SUMIFS(Sheet1!$F:$F,Sheet1!$C:$C,'증가(월)'!$A67,Sheet1!$H:$H,'증가(월)'!AH$2,Sheet1!$I:$I,'증가(월)'!AH$3)</f>
        <v>0</v>
      </c>
      <c r="AI67" s="3">
        <f>SUMIFS(Sheet1!$F:$F,Sheet1!$C:$C,'증가(월)'!$A67,Sheet1!$H:$H,'증가(월)'!AI$2,Sheet1!$I:$I,'증가(월)'!AI$3)</f>
        <v>0</v>
      </c>
      <c r="AJ67" s="3">
        <f>SUMIFS(Sheet1!$F:$F,Sheet1!$C:$C,'증가(월)'!$A67,Sheet1!$H:$H,'증가(월)'!AJ$2,Sheet1!$I:$I,'증가(월)'!AJ$3)</f>
        <v>0</v>
      </c>
      <c r="AK67" s="3">
        <f>SUMIFS(Sheet1!$F:$F,Sheet1!$C:$C,'증가(월)'!$A67,Sheet1!$H:$H,'증가(월)'!AK$2,Sheet1!$I:$I,'증가(월)'!AK$3)</f>
        <v>0</v>
      </c>
      <c r="AL67" s="3">
        <f>SUMIFS(Sheet1!$F:$F,Sheet1!$C:$C,'증가(월)'!$A67,Sheet1!$H:$H,'증가(월)'!AL$2,Sheet1!$I:$I,'증가(월)'!AL$3)</f>
        <v>0</v>
      </c>
      <c r="AM67" s="3">
        <f>SUMIFS(Sheet1!$F:$F,Sheet1!$C:$C,'증가(월)'!$A67,Sheet1!$H:$H,'증가(월)'!AM$2,Sheet1!$I:$I,'증가(월)'!AM$3)</f>
        <v>0</v>
      </c>
      <c r="AN67" s="3">
        <f>SUMIFS(Sheet1!$F:$F,Sheet1!$C:$C,'증가(월)'!$A67,Sheet1!$H:$H,'증가(월)'!AN$2,Sheet1!$I:$I,'증가(월)'!AN$3)</f>
        <v>0</v>
      </c>
      <c r="AO67" s="3">
        <f>SUMIFS(Sheet1!$F:$F,Sheet1!$C:$C,'증가(월)'!$A67,Sheet1!$H:$H,'증가(월)'!AO$2,Sheet1!$I:$I,'증가(월)'!AO$3)</f>
        <v>0</v>
      </c>
      <c r="AP67" s="3">
        <f>SUMIFS(Sheet1!$F:$F,Sheet1!$C:$C,'증가(월)'!$A67,Sheet1!$H:$H,'증가(월)'!AP$2,Sheet1!$I:$I,'증가(월)'!AP$3)</f>
        <v>0</v>
      </c>
      <c r="AQ67" s="3">
        <f>SUMIFS(Sheet1!$F:$F,Sheet1!$C:$C,'증가(월)'!$A67,Sheet1!$H:$H,'증가(월)'!AQ$2,Sheet1!$I:$I,'증가(월)'!AQ$3)</f>
        <v>0</v>
      </c>
      <c r="AR67" s="3">
        <f>SUMIFS(Sheet1!$F:$F,Sheet1!$C:$C,'증가(월)'!$A67,Sheet1!$H:$H,'증가(월)'!AR$2,Sheet1!$I:$I,'증가(월)'!AR$3)</f>
        <v>0</v>
      </c>
      <c r="AS67" s="3">
        <f>SUMIFS(Sheet1!$F:$F,Sheet1!$C:$C,'증가(월)'!$A67,Sheet1!$H:$H,'증가(월)'!AS$2,Sheet1!$I:$I,'증가(월)'!AS$3)</f>
        <v>0</v>
      </c>
      <c r="AT67" s="3">
        <f>SUMIFS(Sheet1!$F:$F,Sheet1!$C:$C,'증가(월)'!$A67,Sheet1!$H:$H,'증가(월)'!AT$2,Sheet1!$I:$I,'증가(월)'!AT$3)</f>
        <v>0</v>
      </c>
      <c r="AU67" s="3">
        <f>SUMIFS(Sheet1!$F:$F,Sheet1!$C:$C,'증가(월)'!$A67,Sheet1!$H:$H,'증가(월)'!AU$2,Sheet1!$I:$I,'증가(월)'!AU$3)</f>
        <v>0</v>
      </c>
      <c r="AV67" s="3">
        <f>SUMIFS(Sheet1!$F:$F,Sheet1!$C:$C,'증가(월)'!$A67,Sheet1!$H:$H,'증가(월)'!AV$2,Sheet1!$I:$I,'증가(월)'!AV$3)</f>
        <v>0</v>
      </c>
      <c r="AW67" s="3">
        <f>SUMIFS(Sheet1!$F:$F,Sheet1!$C:$C,'증가(월)'!$A67,Sheet1!$H:$H,'증가(월)'!AW$2,Sheet1!$I:$I,'증가(월)'!AW$3)</f>
        <v>0</v>
      </c>
      <c r="AX67" s="3">
        <f>SUMIFS(Sheet1!$F:$F,Sheet1!$C:$C,'증가(월)'!$A67,Sheet1!$H:$H,'증가(월)'!AX$2,Sheet1!$I:$I,'증가(월)'!AX$3)</f>
        <v>0</v>
      </c>
    </row>
    <row r="68" spans="1:50" x14ac:dyDescent="0.3">
      <c r="A68" t="s">
        <v>98</v>
      </c>
      <c r="B68" t="s">
        <v>99</v>
      </c>
      <c r="C68" s="3">
        <f>SUMIFS(Sheet1!$F:$F,Sheet1!$C:$C,'증가(월)'!$A68,Sheet1!$H:$H,'증가(월)'!C$2,Sheet1!$I:$I,'증가(월)'!C$3)</f>
        <v>4125000</v>
      </c>
      <c r="D68" s="3">
        <f>SUMIFS(Sheet1!$F:$F,Sheet1!$C:$C,'증가(월)'!$A68,Sheet1!$H:$H,'증가(월)'!D$2,Sheet1!$I:$I,'증가(월)'!D$3)</f>
        <v>0</v>
      </c>
      <c r="E68" s="3">
        <f>SUMIFS(Sheet1!$F:$F,Sheet1!$C:$C,'증가(월)'!$A68,Sheet1!$H:$H,'증가(월)'!E$2,Sheet1!$I:$I,'증가(월)'!E$3)</f>
        <v>0</v>
      </c>
      <c r="F68" s="3">
        <f>SUMIFS(Sheet1!$F:$F,Sheet1!$C:$C,'증가(월)'!$A68,Sheet1!$H:$H,'증가(월)'!F$2,Sheet1!$I:$I,'증가(월)'!F$3)</f>
        <v>0</v>
      </c>
      <c r="G68" s="3">
        <f>SUMIFS(Sheet1!$F:$F,Sheet1!$C:$C,'증가(월)'!$A68,Sheet1!$H:$H,'증가(월)'!G$2,Sheet1!$I:$I,'증가(월)'!G$3)</f>
        <v>0</v>
      </c>
      <c r="H68" s="3">
        <f>SUMIFS(Sheet1!$F:$F,Sheet1!$C:$C,'증가(월)'!$A68,Sheet1!$H:$H,'증가(월)'!H$2,Sheet1!$I:$I,'증가(월)'!H$3)</f>
        <v>0</v>
      </c>
      <c r="I68" s="3">
        <f>SUMIFS(Sheet1!$F:$F,Sheet1!$C:$C,'증가(월)'!$A68,Sheet1!$H:$H,'증가(월)'!I$2,Sheet1!$I:$I,'증가(월)'!I$3)</f>
        <v>0</v>
      </c>
      <c r="J68" s="3">
        <f>SUMIFS(Sheet1!$F:$F,Sheet1!$C:$C,'증가(월)'!$A68,Sheet1!$H:$H,'증가(월)'!J$2,Sheet1!$I:$I,'증가(월)'!J$3)</f>
        <v>2750000</v>
      </c>
      <c r="K68" s="3">
        <f>SUMIFS(Sheet1!$F:$F,Sheet1!$C:$C,'증가(월)'!$A68,Sheet1!$H:$H,'증가(월)'!K$2,Sheet1!$I:$I,'증가(월)'!K$3)</f>
        <v>0</v>
      </c>
      <c r="L68" s="3">
        <f>SUMIFS(Sheet1!$F:$F,Sheet1!$C:$C,'증가(월)'!$A68,Sheet1!$H:$H,'증가(월)'!L$2,Sheet1!$I:$I,'증가(월)'!L$3)</f>
        <v>0</v>
      </c>
      <c r="M68" s="3">
        <f>SUMIFS(Sheet1!$F:$F,Sheet1!$C:$C,'증가(월)'!$A68,Sheet1!$H:$H,'증가(월)'!M$2,Sheet1!$I:$I,'증가(월)'!M$3)</f>
        <v>0</v>
      </c>
      <c r="N68" s="3">
        <f>SUMIFS(Sheet1!$F:$F,Sheet1!$C:$C,'증가(월)'!$A68,Sheet1!$H:$H,'증가(월)'!N$2,Sheet1!$I:$I,'증가(월)'!N$3)</f>
        <v>0</v>
      </c>
      <c r="O68" s="3">
        <f>SUMIFS(Sheet1!$F:$F,Sheet1!$C:$C,'증가(월)'!$A68,Sheet1!$H:$H,'증가(월)'!O$2,Sheet1!$I:$I,'증가(월)'!O$3)</f>
        <v>0</v>
      </c>
      <c r="P68" s="3">
        <f>SUMIFS(Sheet1!$F:$F,Sheet1!$C:$C,'증가(월)'!$A68,Sheet1!$H:$H,'증가(월)'!P$2,Sheet1!$I:$I,'증가(월)'!P$3)</f>
        <v>0</v>
      </c>
      <c r="Q68" s="3">
        <f>SUMIFS(Sheet1!$F:$F,Sheet1!$C:$C,'증가(월)'!$A68,Sheet1!$H:$H,'증가(월)'!Q$2,Sheet1!$I:$I,'증가(월)'!Q$3)</f>
        <v>0</v>
      </c>
      <c r="R68" s="3">
        <f>SUMIFS(Sheet1!$F:$F,Sheet1!$C:$C,'증가(월)'!$A68,Sheet1!$H:$H,'증가(월)'!R$2,Sheet1!$I:$I,'증가(월)'!R$3)</f>
        <v>0</v>
      </c>
      <c r="S68" s="3">
        <f>SUMIFS(Sheet1!$F:$F,Sheet1!$C:$C,'증가(월)'!$A68,Sheet1!$H:$H,'증가(월)'!S$2,Sheet1!$I:$I,'증가(월)'!S$3)</f>
        <v>0</v>
      </c>
      <c r="T68" s="3">
        <f>SUMIFS(Sheet1!$F:$F,Sheet1!$C:$C,'증가(월)'!$A68,Sheet1!$H:$H,'증가(월)'!T$2,Sheet1!$I:$I,'증가(월)'!T$3)</f>
        <v>0</v>
      </c>
      <c r="U68" s="3">
        <f>SUMIFS(Sheet1!$F:$F,Sheet1!$C:$C,'증가(월)'!$A68,Sheet1!$H:$H,'증가(월)'!U$2,Sheet1!$I:$I,'증가(월)'!U$3)</f>
        <v>0</v>
      </c>
      <c r="V68" s="3">
        <f>SUMIFS(Sheet1!$F:$F,Sheet1!$C:$C,'증가(월)'!$A68,Sheet1!$H:$H,'증가(월)'!V$2,Sheet1!$I:$I,'증가(월)'!V$3)</f>
        <v>0</v>
      </c>
      <c r="W68" s="3">
        <f>SUMIFS(Sheet1!$F:$F,Sheet1!$C:$C,'증가(월)'!$A68,Sheet1!$H:$H,'증가(월)'!W$2,Sheet1!$I:$I,'증가(월)'!W$3)</f>
        <v>0</v>
      </c>
      <c r="X68" s="3">
        <f>SUMIFS(Sheet1!$F:$F,Sheet1!$C:$C,'증가(월)'!$A68,Sheet1!$H:$H,'증가(월)'!X$2,Sheet1!$I:$I,'증가(월)'!X$3)</f>
        <v>0</v>
      </c>
      <c r="Y68" s="3">
        <f>SUMIFS(Sheet1!$F:$F,Sheet1!$C:$C,'증가(월)'!$A68,Sheet1!$H:$H,'증가(월)'!Y$2,Sheet1!$I:$I,'증가(월)'!Y$3)</f>
        <v>0</v>
      </c>
      <c r="Z68" s="3">
        <f>SUMIFS(Sheet1!$F:$F,Sheet1!$C:$C,'증가(월)'!$A68,Sheet1!$H:$H,'증가(월)'!Z$2,Sheet1!$I:$I,'증가(월)'!Z$3)</f>
        <v>0</v>
      </c>
      <c r="AA68" s="3">
        <f>SUMIFS(Sheet1!$F:$F,Sheet1!$C:$C,'증가(월)'!$A68,Sheet1!$H:$H,'증가(월)'!AA$2,Sheet1!$I:$I,'증가(월)'!AA$3)</f>
        <v>0</v>
      </c>
      <c r="AB68" s="3">
        <f>SUMIFS(Sheet1!$F:$F,Sheet1!$C:$C,'증가(월)'!$A68,Sheet1!$H:$H,'증가(월)'!AB$2,Sheet1!$I:$I,'증가(월)'!AB$3)</f>
        <v>0</v>
      </c>
      <c r="AC68" s="3">
        <f>SUMIFS(Sheet1!$F:$F,Sheet1!$C:$C,'증가(월)'!$A68,Sheet1!$H:$H,'증가(월)'!AC$2,Sheet1!$I:$I,'증가(월)'!AC$3)</f>
        <v>0</v>
      </c>
      <c r="AD68" s="3">
        <f>SUMIFS(Sheet1!$F:$F,Sheet1!$C:$C,'증가(월)'!$A68,Sheet1!$H:$H,'증가(월)'!AD$2,Sheet1!$I:$I,'증가(월)'!AD$3)</f>
        <v>0</v>
      </c>
      <c r="AE68" s="3">
        <f>SUMIFS(Sheet1!$F:$F,Sheet1!$C:$C,'증가(월)'!$A68,Sheet1!$H:$H,'증가(월)'!AE$2,Sheet1!$I:$I,'증가(월)'!AE$3)</f>
        <v>0</v>
      </c>
      <c r="AF68" s="3">
        <f>SUMIFS(Sheet1!$F:$F,Sheet1!$C:$C,'증가(월)'!$A68,Sheet1!$H:$H,'증가(월)'!AF$2,Sheet1!$I:$I,'증가(월)'!AF$3)</f>
        <v>0</v>
      </c>
      <c r="AG68" s="3">
        <f>SUMIFS(Sheet1!$F:$F,Sheet1!$C:$C,'증가(월)'!$A68,Sheet1!$H:$H,'증가(월)'!AG$2,Sheet1!$I:$I,'증가(월)'!AG$3)</f>
        <v>0</v>
      </c>
      <c r="AH68" s="3">
        <f>SUMIFS(Sheet1!$F:$F,Sheet1!$C:$C,'증가(월)'!$A68,Sheet1!$H:$H,'증가(월)'!AH$2,Sheet1!$I:$I,'증가(월)'!AH$3)</f>
        <v>0</v>
      </c>
      <c r="AI68" s="3">
        <f>SUMIFS(Sheet1!$F:$F,Sheet1!$C:$C,'증가(월)'!$A68,Sheet1!$H:$H,'증가(월)'!AI$2,Sheet1!$I:$I,'증가(월)'!AI$3)</f>
        <v>0</v>
      </c>
      <c r="AJ68" s="3">
        <f>SUMIFS(Sheet1!$F:$F,Sheet1!$C:$C,'증가(월)'!$A68,Sheet1!$H:$H,'증가(월)'!AJ$2,Sheet1!$I:$I,'증가(월)'!AJ$3)</f>
        <v>0</v>
      </c>
      <c r="AK68" s="3">
        <f>SUMIFS(Sheet1!$F:$F,Sheet1!$C:$C,'증가(월)'!$A68,Sheet1!$H:$H,'증가(월)'!AK$2,Sheet1!$I:$I,'증가(월)'!AK$3)</f>
        <v>0</v>
      </c>
      <c r="AL68" s="3">
        <f>SUMIFS(Sheet1!$F:$F,Sheet1!$C:$C,'증가(월)'!$A68,Sheet1!$H:$H,'증가(월)'!AL$2,Sheet1!$I:$I,'증가(월)'!AL$3)</f>
        <v>2750000</v>
      </c>
      <c r="AM68" s="3">
        <f>SUMIFS(Sheet1!$F:$F,Sheet1!$C:$C,'증가(월)'!$A68,Sheet1!$H:$H,'증가(월)'!AM$2,Sheet1!$I:$I,'증가(월)'!AM$3)</f>
        <v>0</v>
      </c>
      <c r="AN68" s="3">
        <f>SUMIFS(Sheet1!$F:$F,Sheet1!$C:$C,'증가(월)'!$A68,Sheet1!$H:$H,'증가(월)'!AN$2,Sheet1!$I:$I,'증가(월)'!AN$3)</f>
        <v>0</v>
      </c>
      <c r="AO68" s="3">
        <f>SUMIFS(Sheet1!$F:$F,Sheet1!$C:$C,'증가(월)'!$A68,Sheet1!$H:$H,'증가(월)'!AO$2,Sheet1!$I:$I,'증가(월)'!AO$3)</f>
        <v>0</v>
      </c>
      <c r="AP68" s="3">
        <f>SUMIFS(Sheet1!$F:$F,Sheet1!$C:$C,'증가(월)'!$A68,Sheet1!$H:$H,'증가(월)'!AP$2,Sheet1!$I:$I,'증가(월)'!AP$3)</f>
        <v>0</v>
      </c>
      <c r="AQ68" s="3">
        <f>SUMIFS(Sheet1!$F:$F,Sheet1!$C:$C,'증가(월)'!$A68,Sheet1!$H:$H,'증가(월)'!AQ$2,Sheet1!$I:$I,'증가(월)'!AQ$3)</f>
        <v>0</v>
      </c>
      <c r="AR68" s="3">
        <f>SUMIFS(Sheet1!$F:$F,Sheet1!$C:$C,'증가(월)'!$A68,Sheet1!$H:$H,'증가(월)'!AR$2,Sheet1!$I:$I,'증가(월)'!AR$3)</f>
        <v>0</v>
      </c>
      <c r="AS68" s="3">
        <f>SUMIFS(Sheet1!$F:$F,Sheet1!$C:$C,'증가(월)'!$A68,Sheet1!$H:$H,'증가(월)'!AS$2,Sheet1!$I:$I,'증가(월)'!AS$3)</f>
        <v>0</v>
      </c>
      <c r="AT68" s="3">
        <f>SUMIFS(Sheet1!$F:$F,Sheet1!$C:$C,'증가(월)'!$A68,Sheet1!$H:$H,'증가(월)'!AT$2,Sheet1!$I:$I,'증가(월)'!AT$3)</f>
        <v>0</v>
      </c>
      <c r="AU68" s="3">
        <f>SUMIFS(Sheet1!$F:$F,Sheet1!$C:$C,'증가(월)'!$A68,Sheet1!$H:$H,'증가(월)'!AU$2,Sheet1!$I:$I,'증가(월)'!AU$3)</f>
        <v>0</v>
      </c>
      <c r="AV68" s="3">
        <f>SUMIFS(Sheet1!$F:$F,Sheet1!$C:$C,'증가(월)'!$A68,Sheet1!$H:$H,'증가(월)'!AV$2,Sheet1!$I:$I,'증가(월)'!AV$3)</f>
        <v>0</v>
      </c>
      <c r="AW68" s="3">
        <f>SUMIFS(Sheet1!$F:$F,Sheet1!$C:$C,'증가(월)'!$A68,Sheet1!$H:$H,'증가(월)'!AW$2,Sheet1!$I:$I,'증가(월)'!AW$3)</f>
        <v>0</v>
      </c>
      <c r="AX68" s="3">
        <f>SUMIFS(Sheet1!$F:$F,Sheet1!$C:$C,'증가(월)'!$A68,Sheet1!$H:$H,'증가(월)'!AX$2,Sheet1!$I:$I,'증가(월)'!AX$3)</f>
        <v>0</v>
      </c>
    </row>
    <row r="69" spans="1:50" x14ac:dyDescent="0.3">
      <c r="A69" t="s">
        <v>787</v>
      </c>
      <c r="B69" t="s">
        <v>788</v>
      </c>
      <c r="C69" s="3">
        <f>SUMIFS(Sheet1!$F:$F,Sheet1!$C:$C,'증가(월)'!$A69,Sheet1!$H:$H,'증가(월)'!C$2,Sheet1!$I:$I,'증가(월)'!C$3)</f>
        <v>0</v>
      </c>
      <c r="D69" s="3">
        <f>SUMIFS(Sheet1!$F:$F,Sheet1!$C:$C,'증가(월)'!$A69,Sheet1!$H:$H,'증가(월)'!D$2,Sheet1!$I:$I,'증가(월)'!D$3)</f>
        <v>0</v>
      </c>
      <c r="E69" s="3">
        <f>SUMIFS(Sheet1!$F:$F,Sheet1!$C:$C,'증가(월)'!$A69,Sheet1!$H:$H,'증가(월)'!E$2,Sheet1!$I:$I,'증가(월)'!E$3)</f>
        <v>0</v>
      </c>
      <c r="F69" s="3">
        <f>SUMIFS(Sheet1!$F:$F,Sheet1!$C:$C,'증가(월)'!$A69,Sheet1!$H:$H,'증가(월)'!F$2,Sheet1!$I:$I,'증가(월)'!F$3)</f>
        <v>0</v>
      </c>
      <c r="G69" s="3">
        <f>SUMIFS(Sheet1!$F:$F,Sheet1!$C:$C,'증가(월)'!$A69,Sheet1!$H:$H,'증가(월)'!G$2,Sheet1!$I:$I,'증가(월)'!G$3)</f>
        <v>0</v>
      </c>
      <c r="H69" s="3">
        <f>SUMIFS(Sheet1!$F:$F,Sheet1!$C:$C,'증가(월)'!$A69,Sheet1!$H:$H,'증가(월)'!H$2,Sheet1!$I:$I,'증가(월)'!H$3)</f>
        <v>0</v>
      </c>
      <c r="I69" s="3">
        <f>SUMIFS(Sheet1!$F:$F,Sheet1!$C:$C,'증가(월)'!$A69,Sheet1!$H:$H,'증가(월)'!I$2,Sheet1!$I:$I,'증가(월)'!I$3)</f>
        <v>0</v>
      </c>
      <c r="J69" s="3">
        <f>SUMIFS(Sheet1!$F:$F,Sheet1!$C:$C,'증가(월)'!$A69,Sheet1!$H:$H,'증가(월)'!J$2,Sheet1!$I:$I,'증가(월)'!J$3)</f>
        <v>0</v>
      </c>
      <c r="K69" s="3">
        <f>SUMIFS(Sheet1!$F:$F,Sheet1!$C:$C,'증가(월)'!$A69,Sheet1!$H:$H,'증가(월)'!K$2,Sheet1!$I:$I,'증가(월)'!K$3)</f>
        <v>0</v>
      </c>
      <c r="L69" s="3">
        <f>SUMIFS(Sheet1!$F:$F,Sheet1!$C:$C,'증가(월)'!$A69,Sheet1!$H:$H,'증가(월)'!L$2,Sheet1!$I:$I,'증가(월)'!L$3)</f>
        <v>0</v>
      </c>
      <c r="M69" s="3">
        <f>SUMIFS(Sheet1!$F:$F,Sheet1!$C:$C,'증가(월)'!$A69,Sheet1!$H:$H,'증가(월)'!M$2,Sheet1!$I:$I,'증가(월)'!M$3)</f>
        <v>0</v>
      </c>
      <c r="N69" s="3">
        <f>SUMIFS(Sheet1!$F:$F,Sheet1!$C:$C,'증가(월)'!$A69,Sheet1!$H:$H,'증가(월)'!N$2,Sheet1!$I:$I,'증가(월)'!N$3)</f>
        <v>0</v>
      </c>
      <c r="O69" s="3">
        <f>SUMIFS(Sheet1!$F:$F,Sheet1!$C:$C,'증가(월)'!$A69,Sheet1!$H:$H,'증가(월)'!O$2,Sheet1!$I:$I,'증가(월)'!O$3)</f>
        <v>0</v>
      </c>
      <c r="P69" s="3">
        <f>SUMIFS(Sheet1!$F:$F,Sheet1!$C:$C,'증가(월)'!$A69,Sheet1!$H:$H,'증가(월)'!P$2,Sheet1!$I:$I,'증가(월)'!P$3)</f>
        <v>0</v>
      </c>
      <c r="Q69" s="3">
        <f>SUMIFS(Sheet1!$F:$F,Sheet1!$C:$C,'증가(월)'!$A69,Sheet1!$H:$H,'증가(월)'!Q$2,Sheet1!$I:$I,'증가(월)'!Q$3)</f>
        <v>0</v>
      </c>
      <c r="R69" s="3">
        <f>SUMIFS(Sheet1!$F:$F,Sheet1!$C:$C,'증가(월)'!$A69,Sheet1!$H:$H,'증가(월)'!R$2,Sheet1!$I:$I,'증가(월)'!R$3)</f>
        <v>0</v>
      </c>
      <c r="S69" s="3">
        <f>SUMIFS(Sheet1!$F:$F,Sheet1!$C:$C,'증가(월)'!$A69,Sheet1!$H:$H,'증가(월)'!S$2,Sheet1!$I:$I,'증가(월)'!S$3)</f>
        <v>0</v>
      </c>
      <c r="T69" s="3">
        <f>SUMIFS(Sheet1!$F:$F,Sheet1!$C:$C,'증가(월)'!$A69,Sheet1!$H:$H,'증가(월)'!T$2,Sheet1!$I:$I,'증가(월)'!T$3)</f>
        <v>0</v>
      </c>
      <c r="U69" s="3">
        <f>SUMIFS(Sheet1!$F:$F,Sheet1!$C:$C,'증가(월)'!$A69,Sheet1!$H:$H,'증가(월)'!U$2,Sheet1!$I:$I,'증가(월)'!U$3)</f>
        <v>0</v>
      </c>
      <c r="V69" s="3">
        <f>SUMIFS(Sheet1!$F:$F,Sheet1!$C:$C,'증가(월)'!$A69,Sheet1!$H:$H,'증가(월)'!V$2,Sheet1!$I:$I,'증가(월)'!V$3)</f>
        <v>0</v>
      </c>
      <c r="W69" s="3">
        <f>SUMIFS(Sheet1!$F:$F,Sheet1!$C:$C,'증가(월)'!$A69,Sheet1!$H:$H,'증가(월)'!W$2,Sheet1!$I:$I,'증가(월)'!W$3)</f>
        <v>0</v>
      </c>
      <c r="X69" s="3">
        <f>SUMIFS(Sheet1!$F:$F,Sheet1!$C:$C,'증가(월)'!$A69,Sheet1!$H:$H,'증가(월)'!X$2,Sheet1!$I:$I,'증가(월)'!X$3)</f>
        <v>0</v>
      </c>
      <c r="Y69" s="3">
        <f>SUMIFS(Sheet1!$F:$F,Sheet1!$C:$C,'증가(월)'!$A69,Sheet1!$H:$H,'증가(월)'!Y$2,Sheet1!$I:$I,'증가(월)'!Y$3)</f>
        <v>0</v>
      </c>
      <c r="Z69" s="3">
        <f>SUMIFS(Sheet1!$F:$F,Sheet1!$C:$C,'증가(월)'!$A69,Sheet1!$H:$H,'증가(월)'!Z$2,Sheet1!$I:$I,'증가(월)'!Z$3)</f>
        <v>0</v>
      </c>
      <c r="AA69" s="3">
        <f>SUMIFS(Sheet1!$F:$F,Sheet1!$C:$C,'증가(월)'!$A69,Sheet1!$H:$H,'증가(월)'!AA$2,Sheet1!$I:$I,'증가(월)'!AA$3)</f>
        <v>5500000</v>
      </c>
      <c r="AB69" s="3">
        <f>SUMIFS(Sheet1!$F:$F,Sheet1!$C:$C,'증가(월)'!$A69,Sheet1!$H:$H,'증가(월)'!AB$2,Sheet1!$I:$I,'증가(월)'!AB$3)</f>
        <v>0</v>
      </c>
      <c r="AC69" s="3">
        <f>SUMIFS(Sheet1!$F:$F,Sheet1!$C:$C,'증가(월)'!$A69,Sheet1!$H:$H,'증가(월)'!AC$2,Sheet1!$I:$I,'증가(월)'!AC$3)</f>
        <v>0</v>
      </c>
      <c r="AD69" s="3">
        <f>SUMIFS(Sheet1!$F:$F,Sheet1!$C:$C,'증가(월)'!$A69,Sheet1!$H:$H,'증가(월)'!AD$2,Sheet1!$I:$I,'증가(월)'!AD$3)</f>
        <v>0</v>
      </c>
      <c r="AE69" s="3">
        <f>SUMIFS(Sheet1!$F:$F,Sheet1!$C:$C,'증가(월)'!$A69,Sheet1!$H:$H,'증가(월)'!AE$2,Sheet1!$I:$I,'증가(월)'!AE$3)</f>
        <v>0</v>
      </c>
      <c r="AF69" s="3">
        <f>SUMIFS(Sheet1!$F:$F,Sheet1!$C:$C,'증가(월)'!$A69,Sheet1!$H:$H,'증가(월)'!AF$2,Sheet1!$I:$I,'증가(월)'!AF$3)</f>
        <v>0</v>
      </c>
      <c r="AG69" s="3">
        <f>SUMIFS(Sheet1!$F:$F,Sheet1!$C:$C,'증가(월)'!$A69,Sheet1!$H:$H,'증가(월)'!AG$2,Sheet1!$I:$I,'증가(월)'!AG$3)</f>
        <v>0</v>
      </c>
      <c r="AH69" s="3">
        <f>SUMIFS(Sheet1!$F:$F,Sheet1!$C:$C,'증가(월)'!$A69,Sheet1!$H:$H,'증가(월)'!AH$2,Sheet1!$I:$I,'증가(월)'!AH$3)</f>
        <v>0</v>
      </c>
      <c r="AI69" s="3">
        <f>SUMIFS(Sheet1!$F:$F,Sheet1!$C:$C,'증가(월)'!$A69,Sheet1!$H:$H,'증가(월)'!AI$2,Sheet1!$I:$I,'증가(월)'!AI$3)</f>
        <v>0</v>
      </c>
      <c r="AJ69" s="3">
        <f>SUMIFS(Sheet1!$F:$F,Sheet1!$C:$C,'증가(월)'!$A69,Sheet1!$H:$H,'증가(월)'!AJ$2,Sheet1!$I:$I,'증가(월)'!AJ$3)</f>
        <v>0</v>
      </c>
      <c r="AK69" s="3">
        <f>SUMIFS(Sheet1!$F:$F,Sheet1!$C:$C,'증가(월)'!$A69,Sheet1!$H:$H,'증가(월)'!AK$2,Sheet1!$I:$I,'증가(월)'!AK$3)</f>
        <v>0</v>
      </c>
      <c r="AL69" s="3">
        <f>SUMIFS(Sheet1!$F:$F,Sheet1!$C:$C,'증가(월)'!$A69,Sheet1!$H:$H,'증가(월)'!AL$2,Sheet1!$I:$I,'증가(월)'!AL$3)</f>
        <v>0</v>
      </c>
      <c r="AM69" s="3">
        <f>SUMIFS(Sheet1!$F:$F,Sheet1!$C:$C,'증가(월)'!$A69,Sheet1!$H:$H,'증가(월)'!AM$2,Sheet1!$I:$I,'증가(월)'!AM$3)</f>
        <v>0</v>
      </c>
      <c r="AN69" s="3">
        <f>SUMIFS(Sheet1!$F:$F,Sheet1!$C:$C,'증가(월)'!$A69,Sheet1!$H:$H,'증가(월)'!AN$2,Sheet1!$I:$I,'증가(월)'!AN$3)</f>
        <v>0</v>
      </c>
      <c r="AO69" s="3">
        <f>SUMIFS(Sheet1!$F:$F,Sheet1!$C:$C,'증가(월)'!$A69,Sheet1!$H:$H,'증가(월)'!AO$2,Sheet1!$I:$I,'증가(월)'!AO$3)</f>
        <v>0</v>
      </c>
      <c r="AP69" s="3">
        <f>SUMIFS(Sheet1!$F:$F,Sheet1!$C:$C,'증가(월)'!$A69,Sheet1!$H:$H,'증가(월)'!AP$2,Sheet1!$I:$I,'증가(월)'!AP$3)</f>
        <v>0</v>
      </c>
      <c r="AQ69" s="3">
        <f>SUMIFS(Sheet1!$F:$F,Sheet1!$C:$C,'증가(월)'!$A69,Sheet1!$H:$H,'증가(월)'!AQ$2,Sheet1!$I:$I,'증가(월)'!AQ$3)</f>
        <v>0</v>
      </c>
      <c r="AR69" s="3">
        <f>SUMIFS(Sheet1!$F:$F,Sheet1!$C:$C,'증가(월)'!$A69,Sheet1!$H:$H,'증가(월)'!AR$2,Sheet1!$I:$I,'증가(월)'!AR$3)</f>
        <v>0</v>
      </c>
      <c r="AS69" s="3">
        <f>SUMIFS(Sheet1!$F:$F,Sheet1!$C:$C,'증가(월)'!$A69,Sheet1!$H:$H,'증가(월)'!AS$2,Sheet1!$I:$I,'증가(월)'!AS$3)</f>
        <v>0</v>
      </c>
      <c r="AT69" s="3">
        <f>SUMIFS(Sheet1!$F:$F,Sheet1!$C:$C,'증가(월)'!$A69,Sheet1!$H:$H,'증가(월)'!AT$2,Sheet1!$I:$I,'증가(월)'!AT$3)</f>
        <v>0</v>
      </c>
      <c r="AU69" s="3">
        <f>SUMIFS(Sheet1!$F:$F,Sheet1!$C:$C,'증가(월)'!$A69,Sheet1!$H:$H,'증가(월)'!AU$2,Sheet1!$I:$I,'증가(월)'!AU$3)</f>
        <v>0</v>
      </c>
      <c r="AV69" s="3">
        <f>SUMIFS(Sheet1!$F:$F,Sheet1!$C:$C,'증가(월)'!$A69,Sheet1!$H:$H,'증가(월)'!AV$2,Sheet1!$I:$I,'증가(월)'!AV$3)</f>
        <v>0</v>
      </c>
      <c r="AW69" s="3">
        <f>SUMIFS(Sheet1!$F:$F,Sheet1!$C:$C,'증가(월)'!$A69,Sheet1!$H:$H,'증가(월)'!AW$2,Sheet1!$I:$I,'증가(월)'!AW$3)</f>
        <v>0</v>
      </c>
      <c r="AX69" s="3">
        <f>SUMIFS(Sheet1!$F:$F,Sheet1!$C:$C,'증가(월)'!$A69,Sheet1!$H:$H,'증가(월)'!AX$2,Sheet1!$I:$I,'증가(월)'!AX$3)</f>
        <v>0</v>
      </c>
    </row>
    <row r="70" spans="1:50" x14ac:dyDescent="0.3">
      <c r="A70" t="s">
        <v>1121</v>
      </c>
      <c r="B70" t="s">
        <v>1122</v>
      </c>
      <c r="C70" s="3">
        <f>SUMIFS(Sheet1!$F:$F,Sheet1!$C:$C,'증가(월)'!$A70,Sheet1!$H:$H,'증가(월)'!C$2,Sheet1!$I:$I,'증가(월)'!C$3)</f>
        <v>0</v>
      </c>
      <c r="D70" s="3">
        <f>SUMIFS(Sheet1!$F:$F,Sheet1!$C:$C,'증가(월)'!$A70,Sheet1!$H:$H,'증가(월)'!D$2,Sheet1!$I:$I,'증가(월)'!D$3)</f>
        <v>0</v>
      </c>
      <c r="E70" s="3">
        <f>SUMIFS(Sheet1!$F:$F,Sheet1!$C:$C,'증가(월)'!$A70,Sheet1!$H:$H,'증가(월)'!E$2,Sheet1!$I:$I,'증가(월)'!E$3)</f>
        <v>0</v>
      </c>
      <c r="F70" s="3">
        <f>SUMIFS(Sheet1!$F:$F,Sheet1!$C:$C,'증가(월)'!$A70,Sheet1!$H:$H,'증가(월)'!F$2,Sheet1!$I:$I,'증가(월)'!F$3)</f>
        <v>0</v>
      </c>
      <c r="G70" s="3">
        <f>SUMIFS(Sheet1!$F:$F,Sheet1!$C:$C,'증가(월)'!$A70,Sheet1!$H:$H,'증가(월)'!G$2,Sheet1!$I:$I,'증가(월)'!G$3)</f>
        <v>0</v>
      </c>
      <c r="H70" s="3">
        <f>SUMIFS(Sheet1!$F:$F,Sheet1!$C:$C,'증가(월)'!$A70,Sheet1!$H:$H,'증가(월)'!H$2,Sheet1!$I:$I,'증가(월)'!H$3)</f>
        <v>0</v>
      </c>
      <c r="I70" s="3">
        <f>SUMIFS(Sheet1!$F:$F,Sheet1!$C:$C,'증가(월)'!$A70,Sheet1!$H:$H,'증가(월)'!I$2,Sheet1!$I:$I,'증가(월)'!I$3)</f>
        <v>0</v>
      </c>
      <c r="J70" s="3">
        <f>SUMIFS(Sheet1!$F:$F,Sheet1!$C:$C,'증가(월)'!$A70,Sheet1!$H:$H,'증가(월)'!J$2,Sheet1!$I:$I,'증가(월)'!J$3)</f>
        <v>0</v>
      </c>
      <c r="K70" s="3">
        <f>SUMIFS(Sheet1!$F:$F,Sheet1!$C:$C,'증가(월)'!$A70,Sheet1!$H:$H,'증가(월)'!K$2,Sheet1!$I:$I,'증가(월)'!K$3)</f>
        <v>0</v>
      </c>
      <c r="L70" s="3">
        <f>SUMIFS(Sheet1!$F:$F,Sheet1!$C:$C,'증가(월)'!$A70,Sheet1!$H:$H,'증가(월)'!L$2,Sheet1!$I:$I,'증가(월)'!L$3)</f>
        <v>0</v>
      </c>
      <c r="M70" s="3">
        <f>SUMIFS(Sheet1!$F:$F,Sheet1!$C:$C,'증가(월)'!$A70,Sheet1!$H:$H,'증가(월)'!M$2,Sheet1!$I:$I,'증가(월)'!M$3)</f>
        <v>0</v>
      </c>
      <c r="N70" s="3">
        <f>SUMIFS(Sheet1!$F:$F,Sheet1!$C:$C,'증가(월)'!$A70,Sheet1!$H:$H,'증가(월)'!N$2,Sheet1!$I:$I,'증가(월)'!N$3)</f>
        <v>0</v>
      </c>
      <c r="O70" s="3">
        <f>SUMIFS(Sheet1!$F:$F,Sheet1!$C:$C,'증가(월)'!$A70,Sheet1!$H:$H,'증가(월)'!O$2,Sheet1!$I:$I,'증가(월)'!O$3)</f>
        <v>0</v>
      </c>
      <c r="P70" s="3">
        <f>SUMIFS(Sheet1!$F:$F,Sheet1!$C:$C,'증가(월)'!$A70,Sheet1!$H:$H,'증가(월)'!P$2,Sheet1!$I:$I,'증가(월)'!P$3)</f>
        <v>0</v>
      </c>
      <c r="Q70" s="3">
        <f>SUMIFS(Sheet1!$F:$F,Sheet1!$C:$C,'증가(월)'!$A70,Sheet1!$H:$H,'증가(월)'!Q$2,Sheet1!$I:$I,'증가(월)'!Q$3)</f>
        <v>0</v>
      </c>
      <c r="R70" s="3">
        <f>SUMIFS(Sheet1!$F:$F,Sheet1!$C:$C,'증가(월)'!$A70,Sheet1!$H:$H,'증가(월)'!R$2,Sheet1!$I:$I,'증가(월)'!R$3)</f>
        <v>0</v>
      </c>
      <c r="S70" s="3">
        <f>SUMIFS(Sheet1!$F:$F,Sheet1!$C:$C,'증가(월)'!$A70,Sheet1!$H:$H,'증가(월)'!S$2,Sheet1!$I:$I,'증가(월)'!S$3)</f>
        <v>0</v>
      </c>
      <c r="T70" s="3">
        <f>SUMIFS(Sheet1!$F:$F,Sheet1!$C:$C,'증가(월)'!$A70,Sheet1!$H:$H,'증가(월)'!T$2,Sheet1!$I:$I,'증가(월)'!T$3)</f>
        <v>0</v>
      </c>
      <c r="U70" s="3">
        <f>SUMIFS(Sheet1!$F:$F,Sheet1!$C:$C,'증가(월)'!$A70,Sheet1!$H:$H,'증가(월)'!U$2,Sheet1!$I:$I,'증가(월)'!U$3)</f>
        <v>0</v>
      </c>
      <c r="V70" s="3">
        <f>SUMIFS(Sheet1!$F:$F,Sheet1!$C:$C,'증가(월)'!$A70,Sheet1!$H:$H,'증가(월)'!V$2,Sheet1!$I:$I,'증가(월)'!V$3)</f>
        <v>0</v>
      </c>
      <c r="W70" s="3">
        <f>SUMIFS(Sheet1!$F:$F,Sheet1!$C:$C,'증가(월)'!$A70,Sheet1!$H:$H,'증가(월)'!W$2,Sheet1!$I:$I,'증가(월)'!W$3)</f>
        <v>0</v>
      </c>
      <c r="X70" s="3">
        <f>SUMIFS(Sheet1!$F:$F,Sheet1!$C:$C,'증가(월)'!$A70,Sheet1!$H:$H,'증가(월)'!X$2,Sheet1!$I:$I,'증가(월)'!X$3)</f>
        <v>0</v>
      </c>
      <c r="Y70" s="3">
        <f>SUMIFS(Sheet1!$F:$F,Sheet1!$C:$C,'증가(월)'!$A70,Sheet1!$H:$H,'증가(월)'!Y$2,Sheet1!$I:$I,'증가(월)'!Y$3)</f>
        <v>0</v>
      </c>
      <c r="Z70" s="3">
        <f>SUMIFS(Sheet1!$F:$F,Sheet1!$C:$C,'증가(월)'!$A70,Sheet1!$H:$H,'증가(월)'!Z$2,Sheet1!$I:$I,'증가(월)'!Z$3)</f>
        <v>0</v>
      </c>
      <c r="AA70" s="3">
        <f>SUMIFS(Sheet1!$F:$F,Sheet1!$C:$C,'증가(월)'!$A70,Sheet1!$H:$H,'증가(월)'!AA$2,Sheet1!$I:$I,'증가(월)'!AA$3)</f>
        <v>0</v>
      </c>
      <c r="AB70" s="3">
        <f>SUMIFS(Sheet1!$F:$F,Sheet1!$C:$C,'증가(월)'!$A70,Sheet1!$H:$H,'증가(월)'!AB$2,Sheet1!$I:$I,'증가(월)'!AB$3)</f>
        <v>0</v>
      </c>
      <c r="AC70" s="3">
        <f>SUMIFS(Sheet1!$F:$F,Sheet1!$C:$C,'증가(월)'!$A70,Sheet1!$H:$H,'증가(월)'!AC$2,Sheet1!$I:$I,'증가(월)'!AC$3)</f>
        <v>0</v>
      </c>
      <c r="AD70" s="3">
        <f>SUMIFS(Sheet1!$F:$F,Sheet1!$C:$C,'증가(월)'!$A70,Sheet1!$H:$H,'증가(월)'!AD$2,Sheet1!$I:$I,'증가(월)'!AD$3)</f>
        <v>0</v>
      </c>
      <c r="AE70" s="3">
        <f>SUMIFS(Sheet1!$F:$F,Sheet1!$C:$C,'증가(월)'!$A70,Sheet1!$H:$H,'증가(월)'!AE$2,Sheet1!$I:$I,'증가(월)'!AE$3)</f>
        <v>0</v>
      </c>
      <c r="AF70" s="3">
        <f>SUMIFS(Sheet1!$F:$F,Sheet1!$C:$C,'증가(월)'!$A70,Sheet1!$H:$H,'증가(월)'!AF$2,Sheet1!$I:$I,'증가(월)'!AF$3)</f>
        <v>0</v>
      </c>
      <c r="AG70" s="3">
        <f>SUMIFS(Sheet1!$F:$F,Sheet1!$C:$C,'증가(월)'!$A70,Sheet1!$H:$H,'증가(월)'!AG$2,Sheet1!$I:$I,'증가(월)'!AG$3)</f>
        <v>0</v>
      </c>
      <c r="AH70" s="3">
        <f>SUMIFS(Sheet1!$F:$F,Sheet1!$C:$C,'증가(월)'!$A70,Sheet1!$H:$H,'증가(월)'!AH$2,Sheet1!$I:$I,'증가(월)'!AH$3)</f>
        <v>0</v>
      </c>
      <c r="AI70" s="3">
        <f>SUMIFS(Sheet1!$F:$F,Sheet1!$C:$C,'증가(월)'!$A70,Sheet1!$H:$H,'증가(월)'!AI$2,Sheet1!$I:$I,'증가(월)'!AI$3)</f>
        <v>0</v>
      </c>
      <c r="AJ70" s="3">
        <f>SUMIFS(Sheet1!$F:$F,Sheet1!$C:$C,'증가(월)'!$A70,Sheet1!$H:$H,'증가(월)'!AJ$2,Sheet1!$I:$I,'증가(월)'!AJ$3)</f>
        <v>0</v>
      </c>
      <c r="AK70" s="3">
        <f>SUMIFS(Sheet1!$F:$F,Sheet1!$C:$C,'증가(월)'!$A70,Sheet1!$H:$H,'증가(월)'!AK$2,Sheet1!$I:$I,'증가(월)'!AK$3)</f>
        <v>0</v>
      </c>
      <c r="AL70" s="3">
        <f>SUMIFS(Sheet1!$F:$F,Sheet1!$C:$C,'증가(월)'!$A70,Sheet1!$H:$H,'증가(월)'!AL$2,Sheet1!$I:$I,'증가(월)'!AL$3)</f>
        <v>0</v>
      </c>
      <c r="AM70" s="3">
        <f>SUMIFS(Sheet1!$F:$F,Sheet1!$C:$C,'증가(월)'!$A70,Sheet1!$H:$H,'증가(월)'!AM$2,Sheet1!$I:$I,'증가(월)'!AM$3)</f>
        <v>0</v>
      </c>
      <c r="AN70" s="3">
        <f>SUMIFS(Sheet1!$F:$F,Sheet1!$C:$C,'증가(월)'!$A70,Sheet1!$H:$H,'증가(월)'!AN$2,Sheet1!$I:$I,'증가(월)'!AN$3)</f>
        <v>0</v>
      </c>
      <c r="AO70" s="3">
        <f>SUMIFS(Sheet1!$F:$F,Sheet1!$C:$C,'증가(월)'!$A70,Sheet1!$H:$H,'증가(월)'!AO$2,Sheet1!$I:$I,'증가(월)'!AO$3)</f>
        <v>5280000</v>
      </c>
      <c r="AP70" s="3">
        <f>SUMIFS(Sheet1!$F:$F,Sheet1!$C:$C,'증가(월)'!$A70,Sheet1!$H:$H,'증가(월)'!AP$2,Sheet1!$I:$I,'증가(월)'!AP$3)</f>
        <v>0</v>
      </c>
      <c r="AQ70" s="3">
        <f>SUMIFS(Sheet1!$F:$F,Sheet1!$C:$C,'증가(월)'!$A70,Sheet1!$H:$H,'증가(월)'!AQ$2,Sheet1!$I:$I,'증가(월)'!AQ$3)</f>
        <v>0</v>
      </c>
      <c r="AR70" s="3">
        <f>SUMIFS(Sheet1!$F:$F,Sheet1!$C:$C,'증가(월)'!$A70,Sheet1!$H:$H,'증가(월)'!AR$2,Sheet1!$I:$I,'증가(월)'!AR$3)</f>
        <v>0</v>
      </c>
      <c r="AS70" s="3">
        <f>SUMIFS(Sheet1!$F:$F,Sheet1!$C:$C,'증가(월)'!$A70,Sheet1!$H:$H,'증가(월)'!AS$2,Sheet1!$I:$I,'증가(월)'!AS$3)</f>
        <v>0</v>
      </c>
      <c r="AT70" s="3">
        <f>SUMIFS(Sheet1!$F:$F,Sheet1!$C:$C,'증가(월)'!$A70,Sheet1!$H:$H,'증가(월)'!AT$2,Sheet1!$I:$I,'증가(월)'!AT$3)</f>
        <v>0</v>
      </c>
      <c r="AU70" s="3">
        <f>SUMIFS(Sheet1!$F:$F,Sheet1!$C:$C,'증가(월)'!$A70,Sheet1!$H:$H,'증가(월)'!AU$2,Sheet1!$I:$I,'증가(월)'!AU$3)</f>
        <v>0</v>
      </c>
      <c r="AV70" s="3">
        <f>SUMIFS(Sheet1!$F:$F,Sheet1!$C:$C,'증가(월)'!$A70,Sheet1!$H:$H,'증가(월)'!AV$2,Sheet1!$I:$I,'증가(월)'!AV$3)</f>
        <v>0</v>
      </c>
      <c r="AW70" s="3">
        <f>SUMIFS(Sheet1!$F:$F,Sheet1!$C:$C,'증가(월)'!$A70,Sheet1!$H:$H,'증가(월)'!AW$2,Sheet1!$I:$I,'증가(월)'!AW$3)</f>
        <v>0</v>
      </c>
      <c r="AX70" s="3">
        <f>SUMIFS(Sheet1!$F:$F,Sheet1!$C:$C,'증가(월)'!$A70,Sheet1!$H:$H,'증가(월)'!AX$2,Sheet1!$I:$I,'증가(월)'!AX$3)</f>
        <v>0</v>
      </c>
    </row>
    <row r="71" spans="1:50" x14ac:dyDescent="0.3">
      <c r="A71" t="s">
        <v>1248</v>
      </c>
      <c r="B71" t="s">
        <v>1249</v>
      </c>
      <c r="C71" s="3">
        <f>SUMIFS(Sheet1!$F:$F,Sheet1!$C:$C,'증가(월)'!$A71,Sheet1!$H:$H,'증가(월)'!C$2,Sheet1!$I:$I,'증가(월)'!C$3)</f>
        <v>0</v>
      </c>
      <c r="D71" s="3">
        <f>SUMIFS(Sheet1!$F:$F,Sheet1!$C:$C,'증가(월)'!$A71,Sheet1!$H:$H,'증가(월)'!D$2,Sheet1!$I:$I,'증가(월)'!D$3)</f>
        <v>0</v>
      </c>
      <c r="E71" s="3">
        <f>SUMIFS(Sheet1!$F:$F,Sheet1!$C:$C,'증가(월)'!$A71,Sheet1!$H:$H,'증가(월)'!E$2,Sheet1!$I:$I,'증가(월)'!E$3)</f>
        <v>0</v>
      </c>
      <c r="F71" s="3">
        <f>SUMIFS(Sheet1!$F:$F,Sheet1!$C:$C,'증가(월)'!$A71,Sheet1!$H:$H,'증가(월)'!F$2,Sheet1!$I:$I,'증가(월)'!F$3)</f>
        <v>0</v>
      </c>
      <c r="G71" s="3">
        <f>SUMIFS(Sheet1!$F:$F,Sheet1!$C:$C,'증가(월)'!$A71,Sheet1!$H:$H,'증가(월)'!G$2,Sheet1!$I:$I,'증가(월)'!G$3)</f>
        <v>0</v>
      </c>
      <c r="H71" s="3">
        <f>SUMIFS(Sheet1!$F:$F,Sheet1!$C:$C,'증가(월)'!$A71,Sheet1!$H:$H,'증가(월)'!H$2,Sheet1!$I:$I,'증가(월)'!H$3)</f>
        <v>0</v>
      </c>
      <c r="I71" s="3">
        <f>SUMIFS(Sheet1!$F:$F,Sheet1!$C:$C,'증가(월)'!$A71,Sheet1!$H:$H,'증가(월)'!I$2,Sheet1!$I:$I,'증가(월)'!I$3)</f>
        <v>0</v>
      </c>
      <c r="J71" s="3">
        <f>SUMIFS(Sheet1!$F:$F,Sheet1!$C:$C,'증가(월)'!$A71,Sheet1!$H:$H,'증가(월)'!J$2,Sheet1!$I:$I,'증가(월)'!J$3)</f>
        <v>0</v>
      </c>
      <c r="K71" s="3">
        <f>SUMIFS(Sheet1!$F:$F,Sheet1!$C:$C,'증가(월)'!$A71,Sheet1!$H:$H,'증가(월)'!K$2,Sheet1!$I:$I,'증가(월)'!K$3)</f>
        <v>0</v>
      </c>
      <c r="L71" s="3">
        <f>SUMIFS(Sheet1!$F:$F,Sheet1!$C:$C,'증가(월)'!$A71,Sheet1!$H:$H,'증가(월)'!L$2,Sheet1!$I:$I,'증가(월)'!L$3)</f>
        <v>0</v>
      </c>
      <c r="M71" s="3">
        <f>SUMIFS(Sheet1!$F:$F,Sheet1!$C:$C,'증가(월)'!$A71,Sheet1!$H:$H,'증가(월)'!M$2,Sheet1!$I:$I,'증가(월)'!M$3)</f>
        <v>0</v>
      </c>
      <c r="N71" s="3">
        <f>SUMIFS(Sheet1!$F:$F,Sheet1!$C:$C,'증가(월)'!$A71,Sheet1!$H:$H,'증가(월)'!N$2,Sheet1!$I:$I,'증가(월)'!N$3)</f>
        <v>0</v>
      </c>
      <c r="O71" s="3">
        <f>SUMIFS(Sheet1!$F:$F,Sheet1!$C:$C,'증가(월)'!$A71,Sheet1!$H:$H,'증가(월)'!O$2,Sheet1!$I:$I,'증가(월)'!O$3)</f>
        <v>0</v>
      </c>
      <c r="P71" s="3">
        <f>SUMIFS(Sheet1!$F:$F,Sheet1!$C:$C,'증가(월)'!$A71,Sheet1!$H:$H,'증가(월)'!P$2,Sheet1!$I:$I,'증가(월)'!P$3)</f>
        <v>0</v>
      </c>
      <c r="Q71" s="3">
        <f>SUMIFS(Sheet1!$F:$F,Sheet1!$C:$C,'증가(월)'!$A71,Sheet1!$H:$H,'증가(월)'!Q$2,Sheet1!$I:$I,'증가(월)'!Q$3)</f>
        <v>0</v>
      </c>
      <c r="R71" s="3">
        <f>SUMIFS(Sheet1!$F:$F,Sheet1!$C:$C,'증가(월)'!$A71,Sheet1!$H:$H,'증가(월)'!R$2,Sheet1!$I:$I,'증가(월)'!R$3)</f>
        <v>0</v>
      </c>
      <c r="S71" s="3">
        <f>SUMIFS(Sheet1!$F:$F,Sheet1!$C:$C,'증가(월)'!$A71,Sheet1!$H:$H,'증가(월)'!S$2,Sheet1!$I:$I,'증가(월)'!S$3)</f>
        <v>0</v>
      </c>
      <c r="T71" s="3">
        <f>SUMIFS(Sheet1!$F:$F,Sheet1!$C:$C,'증가(월)'!$A71,Sheet1!$H:$H,'증가(월)'!T$2,Sheet1!$I:$I,'증가(월)'!T$3)</f>
        <v>0</v>
      </c>
      <c r="U71" s="3">
        <f>SUMIFS(Sheet1!$F:$F,Sheet1!$C:$C,'증가(월)'!$A71,Sheet1!$H:$H,'증가(월)'!U$2,Sheet1!$I:$I,'증가(월)'!U$3)</f>
        <v>0</v>
      </c>
      <c r="V71" s="3">
        <f>SUMIFS(Sheet1!$F:$F,Sheet1!$C:$C,'증가(월)'!$A71,Sheet1!$H:$H,'증가(월)'!V$2,Sheet1!$I:$I,'증가(월)'!V$3)</f>
        <v>0</v>
      </c>
      <c r="W71" s="3">
        <f>SUMIFS(Sheet1!$F:$F,Sheet1!$C:$C,'증가(월)'!$A71,Sheet1!$H:$H,'증가(월)'!W$2,Sheet1!$I:$I,'증가(월)'!W$3)</f>
        <v>0</v>
      </c>
      <c r="X71" s="3">
        <f>SUMIFS(Sheet1!$F:$F,Sheet1!$C:$C,'증가(월)'!$A71,Sheet1!$H:$H,'증가(월)'!X$2,Sheet1!$I:$I,'증가(월)'!X$3)</f>
        <v>0</v>
      </c>
      <c r="Y71" s="3">
        <f>SUMIFS(Sheet1!$F:$F,Sheet1!$C:$C,'증가(월)'!$A71,Sheet1!$H:$H,'증가(월)'!Y$2,Sheet1!$I:$I,'증가(월)'!Y$3)</f>
        <v>0</v>
      </c>
      <c r="Z71" s="3">
        <f>SUMIFS(Sheet1!$F:$F,Sheet1!$C:$C,'증가(월)'!$A71,Sheet1!$H:$H,'증가(월)'!Z$2,Sheet1!$I:$I,'증가(월)'!Z$3)</f>
        <v>0</v>
      </c>
      <c r="AA71" s="3">
        <f>SUMIFS(Sheet1!$F:$F,Sheet1!$C:$C,'증가(월)'!$A71,Sheet1!$H:$H,'증가(월)'!AA$2,Sheet1!$I:$I,'증가(월)'!AA$3)</f>
        <v>0</v>
      </c>
      <c r="AB71" s="3">
        <f>SUMIFS(Sheet1!$F:$F,Sheet1!$C:$C,'증가(월)'!$A71,Sheet1!$H:$H,'증가(월)'!AB$2,Sheet1!$I:$I,'증가(월)'!AB$3)</f>
        <v>0</v>
      </c>
      <c r="AC71" s="3">
        <f>SUMIFS(Sheet1!$F:$F,Sheet1!$C:$C,'증가(월)'!$A71,Sheet1!$H:$H,'증가(월)'!AC$2,Sheet1!$I:$I,'증가(월)'!AC$3)</f>
        <v>0</v>
      </c>
      <c r="AD71" s="3">
        <f>SUMIFS(Sheet1!$F:$F,Sheet1!$C:$C,'증가(월)'!$A71,Sheet1!$H:$H,'증가(월)'!AD$2,Sheet1!$I:$I,'증가(월)'!AD$3)</f>
        <v>0</v>
      </c>
      <c r="AE71" s="3">
        <f>SUMIFS(Sheet1!$F:$F,Sheet1!$C:$C,'증가(월)'!$A71,Sheet1!$H:$H,'증가(월)'!AE$2,Sheet1!$I:$I,'증가(월)'!AE$3)</f>
        <v>0</v>
      </c>
      <c r="AF71" s="3">
        <f>SUMIFS(Sheet1!$F:$F,Sheet1!$C:$C,'증가(월)'!$A71,Sheet1!$H:$H,'증가(월)'!AF$2,Sheet1!$I:$I,'증가(월)'!AF$3)</f>
        <v>0</v>
      </c>
      <c r="AG71" s="3">
        <f>SUMIFS(Sheet1!$F:$F,Sheet1!$C:$C,'증가(월)'!$A71,Sheet1!$H:$H,'증가(월)'!AG$2,Sheet1!$I:$I,'증가(월)'!AG$3)</f>
        <v>0</v>
      </c>
      <c r="AH71" s="3">
        <f>SUMIFS(Sheet1!$F:$F,Sheet1!$C:$C,'증가(월)'!$A71,Sheet1!$H:$H,'증가(월)'!AH$2,Sheet1!$I:$I,'증가(월)'!AH$3)</f>
        <v>0</v>
      </c>
      <c r="AI71" s="3">
        <f>SUMIFS(Sheet1!$F:$F,Sheet1!$C:$C,'증가(월)'!$A71,Sheet1!$H:$H,'증가(월)'!AI$2,Sheet1!$I:$I,'증가(월)'!AI$3)</f>
        <v>0</v>
      </c>
      <c r="AJ71" s="3">
        <f>SUMIFS(Sheet1!$F:$F,Sheet1!$C:$C,'증가(월)'!$A71,Sheet1!$H:$H,'증가(월)'!AJ$2,Sheet1!$I:$I,'증가(월)'!AJ$3)</f>
        <v>0</v>
      </c>
      <c r="AK71" s="3">
        <f>SUMIFS(Sheet1!$F:$F,Sheet1!$C:$C,'증가(월)'!$A71,Sheet1!$H:$H,'증가(월)'!AK$2,Sheet1!$I:$I,'증가(월)'!AK$3)</f>
        <v>0</v>
      </c>
      <c r="AL71" s="3">
        <f>SUMIFS(Sheet1!$F:$F,Sheet1!$C:$C,'증가(월)'!$A71,Sheet1!$H:$H,'증가(월)'!AL$2,Sheet1!$I:$I,'증가(월)'!AL$3)</f>
        <v>0</v>
      </c>
      <c r="AM71" s="3">
        <f>SUMIFS(Sheet1!$F:$F,Sheet1!$C:$C,'증가(월)'!$A71,Sheet1!$H:$H,'증가(월)'!AM$2,Sheet1!$I:$I,'증가(월)'!AM$3)</f>
        <v>0</v>
      </c>
      <c r="AN71" s="3">
        <f>SUMIFS(Sheet1!$F:$F,Sheet1!$C:$C,'증가(월)'!$A71,Sheet1!$H:$H,'증가(월)'!AN$2,Sheet1!$I:$I,'증가(월)'!AN$3)</f>
        <v>0</v>
      </c>
      <c r="AO71" s="3">
        <f>SUMIFS(Sheet1!$F:$F,Sheet1!$C:$C,'증가(월)'!$A71,Sheet1!$H:$H,'증가(월)'!AO$2,Sheet1!$I:$I,'증가(월)'!AO$3)</f>
        <v>0</v>
      </c>
      <c r="AP71" s="3">
        <f>SUMIFS(Sheet1!$F:$F,Sheet1!$C:$C,'증가(월)'!$A71,Sheet1!$H:$H,'증가(월)'!AP$2,Sheet1!$I:$I,'증가(월)'!AP$3)</f>
        <v>0</v>
      </c>
      <c r="AQ71" s="3">
        <f>SUMIFS(Sheet1!$F:$F,Sheet1!$C:$C,'증가(월)'!$A71,Sheet1!$H:$H,'증가(월)'!AQ$2,Sheet1!$I:$I,'증가(월)'!AQ$3)</f>
        <v>0</v>
      </c>
      <c r="AR71" s="3">
        <f>SUMIFS(Sheet1!$F:$F,Sheet1!$C:$C,'증가(월)'!$A71,Sheet1!$H:$H,'증가(월)'!AR$2,Sheet1!$I:$I,'증가(월)'!AR$3)</f>
        <v>0</v>
      </c>
      <c r="AS71" s="3">
        <f>SUMIFS(Sheet1!$F:$F,Sheet1!$C:$C,'증가(월)'!$A71,Sheet1!$H:$H,'증가(월)'!AS$2,Sheet1!$I:$I,'증가(월)'!AS$3)</f>
        <v>0</v>
      </c>
      <c r="AT71" s="3">
        <f>SUMIFS(Sheet1!$F:$F,Sheet1!$C:$C,'증가(월)'!$A71,Sheet1!$H:$H,'증가(월)'!AT$2,Sheet1!$I:$I,'증가(월)'!AT$3)</f>
        <v>660000</v>
      </c>
      <c r="AU71" s="3">
        <f>SUMIFS(Sheet1!$F:$F,Sheet1!$C:$C,'증가(월)'!$A71,Sheet1!$H:$H,'증가(월)'!AU$2,Sheet1!$I:$I,'증가(월)'!AU$3)</f>
        <v>0</v>
      </c>
      <c r="AV71" s="3">
        <f>SUMIFS(Sheet1!$F:$F,Sheet1!$C:$C,'증가(월)'!$A71,Sheet1!$H:$H,'증가(월)'!AV$2,Sheet1!$I:$I,'증가(월)'!AV$3)</f>
        <v>0</v>
      </c>
      <c r="AW71" s="3">
        <f>SUMIFS(Sheet1!$F:$F,Sheet1!$C:$C,'증가(월)'!$A71,Sheet1!$H:$H,'증가(월)'!AW$2,Sheet1!$I:$I,'증가(월)'!AW$3)</f>
        <v>2200000</v>
      </c>
      <c r="AX71" s="3">
        <f>SUMIFS(Sheet1!$F:$F,Sheet1!$C:$C,'증가(월)'!$A71,Sheet1!$H:$H,'증가(월)'!AX$2,Sheet1!$I:$I,'증가(월)'!AX$3)</f>
        <v>2200000</v>
      </c>
    </row>
    <row r="72" spans="1:50" x14ac:dyDescent="0.3">
      <c r="A72" t="s">
        <v>1150</v>
      </c>
      <c r="B72" t="s">
        <v>1151</v>
      </c>
      <c r="C72" s="3">
        <f>SUMIFS(Sheet1!$F:$F,Sheet1!$C:$C,'증가(월)'!$A72,Sheet1!$H:$H,'증가(월)'!C$2,Sheet1!$I:$I,'증가(월)'!C$3)</f>
        <v>0</v>
      </c>
      <c r="D72" s="3">
        <f>SUMIFS(Sheet1!$F:$F,Sheet1!$C:$C,'증가(월)'!$A72,Sheet1!$H:$H,'증가(월)'!D$2,Sheet1!$I:$I,'증가(월)'!D$3)</f>
        <v>0</v>
      </c>
      <c r="E72" s="3">
        <f>SUMIFS(Sheet1!$F:$F,Sheet1!$C:$C,'증가(월)'!$A72,Sheet1!$H:$H,'증가(월)'!E$2,Sheet1!$I:$I,'증가(월)'!E$3)</f>
        <v>0</v>
      </c>
      <c r="F72" s="3">
        <f>SUMIFS(Sheet1!$F:$F,Sheet1!$C:$C,'증가(월)'!$A72,Sheet1!$H:$H,'증가(월)'!F$2,Sheet1!$I:$I,'증가(월)'!F$3)</f>
        <v>0</v>
      </c>
      <c r="G72" s="3">
        <f>SUMIFS(Sheet1!$F:$F,Sheet1!$C:$C,'증가(월)'!$A72,Sheet1!$H:$H,'증가(월)'!G$2,Sheet1!$I:$I,'증가(월)'!G$3)</f>
        <v>0</v>
      </c>
      <c r="H72" s="3">
        <f>SUMIFS(Sheet1!$F:$F,Sheet1!$C:$C,'증가(월)'!$A72,Sheet1!$H:$H,'증가(월)'!H$2,Sheet1!$I:$I,'증가(월)'!H$3)</f>
        <v>0</v>
      </c>
      <c r="I72" s="3">
        <f>SUMIFS(Sheet1!$F:$F,Sheet1!$C:$C,'증가(월)'!$A72,Sheet1!$H:$H,'증가(월)'!I$2,Sheet1!$I:$I,'증가(월)'!I$3)</f>
        <v>0</v>
      </c>
      <c r="J72" s="3">
        <f>SUMIFS(Sheet1!$F:$F,Sheet1!$C:$C,'증가(월)'!$A72,Sheet1!$H:$H,'증가(월)'!J$2,Sheet1!$I:$I,'증가(월)'!J$3)</f>
        <v>0</v>
      </c>
      <c r="K72" s="3">
        <f>SUMIFS(Sheet1!$F:$F,Sheet1!$C:$C,'증가(월)'!$A72,Sheet1!$H:$H,'증가(월)'!K$2,Sheet1!$I:$I,'증가(월)'!K$3)</f>
        <v>0</v>
      </c>
      <c r="L72" s="3">
        <f>SUMIFS(Sheet1!$F:$F,Sheet1!$C:$C,'증가(월)'!$A72,Sheet1!$H:$H,'증가(월)'!L$2,Sheet1!$I:$I,'증가(월)'!L$3)</f>
        <v>0</v>
      </c>
      <c r="M72" s="3">
        <f>SUMIFS(Sheet1!$F:$F,Sheet1!$C:$C,'증가(월)'!$A72,Sheet1!$H:$H,'증가(월)'!M$2,Sheet1!$I:$I,'증가(월)'!M$3)</f>
        <v>0</v>
      </c>
      <c r="N72" s="3">
        <f>SUMIFS(Sheet1!$F:$F,Sheet1!$C:$C,'증가(월)'!$A72,Sheet1!$H:$H,'증가(월)'!N$2,Sheet1!$I:$I,'증가(월)'!N$3)</f>
        <v>0</v>
      </c>
      <c r="O72" s="3">
        <f>SUMIFS(Sheet1!$F:$F,Sheet1!$C:$C,'증가(월)'!$A72,Sheet1!$H:$H,'증가(월)'!O$2,Sheet1!$I:$I,'증가(월)'!O$3)</f>
        <v>0</v>
      </c>
      <c r="P72" s="3">
        <f>SUMIFS(Sheet1!$F:$F,Sheet1!$C:$C,'증가(월)'!$A72,Sheet1!$H:$H,'증가(월)'!P$2,Sheet1!$I:$I,'증가(월)'!P$3)</f>
        <v>0</v>
      </c>
      <c r="Q72" s="3">
        <f>SUMIFS(Sheet1!$F:$F,Sheet1!$C:$C,'증가(월)'!$A72,Sheet1!$H:$H,'증가(월)'!Q$2,Sheet1!$I:$I,'증가(월)'!Q$3)</f>
        <v>0</v>
      </c>
      <c r="R72" s="3">
        <f>SUMIFS(Sheet1!$F:$F,Sheet1!$C:$C,'증가(월)'!$A72,Sheet1!$H:$H,'증가(월)'!R$2,Sheet1!$I:$I,'증가(월)'!R$3)</f>
        <v>0</v>
      </c>
      <c r="S72" s="3">
        <f>SUMIFS(Sheet1!$F:$F,Sheet1!$C:$C,'증가(월)'!$A72,Sheet1!$H:$H,'증가(월)'!S$2,Sheet1!$I:$I,'증가(월)'!S$3)</f>
        <v>0</v>
      </c>
      <c r="T72" s="3">
        <f>SUMIFS(Sheet1!$F:$F,Sheet1!$C:$C,'증가(월)'!$A72,Sheet1!$H:$H,'증가(월)'!T$2,Sheet1!$I:$I,'증가(월)'!T$3)</f>
        <v>0</v>
      </c>
      <c r="U72" s="3">
        <f>SUMIFS(Sheet1!$F:$F,Sheet1!$C:$C,'증가(월)'!$A72,Sheet1!$H:$H,'증가(월)'!U$2,Sheet1!$I:$I,'증가(월)'!U$3)</f>
        <v>0</v>
      </c>
      <c r="V72" s="3">
        <f>SUMIFS(Sheet1!$F:$F,Sheet1!$C:$C,'증가(월)'!$A72,Sheet1!$H:$H,'증가(월)'!V$2,Sheet1!$I:$I,'증가(월)'!V$3)</f>
        <v>0</v>
      </c>
      <c r="W72" s="3">
        <f>SUMIFS(Sheet1!$F:$F,Sheet1!$C:$C,'증가(월)'!$A72,Sheet1!$H:$H,'증가(월)'!W$2,Sheet1!$I:$I,'증가(월)'!W$3)</f>
        <v>0</v>
      </c>
      <c r="X72" s="3">
        <f>SUMIFS(Sheet1!$F:$F,Sheet1!$C:$C,'증가(월)'!$A72,Sheet1!$H:$H,'증가(월)'!X$2,Sheet1!$I:$I,'증가(월)'!X$3)</f>
        <v>0</v>
      </c>
      <c r="Y72" s="3">
        <f>SUMIFS(Sheet1!$F:$F,Sheet1!$C:$C,'증가(월)'!$A72,Sheet1!$H:$H,'증가(월)'!Y$2,Sheet1!$I:$I,'증가(월)'!Y$3)</f>
        <v>0</v>
      </c>
      <c r="Z72" s="3">
        <f>SUMIFS(Sheet1!$F:$F,Sheet1!$C:$C,'증가(월)'!$A72,Sheet1!$H:$H,'증가(월)'!Z$2,Sheet1!$I:$I,'증가(월)'!Z$3)</f>
        <v>0</v>
      </c>
      <c r="AA72" s="3">
        <f>SUMIFS(Sheet1!$F:$F,Sheet1!$C:$C,'증가(월)'!$A72,Sheet1!$H:$H,'증가(월)'!AA$2,Sheet1!$I:$I,'증가(월)'!AA$3)</f>
        <v>0</v>
      </c>
      <c r="AB72" s="3">
        <f>SUMIFS(Sheet1!$F:$F,Sheet1!$C:$C,'증가(월)'!$A72,Sheet1!$H:$H,'증가(월)'!AB$2,Sheet1!$I:$I,'증가(월)'!AB$3)</f>
        <v>0</v>
      </c>
      <c r="AC72" s="3">
        <f>SUMIFS(Sheet1!$F:$F,Sheet1!$C:$C,'증가(월)'!$A72,Sheet1!$H:$H,'증가(월)'!AC$2,Sheet1!$I:$I,'증가(월)'!AC$3)</f>
        <v>0</v>
      </c>
      <c r="AD72" s="3">
        <f>SUMIFS(Sheet1!$F:$F,Sheet1!$C:$C,'증가(월)'!$A72,Sheet1!$H:$H,'증가(월)'!AD$2,Sheet1!$I:$I,'증가(월)'!AD$3)</f>
        <v>0</v>
      </c>
      <c r="AE72" s="3">
        <f>SUMIFS(Sheet1!$F:$F,Sheet1!$C:$C,'증가(월)'!$A72,Sheet1!$H:$H,'증가(월)'!AE$2,Sheet1!$I:$I,'증가(월)'!AE$3)</f>
        <v>0</v>
      </c>
      <c r="AF72" s="3">
        <f>SUMIFS(Sheet1!$F:$F,Sheet1!$C:$C,'증가(월)'!$A72,Sheet1!$H:$H,'증가(월)'!AF$2,Sheet1!$I:$I,'증가(월)'!AF$3)</f>
        <v>0</v>
      </c>
      <c r="AG72" s="3">
        <f>SUMIFS(Sheet1!$F:$F,Sheet1!$C:$C,'증가(월)'!$A72,Sheet1!$H:$H,'증가(월)'!AG$2,Sheet1!$I:$I,'증가(월)'!AG$3)</f>
        <v>0</v>
      </c>
      <c r="AH72" s="3">
        <f>SUMIFS(Sheet1!$F:$F,Sheet1!$C:$C,'증가(월)'!$A72,Sheet1!$H:$H,'증가(월)'!AH$2,Sheet1!$I:$I,'증가(월)'!AH$3)</f>
        <v>0</v>
      </c>
      <c r="AI72" s="3">
        <f>SUMIFS(Sheet1!$F:$F,Sheet1!$C:$C,'증가(월)'!$A72,Sheet1!$H:$H,'증가(월)'!AI$2,Sheet1!$I:$I,'증가(월)'!AI$3)</f>
        <v>0</v>
      </c>
      <c r="AJ72" s="3">
        <f>SUMIFS(Sheet1!$F:$F,Sheet1!$C:$C,'증가(월)'!$A72,Sheet1!$H:$H,'증가(월)'!AJ$2,Sheet1!$I:$I,'증가(월)'!AJ$3)</f>
        <v>0</v>
      </c>
      <c r="AK72" s="3">
        <f>SUMIFS(Sheet1!$F:$F,Sheet1!$C:$C,'증가(월)'!$A72,Sheet1!$H:$H,'증가(월)'!AK$2,Sheet1!$I:$I,'증가(월)'!AK$3)</f>
        <v>0</v>
      </c>
      <c r="AL72" s="3">
        <f>SUMIFS(Sheet1!$F:$F,Sheet1!$C:$C,'증가(월)'!$A72,Sheet1!$H:$H,'증가(월)'!AL$2,Sheet1!$I:$I,'증가(월)'!AL$3)</f>
        <v>0</v>
      </c>
      <c r="AM72" s="3">
        <f>SUMIFS(Sheet1!$F:$F,Sheet1!$C:$C,'증가(월)'!$A72,Sheet1!$H:$H,'증가(월)'!AM$2,Sheet1!$I:$I,'증가(월)'!AM$3)</f>
        <v>0</v>
      </c>
      <c r="AN72" s="3">
        <f>SUMIFS(Sheet1!$F:$F,Sheet1!$C:$C,'증가(월)'!$A72,Sheet1!$H:$H,'증가(월)'!AN$2,Sheet1!$I:$I,'증가(월)'!AN$3)</f>
        <v>0</v>
      </c>
      <c r="AO72" s="3">
        <f>SUMIFS(Sheet1!$F:$F,Sheet1!$C:$C,'증가(월)'!$A72,Sheet1!$H:$H,'증가(월)'!AO$2,Sheet1!$I:$I,'증가(월)'!AO$3)</f>
        <v>2035000</v>
      </c>
      <c r="AP72" s="3">
        <f>SUMIFS(Sheet1!$F:$F,Sheet1!$C:$C,'증가(월)'!$A72,Sheet1!$H:$H,'증가(월)'!AP$2,Sheet1!$I:$I,'증가(월)'!AP$3)</f>
        <v>0</v>
      </c>
      <c r="AQ72" s="3">
        <f>SUMIFS(Sheet1!$F:$F,Sheet1!$C:$C,'증가(월)'!$A72,Sheet1!$H:$H,'증가(월)'!AQ$2,Sheet1!$I:$I,'증가(월)'!AQ$3)</f>
        <v>0</v>
      </c>
      <c r="AR72" s="3">
        <f>SUMIFS(Sheet1!$F:$F,Sheet1!$C:$C,'증가(월)'!$A72,Sheet1!$H:$H,'증가(월)'!AR$2,Sheet1!$I:$I,'증가(월)'!AR$3)</f>
        <v>0</v>
      </c>
      <c r="AS72" s="3">
        <f>SUMIFS(Sheet1!$F:$F,Sheet1!$C:$C,'증가(월)'!$A72,Sheet1!$H:$H,'증가(월)'!AS$2,Sheet1!$I:$I,'증가(월)'!AS$3)</f>
        <v>0</v>
      </c>
      <c r="AT72" s="3">
        <f>SUMIFS(Sheet1!$F:$F,Sheet1!$C:$C,'증가(월)'!$A72,Sheet1!$H:$H,'증가(월)'!AT$2,Sheet1!$I:$I,'증가(월)'!AT$3)</f>
        <v>0</v>
      </c>
      <c r="AU72" s="3">
        <f>SUMIFS(Sheet1!$F:$F,Sheet1!$C:$C,'증가(월)'!$A72,Sheet1!$H:$H,'증가(월)'!AU$2,Sheet1!$I:$I,'증가(월)'!AU$3)</f>
        <v>0</v>
      </c>
      <c r="AV72" s="3">
        <f>SUMIFS(Sheet1!$F:$F,Sheet1!$C:$C,'증가(월)'!$A72,Sheet1!$H:$H,'증가(월)'!AV$2,Sheet1!$I:$I,'증가(월)'!AV$3)</f>
        <v>0</v>
      </c>
      <c r="AW72" s="3">
        <f>SUMIFS(Sheet1!$F:$F,Sheet1!$C:$C,'증가(월)'!$A72,Sheet1!$H:$H,'증가(월)'!AW$2,Sheet1!$I:$I,'증가(월)'!AW$3)</f>
        <v>0</v>
      </c>
      <c r="AX72" s="3">
        <f>SUMIFS(Sheet1!$F:$F,Sheet1!$C:$C,'증가(월)'!$A72,Sheet1!$H:$H,'증가(월)'!AX$2,Sheet1!$I:$I,'증가(월)'!AX$3)</f>
        <v>2750000</v>
      </c>
    </row>
    <row r="73" spans="1:50" x14ac:dyDescent="0.3">
      <c r="A73" t="s">
        <v>959</v>
      </c>
      <c r="B73" t="s">
        <v>960</v>
      </c>
      <c r="C73" s="3">
        <f>SUMIFS(Sheet1!$F:$F,Sheet1!$C:$C,'증가(월)'!$A73,Sheet1!$H:$H,'증가(월)'!C$2,Sheet1!$I:$I,'증가(월)'!C$3)</f>
        <v>0</v>
      </c>
      <c r="D73" s="3">
        <f>SUMIFS(Sheet1!$F:$F,Sheet1!$C:$C,'증가(월)'!$A73,Sheet1!$H:$H,'증가(월)'!D$2,Sheet1!$I:$I,'증가(월)'!D$3)</f>
        <v>0</v>
      </c>
      <c r="E73" s="3">
        <f>SUMIFS(Sheet1!$F:$F,Sheet1!$C:$C,'증가(월)'!$A73,Sheet1!$H:$H,'증가(월)'!E$2,Sheet1!$I:$I,'증가(월)'!E$3)</f>
        <v>0</v>
      </c>
      <c r="F73" s="3">
        <f>SUMIFS(Sheet1!$F:$F,Sheet1!$C:$C,'증가(월)'!$A73,Sheet1!$H:$H,'증가(월)'!F$2,Sheet1!$I:$I,'증가(월)'!F$3)</f>
        <v>0</v>
      </c>
      <c r="G73" s="3">
        <f>SUMIFS(Sheet1!$F:$F,Sheet1!$C:$C,'증가(월)'!$A73,Sheet1!$H:$H,'증가(월)'!G$2,Sheet1!$I:$I,'증가(월)'!G$3)</f>
        <v>0</v>
      </c>
      <c r="H73" s="3">
        <f>SUMIFS(Sheet1!$F:$F,Sheet1!$C:$C,'증가(월)'!$A73,Sheet1!$H:$H,'증가(월)'!H$2,Sheet1!$I:$I,'증가(월)'!H$3)</f>
        <v>0</v>
      </c>
      <c r="I73" s="3">
        <f>SUMIFS(Sheet1!$F:$F,Sheet1!$C:$C,'증가(월)'!$A73,Sheet1!$H:$H,'증가(월)'!I$2,Sheet1!$I:$I,'증가(월)'!I$3)</f>
        <v>0</v>
      </c>
      <c r="J73" s="3">
        <f>SUMIFS(Sheet1!$F:$F,Sheet1!$C:$C,'증가(월)'!$A73,Sheet1!$H:$H,'증가(월)'!J$2,Sheet1!$I:$I,'증가(월)'!J$3)</f>
        <v>0</v>
      </c>
      <c r="K73" s="3">
        <f>SUMIFS(Sheet1!$F:$F,Sheet1!$C:$C,'증가(월)'!$A73,Sheet1!$H:$H,'증가(월)'!K$2,Sheet1!$I:$I,'증가(월)'!K$3)</f>
        <v>0</v>
      </c>
      <c r="L73" s="3">
        <f>SUMIFS(Sheet1!$F:$F,Sheet1!$C:$C,'증가(월)'!$A73,Sheet1!$H:$H,'증가(월)'!L$2,Sheet1!$I:$I,'증가(월)'!L$3)</f>
        <v>0</v>
      </c>
      <c r="M73" s="3">
        <f>SUMIFS(Sheet1!$F:$F,Sheet1!$C:$C,'증가(월)'!$A73,Sheet1!$H:$H,'증가(월)'!M$2,Sheet1!$I:$I,'증가(월)'!M$3)</f>
        <v>0</v>
      </c>
      <c r="N73" s="3">
        <f>SUMIFS(Sheet1!$F:$F,Sheet1!$C:$C,'증가(월)'!$A73,Sheet1!$H:$H,'증가(월)'!N$2,Sheet1!$I:$I,'증가(월)'!N$3)</f>
        <v>0</v>
      </c>
      <c r="O73" s="3">
        <f>SUMIFS(Sheet1!$F:$F,Sheet1!$C:$C,'증가(월)'!$A73,Sheet1!$H:$H,'증가(월)'!O$2,Sheet1!$I:$I,'증가(월)'!O$3)</f>
        <v>0</v>
      </c>
      <c r="P73" s="3">
        <f>SUMIFS(Sheet1!$F:$F,Sheet1!$C:$C,'증가(월)'!$A73,Sheet1!$H:$H,'증가(월)'!P$2,Sheet1!$I:$I,'증가(월)'!P$3)</f>
        <v>0</v>
      </c>
      <c r="Q73" s="3">
        <f>SUMIFS(Sheet1!$F:$F,Sheet1!$C:$C,'증가(월)'!$A73,Sheet1!$H:$H,'증가(월)'!Q$2,Sheet1!$I:$I,'증가(월)'!Q$3)</f>
        <v>0</v>
      </c>
      <c r="R73" s="3">
        <f>SUMIFS(Sheet1!$F:$F,Sheet1!$C:$C,'증가(월)'!$A73,Sheet1!$H:$H,'증가(월)'!R$2,Sheet1!$I:$I,'증가(월)'!R$3)</f>
        <v>0</v>
      </c>
      <c r="S73" s="3">
        <f>SUMIFS(Sheet1!$F:$F,Sheet1!$C:$C,'증가(월)'!$A73,Sheet1!$H:$H,'증가(월)'!S$2,Sheet1!$I:$I,'증가(월)'!S$3)</f>
        <v>0</v>
      </c>
      <c r="T73" s="3">
        <f>SUMIFS(Sheet1!$F:$F,Sheet1!$C:$C,'증가(월)'!$A73,Sheet1!$H:$H,'증가(월)'!T$2,Sheet1!$I:$I,'증가(월)'!T$3)</f>
        <v>0</v>
      </c>
      <c r="U73" s="3">
        <f>SUMIFS(Sheet1!$F:$F,Sheet1!$C:$C,'증가(월)'!$A73,Sheet1!$H:$H,'증가(월)'!U$2,Sheet1!$I:$I,'증가(월)'!U$3)</f>
        <v>0</v>
      </c>
      <c r="V73" s="3">
        <f>SUMIFS(Sheet1!$F:$F,Sheet1!$C:$C,'증가(월)'!$A73,Sheet1!$H:$H,'증가(월)'!V$2,Sheet1!$I:$I,'증가(월)'!V$3)</f>
        <v>0</v>
      </c>
      <c r="W73" s="3">
        <f>SUMIFS(Sheet1!$F:$F,Sheet1!$C:$C,'증가(월)'!$A73,Sheet1!$H:$H,'증가(월)'!W$2,Sheet1!$I:$I,'증가(월)'!W$3)</f>
        <v>0</v>
      </c>
      <c r="X73" s="3">
        <f>SUMIFS(Sheet1!$F:$F,Sheet1!$C:$C,'증가(월)'!$A73,Sheet1!$H:$H,'증가(월)'!X$2,Sheet1!$I:$I,'증가(월)'!X$3)</f>
        <v>0</v>
      </c>
      <c r="Y73" s="3">
        <f>SUMIFS(Sheet1!$F:$F,Sheet1!$C:$C,'증가(월)'!$A73,Sheet1!$H:$H,'증가(월)'!Y$2,Sheet1!$I:$I,'증가(월)'!Y$3)</f>
        <v>0</v>
      </c>
      <c r="Z73" s="3">
        <f>SUMIFS(Sheet1!$F:$F,Sheet1!$C:$C,'증가(월)'!$A73,Sheet1!$H:$H,'증가(월)'!Z$2,Sheet1!$I:$I,'증가(월)'!Z$3)</f>
        <v>0</v>
      </c>
      <c r="AA73" s="3">
        <f>SUMIFS(Sheet1!$F:$F,Sheet1!$C:$C,'증가(월)'!$A73,Sheet1!$H:$H,'증가(월)'!AA$2,Sheet1!$I:$I,'증가(월)'!AA$3)</f>
        <v>0</v>
      </c>
      <c r="AB73" s="3">
        <f>SUMIFS(Sheet1!$F:$F,Sheet1!$C:$C,'증가(월)'!$A73,Sheet1!$H:$H,'증가(월)'!AB$2,Sheet1!$I:$I,'증가(월)'!AB$3)</f>
        <v>0</v>
      </c>
      <c r="AC73" s="3">
        <f>SUMIFS(Sheet1!$F:$F,Sheet1!$C:$C,'증가(월)'!$A73,Sheet1!$H:$H,'증가(월)'!AC$2,Sheet1!$I:$I,'증가(월)'!AC$3)</f>
        <v>0</v>
      </c>
      <c r="AD73" s="3">
        <f>SUMIFS(Sheet1!$F:$F,Sheet1!$C:$C,'증가(월)'!$A73,Sheet1!$H:$H,'증가(월)'!AD$2,Sheet1!$I:$I,'증가(월)'!AD$3)</f>
        <v>0</v>
      </c>
      <c r="AE73" s="3">
        <f>SUMIFS(Sheet1!$F:$F,Sheet1!$C:$C,'증가(월)'!$A73,Sheet1!$H:$H,'증가(월)'!AE$2,Sheet1!$I:$I,'증가(월)'!AE$3)</f>
        <v>0</v>
      </c>
      <c r="AF73" s="3">
        <f>SUMIFS(Sheet1!$F:$F,Sheet1!$C:$C,'증가(월)'!$A73,Sheet1!$H:$H,'증가(월)'!AF$2,Sheet1!$I:$I,'증가(월)'!AF$3)</f>
        <v>0</v>
      </c>
      <c r="AG73" s="3">
        <f>SUMIFS(Sheet1!$F:$F,Sheet1!$C:$C,'증가(월)'!$A73,Sheet1!$H:$H,'증가(월)'!AG$2,Sheet1!$I:$I,'증가(월)'!AG$3)</f>
        <v>0</v>
      </c>
      <c r="AH73" s="3">
        <f>SUMIFS(Sheet1!$F:$F,Sheet1!$C:$C,'증가(월)'!$A73,Sheet1!$H:$H,'증가(월)'!AH$2,Sheet1!$I:$I,'증가(월)'!AH$3)</f>
        <v>0</v>
      </c>
      <c r="AI73" s="3">
        <f>SUMIFS(Sheet1!$F:$F,Sheet1!$C:$C,'증가(월)'!$A73,Sheet1!$H:$H,'증가(월)'!AI$2,Sheet1!$I:$I,'증가(월)'!AI$3)</f>
        <v>4459620</v>
      </c>
      <c r="AJ73" s="3">
        <f>SUMIFS(Sheet1!$F:$F,Sheet1!$C:$C,'증가(월)'!$A73,Sheet1!$H:$H,'증가(월)'!AJ$2,Sheet1!$I:$I,'증가(월)'!AJ$3)</f>
        <v>0</v>
      </c>
      <c r="AK73" s="3">
        <f>SUMIFS(Sheet1!$F:$F,Sheet1!$C:$C,'증가(월)'!$A73,Sheet1!$H:$H,'증가(월)'!AK$2,Sheet1!$I:$I,'증가(월)'!AK$3)</f>
        <v>0</v>
      </c>
      <c r="AL73" s="3">
        <f>SUMIFS(Sheet1!$F:$F,Sheet1!$C:$C,'증가(월)'!$A73,Sheet1!$H:$H,'증가(월)'!AL$2,Sheet1!$I:$I,'증가(월)'!AL$3)</f>
        <v>0</v>
      </c>
      <c r="AM73" s="3">
        <f>SUMIFS(Sheet1!$F:$F,Sheet1!$C:$C,'증가(월)'!$A73,Sheet1!$H:$H,'증가(월)'!AM$2,Sheet1!$I:$I,'증가(월)'!AM$3)</f>
        <v>0</v>
      </c>
      <c r="AN73" s="3">
        <f>SUMIFS(Sheet1!$F:$F,Sheet1!$C:$C,'증가(월)'!$A73,Sheet1!$H:$H,'증가(월)'!AN$2,Sheet1!$I:$I,'증가(월)'!AN$3)</f>
        <v>0</v>
      </c>
      <c r="AO73" s="3">
        <f>SUMIFS(Sheet1!$F:$F,Sheet1!$C:$C,'증가(월)'!$A73,Sheet1!$H:$H,'증가(월)'!AO$2,Sheet1!$I:$I,'증가(월)'!AO$3)</f>
        <v>0</v>
      </c>
      <c r="AP73" s="3">
        <f>SUMIFS(Sheet1!$F:$F,Sheet1!$C:$C,'증가(월)'!$A73,Sheet1!$H:$H,'증가(월)'!AP$2,Sheet1!$I:$I,'증가(월)'!AP$3)</f>
        <v>0</v>
      </c>
      <c r="AQ73" s="3">
        <f>SUMIFS(Sheet1!$F:$F,Sheet1!$C:$C,'증가(월)'!$A73,Sheet1!$H:$H,'증가(월)'!AQ$2,Sheet1!$I:$I,'증가(월)'!AQ$3)</f>
        <v>0</v>
      </c>
      <c r="AR73" s="3">
        <f>SUMIFS(Sheet1!$F:$F,Sheet1!$C:$C,'증가(월)'!$A73,Sheet1!$H:$H,'증가(월)'!AR$2,Sheet1!$I:$I,'증가(월)'!AR$3)</f>
        <v>0</v>
      </c>
      <c r="AS73" s="3">
        <f>SUMIFS(Sheet1!$F:$F,Sheet1!$C:$C,'증가(월)'!$A73,Sheet1!$H:$H,'증가(월)'!AS$2,Sheet1!$I:$I,'증가(월)'!AS$3)</f>
        <v>0</v>
      </c>
      <c r="AT73" s="3">
        <f>SUMIFS(Sheet1!$F:$F,Sheet1!$C:$C,'증가(월)'!$A73,Sheet1!$H:$H,'증가(월)'!AT$2,Sheet1!$I:$I,'증가(월)'!AT$3)</f>
        <v>0</v>
      </c>
      <c r="AU73" s="3">
        <f>SUMIFS(Sheet1!$F:$F,Sheet1!$C:$C,'증가(월)'!$A73,Sheet1!$H:$H,'증가(월)'!AU$2,Sheet1!$I:$I,'증가(월)'!AU$3)</f>
        <v>0</v>
      </c>
      <c r="AV73" s="3">
        <f>SUMIFS(Sheet1!$F:$F,Sheet1!$C:$C,'증가(월)'!$A73,Sheet1!$H:$H,'증가(월)'!AV$2,Sheet1!$I:$I,'증가(월)'!AV$3)</f>
        <v>0</v>
      </c>
      <c r="AW73" s="3">
        <f>SUMIFS(Sheet1!$F:$F,Sheet1!$C:$C,'증가(월)'!$A73,Sheet1!$H:$H,'증가(월)'!AW$2,Sheet1!$I:$I,'증가(월)'!AW$3)</f>
        <v>0</v>
      </c>
      <c r="AX73" s="3">
        <f>SUMIFS(Sheet1!$F:$F,Sheet1!$C:$C,'증가(월)'!$A73,Sheet1!$H:$H,'증가(월)'!AX$2,Sheet1!$I:$I,'증가(월)'!AX$3)</f>
        <v>0</v>
      </c>
    </row>
    <row r="74" spans="1:50" x14ac:dyDescent="0.3">
      <c r="A74" t="s">
        <v>512</v>
      </c>
      <c r="B74" t="s">
        <v>513</v>
      </c>
      <c r="C74" s="3">
        <f>SUMIFS(Sheet1!$F:$F,Sheet1!$C:$C,'증가(월)'!$A74,Sheet1!$H:$H,'증가(월)'!C$2,Sheet1!$I:$I,'증가(월)'!C$3)</f>
        <v>0</v>
      </c>
      <c r="D74" s="3">
        <f>SUMIFS(Sheet1!$F:$F,Sheet1!$C:$C,'증가(월)'!$A74,Sheet1!$H:$H,'증가(월)'!D$2,Sheet1!$I:$I,'증가(월)'!D$3)</f>
        <v>0</v>
      </c>
      <c r="E74" s="3">
        <f>SUMIFS(Sheet1!$F:$F,Sheet1!$C:$C,'증가(월)'!$A74,Sheet1!$H:$H,'증가(월)'!E$2,Sheet1!$I:$I,'증가(월)'!E$3)</f>
        <v>0</v>
      </c>
      <c r="F74" s="3">
        <f>SUMIFS(Sheet1!$F:$F,Sheet1!$C:$C,'증가(월)'!$A74,Sheet1!$H:$H,'증가(월)'!F$2,Sheet1!$I:$I,'증가(월)'!F$3)</f>
        <v>0</v>
      </c>
      <c r="G74" s="3">
        <f>SUMIFS(Sheet1!$F:$F,Sheet1!$C:$C,'증가(월)'!$A74,Sheet1!$H:$H,'증가(월)'!G$2,Sheet1!$I:$I,'증가(월)'!G$3)</f>
        <v>0</v>
      </c>
      <c r="H74" s="3">
        <f>SUMIFS(Sheet1!$F:$F,Sheet1!$C:$C,'증가(월)'!$A74,Sheet1!$H:$H,'증가(월)'!H$2,Sheet1!$I:$I,'증가(월)'!H$3)</f>
        <v>0</v>
      </c>
      <c r="I74" s="3">
        <f>SUMIFS(Sheet1!$F:$F,Sheet1!$C:$C,'증가(월)'!$A74,Sheet1!$H:$H,'증가(월)'!I$2,Sheet1!$I:$I,'증가(월)'!I$3)</f>
        <v>0</v>
      </c>
      <c r="J74" s="3">
        <f>SUMIFS(Sheet1!$F:$F,Sheet1!$C:$C,'증가(월)'!$A74,Sheet1!$H:$H,'증가(월)'!J$2,Sheet1!$I:$I,'증가(월)'!J$3)</f>
        <v>0</v>
      </c>
      <c r="K74" s="3">
        <f>SUMIFS(Sheet1!$F:$F,Sheet1!$C:$C,'증가(월)'!$A74,Sheet1!$H:$H,'증가(월)'!K$2,Sheet1!$I:$I,'증가(월)'!K$3)</f>
        <v>0</v>
      </c>
      <c r="L74" s="3">
        <f>SUMIFS(Sheet1!$F:$F,Sheet1!$C:$C,'증가(월)'!$A74,Sheet1!$H:$H,'증가(월)'!L$2,Sheet1!$I:$I,'증가(월)'!L$3)</f>
        <v>0</v>
      </c>
      <c r="M74" s="3">
        <f>SUMIFS(Sheet1!$F:$F,Sheet1!$C:$C,'증가(월)'!$A74,Sheet1!$H:$H,'증가(월)'!M$2,Sheet1!$I:$I,'증가(월)'!M$3)</f>
        <v>0</v>
      </c>
      <c r="N74" s="3">
        <f>SUMIFS(Sheet1!$F:$F,Sheet1!$C:$C,'증가(월)'!$A74,Sheet1!$H:$H,'증가(월)'!N$2,Sheet1!$I:$I,'증가(월)'!N$3)</f>
        <v>0</v>
      </c>
      <c r="O74" s="3">
        <f>SUMIFS(Sheet1!$F:$F,Sheet1!$C:$C,'증가(월)'!$A74,Sheet1!$H:$H,'증가(월)'!O$2,Sheet1!$I:$I,'증가(월)'!O$3)</f>
        <v>0</v>
      </c>
      <c r="P74" s="3">
        <f>SUMIFS(Sheet1!$F:$F,Sheet1!$C:$C,'증가(월)'!$A74,Sheet1!$H:$H,'증가(월)'!P$2,Sheet1!$I:$I,'증가(월)'!P$3)</f>
        <v>0</v>
      </c>
      <c r="Q74" s="3">
        <f>SUMIFS(Sheet1!$F:$F,Sheet1!$C:$C,'증가(월)'!$A74,Sheet1!$H:$H,'증가(월)'!Q$2,Sheet1!$I:$I,'증가(월)'!Q$3)</f>
        <v>4351847</v>
      </c>
      <c r="R74" s="3">
        <f>SUMIFS(Sheet1!$F:$F,Sheet1!$C:$C,'증가(월)'!$A74,Sheet1!$H:$H,'증가(월)'!R$2,Sheet1!$I:$I,'증가(월)'!R$3)</f>
        <v>0</v>
      </c>
      <c r="S74" s="3">
        <f>SUMIFS(Sheet1!$F:$F,Sheet1!$C:$C,'증가(월)'!$A74,Sheet1!$H:$H,'증가(월)'!S$2,Sheet1!$I:$I,'증가(월)'!S$3)</f>
        <v>0</v>
      </c>
      <c r="T74" s="3">
        <f>SUMIFS(Sheet1!$F:$F,Sheet1!$C:$C,'증가(월)'!$A74,Sheet1!$H:$H,'증가(월)'!T$2,Sheet1!$I:$I,'증가(월)'!T$3)</f>
        <v>0</v>
      </c>
      <c r="U74" s="3">
        <f>SUMIFS(Sheet1!$F:$F,Sheet1!$C:$C,'증가(월)'!$A74,Sheet1!$H:$H,'증가(월)'!U$2,Sheet1!$I:$I,'증가(월)'!U$3)</f>
        <v>0</v>
      </c>
      <c r="V74" s="3">
        <f>SUMIFS(Sheet1!$F:$F,Sheet1!$C:$C,'증가(월)'!$A74,Sheet1!$H:$H,'증가(월)'!V$2,Sheet1!$I:$I,'증가(월)'!V$3)</f>
        <v>0</v>
      </c>
      <c r="W74" s="3">
        <f>SUMIFS(Sheet1!$F:$F,Sheet1!$C:$C,'증가(월)'!$A74,Sheet1!$H:$H,'증가(월)'!W$2,Sheet1!$I:$I,'증가(월)'!W$3)</f>
        <v>0</v>
      </c>
      <c r="X74" s="3">
        <f>SUMIFS(Sheet1!$F:$F,Sheet1!$C:$C,'증가(월)'!$A74,Sheet1!$H:$H,'증가(월)'!X$2,Sheet1!$I:$I,'증가(월)'!X$3)</f>
        <v>0</v>
      </c>
      <c r="Y74" s="3">
        <f>SUMIFS(Sheet1!$F:$F,Sheet1!$C:$C,'증가(월)'!$A74,Sheet1!$H:$H,'증가(월)'!Y$2,Sheet1!$I:$I,'증가(월)'!Y$3)</f>
        <v>0</v>
      </c>
      <c r="Z74" s="3">
        <f>SUMIFS(Sheet1!$F:$F,Sheet1!$C:$C,'증가(월)'!$A74,Sheet1!$H:$H,'증가(월)'!Z$2,Sheet1!$I:$I,'증가(월)'!Z$3)</f>
        <v>0</v>
      </c>
      <c r="AA74" s="3">
        <f>SUMIFS(Sheet1!$F:$F,Sheet1!$C:$C,'증가(월)'!$A74,Sheet1!$H:$H,'증가(월)'!AA$2,Sheet1!$I:$I,'증가(월)'!AA$3)</f>
        <v>0</v>
      </c>
      <c r="AB74" s="3">
        <f>SUMIFS(Sheet1!$F:$F,Sheet1!$C:$C,'증가(월)'!$A74,Sheet1!$H:$H,'증가(월)'!AB$2,Sheet1!$I:$I,'증가(월)'!AB$3)</f>
        <v>0</v>
      </c>
      <c r="AC74" s="3">
        <f>SUMIFS(Sheet1!$F:$F,Sheet1!$C:$C,'증가(월)'!$A74,Sheet1!$H:$H,'증가(월)'!AC$2,Sheet1!$I:$I,'증가(월)'!AC$3)</f>
        <v>0</v>
      </c>
      <c r="AD74" s="3">
        <f>SUMIFS(Sheet1!$F:$F,Sheet1!$C:$C,'증가(월)'!$A74,Sheet1!$H:$H,'증가(월)'!AD$2,Sheet1!$I:$I,'증가(월)'!AD$3)</f>
        <v>0</v>
      </c>
      <c r="AE74" s="3">
        <f>SUMIFS(Sheet1!$F:$F,Sheet1!$C:$C,'증가(월)'!$A74,Sheet1!$H:$H,'증가(월)'!AE$2,Sheet1!$I:$I,'증가(월)'!AE$3)</f>
        <v>0</v>
      </c>
      <c r="AF74" s="3">
        <f>SUMIFS(Sheet1!$F:$F,Sheet1!$C:$C,'증가(월)'!$A74,Sheet1!$H:$H,'증가(월)'!AF$2,Sheet1!$I:$I,'증가(월)'!AF$3)</f>
        <v>0</v>
      </c>
      <c r="AG74" s="3">
        <f>SUMIFS(Sheet1!$F:$F,Sheet1!$C:$C,'증가(월)'!$A74,Sheet1!$H:$H,'증가(월)'!AG$2,Sheet1!$I:$I,'증가(월)'!AG$3)</f>
        <v>0</v>
      </c>
      <c r="AH74" s="3">
        <f>SUMIFS(Sheet1!$F:$F,Sheet1!$C:$C,'증가(월)'!$A74,Sheet1!$H:$H,'증가(월)'!AH$2,Sheet1!$I:$I,'증가(월)'!AH$3)</f>
        <v>0</v>
      </c>
      <c r="AI74" s="3">
        <f>SUMIFS(Sheet1!$F:$F,Sheet1!$C:$C,'증가(월)'!$A74,Sheet1!$H:$H,'증가(월)'!AI$2,Sheet1!$I:$I,'증가(월)'!AI$3)</f>
        <v>0</v>
      </c>
      <c r="AJ74" s="3">
        <f>SUMIFS(Sheet1!$F:$F,Sheet1!$C:$C,'증가(월)'!$A74,Sheet1!$H:$H,'증가(월)'!AJ$2,Sheet1!$I:$I,'증가(월)'!AJ$3)</f>
        <v>0</v>
      </c>
      <c r="AK74" s="3">
        <f>SUMIFS(Sheet1!$F:$F,Sheet1!$C:$C,'증가(월)'!$A74,Sheet1!$H:$H,'증가(월)'!AK$2,Sheet1!$I:$I,'증가(월)'!AK$3)</f>
        <v>0</v>
      </c>
      <c r="AL74" s="3">
        <f>SUMIFS(Sheet1!$F:$F,Sheet1!$C:$C,'증가(월)'!$A74,Sheet1!$H:$H,'증가(월)'!AL$2,Sheet1!$I:$I,'증가(월)'!AL$3)</f>
        <v>0</v>
      </c>
      <c r="AM74" s="3">
        <f>SUMIFS(Sheet1!$F:$F,Sheet1!$C:$C,'증가(월)'!$A74,Sheet1!$H:$H,'증가(월)'!AM$2,Sheet1!$I:$I,'증가(월)'!AM$3)</f>
        <v>0</v>
      </c>
      <c r="AN74" s="3">
        <f>SUMIFS(Sheet1!$F:$F,Sheet1!$C:$C,'증가(월)'!$A74,Sheet1!$H:$H,'증가(월)'!AN$2,Sheet1!$I:$I,'증가(월)'!AN$3)</f>
        <v>0</v>
      </c>
      <c r="AO74" s="3">
        <f>SUMIFS(Sheet1!$F:$F,Sheet1!$C:$C,'증가(월)'!$A74,Sheet1!$H:$H,'증가(월)'!AO$2,Sheet1!$I:$I,'증가(월)'!AO$3)</f>
        <v>0</v>
      </c>
      <c r="AP74" s="3">
        <f>SUMIFS(Sheet1!$F:$F,Sheet1!$C:$C,'증가(월)'!$A74,Sheet1!$H:$H,'증가(월)'!AP$2,Sheet1!$I:$I,'증가(월)'!AP$3)</f>
        <v>0</v>
      </c>
      <c r="AQ74" s="3">
        <f>SUMIFS(Sheet1!$F:$F,Sheet1!$C:$C,'증가(월)'!$A74,Sheet1!$H:$H,'증가(월)'!AQ$2,Sheet1!$I:$I,'증가(월)'!AQ$3)</f>
        <v>0</v>
      </c>
      <c r="AR74" s="3">
        <f>SUMIFS(Sheet1!$F:$F,Sheet1!$C:$C,'증가(월)'!$A74,Sheet1!$H:$H,'증가(월)'!AR$2,Sheet1!$I:$I,'증가(월)'!AR$3)</f>
        <v>0</v>
      </c>
      <c r="AS74" s="3">
        <f>SUMIFS(Sheet1!$F:$F,Sheet1!$C:$C,'증가(월)'!$A74,Sheet1!$H:$H,'증가(월)'!AS$2,Sheet1!$I:$I,'증가(월)'!AS$3)</f>
        <v>0</v>
      </c>
      <c r="AT74" s="3">
        <f>SUMIFS(Sheet1!$F:$F,Sheet1!$C:$C,'증가(월)'!$A74,Sheet1!$H:$H,'증가(월)'!AT$2,Sheet1!$I:$I,'증가(월)'!AT$3)</f>
        <v>0</v>
      </c>
      <c r="AU74" s="3">
        <f>SUMIFS(Sheet1!$F:$F,Sheet1!$C:$C,'증가(월)'!$A74,Sheet1!$H:$H,'증가(월)'!AU$2,Sheet1!$I:$I,'증가(월)'!AU$3)</f>
        <v>0</v>
      </c>
      <c r="AV74" s="3">
        <f>SUMIFS(Sheet1!$F:$F,Sheet1!$C:$C,'증가(월)'!$A74,Sheet1!$H:$H,'증가(월)'!AV$2,Sheet1!$I:$I,'증가(월)'!AV$3)</f>
        <v>0</v>
      </c>
      <c r="AW74" s="3">
        <f>SUMIFS(Sheet1!$F:$F,Sheet1!$C:$C,'증가(월)'!$A74,Sheet1!$H:$H,'증가(월)'!AW$2,Sheet1!$I:$I,'증가(월)'!AW$3)</f>
        <v>0</v>
      </c>
      <c r="AX74" s="3">
        <f>SUMIFS(Sheet1!$F:$F,Sheet1!$C:$C,'증가(월)'!$A74,Sheet1!$H:$H,'증가(월)'!AX$2,Sheet1!$I:$I,'증가(월)'!AX$3)</f>
        <v>0</v>
      </c>
    </row>
    <row r="75" spans="1:50" x14ac:dyDescent="0.3">
      <c r="A75" t="s">
        <v>254</v>
      </c>
      <c r="B75" t="s">
        <v>255</v>
      </c>
      <c r="C75" s="3">
        <f>SUMIFS(Sheet1!$F:$F,Sheet1!$C:$C,'증가(월)'!$A75,Sheet1!$H:$H,'증가(월)'!C$2,Sheet1!$I:$I,'증가(월)'!C$3)</f>
        <v>0</v>
      </c>
      <c r="D75" s="3">
        <f>SUMIFS(Sheet1!$F:$F,Sheet1!$C:$C,'증가(월)'!$A75,Sheet1!$H:$H,'증가(월)'!D$2,Sheet1!$I:$I,'증가(월)'!D$3)</f>
        <v>0</v>
      </c>
      <c r="E75" s="3">
        <f>SUMIFS(Sheet1!$F:$F,Sheet1!$C:$C,'증가(월)'!$A75,Sheet1!$H:$H,'증가(월)'!E$2,Sheet1!$I:$I,'증가(월)'!E$3)</f>
        <v>0</v>
      </c>
      <c r="F75" s="3">
        <f>SUMIFS(Sheet1!$F:$F,Sheet1!$C:$C,'증가(월)'!$A75,Sheet1!$H:$H,'증가(월)'!F$2,Sheet1!$I:$I,'증가(월)'!F$3)</f>
        <v>0</v>
      </c>
      <c r="G75" s="3">
        <f>SUMIFS(Sheet1!$F:$F,Sheet1!$C:$C,'증가(월)'!$A75,Sheet1!$H:$H,'증가(월)'!G$2,Sheet1!$I:$I,'증가(월)'!G$3)</f>
        <v>0</v>
      </c>
      <c r="H75" s="3">
        <f>SUMIFS(Sheet1!$F:$F,Sheet1!$C:$C,'증가(월)'!$A75,Sheet1!$H:$H,'증가(월)'!H$2,Sheet1!$I:$I,'증가(월)'!H$3)</f>
        <v>3850000</v>
      </c>
      <c r="I75" s="3">
        <f>SUMIFS(Sheet1!$F:$F,Sheet1!$C:$C,'증가(월)'!$A75,Sheet1!$H:$H,'증가(월)'!I$2,Sheet1!$I:$I,'증가(월)'!I$3)</f>
        <v>0</v>
      </c>
      <c r="J75" s="3">
        <f>SUMIFS(Sheet1!$F:$F,Sheet1!$C:$C,'증가(월)'!$A75,Sheet1!$H:$H,'증가(월)'!J$2,Sheet1!$I:$I,'증가(월)'!J$3)</f>
        <v>0</v>
      </c>
      <c r="K75" s="3">
        <f>SUMIFS(Sheet1!$F:$F,Sheet1!$C:$C,'증가(월)'!$A75,Sheet1!$H:$H,'증가(월)'!K$2,Sheet1!$I:$I,'증가(월)'!K$3)</f>
        <v>0</v>
      </c>
      <c r="L75" s="3">
        <f>SUMIFS(Sheet1!$F:$F,Sheet1!$C:$C,'증가(월)'!$A75,Sheet1!$H:$H,'증가(월)'!L$2,Sheet1!$I:$I,'증가(월)'!L$3)</f>
        <v>0</v>
      </c>
      <c r="M75" s="3">
        <f>SUMIFS(Sheet1!$F:$F,Sheet1!$C:$C,'증가(월)'!$A75,Sheet1!$H:$H,'증가(월)'!M$2,Sheet1!$I:$I,'증가(월)'!M$3)</f>
        <v>0</v>
      </c>
      <c r="N75" s="3">
        <f>SUMIFS(Sheet1!$F:$F,Sheet1!$C:$C,'증가(월)'!$A75,Sheet1!$H:$H,'증가(월)'!N$2,Sheet1!$I:$I,'증가(월)'!N$3)</f>
        <v>0</v>
      </c>
      <c r="O75" s="3">
        <f>SUMIFS(Sheet1!$F:$F,Sheet1!$C:$C,'증가(월)'!$A75,Sheet1!$H:$H,'증가(월)'!O$2,Sheet1!$I:$I,'증가(월)'!O$3)</f>
        <v>0</v>
      </c>
      <c r="P75" s="3">
        <f>SUMIFS(Sheet1!$F:$F,Sheet1!$C:$C,'증가(월)'!$A75,Sheet1!$H:$H,'증가(월)'!P$2,Sheet1!$I:$I,'증가(월)'!P$3)</f>
        <v>0</v>
      </c>
      <c r="Q75" s="3">
        <f>SUMIFS(Sheet1!$F:$F,Sheet1!$C:$C,'증가(월)'!$A75,Sheet1!$H:$H,'증가(월)'!Q$2,Sheet1!$I:$I,'증가(월)'!Q$3)</f>
        <v>0</v>
      </c>
      <c r="R75" s="3">
        <f>SUMIFS(Sheet1!$F:$F,Sheet1!$C:$C,'증가(월)'!$A75,Sheet1!$H:$H,'증가(월)'!R$2,Sheet1!$I:$I,'증가(월)'!R$3)</f>
        <v>0</v>
      </c>
      <c r="S75" s="3">
        <f>SUMIFS(Sheet1!$F:$F,Sheet1!$C:$C,'증가(월)'!$A75,Sheet1!$H:$H,'증가(월)'!S$2,Sheet1!$I:$I,'증가(월)'!S$3)</f>
        <v>0</v>
      </c>
      <c r="T75" s="3">
        <f>SUMIFS(Sheet1!$F:$F,Sheet1!$C:$C,'증가(월)'!$A75,Sheet1!$H:$H,'증가(월)'!T$2,Sheet1!$I:$I,'증가(월)'!T$3)</f>
        <v>0</v>
      </c>
      <c r="U75" s="3">
        <f>SUMIFS(Sheet1!$F:$F,Sheet1!$C:$C,'증가(월)'!$A75,Sheet1!$H:$H,'증가(월)'!U$2,Sheet1!$I:$I,'증가(월)'!U$3)</f>
        <v>0</v>
      </c>
      <c r="V75" s="3">
        <f>SUMIFS(Sheet1!$F:$F,Sheet1!$C:$C,'증가(월)'!$A75,Sheet1!$H:$H,'증가(월)'!V$2,Sheet1!$I:$I,'증가(월)'!V$3)</f>
        <v>0</v>
      </c>
      <c r="W75" s="3">
        <f>SUMIFS(Sheet1!$F:$F,Sheet1!$C:$C,'증가(월)'!$A75,Sheet1!$H:$H,'증가(월)'!W$2,Sheet1!$I:$I,'증가(월)'!W$3)</f>
        <v>0</v>
      </c>
      <c r="X75" s="3">
        <f>SUMIFS(Sheet1!$F:$F,Sheet1!$C:$C,'증가(월)'!$A75,Sheet1!$H:$H,'증가(월)'!X$2,Sheet1!$I:$I,'증가(월)'!X$3)</f>
        <v>0</v>
      </c>
      <c r="Y75" s="3">
        <f>SUMIFS(Sheet1!$F:$F,Sheet1!$C:$C,'증가(월)'!$A75,Sheet1!$H:$H,'증가(월)'!Y$2,Sheet1!$I:$I,'증가(월)'!Y$3)</f>
        <v>0</v>
      </c>
      <c r="Z75" s="3">
        <f>SUMIFS(Sheet1!$F:$F,Sheet1!$C:$C,'증가(월)'!$A75,Sheet1!$H:$H,'증가(월)'!Z$2,Sheet1!$I:$I,'증가(월)'!Z$3)</f>
        <v>0</v>
      </c>
      <c r="AA75" s="3">
        <f>SUMIFS(Sheet1!$F:$F,Sheet1!$C:$C,'증가(월)'!$A75,Sheet1!$H:$H,'증가(월)'!AA$2,Sheet1!$I:$I,'증가(월)'!AA$3)</f>
        <v>0</v>
      </c>
      <c r="AB75" s="3">
        <f>SUMIFS(Sheet1!$F:$F,Sheet1!$C:$C,'증가(월)'!$A75,Sheet1!$H:$H,'증가(월)'!AB$2,Sheet1!$I:$I,'증가(월)'!AB$3)</f>
        <v>0</v>
      </c>
      <c r="AC75" s="3">
        <f>SUMIFS(Sheet1!$F:$F,Sheet1!$C:$C,'증가(월)'!$A75,Sheet1!$H:$H,'증가(월)'!AC$2,Sheet1!$I:$I,'증가(월)'!AC$3)</f>
        <v>0</v>
      </c>
      <c r="AD75" s="3">
        <f>SUMIFS(Sheet1!$F:$F,Sheet1!$C:$C,'증가(월)'!$A75,Sheet1!$H:$H,'증가(월)'!AD$2,Sheet1!$I:$I,'증가(월)'!AD$3)</f>
        <v>0</v>
      </c>
      <c r="AE75" s="3">
        <f>SUMIFS(Sheet1!$F:$F,Sheet1!$C:$C,'증가(월)'!$A75,Sheet1!$H:$H,'증가(월)'!AE$2,Sheet1!$I:$I,'증가(월)'!AE$3)</f>
        <v>0</v>
      </c>
      <c r="AF75" s="3">
        <f>SUMIFS(Sheet1!$F:$F,Sheet1!$C:$C,'증가(월)'!$A75,Sheet1!$H:$H,'증가(월)'!AF$2,Sheet1!$I:$I,'증가(월)'!AF$3)</f>
        <v>0</v>
      </c>
      <c r="AG75" s="3">
        <f>SUMIFS(Sheet1!$F:$F,Sheet1!$C:$C,'증가(월)'!$A75,Sheet1!$H:$H,'증가(월)'!AG$2,Sheet1!$I:$I,'증가(월)'!AG$3)</f>
        <v>0</v>
      </c>
      <c r="AH75" s="3">
        <f>SUMIFS(Sheet1!$F:$F,Sheet1!$C:$C,'증가(월)'!$A75,Sheet1!$H:$H,'증가(월)'!AH$2,Sheet1!$I:$I,'증가(월)'!AH$3)</f>
        <v>0</v>
      </c>
      <c r="AI75" s="3">
        <f>SUMIFS(Sheet1!$F:$F,Sheet1!$C:$C,'증가(월)'!$A75,Sheet1!$H:$H,'증가(월)'!AI$2,Sheet1!$I:$I,'증가(월)'!AI$3)</f>
        <v>0</v>
      </c>
      <c r="AJ75" s="3">
        <f>SUMIFS(Sheet1!$F:$F,Sheet1!$C:$C,'증가(월)'!$A75,Sheet1!$H:$H,'증가(월)'!AJ$2,Sheet1!$I:$I,'증가(월)'!AJ$3)</f>
        <v>0</v>
      </c>
      <c r="AK75" s="3">
        <f>SUMIFS(Sheet1!$F:$F,Sheet1!$C:$C,'증가(월)'!$A75,Sheet1!$H:$H,'증가(월)'!AK$2,Sheet1!$I:$I,'증가(월)'!AK$3)</f>
        <v>0</v>
      </c>
      <c r="AL75" s="3">
        <f>SUMIFS(Sheet1!$F:$F,Sheet1!$C:$C,'증가(월)'!$A75,Sheet1!$H:$H,'증가(월)'!AL$2,Sheet1!$I:$I,'증가(월)'!AL$3)</f>
        <v>0</v>
      </c>
      <c r="AM75" s="3">
        <f>SUMIFS(Sheet1!$F:$F,Sheet1!$C:$C,'증가(월)'!$A75,Sheet1!$H:$H,'증가(월)'!AM$2,Sheet1!$I:$I,'증가(월)'!AM$3)</f>
        <v>0</v>
      </c>
      <c r="AN75" s="3">
        <f>SUMIFS(Sheet1!$F:$F,Sheet1!$C:$C,'증가(월)'!$A75,Sheet1!$H:$H,'증가(월)'!AN$2,Sheet1!$I:$I,'증가(월)'!AN$3)</f>
        <v>0</v>
      </c>
      <c r="AO75" s="3">
        <f>SUMIFS(Sheet1!$F:$F,Sheet1!$C:$C,'증가(월)'!$A75,Sheet1!$H:$H,'증가(월)'!AO$2,Sheet1!$I:$I,'증가(월)'!AO$3)</f>
        <v>0</v>
      </c>
      <c r="AP75" s="3">
        <f>SUMIFS(Sheet1!$F:$F,Sheet1!$C:$C,'증가(월)'!$A75,Sheet1!$H:$H,'증가(월)'!AP$2,Sheet1!$I:$I,'증가(월)'!AP$3)</f>
        <v>0</v>
      </c>
      <c r="AQ75" s="3">
        <f>SUMIFS(Sheet1!$F:$F,Sheet1!$C:$C,'증가(월)'!$A75,Sheet1!$H:$H,'증가(월)'!AQ$2,Sheet1!$I:$I,'증가(월)'!AQ$3)</f>
        <v>0</v>
      </c>
      <c r="AR75" s="3">
        <f>SUMIFS(Sheet1!$F:$F,Sheet1!$C:$C,'증가(월)'!$A75,Sheet1!$H:$H,'증가(월)'!AR$2,Sheet1!$I:$I,'증가(월)'!AR$3)</f>
        <v>0</v>
      </c>
      <c r="AS75" s="3">
        <f>SUMIFS(Sheet1!$F:$F,Sheet1!$C:$C,'증가(월)'!$A75,Sheet1!$H:$H,'증가(월)'!AS$2,Sheet1!$I:$I,'증가(월)'!AS$3)</f>
        <v>0</v>
      </c>
      <c r="AT75" s="3">
        <f>SUMIFS(Sheet1!$F:$F,Sheet1!$C:$C,'증가(월)'!$A75,Sheet1!$H:$H,'증가(월)'!AT$2,Sheet1!$I:$I,'증가(월)'!AT$3)</f>
        <v>0</v>
      </c>
      <c r="AU75" s="3">
        <f>SUMIFS(Sheet1!$F:$F,Sheet1!$C:$C,'증가(월)'!$A75,Sheet1!$H:$H,'증가(월)'!AU$2,Sheet1!$I:$I,'증가(월)'!AU$3)</f>
        <v>0</v>
      </c>
      <c r="AV75" s="3">
        <f>SUMIFS(Sheet1!$F:$F,Sheet1!$C:$C,'증가(월)'!$A75,Sheet1!$H:$H,'증가(월)'!AV$2,Sheet1!$I:$I,'증가(월)'!AV$3)</f>
        <v>0</v>
      </c>
      <c r="AW75" s="3">
        <f>SUMIFS(Sheet1!$F:$F,Sheet1!$C:$C,'증가(월)'!$A75,Sheet1!$H:$H,'증가(월)'!AW$2,Sheet1!$I:$I,'증가(월)'!AW$3)</f>
        <v>0</v>
      </c>
      <c r="AX75" s="3">
        <f>SUMIFS(Sheet1!$F:$F,Sheet1!$C:$C,'증가(월)'!$A75,Sheet1!$H:$H,'증가(월)'!AX$2,Sheet1!$I:$I,'증가(월)'!AX$3)</f>
        <v>0</v>
      </c>
    </row>
    <row r="76" spans="1:50" x14ac:dyDescent="0.3">
      <c r="A76" t="s">
        <v>453</v>
      </c>
      <c r="B76" t="s">
        <v>454</v>
      </c>
      <c r="C76" s="3">
        <f>SUMIFS(Sheet1!$F:$F,Sheet1!$C:$C,'증가(월)'!$A76,Sheet1!$H:$H,'증가(월)'!C$2,Sheet1!$I:$I,'증가(월)'!C$3)</f>
        <v>0</v>
      </c>
      <c r="D76" s="3">
        <f>SUMIFS(Sheet1!$F:$F,Sheet1!$C:$C,'증가(월)'!$A76,Sheet1!$H:$H,'증가(월)'!D$2,Sheet1!$I:$I,'증가(월)'!D$3)</f>
        <v>0</v>
      </c>
      <c r="E76" s="3">
        <f>SUMIFS(Sheet1!$F:$F,Sheet1!$C:$C,'증가(월)'!$A76,Sheet1!$H:$H,'증가(월)'!E$2,Sheet1!$I:$I,'증가(월)'!E$3)</f>
        <v>0</v>
      </c>
      <c r="F76" s="3">
        <f>SUMIFS(Sheet1!$F:$F,Sheet1!$C:$C,'증가(월)'!$A76,Sheet1!$H:$H,'증가(월)'!F$2,Sheet1!$I:$I,'증가(월)'!F$3)</f>
        <v>0</v>
      </c>
      <c r="G76" s="3">
        <f>SUMIFS(Sheet1!$F:$F,Sheet1!$C:$C,'증가(월)'!$A76,Sheet1!$H:$H,'증가(월)'!G$2,Sheet1!$I:$I,'증가(월)'!G$3)</f>
        <v>0</v>
      </c>
      <c r="H76" s="3">
        <f>SUMIFS(Sheet1!$F:$F,Sheet1!$C:$C,'증가(월)'!$A76,Sheet1!$H:$H,'증가(월)'!H$2,Sheet1!$I:$I,'증가(월)'!H$3)</f>
        <v>0</v>
      </c>
      <c r="I76" s="3">
        <f>SUMIFS(Sheet1!$F:$F,Sheet1!$C:$C,'증가(월)'!$A76,Sheet1!$H:$H,'증가(월)'!I$2,Sheet1!$I:$I,'증가(월)'!I$3)</f>
        <v>0</v>
      </c>
      <c r="J76" s="3">
        <f>SUMIFS(Sheet1!$F:$F,Sheet1!$C:$C,'증가(월)'!$A76,Sheet1!$H:$H,'증가(월)'!J$2,Sheet1!$I:$I,'증가(월)'!J$3)</f>
        <v>0</v>
      </c>
      <c r="K76" s="3">
        <f>SUMIFS(Sheet1!$F:$F,Sheet1!$C:$C,'증가(월)'!$A76,Sheet1!$H:$H,'증가(월)'!K$2,Sheet1!$I:$I,'증가(월)'!K$3)</f>
        <v>0</v>
      </c>
      <c r="L76" s="3">
        <f>SUMIFS(Sheet1!$F:$F,Sheet1!$C:$C,'증가(월)'!$A76,Sheet1!$H:$H,'증가(월)'!L$2,Sheet1!$I:$I,'증가(월)'!L$3)</f>
        <v>0</v>
      </c>
      <c r="M76" s="3">
        <f>SUMIFS(Sheet1!$F:$F,Sheet1!$C:$C,'증가(월)'!$A76,Sheet1!$H:$H,'증가(월)'!M$2,Sheet1!$I:$I,'증가(월)'!M$3)</f>
        <v>3820414</v>
      </c>
      <c r="N76" s="3">
        <f>SUMIFS(Sheet1!$F:$F,Sheet1!$C:$C,'증가(월)'!$A76,Sheet1!$H:$H,'증가(월)'!N$2,Sheet1!$I:$I,'증가(월)'!N$3)</f>
        <v>0</v>
      </c>
      <c r="O76" s="3">
        <f>SUMIFS(Sheet1!$F:$F,Sheet1!$C:$C,'증가(월)'!$A76,Sheet1!$H:$H,'증가(월)'!O$2,Sheet1!$I:$I,'증가(월)'!O$3)</f>
        <v>0</v>
      </c>
      <c r="P76" s="3">
        <f>SUMIFS(Sheet1!$F:$F,Sheet1!$C:$C,'증가(월)'!$A76,Sheet1!$H:$H,'증가(월)'!P$2,Sheet1!$I:$I,'증가(월)'!P$3)</f>
        <v>0</v>
      </c>
      <c r="Q76" s="3">
        <f>SUMIFS(Sheet1!$F:$F,Sheet1!$C:$C,'증가(월)'!$A76,Sheet1!$H:$H,'증가(월)'!Q$2,Sheet1!$I:$I,'증가(월)'!Q$3)</f>
        <v>0</v>
      </c>
      <c r="R76" s="3">
        <f>SUMIFS(Sheet1!$F:$F,Sheet1!$C:$C,'증가(월)'!$A76,Sheet1!$H:$H,'증가(월)'!R$2,Sheet1!$I:$I,'증가(월)'!R$3)</f>
        <v>0</v>
      </c>
      <c r="S76" s="3">
        <f>SUMIFS(Sheet1!$F:$F,Sheet1!$C:$C,'증가(월)'!$A76,Sheet1!$H:$H,'증가(월)'!S$2,Sheet1!$I:$I,'증가(월)'!S$3)</f>
        <v>0</v>
      </c>
      <c r="T76" s="3">
        <f>SUMIFS(Sheet1!$F:$F,Sheet1!$C:$C,'증가(월)'!$A76,Sheet1!$H:$H,'증가(월)'!T$2,Sheet1!$I:$I,'증가(월)'!T$3)</f>
        <v>0</v>
      </c>
      <c r="U76" s="3">
        <f>SUMIFS(Sheet1!$F:$F,Sheet1!$C:$C,'증가(월)'!$A76,Sheet1!$H:$H,'증가(월)'!U$2,Sheet1!$I:$I,'증가(월)'!U$3)</f>
        <v>0</v>
      </c>
      <c r="V76" s="3">
        <f>SUMIFS(Sheet1!$F:$F,Sheet1!$C:$C,'증가(월)'!$A76,Sheet1!$H:$H,'증가(월)'!V$2,Sheet1!$I:$I,'증가(월)'!V$3)</f>
        <v>0</v>
      </c>
      <c r="W76" s="3">
        <f>SUMIFS(Sheet1!$F:$F,Sheet1!$C:$C,'증가(월)'!$A76,Sheet1!$H:$H,'증가(월)'!W$2,Sheet1!$I:$I,'증가(월)'!W$3)</f>
        <v>0</v>
      </c>
      <c r="X76" s="3">
        <f>SUMIFS(Sheet1!$F:$F,Sheet1!$C:$C,'증가(월)'!$A76,Sheet1!$H:$H,'증가(월)'!X$2,Sheet1!$I:$I,'증가(월)'!X$3)</f>
        <v>0</v>
      </c>
      <c r="Y76" s="3">
        <f>SUMIFS(Sheet1!$F:$F,Sheet1!$C:$C,'증가(월)'!$A76,Sheet1!$H:$H,'증가(월)'!Y$2,Sheet1!$I:$I,'증가(월)'!Y$3)</f>
        <v>0</v>
      </c>
      <c r="Z76" s="3">
        <f>SUMIFS(Sheet1!$F:$F,Sheet1!$C:$C,'증가(월)'!$A76,Sheet1!$H:$H,'증가(월)'!Z$2,Sheet1!$I:$I,'증가(월)'!Z$3)</f>
        <v>0</v>
      </c>
      <c r="AA76" s="3">
        <f>SUMIFS(Sheet1!$F:$F,Sheet1!$C:$C,'증가(월)'!$A76,Sheet1!$H:$H,'증가(월)'!AA$2,Sheet1!$I:$I,'증가(월)'!AA$3)</f>
        <v>0</v>
      </c>
      <c r="AB76" s="3">
        <f>SUMIFS(Sheet1!$F:$F,Sheet1!$C:$C,'증가(월)'!$A76,Sheet1!$H:$H,'증가(월)'!AB$2,Sheet1!$I:$I,'증가(월)'!AB$3)</f>
        <v>0</v>
      </c>
      <c r="AC76" s="3">
        <f>SUMIFS(Sheet1!$F:$F,Sheet1!$C:$C,'증가(월)'!$A76,Sheet1!$H:$H,'증가(월)'!AC$2,Sheet1!$I:$I,'증가(월)'!AC$3)</f>
        <v>0</v>
      </c>
      <c r="AD76" s="3">
        <f>SUMIFS(Sheet1!$F:$F,Sheet1!$C:$C,'증가(월)'!$A76,Sheet1!$H:$H,'증가(월)'!AD$2,Sheet1!$I:$I,'증가(월)'!AD$3)</f>
        <v>0</v>
      </c>
      <c r="AE76" s="3">
        <f>SUMIFS(Sheet1!$F:$F,Sheet1!$C:$C,'증가(월)'!$A76,Sheet1!$H:$H,'증가(월)'!AE$2,Sheet1!$I:$I,'증가(월)'!AE$3)</f>
        <v>0</v>
      </c>
      <c r="AF76" s="3">
        <f>SUMIFS(Sheet1!$F:$F,Sheet1!$C:$C,'증가(월)'!$A76,Sheet1!$H:$H,'증가(월)'!AF$2,Sheet1!$I:$I,'증가(월)'!AF$3)</f>
        <v>0</v>
      </c>
      <c r="AG76" s="3">
        <f>SUMIFS(Sheet1!$F:$F,Sheet1!$C:$C,'증가(월)'!$A76,Sheet1!$H:$H,'증가(월)'!AG$2,Sheet1!$I:$I,'증가(월)'!AG$3)</f>
        <v>0</v>
      </c>
      <c r="AH76" s="3">
        <f>SUMIFS(Sheet1!$F:$F,Sheet1!$C:$C,'증가(월)'!$A76,Sheet1!$H:$H,'증가(월)'!AH$2,Sheet1!$I:$I,'증가(월)'!AH$3)</f>
        <v>0</v>
      </c>
      <c r="AI76" s="3">
        <f>SUMIFS(Sheet1!$F:$F,Sheet1!$C:$C,'증가(월)'!$A76,Sheet1!$H:$H,'증가(월)'!AI$2,Sheet1!$I:$I,'증가(월)'!AI$3)</f>
        <v>0</v>
      </c>
      <c r="AJ76" s="3">
        <f>SUMIFS(Sheet1!$F:$F,Sheet1!$C:$C,'증가(월)'!$A76,Sheet1!$H:$H,'증가(월)'!AJ$2,Sheet1!$I:$I,'증가(월)'!AJ$3)</f>
        <v>0</v>
      </c>
      <c r="AK76" s="3">
        <f>SUMIFS(Sheet1!$F:$F,Sheet1!$C:$C,'증가(월)'!$A76,Sheet1!$H:$H,'증가(월)'!AK$2,Sheet1!$I:$I,'증가(월)'!AK$3)</f>
        <v>0</v>
      </c>
      <c r="AL76" s="3">
        <f>SUMIFS(Sheet1!$F:$F,Sheet1!$C:$C,'증가(월)'!$A76,Sheet1!$H:$H,'증가(월)'!AL$2,Sheet1!$I:$I,'증가(월)'!AL$3)</f>
        <v>0</v>
      </c>
      <c r="AM76" s="3">
        <f>SUMIFS(Sheet1!$F:$F,Sheet1!$C:$C,'증가(월)'!$A76,Sheet1!$H:$H,'증가(월)'!AM$2,Sheet1!$I:$I,'증가(월)'!AM$3)</f>
        <v>0</v>
      </c>
      <c r="AN76" s="3">
        <f>SUMIFS(Sheet1!$F:$F,Sheet1!$C:$C,'증가(월)'!$A76,Sheet1!$H:$H,'증가(월)'!AN$2,Sheet1!$I:$I,'증가(월)'!AN$3)</f>
        <v>0</v>
      </c>
      <c r="AO76" s="3">
        <f>SUMIFS(Sheet1!$F:$F,Sheet1!$C:$C,'증가(월)'!$A76,Sheet1!$H:$H,'증가(월)'!AO$2,Sheet1!$I:$I,'증가(월)'!AO$3)</f>
        <v>0</v>
      </c>
      <c r="AP76" s="3">
        <f>SUMIFS(Sheet1!$F:$F,Sheet1!$C:$C,'증가(월)'!$A76,Sheet1!$H:$H,'증가(월)'!AP$2,Sheet1!$I:$I,'증가(월)'!AP$3)</f>
        <v>0</v>
      </c>
      <c r="AQ76" s="3">
        <f>SUMIFS(Sheet1!$F:$F,Sheet1!$C:$C,'증가(월)'!$A76,Sheet1!$H:$H,'증가(월)'!AQ$2,Sheet1!$I:$I,'증가(월)'!AQ$3)</f>
        <v>0</v>
      </c>
      <c r="AR76" s="3">
        <f>SUMIFS(Sheet1!$F:$F,Sheet1!$C:$C,'증가(월)'!$A76,Sheet1!$H:$H,'증가(월)'!AR$2,Sheet1!$I:$I,'증가(월)'!AR$3)</f>
        <v>0</v>
      </c>
      <c r="AS76" s="3">
        <f>SUMIFS(Sheet1!$F:$F,Sheet1!$C:$C,'증가(월)'!$A76,Sheet1!$H:$H,'증가(월)'!AS$2,Sheet1!$I:$I,'증가(월)'!AS$3)</f>
        <v>0</v>
      </c>
      <c r="AT76" s="3">
        <f>SUMIFS(Sheet1!$F:$F,Sheet1!$C:$C,'증가(월)'!$A76,Sheet1!$H:$H,'증가(월)'!AT$2,Sheet1!$I:$I,'증가(월)'!AT$3)</f>
        <v>0</v>
      </c>
      <c r="AU76" s="3">
        <f>SUMIFS(Sheet1!$F:$F,Sheet1!$C:$C,'증가(월)'!$A76,Sheet1!$H:$H,'증가(월)'!AU$2,Sheet1!$I:$I,'증가(월)'!AU$3)</f>
        <v>0</v>
      </c>
      <c r="AV76" s="3">
        <f>SUMIFS(Sheet1!$F:$F,Sheet1!$C:$C,'증가(월)'!$A76,Sheet1!$H:$H,'증가(월)'!AV$2,Sheet1!$I:$I,'증가(월)'!AV$3)</f>
        <v>0</v>
      </c>
      <c r="AW76" s="3">
        <f>SUMIFS(Sheet1!$F:$F,Sheet1!$C:$C,'증가(월)'!$A76,Sheet1!$H:$H,'증가(월)'!AW$2,Sheet1!$I:$I,'증가(월)'!AW$3)</f>
        <v>0</v>
      </c>
      <c r="AX76" s="3">
        <f>SUMIFS(Sheet1!$F:$F,Sheet1!$C:$C,'증가(월)'!$A76,Sheet1!$H:$H,'증가(월)'!AX$2,Sheet1!$I:$I,'증가(월)'!AX$3)</f>
        <v>0</v>
      </c>
    </row>
    <row r="77" spans="1:50" x14ac:dyDescent="0.3">
      <c r="A77" t="s">
        <v>1271</v>
      </c>
      <c r="B77" t="s">
        <v>1272</v>
      </c>
      <c r="C77" s="3">
        <f>SUMIFS(Sheet1!$F:$F,Sheet1!$C:$C,'증가(월)'!$A77,Sheet1!$H:$H,'증가(월)'!C$2,Sheet1!$I:$I,'증가(월)'!C$3)</f>
        <v>0</v>
      </c>
      <c r="D77" s="3">
        <f>SUMIFS(Sheet1!$F:$F,Sheet1!$C:$C,'증가(월)'!$A77,Sheet1!$H:$H,'증가(월)'!D$2,Sheet1!$I:$I,'증가(월)'!D$3)</f>
        <v>0</v>
      </c>
      <c r="E77" s="3">
        <f>SUMIFS(Sheet1!$F:$F,Sheet1!$C:$C,'증가(월)'!$A77,Sheet1!$H:$H,'증가(월)'!E$2,Sheet1!$I:$I,'증가(월)'!E$3)</f>
        <v>0</v>
      </c>
      <c r="F77" s="3">
        <f>SUMIFS(Sheet1!$F:$F,Sheet1!$C:$C,'증가(월)'!$A77,Sheet1!$H:$H,'증가(월)'!F$2,Sheet1!$I:$I,'증가(월)'!F$3)</f>
        <v>0</v>
      </c>
      <c r="G77" s="3">
        <f>SUMIFS(Sheet1!$F:$F,Sheet1!$C:$C,'증가(월)'!$A77,Sheet1!$H:$H,'증가(월)'!G$2,Sheet1!$I:$I,'증가(월)'!G$3)</f>
        <v>0</v>
      </c>
      <c r="H77" s="3">
        <f>SUMIFS(Sheet1!$F:$F,Sheet1!$C:$C,'증가(월)'!$A77,Sheet1!$H:$H,'증가(월)'!H$2,Sheet1!$I:$I,'증가(월)'!H$3)</f>
        <v>0</v>
      </c>
      <c r="I77" s="3">
        <f>SUMIFS(Sheet1!$F:$F,Sheet1!$C:$C,'증가(월)'!$A77,Sheet1!$H:$H,'증가(월)'!I$2,Sheet1!$I:$I,'증가(월)'!I$3)</f>
        <v>0</v>
      </c>
      <c r="J77" s="3">
        <f>SUMIFS(Sheet1!$F:$F,Sheet1!$C:$C,'증가(월)'!$A77,Sheet1!$H:$H,'증가(월)'!J$2,Sheet1!$I:$I,'증가(월)'!J$3)</f>
        <v>0</v>
      </c>
      <c r="K77" s="3">
        <f>SUMIFS(Sheet1!$F:$F,Sheet1!$C:$C,'증가(월)'!$A77,Sheet1!$H:$H,'증가(월)'!K$2,Sheet1!$I:$I,'증가(월)'!K$3)</f>
        <v>0</v>
      </c>
      <c r="L77" s="3">
        <f>SUMIFS(Sheet1!$F:$F,Sheet1!$C:$C,'증가(월)'!$A77,Sheet1!$H:$H,'증가(월)'!L$2,Sheet1!$I:$I,'증가(월)'!L$3)</f>
        <v>0</v>
      </c>
      <c r="M77" s="3">
        <f>SUMIFS(Sheet1!$F:$F,Sheet1!$C:$C,'증가(월)'!$A77,Sheet1!$H:$H,'증가(월)'!M$2,Sheet1!$I:$I,'증가(월)'!M$3)</f>
        <v>0</v>
      </c>
      <c r="N77" s="3">
        <f>SUMIFS(Sheet1!$F:$F,Sheet1!$C:$C,'증가(월)'!$A77,Sheet1!$H:$H,'증가(월)'!N$2,Sheet1!$I:$I,'증가(월)'!N$3)</f>
        <v>0</v>
      </c>
      <c r="O77" s="3">
        <f>SUMIFS(Sheet1!$F:$F,Sheet1!$C:$C,'증가(월)'!$A77,Sheet1!$H:$H,'증가(월)'!O$2,Sheet1!$I:$I,'증가(월)'!O$3)</f>
        <v>0</v>
      </c>
      <c r="P77" s="3">
        <f>SUMIFS(Sheet1!$F:$F,Sheet1!$C:$C,'증가(월)'!$A77,Sheet1!$H:$H,'증가(월)'!P$2,Sheet1!$I:$I,'증가(월)'!P$3)</f>
        <v>0</v>
      </c>
      <c r="Q77" s="3">
        <f>SUMIFS(Sheet1!$F:$F,Sheet1!$C:$C,'증가(월)'!$A77,Sheet1!$H:$H,'증가(월)'!Q$2,Sheet1!$I:$I,'증가(월)'!Q$3)</f>
        <v>0</v>
      </c>
      <c r="R77" s="3">
        <f>SUMIFS(Sheet1!$F:$F,Sheet1!$C:$C,'증가(월)'!$A77,Sheet1!$H:$H,'증가(월)'!R$2,Sheet1!$I:$I,'증가(월)'!R$3)</f>
        <v>0</v>
      </c>
      <c r="S77" s="3">
        <f>SUMIFS(Sheet1!$F:$F,Sheet1!$C:$C,'증가(월)'!$A77,Sheet1!$H:$H,'증가(월)'!S$2,Sheet1!$I:$I,'증가(월)'!S$3)</f>
        <v>0</v>
      </c>
      <c r="T77" s="3">
        <f>SUMIFS(Sheet1!$F:$F,Sheet1!$C:$C,'증가(월)'!$A77,Sheet1!$H:$H,'증가(월)'!T$2,Sheet1!$I:$I,'증가(월)'!T$3)</f>
        <v>0</v>
      </c>
      <c r="U77" s="3">
        <f>SUMIFS(Sheet1!$F:$F,Sheet1!$C:$C,'증가(월)'!$A77,Sheet1!$H:$H,'증가(월)'!U$2,Sheet1!$I:$I,'증가(월)'!U$3)</f>
        <v>0</v>
      </c>
      <c r="V77" s="3">
        <f>SUMIFS(Sheet1!$F:$F,Sheet1!$C:$C,'증가(월)'!$A77,Sheet1!$H:$H,'증가(월)'!V$2,Sheet1!$I:$I,'증가(월)'!V$3)</f>
        <v>0</v>
      </c>
      <c r="W77" s="3">
        <f>SUMIFS(Sheet1!$F:$F,Sheet1!$C:$C,'증가(월)'!$A77,Sheet1!$H:$H,'증가(월)'!W$2,Sheet1!$I:$I,'증가(월)'!W$3)</f>
        <v>0</v>
      </c>
      <c r="X77" s="3">
        <f>SUMIFS(Sheet1!$F:$F,Sheet1!$C:$C,'증가(월)'!$A77,Sheet1!$H:$H,'증가(월)'!X$2,Sheet1!$I:$I,'증가(월)'!X$3)</f>
        <v>0</v>
      </c>
      <c r="Y77" s="3">
        <f>SUMIFS(Sheet1!$F:$F,Sheet1!$C:$C,'증가(월)'!$A77,Sheet1!$H:$H,'증가(월)'!Y$2,Sheet1!$I:$I,'증가(월)'!Y$3)</f>
        <v>0</v>
      </c>
      <c r="Z77" s="3">
        <f>SUMIFS(Sheet1!$F:$F,Sheet1!$C:$C,'증가(월)'!$A77,Sheet1!$H:$H,'증가(월)'!Z$2,Sheet1!$I:$I,'증가(월)'!Z$3)</f>
        <v>0</v>
      </c>
      <c r="AA77" s="3">
        <f>SUMIFS(Sheet1!$F:$F,Sheet1!$C:$C,'증가(월)'!$A77,Sheet1!$H:$H,'증가(월)'!AA$2,Sheet1!$I:$I,'증가(월)'!AA$3)</f>
        <v>0</v>
      </c>
      <c r="AB77" s="3">
        <f>SUMIFS(Sheet1!$F:$F,Sheet1!$C:$C,'증가(월)'!$A77,Sheet1!$H:$H,'증가(월)'!AB$2,Sheet1!$I:$I,'증가(월)'!AB$3)</f>
        <v>0</v>
      </c>
      <c r="AC77" s="3">
        <f>SUMIFS(Sheet1!$F:$F,Sheet1!$C:$C,'증가(월)'!$A77,Sheet1!$H:$H,'증가(월)'!AC$2,Sheet1!$I:$I,'증가(월)'!AC$3)</f>
        <v>0</v>
      </c>
      <c r="AD77" s="3">
        <f>SUMIFS(Sheet1!$F:$F,Sheet1!$C:$C,'증가(월)'!$A77,Sheet1!$H:$H,'증가(월)'!AD$2,Sheet1!$I:$I,'증가(월)'!AD$3)</f>
        <v>0</v>
      </c>
      <c r="AE77" s="3">
        <f>SUMIFS(Sheet1!$F:$F,Sheet1!$C:$C,'증가(월)'!$A77,Sheet1!$H:$H,'증가(월)'!AE$2,Sheet1!$I:$I,'증가(월)'!AE$3)</f>
        <v>0</v>
      </c>
      <c r="AF77" s="3">
        <f>SUMIFS(Sheet1!$F:$F,Sheet1!$C:$C,'증가(월)'!$A77,Sheet1!$H:$H,'증가(월)'!AF$2,Sheet1!$I:$I,'증가(월)'!AF$3)</f>
        <v>0</v>
      </c>
      <c r="AG77" s="3">
        <f>SUMIFS(Sheet1!$F:$F,Sheet1!$C:$C,'증가(월)'!$A77,Sheet1!$H:$H,'증가(월)'!AG$2,Sheet1!$I:$I,'증가(월)'!AG$3)</f>
        <v>0</v>
      </c>
      <c r="AH77" s="3">
        <f>SUMIFS(Sheet1!$F:$F,Sheet1!$C:$C,'증가(월)'!$A77,Sheet1!$H:$H,'증가(월)'!AH$2,Sheet1!$I:$I,'증가(월)'!AH$3)</f>
        <v>0</v>
      </c>
      <c r="AI77" s="3">
        <f>SUMIFS(Sheet1!$F:$F,Sheet1!$C:$C,'증가(월)'!$A77,Sheet1!$H:$H,'증가(월)'!AI$2,Sheet1!$I:$I,'증가(월)'!AI$3)</f>
        <v>0</v>
      </c>
      <c r="AJ77" s="3">
        <f>SUMIFS(Sheet1!$F:$F,Sheet1!$C:$C,'증가(월)'!$A77,Sheet1!$H:$H,'증가(월)'!AJ$2,Sheet1!$I:$I,'증가(월)'!AJ$3)</f>
        <v>0</v>
      </c>
      <c r="AK77" s="3">
        <f>SUMIFS(Sheet1!$F:$F,Sheet1!$C:$C,'증가(월)'!$A77,Sheet1!$H:$H,'증가(월)'!AK$2,Sheet1!$I:$I,'증가(월)'!AK$3)</f>
        <v>0</v>
      </c>
      <c r="AL77" s="3">
        <f>SUMIFS(Sheet1!$F:$F,Sheet1!$C:$C,'증가(월)'!$A77,Sheet1!$H:$H,'증가(월)'!AL$2,Sheet1!$I:$I,'증가(월)'!AL$3)</f>
        <v>0</v>
      </c>
      <c r="AM77" s="3">
        <f>SUMIFS(Sheet1!$F:$F,Sheet1!$C:$C,'증가(월)'!$A77,Sheet1!$H:$H,'증가(월)'!AM$2,Sheet1!$I:$I,'증가(월)'!AM$3)</f>
        <v>0</v>
      </c>
      <c r="AN77" s="3">
        <f>SUMIFS(Sheet1!$F:$F,Sheet1!$C:$C,'증가(월)'!$A77,Sheet1!$H:$H,'증가(월)'!AN$2,Sheet1!$I:$I,'증가(월)'!AN$3)</f>
        <v>0</v>
      </c>
      <c r="AO77" s="3">
        <f>SUMIFS(Sheet1!$F:$F,Sheet1!$C:$C,'증가(월)'!$A77,Sheet1!$H:$H,'증가(월)'!AO$2,Sheet1!$I:$I,'증가(월)'!AO$3)</f>
        <v>0</v>
      </c>
      <c r="AP77" s="3">
        <f>SUMIFS(Sheet1!$F:$F,Sheet1!$C:$C,'증가(월)'!$A77,Sheet1!$H:$H,'증가(월)'!AP$2,Sheet1!$I:$I,'증가(월)'!AP$3)</f>
        <v>0</v>
      </c>
      <c r="AQ77" s="3">
        <f>SUMIFS(Sheet1!$F:$F,Sheet1!$C:$C,'증가(월)'!$A77,Sheet1!$H:$H,'증가(월)'!AQ$2,Sheet1!$I:$I,'증가(월)'!AQ$3)</f>
        <v>0</v>
      </c>
      <c r="AR77" s="3">
        <f>SUMIFS(Sheet1!$F:$F,Sheet1!$C:$C,'증가(월)'!$A77,Sheet1!$H:$H,'증가(월)'!AR$2,Sheet1!$I:$I,'증가(월)'!AR$3)</f>
        <v>0</v>
      </c>
      <c r="AS77" s="3">
        <f>SUMIFS(Sheet1!$F:$F,Sheet1!$C:$C,'증가(월)'!$A77,Sheet1!$H:$H,'증가(월)'!AS$2,Sheet1!$I:$I,'증가(월)'!AS$3)</f>
        <v>0</v>
      </c>
      <c r="AT77" s="3">
        <f>SUMIFS(Sheet1!$F:$F,Sheet1!$C:$C,'증가(월)'!$A77,Sheet1!$H:$H,'증가(월)'!AT$2,Sheet1!$I:$I,'증가(월)'!AT$3)</f>
        <v>3630000</v>
      </c>
      <c r="AU77" s="3">
        <f>SUMIFS(Sheet1!$F:$F,Sheet1!$C:$C,'증가(월)'!$A77,Sheet1!$H:$H,'증가(월)'!AU$2,Sheet1!$I:$I,'증가(월)'!AU$3)</f>
        <v>0</v>
      </c>
      <c r="AV77" s="3">
        <f>SUMIFS(Sheet1!$F:$F,Sheet1!$C:$C,'증가(월)'!$A77,Sheet1!$H:$H,'증가(월)'!AV$2,Sheet1!$I:$I,'증가(월)'!AV$3)</f>
        <v>0</v>
      </c>
      <c r="AW77" s="3">
        <f>SUMIFS(Sheet1!$F:$F,Sheet1!$C:$C,'증가(월)'!$A77,Sheet1!$H:$H,'증가(월)'!AW$2,Sheet1!$I:$I,'증가(월)'!AW$3)</f>
        <v>0</v>
      </c>
      <c r="AX77" s="3">
        <f>SUMIFS(Sheet1!$F:$F,Sheet1!$C:$C,'증가(월)'!$A77,Sheet1!$H:$H,'증가(월)'!AX$2,Sheet1!$I:$I,'증가(월)'!AX$3)</f>
        <v>0</v>
      </c>
    </row>
    <row r="78" spans="1:50" x14ac:dyDescent="0.3">
      <c r="A78" t="s">
        <v>1309</v>
      </c>
      <c r="B78" t="s">
        <v>503</v>
      </c>
      <c r="C78" s="3">
        <f>SUMIFS(Sheet1!$F:$F,Sheet1!$C:$C,'증가(월)'!$A78,Sheet1!$H:$H,'증가(월)'!C$2,Sheet1!$I:$I,'증가(월)'!C$3)</f>
        <v>0</v>
      </c>
      <c r="D78" s="3">
        <f>SUMIFS(Sheet1!$F:$F,Sheet1!$C:$C,'증가(월)'!$A78,Sheet1!$H:$H,'증가(월)'!D$2,Sheet1!$I:$I,'증가(월)'!D$3)</f>
        <v>0</v>
      </c>
      <c r="E78" s="3">
        <f>SUMIFS(Sheet1!$F:$F,Sheet1!$C:$C,'증가(월)'!$A78,Sheet1!$H:$H,'증가(월)'!E$2,Sheet1!$I:$I,'증가(월)'!E$3)</f>
        <v>0</v>
      </c>
      <c r="F78" s="3">
        <f>SUMIFS(Sheet1!$F:$F,Sheet1!$C:$C,'증가(월)'!$A78,Sheet1!$H:$H,'증가(월)'!F$2,Sheet1!$I:$I,'증가(월)'!F$3)</f>
        <v>0</v>
      </c>
      <c r="G78" s="3">
        <f>SUMIFS(Sheet1!$F:$F,Sheet1!$C:$C,'증가(월)'!$A78,Sheet1!$H:$H,'증가(월)'!G$2,Sheet1!$I:$I,'증가(월)'!G$3)</f>
        <v>0</v>
      </c>
      <c r="H78" s="3">
        <f>SUMIFS(Sheet1!$F:$F,Sheet1!$C:$C,'증가(월)'!$A78,Sheet1!$H:$H,'증가(월)'!H$2,Sheet1!$I:$I,'증가(월)'!H$3)</f>
        <v>0</v>
      </c>
      <c r="I78" s="3">
        <f>SUMIFS(Sheet1!$F:$F,Sheet1!$C:$C,'증가(월)'!$A78,Sheet1!$H:$H,'증가(월)'!I$2,Sheet1!$I:$I,'증가(월)'!I$3)</f>
        <v>0</v>
      </c>
      <c r="J78" s="3">
        <f>SUMIFS(Sheet1!$F:$F,Sheet1!$C:$C,'증가(월)'!$A78,Sheet1!$H:$H,'증가(월)'!J$2,Sheet1!$I:$I,'증가(월)'!J$3)</f>
        <v>0</v>
      </c>
      <c r="K78" s="3">
        <f>SUMIFS(Sheet1!$F:$F,Sheet1!$C:$C,'증가(월)'!$A78,Sheet1!$H:$H,'증가(월)'!K$2,Sheet1!$I:$I,'증가(월)'!K$3)</f>
        <v>0</v>
      </c>
      <c r="L78" s="3">
        <f>SUMIFS(Sheet1!$F:$F,Sheet1!$C:$C,'증가(월)'!$A78,Sheet1!$H:$H,'증가(월)'!L$2,Sheet1!$I:$I,'증가(월)'!L$3)</f>
        <v>0</v>
      </c>
      <c r="M78" s="3">
        <f>SUMIFS(Sheet1!$F:$F,Sheet1!$C:$C,'증가(월)'!$A78,Sheet1!$H:$H,'증가(월)'!M$2,Sheet1!$I:$I,'증가(월)'!M$3)</f>
        <v>0</v>
      </c>
      <c r="N78" s="3">
        <f>SUMIFS(Sheet1!$F:$F,Sheet1!$C:$C,'증가(월)'!$A78,Sheet1!$H:$H,'증가(월)'!N$2,Sheet1!$I:$I,'증가(월)'!N$3)</f>
        <v>0</v>
      </c>
      <c r="O78" s="3">
        <f>SUMIFS(Sheet1!$F:$F,Sheet1!$C:$C,'증가(월)'!$A78,Sheet1!$H:$H,'증가(월)'!O$2,Sheet1!$I:$I,'증가(월)'!O$3)</f>
        <v>0</v>
      </c>
      <c r="P78" s="3">
        <f>SUMIFS(Sheet1!$F:$F,Sheet1!$C:$C,'증가(월)'!$A78,Sheet1!$H:$H,'증가(월)'!P$2,Sheet1!$I:$I,'증가(월)'!P$3)</f>
        <v>0</v>
      </c>
      <c r="Q78" s="3">
        <f>SUMIFS(Sheet1!$F:$F,Sheet1!$C:$C,'증가(월)'!$A78,Sheet1!$H:$H,'증가(월)'!Q$2,Sheet1!$I:$I,'증가(월)'!Q$3)</f>
        <v>0</v>
      </c>
      <c r="R78" s="3">
        <f>SUMIFS(Sheet1!$F:$F,Sheet1!$C:$C,'증가(월)'!$A78,Sheet1!$H:$H,'증가(월)'!R$2,Sheet1!$I:$I,'증가(월)'!R$3)</f>
        <v>0</v>
      </c>
      <c r="S78" s="3">
        <f>SUMIFS(Sheet1!$F:$F,Sheet1!$C:$C,'증가(월)'!$A78,Sheet1!$H:$H,'증가(월)'!S$2,Sheet1!$I:$I,'증가(월)'!S$3)</f>
        <v>0</v>
      </c>
      <c r="T78" s="3">
        <f>SUMIFS(Sheet1!$F:$F,Sheet1!$C:$C,'증가(월)'!$A78,Sheet1!$H:$H,'증가(월)'!T$2,Sheet1!$I:$I,'증가(월)'!T$3)</f>
        <v>0</v>
      </c>
      <c r="U78" s="3">
        <f>SUMIFS(Sheet1!$F:$F,Sheet1!$C:$C,'증가(월)'!$A78,Sheet1!$H:$H,'증가(월)'!U$2,Sheet1!$I:$I,'증가(월)'!U$3)</f>
        <v>0</v>
      </c>
      <c r="V78" s="3">
        <f>SUMIFS(Sheet1!$F:$F,Sheet1!$C:$C,'증가(월)'!$A78,Sheet1!$H:$H,'증가(월)'!V$2,Sheet1!$I:$I,'증가(월)'!V$3)</f>
        <v>0</v>
      </c>
      <c r="W78" s="3">
        <f>SUMIFS(Sheet1!$F:$F,Sheet1!$C:$C,'증가(월)'!$A78,Sheet1!$H:$H,'증가(월)'!W$2,Sheet1!$I:$I,'증가(월)'!W$3)</f>
        <v>0</v>
      </c>
      <c r="X78" s="3">
        <f>SUMIFS(Sheet1!$F:$F,Sheet1!$C:$C,'증가(월)'!$A78,Sheet1!$H:$H,'증가(월)'!X$2,Sheet1!$I:$I,'증가(월)'!X$3)</f>
        <v>0</v>
      </c>
      <c r="Y78" s="3">
        <f>SUMIFS(Sheet1!$F:$F,Sheet1!$C:$C,'증가(월)'!$A78,Sheet1!$H:$H,'증가(월)'!Y$2,Sheet1!$I:$I,'증가(월)'!Y$3)</f>
        <v>0</v>
      </c>
      <c r="Z78" s="3">
        <f>SUMIFS(Sheet1!$F:$F,Sheet1!$C:$C,'증가(월)'!$A78,Sheet1!$H:$H,'증가(월)'!Z$2,Sheet1!$I:$I,'증가(월)'!Z$3)</f>
        <v>0</v>
      </c>
      <c r="AA78" s="3">
        <f>SUMIFS(Sheet1!$F:$F,Sheet1!$C:$C,'증가(월)'!$A78,Sheet1!$H:$H,'증가(월)'!AA$2,Sheet1!$I:$I,'증가(월)'!AA$3)</f>
        <v>0</v>
      </c>
      <c r="AB78" s="3">
        <f>SUMIFS(Sheet1!$F:$F,Sheet1!$C:$C,'증가(월)'!$A78,Sheet1!$H:$H,'증가(월)'!AB$2,Sheet1!$I:$I,'증가(월)'!AB$3)</f>
        <v>0</v>
      </c>
      <c r="AC78" s="3">
        <f>SUMIFS(Sheet1!$F:$F,Sheet1!$C:$C,'증가(월)'!$A78,Sheet1!$H:$H,'증가(월)'!AC$2,Sheet1!$I:$I,'증가(월)'!AC$3)</f>
        <v>0</v>
      </c>
      <c r="AD78" s="3">
        <f>SUMIFS(Sheet1!$F:$F,Sheet1!$C:$C,'증가(월)'!$A78,Sheet1!$H:$H,'증가(월)'!AD$2,Sheet1!$I:$I,'증가(월)'!AD$3)</f>
        <v>0</v>
      </c>
      <c r="AE78" s="3">
        <f>SUMIFS(Sheet1!$F:$F,Sheet1!$C:$C,'증가(월)'!$A78,Sheet1!$H:$H,'증가(월)'!AE$2,Sheet1!$I:$I,'증가(월)'!AE$3)</f>
        <v>0</v>
      </c>
      <c r="AF78" s="3">
        <f>SUMIFS(Sheet1!$F:$F,Sheet1!$C:$C,'증가(월)'!$A78,Sheet1!$H:$H,'증가(월)'!AF$2,Sheet1!$I:$I,'증가(월)'!AF$3)</f>
        <v>0</v>
      </c>
      <c r="AG78" s="3">
        <f>SUMIFS(Sheet1!$F:$F,Sheet1!$C:$C,'증가(월)'!$A78,Sheet1!$H:$H,'증가(월)'!AG$2,Sheet1!$I:$I,'증가(월)'!AG$3)</f>
        <v>0</v>
      </c>
      <c r="AH78" s="3">
        <f>SUMIFS(Sheet1!$F:$F,Sheet1!$C:$C,'증가(월)'!$A78,Sheet1!$H:$H,'증가(월)'!AH$2,Sheet1!$I:$I,'증가(월)'!AH$3)</f>
        <v>0</v>
      </c>
      <c r="AI78" s="3">
        <f>SUMIFS(Sheet1!$F:$F,Sheet1!$C:$C,'증가(월)'!$A78,Sheet1!$H:$H,'증가(월)'!AI$2,Sheet1!$I:$I,'증가(월)'!AI$3)</f>
        <v>0</v>
      </c>
      <c r="AJ78" s="3">
        <f>SUMIFS(Sheet1!$F:$F,Sheet1!$C:$C,'증가(월)'!$A78,Sheet1!$H:$H,'증가(월)'!AJ$2,Sheet1!$I:$I,'증가(월)'!AJ$3)</f>
        <v>0</v>
      </c>
      <c r="AK78" s="3">
        <f>SUMIFS(Sheet1!$F:$F,Sheet1!$C:$C,'증가(월)'!$A78,Sheet1!$H:$H,'증가(월)'!AK$2,Sheet1!$I:$I,'증가(월)'!AK$3)</f>
        <v>0</v>
      </c>
      <c r="AL78" s="3">
        <f>SUMIFS(Sheet1!$F:$F,Sheet1!$C:$C,'증가(월)'!$A78,Sheet1!$H:$H,'증가(월)'!AL$2,Sheet1!$I:$I,'증가(월)'!AL$3)</f>
        <v>0</v>
      </c>
      <c r="AM78" s="3">
        <f>SUMIFS(Sheet1!$F:$F,Sheet1!$C:$C,'증가(월)'!$A78,Sheet1!$H:$H,'증가(월)'!AM$2,Sheet1!$I:$I,'증가(월)'!AM$3)</f>
        <v>0</v>
      </c>
      <c r="AN78" s="3">
        <f>SUMIFS(Sheet1!$F:$F,Sheet1!$C:$C,'증가(월)'!$A78,Sheet1!$H:$H,'증가(월)'!AN$2,Sheet1!$I:$I,'증가(월)'!AN$3)</f>
        <v>0</v>
      </c>
      <c r="AO78" s="3">
        <f>SUMIFS(Sheet1!$F:$F,Sheet1!$C:$C,'증가(월)'!$A78,Sheet1!$H:$H,'증가(월)'!AO$2,Sheet1!$I:$I,'증가(월)'!AO$3)</f>
        <v>0</v>
      </c>
      <c r="AP78" s="3">
        <f>SUMIFS(Sheet1!$F:$F,Sheet1!$C:$C,'증가(월)'!$A78,Sheet1!$H:$H,'증가(월)'!AP$2,Sheet1!$I:$I,'증가(월)'!AP$3)</f>
        <v>0</v>
      </c>
      <c r="AQ78" s="3">
        <f>SUMIFS(Sheet1!$F:$F,Sheet1!$C:$C,'증가(월)'!$A78,Sheet1!$H:$H,'증가(월)'!AQ$2,Sheet1!$I:$I,'증가(월)'!AQ$3)</f>
        <v>0</v>
      </c>
      <c r="AR78" s="3">
        <f>SUMIFS(Sheet1!$F:$F,Sheet1!$C:$C,'증가(월)'!$A78,Sheet1!$H:$H,'증가(월)'!AR$2,Sheet1!$I:$I,'증가(월)'!AR$3)</f>
        <v>0</v>
      </c>
      <c r="AS78" s="3">
        <f>SUMIFS(Sheet1!$F:$F,Sheet1!$C:$C,'증가(월)'!$A78,Sheet1!$H:$H,'증가(월)'!AS$2,Sheet1!$I:$I,'증가(월)'!AS$3)</f>
        <v>0</v>
      </c>
      <c r="AT78" s="3">
        <f>SUMIFS(Sheet1!$F:$F,Sheet1!$C:$C,'증가(월)'!$A78,Sheet1!$H:$H,'증가(월)'!AT$2,Sheet1!$I:$I,'증가(월)'!AT$3)</f>
        <v>0</v>
      </c>
      <c r="AU78" s="3">
        <f>SUMIFS(Sheet1!$F:$F,Sheet1!$C:$C,'증가(월)'!$A78,Sheet1!$H:$H,'증가(월)'!AU$2,Sheet1!$I:$I,'증가(월)'!AU$3)</f>
        <v>0</v>
      </c>
      <c r="AV78" s="3">
        <f>SUMIFS(Sheet1!$F:$F,Sheet1!$C:$C,'증가(월)'!$A78,Sheet1!$H:$H,'증가(월)'!AV$2,Sheet1!$I:$I,'증가(월)'!AV$3)</f>
        <v>3300000</v>
      </c>
      <c r="AW78" s="3">
        <f>SUMIFS(Sheet1!$F:$F,Sheet1!$C:$C,'증가(월)'!$A78,Sheet1!$H:$H,'증가(월)'!AW$2,Sheet1!$I:$I,'증가(월)'!AW$3)</f>
        <v>0</v>
      </c>
      <c r="AX78" s="3">
        <f>SUMIFS(Sheet1!$F:$F,Sheet1!$C:$C,'증가(월)'!$A78,Sheet1!$H:$H,'증가(월)'!AX$2,Sheet1!$I:$I,'증가(월)'!AX$3)</f>
        <v>0</v>
      </c>
    </row>
    <row r="79" spans="1:50" x14ac:dyDescent="0.3">
      <c r="A79" t="s">
        <v>1378</v>
      </c>
      <c r="B79" t="s">
        <v>1379</v>
      </c>
      <c r="C79" s="3">
        <f>SUMIFS(Sheet1!$F:$F,Sheet1!$C:$C,'증가(월)'!$A79,Sheet1!$H:$H,'증가(월)'!C$2,Sheet1!$I:$I,'증가(월)'!C$3)</f>
        <v>0</v>
      </c>
      <c r="D79" s="3">
        <f>SUMIFS(Sheet1!$F:$F,Sheet1!$C:$C,'증가(월)'!$A79,Sheet1!$H:$H,'증가(월)'!D$2,Sheet1!$I:$I,'증가(월)'!D$3)</f>
        <v>0</v>
      </c>
      <c r="E79" s="3">
        <f>SUMIFS(Sheet1!$F:$F,Sheet1!$C:$C,'증가(월)'!$A79,Sheet1!$H:$H,'증가(월)'!E$2,Sheet1!$I:$I,'증가(월)'!E$3)</f>
        <v>0</v>
      </c>
      <c r="F79" s="3">
        <f>SUMIFS(Sheet1!$F:$F,Sheet1!$C:$C,'증가(월)'!$A79,Sheet1!$H:$H,'증가(월)'!F$2,Sheet1!$I:$I,'증가(월)'!F$3)</f>
        <v>0</v>
      </c>
      <c r="G79" s="3">
        <f>SUMIFS(Sheet1!$F:$F,Sheet1!$C:$C,'증가(월)'!$A79,Sheet1!$H:$H,'증가(월)'!G$2,Sheet1!$I:$I,'증가(월)'!G$3)</f>
        <v>0</v>
      </c>
      <c r="H79" s="3">
        <f>SUMIFS(Sheet1!$F:$F,Sheet1!$C:$C,'증가(월)'!$A79,Sheet1!$H:$H,'증가(월)'!H$2,Sheet1!$I:$I,'증가(월)'!H$3)</f>
        <v>0</v>
      </c>
      <c r="I79" s="3">
        <f>SUMIFS(Sheet1!$F:$F,Sheet1!$C:$C,'증가(월)'!$A79,Sheet1!$H:$H,'증가(월)'!I$2,Sheet1!$I:$I,'증가(월)'!I$3)</f>
        <v>0</v>
      </c>
      <c r="J79" s="3">
        <f>SUMIFS(Sheet1!$F:$F,Sheet1!$C:$C,'증가(월)'!$A79,Sheet1!$H:$H,'증가(월)'!J$2,Sheet1!$I:$I,'증가(월)'!J$3)</f>
        <v>0</v>
      </c>
      <c r="K79" s="3">
        <f>SUMIFS(Sheet1!$F:$F,Sheet1!$C:$C,'증가(월)'!$A79,Sheet1!$H:$H,'증가(월)'!K$2,Sheet1!$I:$I,'증가(월)'!K$3)</f>
        <v>0</v>
      </c>
      <c r="L79" s="3">
        <f>SUMIFS(Sheet1!$F:$F,Sheet1!$C:$C,'증가(월)'!$A79,Sheet1!$H:$H,'증가(월)'!L$2,Sheet1!$I:$I,'증가(월)'!L$3)</f>
        <v>0</v>
      </c>
      <c r="M79" s="3">
        <f>SUMIFS(Sheet1!$F:$F,Sheet1!$C:$C,'증가(월)'!$A79,Sheet1!$H:$H,'증가(월)'!M$2,Sheet1!$I:$I,'증가(월)'!M$3)</f>
        <v>0</v>
      </c>
      <c r="N79" s="3">
        <f>SUMIFS(Sheet1!$F:$F,Sheet1!$C:$C,'증가(월)'!$A79,Sheet1!$H:$H,'증가(월)'!N$2,Sheet1!$I:$I,'증가(월)'!N$3)</f>
        <v>0</v>
      </c>
      <c r="O79" s="3">
        <f>SUMIFS(Sheet1!$F:$F,Sheet1!$C:$C,'증가(월)'!$A79,Sheet1!$H:$H,'증가(월)'!O$2,Sheet1!$I:$I,'증가(월)'!O$3)</f>
        <v>0</v>
      </c>
      <c r="P79" s="3">
        <f>SUMIFS(Sheet1!$F:$F,Sheet1!$C:$C,'증가(월)'!$A79,Sheet1!$H:$H,'증가(월)'!P$2,Sheet1!$I:$I,'증가(월)'!P$3)</f>
        <v>0</v>
      </c>
      <c r="Q79" s="3">
        <f>SUMIFS(Sheet1!$F:$F,Sheet1!$C:$C,'증가(월)'!$A79,Sheet1!$H:$H,'증가(월)'!Q$2,Sheet1!$I:$I,'증가(월)'!Q$3)</f>
        <v>0</v>
      </c>
      <c r="R79" s="3">
        <f>SUMIFS(Sheet1!$F:$F,Sheet1!$C:$C,'증가(월)'!$A79,Sheet1!$H:$H,'증가(월)'!R$2,Sheet1!$I:$I,'증가(월)'!R$3)</f>
        <v>0</v>
      </c>
      <c r="S79" s="3">
        <f>SUMIFS(Sheet1!$F:$F,Sheet1!$C:$C,'증가(월)'!$A79,Sheet1!$H:$H,'증가(월)'!S$2,Sheet1!$I:$I,'증가(월)'!S$3)</f>
        <v>0</v>
      </c>
      <c r="T79" s="3">
        <f>SUMIFS(Sheet1!$F:$F,Sheet1!$C:$C,'증가(월)'!$A79,Sheet1!$H:$H,'증가(월)'!T$2,Sheet1!$I:$I,'증가(월)'!T$3)</f>
        <v>0</v>
      </c>
      <c r="U79" s="3">
        <f>SUMIFS(Sheet1!$F:$F,Sheet1!$C:$C,'증가(월)'!$A79,Sheet1!$H:$H,'증가(월)'!U$2,Sheet1!$I:$I,'증가(월)'!U$3)</f>
        <v>0</v>
      </c>
      <c r="V79" s="3">
        <f>SUMIFS(Sheet1!$F:$F,Sheet1!$C:$C,'증가(월)'!$A79,Sheet1!$H:$H,'증가(월)'!V$2,Sheet1!$I:$I,'증가(월)'!V$3)</f>
        <v>0</v>
      </c>
      <c r="W79" s="3">
        <f>SUMIFS(Sheet1!$F:$F,Sheet1!$C:$C,'증가(월)'!$A79,Sheet1!$H:$H,'증가(월)'!W$2,Sheet1!$I:$I,'증가(월)'!W$3)</f>
        <v>0</v>
      </c>
      <c r="X79" s="3">
        <f>SUMIFS(Sheet1!$F:$F,Sheet1!$C:$C,'증가(월)'!$A79,Sheet1!$H:$H,'증가(월)'!X$2,Sheet1!$I:$I,'증가(월)'!X$3)</f>
        <v>0</v>
      </c>
      <c r="Y79" s="3">
        <f>SUMIFS(Sheet1!$F:$F,Sheet1!$C:$C,'증가(월)'!$A79,Sheet1!$H:$H,'증가(월)'!Y$2,Sheet1!$I:$I,'증가(월)'!Y$3)</f>
        <v>0</v>
      </c>
      <c r="Z79" s="3">
        <f>SUMIFS(Sheet1!$F:$F,Sheet1!$C:$C,'증가(월)'!$A79,Sheet1!$H:$H,'증가(월)'!Z$2,Sheet1!$I:$I,'증가(월)'!Z$3)</f>
        <v>0</v>
      </c>
      <c r="AA79" s="3">
        <f>SUMIFS(Sheet1!$F:$F,Sheet1!$C:$C,'증가(월)'!$A79,Sheet1!$H:$H,'증가(월)'!AA$2,Sheet1!$I:$I,'증가(월)'!AA$3)</f>
        <v>0</v>
      </c>
      <c r="AB79" s="3">
        <f>SUMIFS(Sheet1!$F:$F,Sheet1!$C:$C,'증가(월)'!$A79,Sheet1!$H:$H,'증가(월)'!AB$2,Sheet1!$I:$I,'증가(월)'!AB$3)</f>
        <v>0</v>
      </c>
      <c r="AC79" s="3">
        <f>SUMIFS(Sheet1!$F:$F,Sheet1!$C:$C,'증가(월)'!$A79,Sheet1!$H:$H,'증가(월)'!AC$2,Sheet1!$I:$I,'증가(월)'!AC$3)</f>
        <v>0</v>
      </c>
      <c r="AD79" s="3">
        <f>SUMIFS(Sheet1!$F:$F,Sheet1!$C:$C,'증가(월)'!$A79,Sheet1!$H:$H,'증가(월)'!AD$2,Sheet1!$I:$I,'증가(월)'!AD$3)</f>
        <v>0</v>
      </c>
      <c r="AE79" s="3">
        <f>SUMIFS(Sheet1!$F:$F,Sheet1!$C:$C,'증가(월)'!$A79,Sheet1!$H:$H,'증가(월)'!AE$2,Sheet1!$I:$I,'증가(월)'!AE$3)</f>
        <v>0</v>
      </c>
      <c r="AF79" s="3">
        <f>SUMIFS(Sheet1!$F:$F,Sheet1!$C:$C,'증가(월)'!$A79,Sheet1!$H:$H,'증가(월)'!AF$2,Sheet1!$I:$I,'증가(월)'!AF$3)</f>
        <v>0</v>
      </c>
      <c r="AG79" s="3">
        <f>SUMIFS(Sheet1!$F:$F,Sheet1!$C:$C,'증가(월)'!$A79,Sheet1!$H:$H,'증가(월)'!AG$2,Sheet1!$I:$I,'증가(월)'!AG$3)</f>
        <v>0</v>
      </c>
      <c r="AH79" s="3">
        <f>SUMIFS(Sheet1!$F:$F,Sheet1!$C:$C,'증가(월)'!$A79,Sheet1!$H:$H,'증가(월)'!AH$2,Sheet1!$I:$I,'증가(월)'!AH$3)</f>
        <v>0</v>
      </c>
      <c r="AI79" s="3">
        <f>SUMIFS(Sheet1!$F:$F,Sheet1!$C:$C,'증가(월)'!$A79,Sheet1!$H:$H,'증가(월)'!AI$2,Sheet1!$I:$I,'증가(월)'!AI$3)</f>
        <v>0</v>
      </c>
      <c r="AJ79" s="3">
        <f>SUMIFS(Sheet1!$F:$F,Sheet1!$C:$C,'증가(월)'!$A79,Sheet1!$H:$H,'증가(월)'!AJ$2,Sheet1!$I:$I,'증가(월)'!AJ$3)</f>
        <v>0</v>
      </c>
      <c r="AK79" s="3">
        <f>SUMIFS(Sheet1!$F:$F,Sheet1!$C:$C,'증가(월)'!$A79,Sheet1!$H:$H,'증가(월)'!AK$2,Sheet1!$I:$I,'증가(월)'!AK$3)</f>
        <v>0</v>
      </c>
      <c r="AL79" s="3">
        <f>SUMIFS(Sheet1!$F:$F,Sheet1!$C:$C,'증가(월)'!$A79,Sheet1!$H:$H,'증가(월)'!AL$2,Sheet1!$I:$I,'증가(월)'!AL$3)</f>
        <v>0</v>
      </c>
      <c r="AM79" s="3">
        <f>SUMIFS(Sheet1!$F:$F,Sheet1!$C:$C,'증가(월)'!$A79,Sheet1!$H:$H,'증가(월)'!AM$2,Sheet1!$I:$I,'증가(월)'!AM$3)</f>
        <v>0</v>
      </c>
      <c r="AN79" s="3">
        <f>SUMIFS(Sheet1!$F:$F,Sheet1!$C:$C,'증가(월)'!$A79,Sheet1!$H:$H,'증가(월)'!AN$2,Sheet1!$I:$I,'증가(월)'!AN$3)</f>
        <v>0</v>
      </c>
      <c r="AO79" s="3">
        <f>SUMIFS(Sheet1!$F:$F,Sheet1!$C:$C,'증가(월)'!$A79,Sheet1!$H:$H,'증가(월)'!AO$2,Sheet1!$I:$I,'증가(월)'!AO$3)</f>
        <v>0</v>
      </c>
      <c r="AP79" s="3">
        <f>SUMIFS(Sheet1!$F:$F,Sheet1!$C:$C,'증가(월)'!$A79,Sheet1!$H:$H,'증가(월)'!AP$2,Sheet1!$I:$I,'증가(월)'!AP$3)</f>
        <v>0</v>
      </c>
      <c r="AQ79" s="3">
        <f>SUMIFS(Sheet1!$F:$F,Sheet1!$C:$C,'증가(월)'!$A79,Sheet1!$H:$H,'증가(월)'!AQ$2,Sheet1!$I:$I,'증가(월)'!AQ$3)</f>
        <v>0</v>
      </c>
      <c r="AR79" s="3">
        <f>SUMIFS(Sheet1!$F:$F,Sheet1!$C:$C,'증가(월)'!$A79,Sheet1!$H:$H,'증가(월)'!AR$2,Sheet1!$I:$I,'증가(월)'!AR$3)</f>
        <v>0</v>
      </c>
      <c r="AS79" s="3">
        <f>SUMIFS(Sheet1!$F:$F,Sheet1!$C:$C,'증가(월)'!$A79,Sheet1!$H:$H,'증가(월)'!AS$2,Sheet1!$I:$I,'증가(월)'!AS$3)</f>
        <v>0</v>
      </c>
      <c r="AT79" s="3">
        <f>SUMIFS(Sheet1!$F:$F,Sheet1!$C:$C,'증가(월)'!$A79,Sheet1!$H:$H,'증가(월)'!AT$2,Sheet1!$I:$I,'증가(월)'!AT$3)</f>
        <v>0</v>
      </c>
      <c r="AU79" s="3">
        <f>SUMIFS(Sheet1!$F:$F,Sheet1!$C:$C,'증가(월)'!$A79,Sheet1!$H:$H,'증가(월)'!AU$2,Sheet1!$I:$I,'증가(월)'!AU$3)</f>
        <v>0</v>
      </c>
      <c r="AV79" s="3">
        <f>SUMIFS(Sheet1!$F:$F,Sheet1!$C:$C,'증가(월)'!$A79,Sheet1!$H:$H,'증가(월)'!AV$2,Sheet1!$I:$I,'증가(월)'!AV$3)</f>
        <v>0</v>
      </c>
      <c r="AW79" s="3">
        <f>SUMIFS(Sheet1!$F:$F,Sheet1!$C:$C,'증가(월)'!$A79,Sheet1!$H:$H,'증가(월)'!AW$2,Sheet1!$I:$I,'증가(월)'!AW$3)</f>
        <v>0</v>
      </c>
      <c r="AX79" s="3">
        <f>SUMIFS(Sheet1!$F:$F,Sheet1!$C:$C,'증가(월)'!$A79,Sheet1!$H:$H,'증가(월)'!AX$2,Sheet1!$I:$I,'증가(월)'!AX$3)</f>
        <v>0</v>
      </c>
    </row>
    <row r="80" spans="1:50" x14ac:dyDescent="0.3">
      <c r="A80" t="s">
        <v>165</v>
      </c>
      <c r="B80" t="s">
        <v>166</v>
      </c>
      <c r="C80" s="3">
        <f>SUMIFS(Sheet1!$F:$F,Sheet1!$C:$C,'증가(월)'!$A80,Sheet1!$H:$H,'증가(월)'!C$2,Sheet1!$I:$I,'증가(월)'!C$3)</f>
        <v>0</v>
      </c>
      <c r="D80" s="3">
        <f>SUMIFS(Sheet1!$F:$F,Sheet1!$C:$C,'증가(월)'!$A80,Sheet1!$H:$H,'증가(월)'!D$2,Sheet1!$I:$I,'증가(월)'!D$3)</f>
        <v>0</v>
      </c>
      <c r="E80" s="3">
        <f>SUMIFS(Sheet1!$F:$F,Sheet1!$C:$C,'증가(월)'!$A80,Sheet1!$H:$H,'증가(월)'!E$2,Sheet1!$I:$I,'증가(월)'!E$3)</f>
        <v>445500</v>
      </c>
      <c r="F80" s="3">
        <f>SUMIFS(Sheet1!$F:$F,Sheet1!$C:$C,'증가(월)'!$A80,Sheet1!$H:$H,'증가(월)'!F$2,Sheet1!$I:$I,'증가(월)'!F$3)</f>
        <v>0</v>
      </c>
      <c r="G80" s="3">
        <f>SUMIFS(Sheet1!$F:$F,Sheet1!$C:$C,'증가(월)'!$A80,Sheet1!$H:$H,'증가(월)'!G$2,Sheet1!$I:$I,'증가(월)'!G$3)</f>
        <v>0</v>
      </c>
      <c r="H80" s="3">
        <f>SUMIFS(Sheet1!$F:$F,Sheet1!$C:$C,'증가(월)'!$A80,Sheet1!$H:$H,'증가(월)'!H$2,Sheet1!$I:$I,'증가(월)'!H$3)</f>
        <v>0</v>
      </c>
      <c r="I80" s="3">
        <f>SUMIFS(Sheet1!$F:$F,Sheet1!$C:$C,'증가(월)'!$A80,Sheet1!$H:$H,'증가(월)'!I$2,Sheet1!$I:$I,'증가(월)'!I$3)</f>
        <v>0</v>
      </c>
      <c r="J80" s="3">
        <f>SUMIFS(Sheet1!$F:$F,Sheet1!$C:$C,'증가(월)'!$A80,Sheet1!$H:$H,'증가(월)'!J$2,Sheet1!$I:$I,'증가(월)'!J$3)</f>
        <v>0</v>
      </c>
      <c r="K80" s="3">
        <f>SUMIFS(Sheet1!$F:$F,Sheet1!$C:$C,'증가(월)'!$A80,Sheet1!$H:$H,'증가(월)'!K$2,Sheet1!$I:$I,'증가(월)'!K$3)</f>
        <v>0</v>
      </c>
      <c r="L80" s="3">
        <f>SUMIFS(Sheet1!$F:$F,Sheet1!$C:$C,'증가(월)'!$A80,Sheet1!$H:$H,'증가(월)'!L$2,Sheet1!$I:$I,'증가(월)'!L$3)</f>
        <v>891000</v>
      </c>
      <c r="M80" s="3">
        <f>SUMIFS(Sheet1!$F:$F,Sheet1!$C:$C,'증가(월)'!$A80,Sheet1!$H:$H,'증가(월)'!M$2,Sheet1!$I:$I,'증가(월)'!M$3)</f>
        <v>0</v>
      </c>
      <c r="N80" s="3">
        <f>SUMIFS(Sheet1!$F:$F,Sheet1!$C:$C,'증가(월)'!$A80,Sheet1!$H:$H,'증가(월)'!N$2,Sheet1!$I:$I,'증가(월)'!N$3)</f>
        <v>0</v>
      </c>
      <c r="O80" s="3">
        <f>SUMIFS(Sheet1!$F:$F,Sheet1!$C:$C,'증가(월)'!$A80,Sheet1!$H:$H,'증가(월)'!O$2,Sheet1!$I:$I,'증가(월)'!O$3)</f>
        <v>0</v>
      </c>
      <c r="P80" s="3">
        <f>SUMIFS(Sheet1!$F:$F,Sheet1!$C:$C,'증가(월)'!$A80,Sheet1!$H:$H,'증가(월)'!P$2,Sheet1!$I:$I,'증가(월)'!P$3)</f>
        <v>891000</v>
      </c>
      <c r="Q80" s="3">
        <f>SUMIFS(Sheet1!$F:$F,Sheet1!$C:$C,'증가(월)'!$A80,Sheet1!$H:$H,'증가(월)'!Q$2,Sheet1!$I:$I,'증가(월)'!Q$3)</f>
        <v>0</v>
      </c>
      <c r="R80" s="3">
        <f>SUMIFS(Sheet1!$F:$F,Sheet1!$C:$C,'증가(월)'!$A80,Sheet1!$H:$H,'증가(월)'!R$2,Sheet1!$I:$I,'증가(월)'!R$3)</f>
        <v>0</v>
      </c>
      <c r="S80" s="3">
        <f>SUMIFS(Sheet1!$F:$F,Sheet1!$C:$C,'증가(월)'!$A80,Sheet1!$H:$H,'증가(월)'!S$2,Sheet1!$I:$I,'증가(월)'!S$3)</f>
        <v>0</v>
      </c>
      <c r="T80" s="3">
        <f>SUMIFS(Sheet1!$F:$F,Sheet1!$C:$C,'증가(월)'!$A80,Sheet1!$H:$H,'증가(월)'!T$2,Sheet1!$I:$I,'증가(월)'!T$3)</f>
        <v>0</v>
      </c>
      <c r="U80" s="3">
        <f>SUMIFS(Sheet1!$F:$F,Sheet1!$C:$C,'증가(월)'!$A80,Sheet1!$H:$H,'증가(월)'!U$2,Sheet1!$I:$I,'증가(월)'!U$3)</f>
        <v>0</v>
      </c>
      <c r="V80" s="3">
        <f>SUMIFS(Sheet1!$F:$F,Sheet1!$C:$C,'증가(월)'!$A80,Sheet1!$H:$H,'증가(월)'!V$2,Sheet1!$I:$I,'증가(월)'!V$3)</f>
        <v>0</v>
      </c>
      <c r="W80" s="3">
        <f>SUMIFS(Sheet1!$F:$F,Sheet1!$C:$C,'증가(월)'!$A80,Sheet1!$H:$H,'증가(월)'!W$2,Sheet1!$I:$I,'증가(월)'!W$3)</f>
        <v>0</v>
      </c>
      <c r="X80" s="3">
        <f>SUMIFS(Sheet1!$F:$F,Sheet1!$C:$C,'증가(월)'!$A80,Sheet1!$H:$H,'증가(월)'!X$2,Sheet1!$I:$I,'증가(월)'!X$3)</f>
        <v>0</v>
      </c>
      <c r="Y80" s="3">
        <f>SUMIFS(Sheet1!$F:$F,Sheet1!$C:$C,'증가(월)'!$A80,Sheet1!$H:$H,'증가(월)'!Y$2,Sheet1!$I:$I,'증가(월)'!Y$3)</f>
        <v>0</v>
      </c>
      <c r="Z80" s="3">
        <f>SUMIFS(Sheet1!$F:$F,Sheet1!$C:$C,'증가(월)'!$A80,Sheet1!$H:$H,'증가(월)'!Z$2,Sheet1!$I:$I,'증가(월)'!Z$3)</f>
        <v>0</v>
      </c>
      <c r="AA80" s="3">
        <f>SUMIFS(Sheet1!$F:$F,Sheet1!$C:$C,'증가(월)'!$A80,Sheet1!$H:$H,'증가(월)'!AA$2,Sheet1!$I:$I,'증가(월)'!AA$3)</f>
        <v>0</v>
      </c>
      <c r="AB80" s="3">
        <f>SUMIFS(Sheet1!$F:$F,Sheet1!$C:$C,'증가(월)'!$A80,Sheet1!$H:$H,'증가(월)'!AB$2,Sheet1!$I:$I,'증가(월)'!AB$3)</f>
        <v>0</v>
      </c>
      <c r="AC80" s="3">
        <f>SUMIFS(Sheet1!$F:$F,Sheet1!$C:$C,'증가(월)'!$A80,Sheet1!$H:$H,'증가(월)'!AC$2,Sheet1!$I:$I,'증가(월)'!AC$3)</f>
        <v>0</v>
      </c>
      <c r="AD80" s="3">
        <f>SUMIFS(Sheet1!$F:$F,Sheet1!$C:$C,'증가(월)'!$A80,Sheet1!$H:$H,'증가(월)'!AD$2,Sheet1!$I:$I,'증가(월)'!AD$3)</f>
        <v>0</v>
      </c>
      <c r="AE80" s="3">
        <f>SUMIFS(Sheet1!$F:$F,Sheet1!$C:$C,'증가(월)'!$A80,Sheet1!$H:$H,'증가(월)'!AE$2,Sheet1!$I:$I,'증가(월)'!AE$3)</f>
        <v>0</v>
      </c>
      <c r="AF80" s="3">
        <f>SUMIFS(Sheet1!$F:$F,Sheet1!$C:$C,'증가(월)'!$A80,Sheet1!$H:$H,'증가(월)'!AF$2,Sheet1!$I:$I,'증가(월)'!AF$3)</f>
        <v>0</v>
      </c>
      <c r="AG80" s="3">
        <f>SUMIFS(Sheet1!$F:$F,Sheet1!$C:$C,'증가(월)'!$A80,Sheet1!$H:$H,'증가(월)'!AG$2,Sheet1!$I:$I,'증가(월)'!AG$3)</f>
        <v>0</v>
      </c>
      <c r="AH80" s="3">
        <f>SUMIFS(Sheet1!$F:$F,Sheet1!$C:$C,'증가(월)'!$A80,Sheet1!$H:$H,'증가(월)'!AH$2,Sheet1!$I:$I,'증가(월)'!AH$3)</f>
        <v>0</v>
      </c>
      <c r="AI80" s="3">
        <f>SUMIFS(Sheet1!$F:$F,Sheet1!$C:$C,'증가(월)'!$A80,Sheet1!$H:$H,'증가(월)'!AI$2,Sheet1!$I:$I,'증가(월)'!AI$3)</f>
        <v>0</v>
      </c>
      <c r="AJ80" s="3">
        <f>SUMIFS(Sheet1!$F:$F,Sheet1!$C:$C,'증가(월)'!$A80,Sheet1!$H:$H,'증가(월)'!AJ$2,Sheet1!$I:$I,'증가(월)'!AJ$3)</f>
        <v>0</v>
      </c>
      <c r="AK80" s="3">
        <f>SUMIFS(Sheet1!$F:$F,Sheet1!$C:$C,'증가(월)'!$A80,Sheet1!$H:$H,'증가(월)'!AK$2,Sheet1!$I:$I,'증가(월)'!AK$3)</f>
        <v>0</v>
      </c>
      <c r="AL80" s="3">
        <f>SUMIFS(Sheet1!$F:$F,Sheet1!$C:$C,'증가(월)'!$A80,Sheet1!$H:$H,'증가(월)'!AL$2,Sheet1!$I:$I,'증가(월)'!AL$3)</f>
        <v>0</v>
      </c>
      <c r="AM80" s="3">
        <f>SUMIFS(Sheet1!$F:$F,Sheet1!$C:$C,'증가(월)'!$A80,Sheet1!$H:$H,'증가(월)'!AM$2,Sheet1!$I:$I,'증가(월)'!AM$3)</f>
        <v>0</v>
      </c>
      <c r="AN80" s="3">
        <f>SUMIFS(Sheet1!$F:$F,Sheet1!$C:$C,'증가(월)'!$A80,Sheet1!$H:$H,'증가(월)'!AN$2,Sheet1!$I:$I,'증가(월)'!AN$3)</f>
        <v>0</v>
      </c>
      <c r="AO80" s="3">
        <f>SUMIFS(Sheet1!$F:$F,Sheet1!$C:$C,'증가(월)'!$A80,Sheet1!$H:$H,'증가(월)'!AO$2,Sheet1!$I:$I,'증가(월)'!AO$3)</f>
        <v>0</v>
      </c>
      <c r="AP80" s="3">
        <f>SUMIFS(Sheet1!$F:$F,Sheet1!$C:$C,'증가(월)'!$A80,Sheet1!$H:$H,'증가(월)'!AP$2,Sheet1!$I:$I,'증가(월)'!AP$3)</f>
        <v>0</v>
      </c>
      <c r="AQ80" s="3">
        <f>SUMIFS(Sheet1!$F:$F,Sheet1!$C:$C,'증가(월)'!$A80,Sheet1!$H:$H,'증가(월)'!AQ$2,Sheet1!$I:$I,'증가(월)'!AQ$3)</f>
        <v>0</v>
      </c>
      <c r="AR80" s="3">
        <f>SUMIFS(Sheet1!$F:$F,Sheet1!$C:$C,'증가(월)'!$A80,Sheet1!$H:$H,'증가(월)'!AR$2,Sheet1!$I:$I,'증가(월)'!AR$3)</f>
        <v>0</v>
      </c>
      <c r="AS80" s="3">
        <f>SUMIFS(Sheet1!$F:$F,Sheet1!$C:$C,'증가(월)'!$A80,Sheet1!$H:$H,'증가(월)'!AS$2,Sheet1!$I:$I,'증가(월)'!AS$3)</f>
        <v>0</v>
      </c>
      <c r="AT80" s="3">
        <f>SUMIFS(Sheet1!$F:$F,Sheet1!$C:$C,'증가(월)'!$A80,Sheet1!$H:$H,'증가(월)'!AT$2,Sheet1!$I:$I,'증가(월)'!AT$3)</f>
        <v>0</v>
      </c>
      <c r="AU80" s="3">
        <f>SUMIFS(Sheet1!$F:$F,Sheet1!$C:$C,'증가(월)'!$A80,Sheet1!$H:$H,'증가(월)'!AU$2,Sheet1!$I:$I,'증가(월)'!AU$3)</f>
        <v>0</v>
      </c>
      <c r="AV80" s="3">
        <f>SUMIFS(Sheet1!$F:$F,Sheet1!$C:$C,'증가(월)'!$A80,Sheet1!$H:$H,'증가(월)'!AV$2,Sheet1!$I:$I,'증가(월)'!AV$3)</f>
        <v>0</v>
      </c>
      <c r="AW80" s="3">
        <f>SUMIFS(Sheet1!$F:$F,Sheet1!$C:$C,'증가(월)'!$A80,Sheet1!$H:$H,'증가(월)'!AW$2,Sheet1!$I:$I,'증가(월)'!AW$3)</f>
        <v>0</v>
      </c>
      <c r="AX80" s="3">
        <f>SUMIFS(Sheet1!$F:$F,Sheet1!$C:$C,'증가(월)'!$A80,Sheet1!$H:$H,'증가(월)'!AX$2,Sheet1!$I:$I,'증가(월)'!AX$3)</f>
        <v>0</v>
      </c>
    </row>
    <row r="81" spans="1:50" x14ac:dyDescent="0.3">
      <c r="A81" t="s">
        <v>738</v>
      </c>
      <c r="B81" t="s">
        <v>739</v>
      </c>
      <c r="C81" s="3">
        <f>SUMIFS(Sheet1!$F:$F,Sheet1!$C:$C,'증가(월)'!$A81,Sheet1!$H:$H,'증가(월)'!C$2,Sheet1!$I:$I,'증가(월)'!C$3)</f>
        <v>0</v>
      </c>
      <c r="D81" s="3">
        <f>SUMIFS(Sheet1!$F:$F,Sheet1!$C:$C,'증가(월)'!$A81,Sheet1!$H:$H,'증가(월)'!D$2,Sheet1!$I:$I,'증가(월)'!D$3)</f>
        <v>0</v>
      </c>
      <c r="E81" s="3">
        <f>SUMIFS(Sheet1!$F:$F,Sheet1!$C:$C,'증가(월)'!$A81,Sheet1!$H:$H,'증가(월)'!E$2,Sheet1!$I:$I,'증가(월)'!E$3)</f>
        <v>0</v>
      </c>
      <c r="F81" s="3">
        <f>SUMIFS(Sheet1!$F:$F,Sheet1!$C:$C,'증가(월)'!$A81,Sheet1!$H:$H,'증가(월)'!F$2,Sheet1!$I:$I,'증가(월)'!F$3)</f>
        <v>0</v>
      </c>
      <c r="G81" s="3">
        <f>SUMIFS(Sheet1!$F:$F,Sheet1!$C:$C,'증가(월)'!$A81,Sheet1!$H:$H,'증가(월)'!G$2,Sheet1!$I:$I,'증가(월)'!G$3)</f>
        <v>0</v>
      </c>
      <c r="H81" s="3">
        <f>SUMIFS(Sheet1!$F:$F,Sheet1!$C:$C,'증가(월)'!$A81,Sheet1!$H:$H,'증가(월)'!H$2,Sheet1!$I:$I,'증가(월)'!H$3)</f>
        <v>0</v>
      </c>
      <c r="I81" s="3">
        <f>SUMIFS(Sheet1!$F:$F,Sheet1!$C:$C,'증가(월)'!$A81,Sheet1!$H:$H,'증가(월)'!I$2,Sheet1!$I:$I,'증가(월)'!I$3)</f>
        <v>0</v>
      </c>
      <c r="J81" s="3">
        <f>SUMIFS(Sheet1!$F:$F,Sheet1!$C:$C,'증가(월)'!$A81,Sheet1!$H:$H,'증가(월)'!J$2,Sheet1!$I:$I,'증가(월)'!J$3)</f>
        <v>0</v>
      </c>
      <c r="K81" s="3">
        <f>SUMIFS(Sheet1!$F:$F,Sheet1!$C:$C,'증가(월)'!$A81,Sheet1!$H:$H,'증가(월)'!K$2,Sheet1!$I:$I,'증가(월)'!K$3)</f>
        <v>0</v>
      </c>
      <c r="L81" s="3">
        <f>SUMIFS(Sheet1!$F:$F,Sheet1!$C:$C,'증가(월)'!$A81,Sheet1!$H:$H,'증가(월)'!L$2,Sheet1!$I:$I,'증가(월)'!L$3)</f>
        <v>0</v>
      </c>
      <c r="M81" s="3">
        <f>SUMIFS(Sheet1!$F:$F,Sheet1!$C:$C,'증가(월)'!$A81,Sheet1!$H:$H,'증가(월)'!M$2,Sheet1!$I:$I,'증가(월)'!M$3)</f>
        <v>0</v>
      </c>
      <c r="N81" s="3">
        <f>SUMIFS(Sheet1!$F:$F,Sheet1!$C:$C,'증가(월)'!$A81,Sheet1!$H:$H,'증가(월)'!N$2,Sheet1!$I:$I,'증가(월)'!N$3)</f>
        <v>0</v>
      </c>
      <c r="O81" s="3">
        <f>SUMIFS(Sheet1!$F:$F,Sheet1!$C:$C,'증가(월)'!$A81,Sheet1!$H:$H,'증가(월)'!O$2,Sheet1!$I:$I,'증가(월)'!O$3)</f>
        <v>0</v>
      </c>
      <c r="P81" s="3">
        <f>SUMIFS(Sheet1!$F:$F,Sheet1!$C:$C,'증가(월)'!$A81,Sheet1!$H:$H,'증가(월)'!P$2,Sheet1!$I:$I,'증가(월)'!P$3)</f>
        <v>0</v>
      </c>
      <c r="Q81" s="3">
        <f>SUMIFS(Sheet1!$F:$F,Sheet1!$C:$C,'증가(월)'!$A81,Sheet1!$H:$H,'증가(월)'!Q$2,Sheet1!$I:$I,'증가(월)'!Q$3)</f>
        <v>0</v>
      </c>
      <c r="R81" s="3">
        <f>SUMIFS(Sheet1!$F:$F,Sheet1!$C:$C,'증가(월)'!$A81,Sheet1!$H:$H,'증가(월)'!R$2,Sheet1!$I:$I,'증가(월)'!R$3)</f>
        <v>0</v>
      </c>
      <c r="S81" s="3">
        <f>SUMIFS(Sheet1!$F:$F,Sheet1!$C:$C,'증가(월)'!$A81,Sheet1!$H:$H,'증가(월)'!S$2,Sheet1!$I:$I,'증가(월)'!S$3)</f>
        <v>0</v>
      </c>
      <c r="T81" s="3">
        <f>SUMIFS(Sheet1!$F:$F,Sheet1!$C:$C,'증가(월)'!$A81,Sheet1!$H:$H,'증가(월)'!T$2,Sheet1!$I:$I,'증가(월)'!T$3)</f>
        <v>0</v>
      </c>
      <c r="U81" s="3">
        <f>SUMIFS(Sheet1!$F:$F,Sheet1!$C:$C,'증가(월)'!$A81,Sheet1!$H:$H,'증가(월)'!U$2,Sheet1!$I:$I,'증가(월)'!U$3)</f>
        <v>0</v>
      </c>
      <c r="V81" s="3">
        <f>SUMIFS(Sheet1!$F:$F,Sheet1!$C:$C,'증가(월)'!$A81,Sheet1!$H:$H,'증가(월)'!V$2,Sheet1!$I:$I,'증가(월)'!V$3)</f>
        <v>0</v>
      </c>
      <c r="W81" s="3">
        <f>SUMIFS(Sheet1!$F:$F,Sheet1!$C:$C,'증가(월)'!$A81,Sheet1!$H:$H,'증가(월)'!W$2,Sheet1!$I:$I,'증가(월)'!W$3)</f>
        <v>0</v>
      </c>
      <c r="X81" s="3">
        <f>SUMIFS(Sheet1!$F:$F,Sheet1!$C:$C,'증가(월)'!$A81,Sheet1!$H:$H,'증가(월)'!X$2,Sheet1!$I:$I,'증가(월)'!X$3)</f>
        <v>1790250</v>
      </c>
      <c r="Y81" s="3">
        <f>SUMIFS(Sheet1!$F:$F,Sheet1!$C:$C,'증가(월)'!$A81,Sheet1!$H:$H,'증가(월)'!Y$2,Sheet1!$I:$I,'증가(월)'!Y$3)</f>
        <v>0</v>
      </c>
      <c r="Z81" s="3">
        <f>SUMIFS(Sheet1!$F:$F,Sheet1!$C:$C,'증가(월)'!$A81,Sheet1!$H:$H,'증가(월)'!Z$2,Sheet1!$I:$I,'증가(월)'!Z$3)</f>
        <v>0</v>
      </c>
      <c r="AA81" s="3">
        <f>SUMIFS(Sheet1!$F:$F,Sheet1!$C:$C,'증가(월)'!$A81,Sheet1!$H:$H,'증가(월)'!AA$2,Sheet1!$I:$I,'증가(월)'!AA$3)</f>
        <v>0</v>
      </c>
      <c r="AB81" s="3">
        <f>SUMIFS(Sheet1!$F:$F,Sheet1!$C:$C,'증가(월)'!$A81,Sheet1!$H:$H,'증가(월)'!AB$2,Sheet1!$I:$I,'증가(월)'!AB$3)</f>
        <v>0</v>
      </c>
      <c r="AC81" s="3">
        <f>SUMIFS(Sheet1!$F:$F,Sheet1!$C:$C,'증가(월)'!$A81,Sheet1!$H:$H,'증가(월)'!AC$2,Sheet1!$I:$I,'증가(월)'!AC$3)</f>
        <v>0</v>
      </c>
      <c r="AD81" s="3">
        <f>SUMIFS(Sheet1!$F:$F,Sheet1!$C:$C,'증가(월)'!$A81,Sheet1!$H:$H,'증가(월)'!AD$2,Sheet1!$I:$I,'증가(월)'!AD$3)</f>
        <v>0</v>
      </c>
      <c r="AE81" s="3">
        <f>SUMIFS(Sheet1!$F:$F,Sheet1!$C:$C,'증가(월)'!$A81,Sheet1!$H:$H,'증가(월)'!AE$2,Sheet1!$I:$I,'증가(월)'!AE$3)</f>
        <v>0</v>
      </c>
      <c r="AF81" s="3">
        <f>SUMIFS(Sheet1!$F:$F,Sheet1!$C:$C,'증가(월)'!$A81,Sheet1!$H:$H,'증가(월)'!AF$2,Sheet1!$I:$I,'증가(월)'!AF$3)</f>
        <v>0</v>
      </c>
      <c r="AG81" s="3">
        <f>SUMIFS(Sheet1!$F:$F,Sheet1!$C:$C,'증가(월)'!$A81,Sheet1!$H:$H,'증가(월)'!AG$2,Sheet1!$I:$I,'증가(월)'!AG$3)</f>
        <v>0</v>
      </c>
      <c r="AH81" s="3">
        <f>SUMIFS(Sheet1!$F:$F,Sheet1!$C:$C,'증가(월)'!$A81,Sheet1!$H:$H,'증가(월)'!AH$2,Sheet1!$I:$I,'증가(월)'!AH$3)</f>
        <v>0</v>
      </c>
      <c r="AI81" s="3">
        <f>SUMIFS(Sheet1!$F:$F,Sheet1!$C:$C,'증가(월)'!$A81,Sheet1!$H:$H,'증가(월)'!AI$2,Sheet1!$I:$I,'증가(월)'!AI$3)</f>
        <v>0</v>
      </c>
      <c r="AJ81" s="3">
        <f>SUMIFS(Sheet1!$F:$F,Sheet1!$C:$C,'증가(월)'!$A81,Sheet1!$H:$H,'증가(월)'!AJ$2,Sheet1!$I:$I,'증가(월)'!AJ$3)</f>
        <v>0</v>
      </c>
      <c r="AK81" s="3">
        <f>SUMIFS(Sheet1!$F:$F,Sheet1!$C:$C,'증가(월)'!$A81,Sheet1!$H:$H,'증가(월)'!AK$2,Sheet1!$I:$I,'증가(월)'!AK$3)</f>
        <v>0</v>
      </c>
      <c r="AL81" s="3">
        <f>SUMIFS(Sheet1!$F:$F,Sheet1!$C:$C,'증가(월)'!$A81,Sheet1!$H:$H,'증가(월)'!AL$2,Sheet1!$I:$I,'증가(월)'!AL$3)</f>
        <v>0</v>
      </c>
      <c r="AM81" s="3">
        <f>SUMIFS(Sheet1!$F:$F,Sheet1!$C:$C,'증가(월)'!$A81,Sheet1!$H:$H,'증가(월)'!AM$2,Sheet1!$I:$I,'증가(월)'!AM$3)</f>
        <v>0</v>
      </c>
      <c r="AN81" s="3">
        <f>SUMIFS(Sheet1!$F:$F,Sheet1!$C:$C,'증가(월)'!$A81,Sheet1!$H:$H,'증가(월)'!AN$2,Sheet1!$I:$I,'증가(월)'!AN$3)</f>
        <v>0</v>
      </c>
      <c r="AO81" s="3">
        <f>SUMIFS(Sheet1!$F:$F,Sheet1!$C:$C,'증가(월)'!$A81,Sheet1!$H:$H,'증가(월)'!AO$2,Sheet1!$I:$I,'증가(월)'!AO$3)</f>
        <v>0</v>
      </c>
      <c r="AP81" s="3">
        <f>SUMIFS(Sheet1!$F:$F,Sheet1!$C:$C,'증가(월)'!$A81,Sheet1!$H:$H,'증가(월)'!AP$2,Sheet1!$I:$I,'증가(월)'!AP$3)</f>
        <v>0</v>
      </c>
      <c r="AQ81" s="3">
        <f>SUMIFS(Sheet1!$F:$F,Sheet1!$C:$C,'증가(월)'!$A81,Sheet1!$H:$H,'증가(월)'!AQ$2,Sheet1!$I:$I,'증가(월)'!AQ$3)</f>
        <v>0</v>
      </c>
      <c r="AR81" s="3">
        <f>SUMIFS(Sheet1!$F:$F,Sheet1!$C:$C,'증가(월)'!$A81,Sheet1!$H:$H,'증가(월)'!AR$2,Sheet1!$I:$I,'증가(월)'!AR$3)</f>
        <v>0</v>
      </c>
      <c r="AS81" s="3">
        <f>SUMIFS(Sheet1!$F:$F,Sheet1!$C:$C,'증가(월)'!$A81,Sheet1!$H:$H,'증가(월)'!AS$2,Sheet1!$I:$I,'증가(월)'!AS$3)</f>
        <v>0</v>
      </c>
      <c r="AT81" s="3">
        <f>SUMIFS(Sheet1!$F:$F,Sheet1!$C:$C,'증가(월)'!$A81,Sheet1!$H:$H,'증가(월)'!AT$2,Sheet1!$I:$I,'증가(월)'!AT$3)</f>
        <v>0</v>
      </c>
      <c r="AU81" s="3">
        <f>SUMIFS(Sheet1!$F:$F,Sheet1!$C:$C,'증가(월)'!$A81,Sheet1!$H:$H,'증가(월)'!AU$2,Sheet1!$I:$I,'증가(월)'!AU$3)</f>
        <v>0</v>
      </c>
      <c r="AV81" s="3">
        <f>SUMIFS(Sheet1!$F:$F,Sheet1!$C:$C,'증가(월)'!$A81,Sheet1!$H:$H,'증가(월)'!AV$2,Sheet1!$I:$I,'증가(월)'!AV$3)</f>
        <v>0</v>
      </c>
      <c r="AW81" s="3">
        <f>SUMIFS(Sheet1!$F:$F,Sheet1!$C:$C,'증가(월)'!$A81,Sheet1!$H:$H,'증가(월)'!AW$2,Sheet1!$I:$I,'증가(월)'!AW$3)</f>
        <v>0</v>
      </c>
      <c r="AX81" s="3">
        <f>SUMIFS(Sheet1!$F:$F,Sheet1!$C:$C,'증가(월)'!$A81,Sheet1!$H:$H,'증가(월)'!AX$2,Sheet1!$I:$I,'증가(월)'!AX$3)</f>
        <v>0</v>
      </c>
    </row>
    <row r="82" spans="1:50" x14ac:dyDescent="0.3">
      <c r="A82" t="s">
        <v>229</v>
      </c>
      <c r="B82" t="s">
        <v>230</v>
      </c>
      <c r="C82" s="3">
        <f>SUMIFS(Sheet1!$F:$F,Sheet1!$C:$C,'증가(월)'!$A82,Sheet1!$H:$H,'증가(월)'!C$2,Sheet1!$I:$I,'증가(월)'!C$3)</f>
        <v>0</v>
      </c>
      <c r="D82" s="3">
        <f>SUMIFS(Sheet1!$F:$F,Sheet1!$C:$C,'증가(월)'!$A82,Sheet1!$H:$H,'증가(월)'!D$2,Sheet1!$I:$I,'증가(월)'!D$3)</f>
        <v>0</v>
      </c>
      <c r="E82" s="3">
        <f>SUMIFS(Sheet1!$F:$F,Sheet1!$C:$C,'증가(월)'!$A82,Sheet1!$H:$H,'증가(월)'!E$2,Sheet1!$I:$I,'증가(월)'!E$3)</f>
        <v>0</v>
      </c>
      <c r="F82" s="3">
        <f>SUMIFS(Sheet1!$F:$F,Sheet1!$C:$C,'증가(월)'!$A82,Sheet1!$H:$H,'증가(월)'!F$2,Sheet1!$I:$I,'증가(월)'!F$3)</f>
        <v>0</v>
      </c>
      <c r="G82" s="3">
        <f>SUMIFS(Sheet1!$F:$F,Sheet1!$C:$C,'증가(월)'!$A82,Sheet1!$H:$H,'증가(월)'!G$2,Sheet1!$I:$I,'증가(월)'!G$3)</f>
        <v>1716000</v>
      </c>
      <c r="H82" s="3">
        <f>SUMIFS(Sheet1!$F:$F,Sheet1!$C:$C,'증가(월)'!$A82,Sheet1!$H:$H,'증가(월)'!H$2,Sheet1!$I:$I,'증가(월)'!H$3)</f>
        <v>0</v>
      </c>
      <c r="I82" s="3">
        <f>SUMIFS(Sheet1!$F:$F,Sheet1!$C:$C,'증가(월)'!$A82,Sheet1!$H:$H,'증가(월)'!I$2,Sheet1!$I:$I,'증가(월)'!I$3)</f>
        <v>0</v>
      </c>
      <c r="J82" s="3">
        <f>SUMIFS(Sheet1!$F:$F,Sheet1!$C:$C,'증가(월)'!$A82,Sheet1!$H:$H,'증가(월)'!J$2,Sheet1!$I:$I,'증가(월)'!J$3)</f>
        <v>0</v>
      </c>
      <c r="K82" s="3">
        <f>SUMIFS(Sheet1!$F:$F,Sheet1!$C:$C,'증가(월)'!$A82,Sheet1!$H:$H,'증가(월)'!K$2,Sheet1!$I:$I,'증가(월)'!K$3)</f>
        <v>0</v>
      </c>
      <c r="L82" s="3">
        <f>SUMIFS(Sheet1!$F:$F,Sheet1!$C:$C,'증가(월)'!$A82,Sheet1!$H:$H,'증가(월)'!L$2,Sheet1!$I:$I,'증가(월)'!L$3)</f>
        <v>0</v>
      </c>
      <c r="M82" s="3">
        <f>SUMIFS(Sheet1!$F:$F,Sheet1!$C:$C,'증가(월)'!$A82,Sheet1!$H:$H,'증가(월)'!M$2,Sheet1!$I:$I,'증가(월)'!M$3)</f>
        <v>0</v>
      </c>
      <c r="N82" s="3">
        <f>SUMIFS(Sheet1!$F:$F,Sheet1!$C:$C,'증가(월)'!$A82,Sheet1!$H:$H,'증가(월)'!N$2,Sheet1!$I:$I,'증가(월)'!N$3)</f>
        <v>0</v>
      </c>
      <c r="O82" s="3">
        <f>SUMIFS(Sheet1!$F:$F,Sheet1!$C:$C,'증가(월)'!$A82,Sheet1!$H:$H,'증가(월)'!O$2,Sheet1!$I:$I,'증가(월)'!O$3)</f>
        <v>0</v>
      </c>
      <c r="P82" s="3">
        <f>SUMIFS(Sheet1!$F:$F,Sheet1!$C:$C,'증가(월)'!$A82,Sheet1!$H:$H,'증가(월)'!P$2,Sheet1!$I:$I,'증가(월)'!P$3)</f>
        <v>0</v>
      </c>
      <c r="Q82" s="3">
        <f>SUMIFS(Sheet1!$F:$F,Sheet1!$C:$C,'증가(월)'!$A82,Sheet1!$H:$H,'증가(월)'!Q$2,Sheet1!$I:$I,'증가(월)'!Q$3)</f>
        <v>0</v>
      </c>
      <c r="R82" s="3">
        <f>SUMIFS(Sheet1!$F:$F,Sheet1!$C:$C,'증가(월)'!$A82,Sheet1!$H:$H,'증가(월)'!R$2,Sheet1!$I:$I,'증가(월)'!R$3)</f>
        <v>0</v>
      </c>
      <c r="S82" s="3">
        <f>SUMIFS(Sheet1!$F:$F,Sheet1!$C:$C,'증가(월)'!$A82,Sheet1!$H:$H,'증가(월)'!S$2,Sheet1!$I:$I,'증가(월)'!S$3)</f>
        <v>0</v>
      </c>
      <c r="T82" s="3">
        <f>SUMIFS(Sheet1!$F:$F,Sheet1!$C:$C,'증가(월)'!$A82,Sheet1!$H:$H,'증가(월)'!T$2,Sheet1!$I:$I,'증가(월)'!T$3)</f>
        <v>0</v>
      </c>
      <c r="U82" s="3">
        <f>SUMIFS(Sheet1!$F:$F,Sheet1!$C:$C,'증가(월)'!$A82,Sheet1!$H:$H,'증가(월)'!U$2,Sheet1!$I:$I,'증가(월)'!U$3)</f>
        <v>0</v>
      </c>
      <c r="V82" s="3">
        <f>SUMIFS(Sheet1!$F:$F,Sheet1!$C:$C,'증가(월)'!$A82,Sheet1!$H:$H,'증가(월)'!V$2,Sheet1!$I:$I,'증가(월)'!V$3)</f>
        <v>0</v>
      </c>
      <c r="W82" s="3">
        <f>SUMIFS(Sheet1!$F:$F,Sheet1!$C:$C,'증가(월)'!$A82,Sheet1!$H:$H,'증가(월)'!W$2,Sheet1!$I:$I,'증가(월)'!W$3)</f>
        <v>0</v>
      </c>
      <c r="X82" s="3">
        <f>SUMIFS(Sheet1!$F:$F,Sheet1!$C:$C,'증가(월)'!$A82,Sheet1!$H:$H,'증가(월)'!X$2,Sheet1!$I:$I,'증가(월)'!X$3)</f>
        <v>0</v>
      </c>
      <c r="Y82" s="3">
        <f>SUMIFS(Sheet1!$F:$F,Sheet1!$C:$C,'증가(월)'!$A82,Sheet1!$H:$H,'증가(월)'!Y$2,Sheet1!$I:$I,'증가(월)'!Y$3)</f>
        <v>0</v>
      </c>
      <c r="Z82" s="3">
        <f>SUMIFS(Sheet1!$F:$F,Sheet1!$C:$C,'증가(월)'!$A82,Sheet1!$H:$H,'증가(월)'!Z$2,Sheet1!$I:$I,'증가(월)'!Z$3)</f>
        <v>0</v>
      </c>
      <c r="AA82" s="3">
        <f>SUMIFS(Sheet1!$F:$F,Sheet1!$C:$C,'증가(월)'!$A82,Sheet1!$H:$H,'증가(월)'!AA$2,Sheet1!$I:$I,'증가(월)'!AA$3)</f>
        <v>0</v>
      </c>
      <c r="AB82" s="3">
        <f>SUMIFS(Sheet1!$F:$F,Sheet1!$C:$C,'증가(월)'!$A82,Sheet1!$H:$H,'증가(월)'!AB$2,Sheet1!$I:$I,'증가(월)'!AB$3)</f>
        <v>0</v>
      </c>
      <c r="AC82" s="3">
        <f>SUMIFS(Sheet1!$F:$F,Sheet1!$C:$C,'증가(월)'!$A82,Sheet1!$H:$H,'증가(월)'!AC$2,Sheet1!$I:$I,'증가(월)'!AC$3)</f>
        <v>0</v>
      </c>
      <c r="AD82" s="3">
        <f>SUMIFS(Sheet1!$F:$F,Sheet1!$C:$C,'증가(월)'!$A82,Sheet1!$H:$H,'증가(월)'!AD$2,Sheet1!$I:$I,'증가(월)'!AD$3)</f>
        <v>0</v>
      </c>
      <c r="AE82" s="3">
        <f>SUMIFS(Sheet1!$F:$F,Sheet1!$C:$C,'증가(월)'!$A82,Sheet1!$H:$H,'증가(월)'!AE$2,Sheet1!$I:$I,'증가(월)'!AE$3)</f>
        <v>0</v>
      </c>
      <c r="AF82" s="3">
        <f>SUMIFS(Sheet1!$F:$F,Sheet1!$C:$C,'증가(월)'!$A82,Sheet1!$H:$H,'증가(월)'!AF$2,Sheet1!$I:$I,'증가(월)'!AF$3)</f>
        <v>0</v>
      </c>
      <c r="AG82" s="3">
        <f>SUMIFS(Sheet1!$F:$F,Sheet1!$C:$C,'증가(월)'!$A82,Sheet1!$H:$H,'증가(월)'!AG$2,Sheet1!$I:$I,'증가(월)'!AG$3)</f>
        <v>0</v>
      </c>
      <c r="AH82" s="3">
        <f>SUMIFS(Sheet1!$F:$F,Sheet1!$C:$C,'증가(월)'!$A82,Sheet1!$H:$H,'증가(월)'!AH$2,Sheet1!$I:$I,'증가(월)'!AH$3)</f>
        <v>0</v>
      </c>
      <c r="AI82" s="3">
        <f>SUMIFS(Sheet1!$F:$F,Sheet1!$C:$C,'증가(월)'!$A82,Sheet1!$H:$H,'증가(월)'!AI$2,Sheet1!$I:$I,'증가(월)'!AI$3)</f>
        <v>0</v>
      </c>
      <c r="AJ82" s="3">
        <f>SUMIFS(Sheet1!$F:$F,Sheet1!$C:$C,'증가(월)'!$A82,Sheet1!$H:$H,'증가(월)'!AJ$2,Sheet1!$I:$I,'증가(월)'!AJ$3)</f>
        <v>0</v>
      </c>
      <c r="AK82" s="3">
        <f>SUMIFS(Sheet1!$F:$F,Sheet1!$C:$C,'증가(월)'!$A82,Sheet1!$H:$H,'증가(월)'!AK$2,Sheet1!$I:$I,'증가(월)'!AK$3)</f>
        <v>0</v>
      </c>
      <c r="AL82" s="3">
        <f>SUMIFS(Sheet1!$F:$F,Sheet1!$C:$C,'증가(월)'!$A82,Sheet1!$H:$H,'증가(월)'!AL$2,Sheet1!$I:$I,'증가(월)'!AL$3)</f>
        <v>0</v>
      </c>
      <c r="AM82" s="3">
        <f>SUMIFS(Sheet1!$F:$F,Sheet1!$C:$C,'증가(월)'!$A82,Sheet1!$H:$H,'증가(월)'!AM$2,Sheet1!$I:$I,'증가(월)'!AM$3)</f>
        <v>0</v>
      </c>
      <c r="AN82" s="3">
        <f>SUMIFS(Sheet1!$F:$F,Sheet1!$C:$C,'증가(월)'!$A82,Sheet1!$H:$H,'증가(월)'!AN$2,Sheet1!$I:$I,'증가(월)'!AN$3)</f>
        <v>0</v>
      </c>
      <c r="AO82" s="3">
        <f>SUMIFS(Sheet1!$F:$F,Sheet1!$C:$C,'증가(월)'!$A82,Sheet1!$H:$H,'증가(월)'!AO$2,Sheet1!$I:$I,'증가(월)'!AO$3)</f>
        <v>0</v>
      </c>
      <c r="AP82" s="3">
        <f>SUMIFS(Sheet1!$F:$F,Sheet1!$C:$C,'증가(월)'!$A82,Sheet1!$H:$H,'증가(월)'!AP$2,Sheet1!$I:$I,'증가(월)'!AP$3)</f>
        <v>0</v>
      </c>
      <c r="AQ82" s="3">
        <f>SUMIFS(Sheet1!$F:$F,Sheet1!$C:$C,'증가(월)'!$A82,Sheet1!$H:$H,'증가(월)'!AQ$2,Sheet1!$I:$I,'증가(월)'!AQ$3)</f>
        <v>0</v>
      </c>
      <c r="AR82" s="3">
        <f>SUMIFS(Sheet1!$F:$F,Sheet1!$C:$C,'증가(월)'!$A82,Sheet1!$H:$H,'증가(월)'!AR$2,Sheet1!$I:$I,'증가(월)'!AR$3)</f>
        <v>0</v>
      </c>
      <c r="AS82" s="3">
        <f>SUMIFS(Sheet1!$F:$F,Sheet1!$C:$C,'증가(월)'!$A82,Sheet1!$H:$H,'증가(월)'!AS$2,Sheet1!$I:$I,'증가(월)'!AS$3)</f>
        <v>0</v>
      </c>
      <c r="AT82" s="3">
        <f>SUMIFS(Sheet1!$F:$F,Sheet1!$C:$C,'증가(월)'!$A82,Sheet1!$H:$H,'증가(월)'!AT$2,Sheet1!$I:$I,'증가(월)'!AT$3)</f>
        <v>0</v>
      </c>
      <c r="AU82" s="3">
        <f>SUMIFS(Sheet1!$F:$F,Sheet1!$C:$C,'증가(월)'!$A82,Sheet1!$H:$H,'증가(월)'!AU$2,Sheet1!$I:$I,'증가(월)'!AU$3)</f>
        <v>0</v>
      </c>
      <c r="AV82" s="3">
        <f>SUMIFS(Sheet1!$F:$F,Sheet1!$C:$C,'증가(월)'!$A82,Sheet1!$H:$H,'증가(월)'!AV$2,Sheet1!$I:$I,'증가(월)'!AV$3)</f>
        <v>0</v>
      </c>
      <c r="AW82" s="3">
        <f>SUMIFS(Sheet1!$F:$F,Sheet1!$C:$C,'증가(월)'!$A82,Sheet1!$H:$H,'증가(월)'!AW$2,Sheet1!$I:$I,'증가(월)'!AW$3)</f>
        <v>0</v>
      </c>
      <c r="AX82" s="3">
        <f>SUMIFS(Sheet1!$F:$F,Sheet1!$C:$C,'증가(월)'!$A82,Sheet1!$H:$H,'증가(월)'!AX$2,Sheet1!$I:$I,'증가(월)'!AX$3)</f>
        <v>0</v>
      </c>
    </row>
    <row r="83" spans="1:50" x14ac:dyDescent="0.3">
      <c r="A83" t="s">
        <v>289</v>
      </c>
      <c r="B83" t="s">
        <v>290</v>
      </c>
      <c r="C83" s="3">
        <f>SUMIFS(Sheet1!$F:$F,Sheet1!$C:$C,'증가(월)'!$A83,Sheet1!$H:$H,'증가(월)'!C$2,Sheet1!$I:$I,'증가(월)'!C$3)</f>
        <v>0</v>
      </c>
      <c r="D83" s="3">
        <f>SUMIFS(Sheet1!$F:$F,Sheet1!$C:$C,'증가(월)'!$A83,Sheet1!$H:$H,'증가(월)'!D$2,Sheet1!$I:$I,'증가(월)'!D$3)</f>
        <v>0</v>
      </c>
      <c r="E83" s="3">
        <f>SUMIFS(Sheet1!$F:$F,Sheet1!$C:$C,'증가(월)'!$A83,Sheet1!$H:$H,'증가(월)'!E$2,Sheet1!$I:$I,'증가(월)'!E$3)</f>
        <v>0</v>
      </c>
      <c r="F83" s="3">
        <f>SUMIFS(Sheet1!$F:$F,Sheet1!$C:$C,'증가(월)'!$A83,Sheet1!$H:$H,'증가(월)'!F$2,Sheet1!$I:$I,'증가(월)'!F$3)</f>
        <v>0</v>
      </c>
      <c r="G83" s="3">
        <f>SUMIFS(Sheet1!$F:$F,Sheet1!$C:$C,'증가(월)'!$A83,Sheet1!$H:$H,'증가(월)'!G$2,Sheet1!$I:$I,'증가(월)'!G$3)</f>
        <v>0</v>
      </c>
      <c r="H83" s="3">
        <f>SUMIFS(Sheet1!$F:$F,Sheet1!$C:$C,'증가(월)'!$A83,Sheet1!$H:$H,'증가(월)'!H$2,Sheet1!$I:$I,'증가(월)'!H$3)</f>
        <v>0</v>
      </c>
      <c r="I83" s="3">
        <f>SUMIFS(Sheet1!$F:$F,Sheet1!$C:$C,'증가(월)'!$A83,Sheet1!$H:$H,'증가(월)'!I$2,Sheet1!$I:$I,'증가(월)'!I$3)</f>
        <v>0</v>
      </c>
      <c r="J83" s="3">
        <f>SUMIFS(Sheet1!$F:$F,Sheet1!$C:$C,'증가(월)'!$A83,Sheet1!$H:$H,'증가(월)'!J$2,Sheet1!$I:$I,'증가(월)'!J$3)</f>
        <v>0</v>
      </c>
      <c r="K83" s="3">
        <f>SUMIFS(Sheet1!$F:$F,Sheet1!$C:$C,'증가(월)'!$A83,Sheet1!$H:$H,'증가(월)'!K$2,Sheet1!$I:$I,'증가(월)'!K$3)</f>
        <v>1650000</v>
      </c>
      <c r="L83" s="3">
        <f>SUMIFS(Sheet1!$F:$F,Sheet1!$C:$C,'증가(월)'!$A83,Sheet1!$H:$H,'증가(월)'!L$2,Sheet1!$I:$I,'증가(월)'!L$3)</f>
        <v>0</v>
      </c>
      <c r="M83" s="3">
        <f>SUMIFS(Sheet1!$F:$F,Sheet1!$C:$C,'증가(월)'!$A83,Sheet1!$H:$H,'증가(월)'!M$2,Sheet1!$I:$I,'증가(월)'!M$3)</f>
        <v>0</v>
      </c>
      <c r="N83" s="3">
        <f>SUMIFS(Sheet1!$F:$F,Sheet1!$C:$C,'증가(월)'!$A83,Sheet1!$H:$H,'증가(월)'!N$2,Sheet1!$I:$I,'증가(월)'!N$3)</f>
        <v>0</v>
      </c>
      <c r="O83" s="3">
        <f>SUMIFS(Sheet1!$F:$F,Sheet1!$C:$C,'증가(월)'!$A83,Sheet1!$H:$H,'증가(월)'!O$2,Sheet1!$I:$I,'증가(월)'!O$3)</f>
        <v>0</v>
      </c>
      <c r="P83" s="3">
        <f>SUMIFS(Sheet1!$F:$F,Sheet1!$C:$C,'증가(월)'!$A83,Sheet1!$H:$H,'증가(월)'!P$2,Sheet1!$I:$I,'증가(월)'!P$3)</f>
        <v>0</v>
      </c>
      <c r="Q83" s="3">
        <f>SUMIFS(Sheet1!$F:$F,Sheet1!$C:$C,'증가(월)'!$A83,Sheet1!$H:$H,'증가(월)'!Q$2,Sheet1!$I:$I,'증가(월)'!Q$3)</f>
        <v>0</v>
      </c>
      <c r="R83" s="3">
        <f>SUMIFS(Sheet1!$F:$F,Sheet1!$C:$C,'증가(월)'!$A83,Sheet1!$H:$H,'증가(월)'!R$2,Sheet1!$I:$I,'증가(월)'!R$3)</f>
        <v>0</v>
      </c>
      <c r="S83" s="3">
        <f>SUMIFS(Sheet1!$F:$F,Sheet1!$C:$C,'증가(월)'!$A83,Sheet1!$H:$H,'증가(월)'!S$2,Sheet1!$I:$I,'증가(월)'!S$3)</f>
        <v>0</v>
      </c>
      <c r="T83" s="3">
        <f>SUMIFS(Sheet1!$F:$F,Sheet1!$C:$C,'증가(월)'!$A83,Sheet1!$H:$H,'증가(월)'!T$2,Sheet1!$I:$I,'증가(월)'!T$3)</f>
        <v>0</v>
      </c>
      <c r="U83" s="3">
        <f>SUMIFS(Sheet1!$F:$F,Sheet1!$C:$C,'증가(월)'!$A83,Sheet1!$H:$H,'증가(월)'!U$2,Sheet1!$I:$I,'증가(월)'!U$3)</f>
        <v>0</v>
      </c>
      <c r="V83" s="3">
        <f>SUMIFS(Sheet1!$F:$F,Sheet1!$C:$C,'증가(월)'!$A83,Sheet1!$H:$H,'증가(월)'!V$2,Sheet1!$I:$I,'증가(월)'!V$3)</f>
        <v>0</v>
      </c>
      <c r="W83" s="3">
        <f>SUMIFS(Sheet1!$F:$F,Sheet1!$C:$C,'증가(월)'!$A83,Sheet1!$H:$H,'증가(월)'!W$2,Sheet1!$I:$I,'증가(월)'!W$3)</f>
        <v>0</v>
      </c>
      <c r="X83" s="3">
        <f>SUMIFS(Sheet1!$F:$F,Sheet1!$C:$C,'증가(월)'!$A83,Sheet1!$H:$H,'증가(월)'!X$2,Sheet1!$I:$I,'증가(월)'!X$3)</f>
        <v>0</v>
      </c>
      <c r="Y83" s="3">
        <f>SUMIFS(Sheet1!$F:$F,Sheet1!$C:$C,'증가(월)'!$A83,Sheet1!$H:$H,'증가(월)'!Y$2,Sheet1!$I:$I,'증가(월)'!Y$3)</f>
        <v>0</v>
      </c>
      <c r="Z83" s="3">
        <f>SUMIFS(Sheet1!$F:$F,Sheet1!$C:$C,'증가(월)'!$A83,Sheet1!$H:$H,'증가(월)'!Z$2,Sheet1!$I:$I,'증가(월)'!Z$3)</f>
        <v>0</v>
      </c>
      <c r="AA83" s="3">
        <f>SUMIFS(Sheet1!$F:$F,Sheet1!$C:$C,'증가(월)'!$A83,Sheet1!$H:$H,'증가(월)'!AA$2,Sheet1!$I:$I,'증가(월)'!AA$3)</f>
        <v>0</v>
      </c>
      <c r="AB83" s="3">
        <f>SUMIFS(Sheet1!$F:$F,Sheet1!$C:$C,'증가(월)'!$A83,Sheet1!$H:$H,'증가(월)'!AB$2,Sheet1!$I:$I,'증가(월)'!AB$3)</f>
        <v>0</v>
      </c>
      <c r="AC83" s="3">
        <f>SUMIFS(Sheet1!$F:$F,Sheet1!$C:$C,'증가(월)'!$A83,Sheet1!$H:$H,'증가(월)'!AC$2,Sheet1!$I:$I,'증가(월)'!AC$3)</f>
        <v>0</v>
      </c>
      <c r="AD83" s="3">
        <f>SUMIFS(Sheet1!$F:$F,Sheet1!$C:$C,'증가(월)'!$A83,Sheet1!$H:$H,'증가(월)'!AD$2,Sheet1!$I:$I,'증가(월)'!AD$3)</f>
        <v>0</v>
      </c>
      <c r="AE83" s="3">
        <f>SUMIFS(Sheet1!$F:$F,Sheet1!$C:$C,'증가(월)'!$A83,Sheet1!$H:$H,'증가(월)'!AE$2,Sheet1!$I:$I,'증가(월)'!AE$3)</f>
        <v>0</v>
      </c>
      <c r="AF83" s="3">
        <f>SUMIFS(Sheet1!$F:$F,Sheet1!$C:$C,'증가(월)'!$A83,Sheet1!$H:$H,'증가(월)'!AF$2,Sheet1!$I:$I,'증가(월)'!AF$3)</f>
        <v>0</v>
      </c>
      <c r="AG83" s="3">
        <f>SUMIFS(Sheet1!$F:$F,Sheet1!$C:$C,'증가(월)'!$A83,Sheet1!$H:$H,'증가(월)'!AG$2,Sheet1!$I:$I,'증가(월)'!AG$3)</f>
        <v>0</v>
      </c>
      <c r="AH83" s="3">
        <f>SUMIFS(Sheet1!$F:$F,Sheet1!$C:$C,'증가(월)'!$A83,Sheet1!$H:$H,'증가(월)'!AH$2,Sheet1!$I:$I,'증가(월)'!AH$3)</f>
        <v>0</v>
      </c>
      <c r="AI83" s="3">
        <f>SUMIFS(Sheet1!$F:$F,Sheet1!$C:$C,'증가(월)'!$A83,Sheet1!$H:$H,'증가(월)'!AI$2,Sheet1!$I:$I,'증가(월)'!AI$3)</f>
        <v>0</v>
      </c>
      <c r="AJ83" s="3">
        <f>SUMIFS(Sheet1!$F:$F,Sheet1!$C:$C,'증가(월)'!$A83,Sheet1!$H:$H,'증가(월)'!AJ$2,Sheet1!$I:$I,'증가(월)'!AJ$3)</f>
        <v>0</v>
      </c>
      <c r="AK83" s="3">
        <f>SUMIFS(Sheet1!$F:$F,Sheet1!$C:$C,'증가(월)'!$A83,Sheet1!$H:$H,'증가(월)'!AK$2,Sheet1!$I:$I,'증가(월)'!AK$3)</f>
        <v>0</v>
      </c>
      <c r="AL83" s="3">
        <f>SUMIFS(Sheet1!$F:$F,Sheet1!$C:$C,'증가(월)'!$A83,Sheet1!$H:$H,'증가(월)'!AL$2,Sheet1!$I:$I,'증가(월)'!AL$3)</f>
        <v>0</v>
      </c>
      <c r="AM83" s="3">
        <f>SUMIFS(Sheet1!$F:$F,Sheet1!$C:$C,'증가(월)'!$A83,Sheet1!$H:$H,'증가(월)'!AM$2,Sheet1!$I:$I,'증가(월)'!AM$3)</f>
        <v>0</v>
      </c>
      <c r="AN83" s="3">
        <f>SUMIFS(Sheet1!$F:$F,Sheet1!$C:$C,'증가(월)'!$A83,Sheet1!$H:$H,'증가(월)'!AN$2,Sheet1!$I:$I,'증가(월)'!AN$3)</f>
        <v>0</v>
      </c>
      <c r="AO83" s="3">
        <f>SUMIFS(Sheet1!$F:$F,Sheet1!$C:$C,'증가(월)'!$A83,Sheet1!$H:$H,'증가(월)'!AO$2,Sheet1!$I:$I,'증가(월)'!AO$3)</f>
        <v>0</v>
      </c>
      <c r="AP83" s="3">
        <f>SUMIFS(Sheet1!$F:$F,Sheet1!$C:$C,'증가(월)'!$A83,Sheet1!$H:$H,'증가(월)'!AP$2,Sheet1!$I:$I,'증가(월)'!AP$3)</f>
        <v>0</v>
      </c>
      <c r="AQ83" s="3">
        <f>SUMIFS(Sheet1!$F:$F,Sheet1!$C:$C,'증가(월)'!$A83,Sheet1!$H:$H,'증가(월)'!AQ$2,Sheet1!$I:$I,'증가(월)'!AQ$3)</f>
        <v>0</v>
      </c>
      <c r="AR83" s="3">
        <f>SUMIFS(Sheet1!$F:$F,Sheet1!$C:$C,'증가(월)'!$A83,Sheet1!$H:$H,'증가(월)'!AR$2,Sheet1!$I:$I,'증가(월)'!AR$3)</f>
        <v>0</v>
      </c>
      <c r="AS83" s="3">
        <f>SUMIFS(Sheet1!$F:$F,Sheet1!$C:$C,'증가(월)'!$A83,Sheet1!$H:$H,'증가(월)'!AS$2,Sheet1!$I:$I,'증가(월)'!AS$3)</f>
        <v>0</v>
      </c>
      <c r="AT83" s="3">
        <f>SUMIFS(Sheet1!$F:$F,Sheet1!$C:$C,'증가(월)'!$A83,Sheet1!$H:$H,'증가(월)'!AT$2,Sheet1!$I:$I,'증가(월)'!AT$3)</f>
        <v>0</v>
      </c>
      <c r="AU83" s="3">
        <f>SUMIFS(Sheet1!$F:$F,Sheet1!$C:$C,'증가(월)'!$A83,Sheet1!$H:$H,'증가(월)'!AU$2,Sheet1!$I:$I,'증가(월)'!AU$3)</f>
        <v>0</v>
      </c>
      <c r="AV83" s="3">
        <f>SUMIFS(Sheet1!$F:$F,Sheet1!$C:$C,'증가(월)'!$A83,Sheet1!$H:$H,'증가(월)'!AV$2,Sheet1!$I:$I,'증가(월)'!AV$3)</f>
        <v>0</v>
      </c>
      <c r="AW83" s="3">
        <f>SUMIFS(Sheet1!$F:$F,Sheet1!$C:$C,'증가(월)'!$A83,Sheet1!$H:$H,'증가(월)'!AW$2,Sheet1!$I:$I,'증가(월)'!AW$3)</f>
        <v>0</v>
      </c>
      <c r="AX83" s="3">
        <f>SUMIFS(Sheet1!$F:$F,Sheet1!$C:$C,'증가(월)'!$A83,Sheet1!$H:$H,'증가(월)'!AX$2,Sheet1!$I:$I,'증가(월)'!AX$3)</f>
        <v>0</v>
      </c>
    </row>
    <row r="84" spans="1:50" x14ac:dyDescent="0.3">
      <c r="A84" t="s">
        <v>703</v>
      </c>
      <c r="B84" t="s">
        <v>704</v>
      </c>
      <c r="C84" s="3">
        <f>SUMIFS(Sheet1!$F:$F,Sheet1!$C:$C,'증가(월)'!$A84,Sheet1!$H:$H,'증가(월)'!C$2,Sheet1!$I:$I,'증가(월)'!C$3)</f>
        <v>0</v>
      </c>
      <c r="D84" s="3">
        <f>SUMIFS(Sheet1!$F:$F,Sheet1!$C:$C,'증가(월)'!$A84,Sheet1!$H:$H,'증가(월)'!D$2,Sheet1!$I:$I,'증가(월)'!D$3)</f>
        <v>0</v>
      </c>
      <c r="E84" s="3">
        <f>SUMIFS(Sheet1!$F:$F,Sheet1!$C:$C,'증가(월)'!$A84,Sheet1!$H:$H,'증가(월)'!E$2,Sheet1!$I:$I,'증가(월)'!E$3)</f>
        <v>0</v>
      </c>
      <c r="F84" s="3">
        <f>SUMIFS(Sheet1!$F:$F,Sheet1!$C:$C,'증가(월)'!$A84,Sheet1!$H:$H,'증가(월)'!F$2,Sheet1!$I:$I,'증가(월)'!F$3)</f>
        <v>0</v>
      </c>
      <c r="G84" s="3">
        <f>SUMIFS(Sheet1!$F:$F,Sheet1!$C:$C,'증가(월)'!$A84,Sheet1!$H:$H,'증가(월)'!G$2,Sheet1!$I:$I,'증가(월)'!G$3)</f>
        <v>0</v>
      </c>
      <c r="H84" s="3">
        <f>SUMIFS(Sheet1!$F:$F,Sheet1!$C:$C,'증가(월)'!$A84,Sheet1!$H:$H,'증가(월)'!H$2,Sheet1!$I:$I,'증가(월)'!H$3)</f>
        <v>0</v>
      </c>
      <c r="I84" s="3">
        <f>SUMIFS(Sheet1!$F:$F,Sheet1!$C:$C,'증가(월)'!$A84,Sheet1!$H:$H,'증가(월)'!I$2,Sheet1!$I:$I,'증가(월)'!I$3)</f>
        <v>0</v>
      </c>
      <c r="J84" s="3">
        <f>SUMIFS(Sheet1!$F:$F,Sheet1!$C:$C,'증가(월)'!$A84,Sheet1!$H:$H,'증가(월)'!J$2,Sheet1!$I:$I,'증가(월)'!J$3)</f>
        <v>0</v>
      </c>
      <c r="K84" s="3">
        <f>SUMIFS(Sheet1!$F:$F,Sheet1!$C:$C,'증가(월)'!$A84,Sheet1!$H:$H,'증가(월)'!K$2,Sheet1!$I:$I,'증가(월)'!K$3)</f>
        <v>0</v>
      </c>
      <c r="L84" s="3">
        <f>SUMIFS(Sheet1!$F:$F,Sheet1!$C:$C,'증가(월)'!$A84,Sheet1!$H:$H,'증가(월)'!L$2,Sheet1!$I:$I,'증가(월)'!L$3)</f>
        <v>0</v>
      </c>
      <c r="M84" s="3">
        <f>SUMIFS(Sheet1!$F:$F,Sheet1!$C:$C,'증가(월)'!$A84,Sheet1!$H:$H,'증가(월)'!M$2,Sheet1!$I:$I,'증가(월)'!M$3)</f>
        <v>0</v>
      </c>
      <c r="N84" s="3">
        <f>SUMIFS(Sheet1!$F:$F,Sheet1!$C:$C,'증가(월)'!$A84,Sheet1!$H:$H,'증가(월)'!N$2,Sheet1!$I:$I,'증가(월)'!N$3)</f>
        <v>0</v>
      </c>
      <c r="O84" s="3">
        <f>SUMIFS(Sheet1!$F:$F,Sheet1!$C:$C,'증가(월)'!$A84,Sheet1!$H:$H,'증가(월)'!O$2,Sheet1!$I:$I,'증가(월)'!O$3)</f>
        <v>0</v>
      </c>
      <c r="P84" s="3">
        <f>SUMIFS(Sheet1!$F:$F,Sheet1!$C:$C,'증가(월)'!$A84,Sheet1!$H:$H,'증가(월)'!P$2,Sheet1!$I:$I,'증가(월)'!P$3)</f>
        <v>0</v>
      </c>
      <c r="Q84" s="3">
        <f>SUMIFS(Sheet1!$F:$F,Sheet1!$C:$C,'증가(월)'!$A84,Sheet1!$H:$H,'증가(월)'!Q$2,Sheet1!$I:$I,'증가(월)'!Q$3)</f>
        <v>0</v>
      </c>
      <c r="R84" s="3">
        <f>SUMIFS(Sheet1!$F:$F,Sheet1!$C:$C,'증가(월)'!$A84,Sheet1!$H:$H,'증가(월)'!R$2,Sheet1!$I:$I,'증가(월)'!R$3)</f>
        <v>0</v>
      </c>
      <c r="S84" s="3">
        <f>SUMIFS(Sheet1!$F:$F,Sheet1!$C:$C,'증가(월)'!$A84,Sheet1!$H:$H,'증가(월)'!S$2,Sheet1!$I:$I,'증가(월)'!S$3)</f>
        <v>0</v>
      </c>
      <c r="T84" s="3">
        <f>SUMIFS(Sheet1!$F:$F,Sheet1!$C:$C,'증가(월)'!$A84,Sheet1!$H:$H,'증가(월)'!T$2,Sheet1!$I:$I,'증가(월)'!T$3)</f>
        <v>0</v>
      </c>
      <c r="U84" s="3">
        <f>SUMIFS(Sheet1!$F:$F,Sheet1!$C:$C,'증가(월)'!$A84,Sheet1!$H:$H,'증가(월)'!U$2,Sheet1!$I:$I,'증가(월)'!U$3)</f>
        <v>0</v>
      </c>
      <c r="V84" s="3">
        <f>SUMIFS(Sheet1!$F:$F,Sheet1!$C:$C,'증가(월)'!$A84,Sheet1!$H:$H,'증가(월)'!V$2,Sheet1!$I:$I,'증가(월)'!V$3)</f>
        <v>0</v>
      </c>
      <c r="W84" s="3">
        <f>SUMIFS(Sheet1!$F:$F,Sheet1!$C:$C,'증가(월)'!$A84,Sheet1!$H:$H,'증가(월)'!W$2,Sheet1!$I:$I,'증가(월)'!W$3)</f>
        <v>1481441</v>
      </c>
      <c r="X84" s="3">
        <f>SUMIFS(Sheet1!$F:$F,Sheet1!$C:$C,'증가(월)'!$A84,Sheet1!$H:$H,'증가(월)'!X$2,Sheet1!$I:$I,'증가(월)'!X$3)</f>
        <v>0</v>
      </c>
      <c r="Y84" s="3">
        <f>SUMIFS(Sheet1!$F:$F,Sheet1!$C:$C,'증가(월)'!$A84,Sheet1!$H:$H,'증가(월)'!Y$2,Sheet1!$I:$I,'증가(월)'!Y$3)</f>
        <v>0</v>
      </c>
      <c r="Z84" s="3">
        <f>SUMIFS(Sheet1!$F:$F,Sheet1!$C:$C,'증가(월)'!$A84,Sheet1!$H:$H,'증가(월)'!Z$2,Sheet1!$I:$I,'증가(월)'!Z$3)</f>
        <v>0</v>
      </c>
      <c r="AA84" s="3">
        <f>SUMIFS(Sheet1!$F:$F,Sheet1!$C:$C,'증가(월)'!$A84,Sheet1!$H:$H,'증가(월)'!AA$2,Sheet1!$I:$I,'증가(월)'!AA$3)</f>
        <v>54869</v>
      </c>
      <c r="AB84" s="3">
        <f>SUMIFS(Sheet1!$F:$F,Sheet1!$C:$C,'증가(월)'!$A84,Sheet1!$H:$H,'증가(월)'!AB$2,Sheet1!$I:$I,'증가(월)'!AB$3)</f>
        <v>0</v>
      </c>
      <c r="AC84" s="3">
        <f>SUMIFS(Sheet1!$F:$F,Sheet1!$C:$C,'증가(월)'!$A84,Sheet1!$H:$H,'증가(월)'!AC$2,Sheet1!$I:$I,'증가(월)'!AC$3)</f>
        <v>0</v>
      </c>
      <c r="AD84" s="3">
        <f>SUMIFS(Sheet1!$F:$F,Sheet1!$C:$C,'증가(월)'!$A84,Sheet1!$H:$H,'증가(월)'!AD$2,Sheet1!$I:$I,'증가(월)'!AD$3)</f>
        <v>0</v>
      </c>
      <c r="AE84" s="3">
        <f>SUMIFS(Sheet1!$F:$F,Sheet1!$C:$C,'증가(월)'!$A84,Sheet1!$H:$H,'증가(월)'!AE$2,Sheet1!$I:$I,'증가(월)'!AE$3)</f>
        <v>0</v>
      </c>
      <c r="AF84" s="3">
        <f>SUMIFS(Sheet1!$F:$F,Sheet1!$C:$C,'증가(월)'!$A84,Sheet1!$H:$H,'증가(월)'!AF$2,Sheet1!$I:$I,'증가(월)'!AF$3)</f>
        <v>0</v>
      </c>
      <c r="AG84" s="3">
        <f>SUMIFS(Sheet1!$F:$F,Sheet1!$C:$C,'증가(월)'!$A84,Sheet1!$H:$H,'증가(월)'!AG$2,Sheet1!$I:$I,'증가(월)'!AG$3)</f>
        <v>0</v>
      </c>
      <c r="AH84" s="3">
        <f>SUMIFS(Sheet1!$F:$F,Sheet1!$C:$C,'증가(월)'!$A84,Sheet1!$H:$H,'증가(월)'!AH$2,Sheet1!$I:$I,'증가(월)'!AH$3)</f>
        <v>0</v>
      </c>
      <c r="AI84" s="3">
        <f>SUMIFS(Sheet1!$F:$F,Sheet1!$C:$C,'증가(월)'!$A84,Sheet1!$H:$H,'증가(월)'!AI$2,Sheet1!$I:$I,'증가(월)'!AI$3)</f>
        <v>0</v>
      </c>
      <c r="AJ84" s="3">
        <f>SUMIFS(Sheet1!$F:$F,Sheet1!$C:$C,'증가(월)'!$A84,Sheet1!$H:$H,'증가(월)'!AJ$2,Sheet1!$I:$I,'증가(월)'!AJ$3)</f>
        <v>0</v>
      </c>
      <c r="AK84" s="3">
        <f>SUMIFS(Sheet1!$F:$F,Sheet1!$C:$C,'증가(월)'!$A84,Sheet1!$H:$H,'증가(월)'!AK$2,Sheet1!$I:$I,'증가(월)'!AK$3)</f>
        <v>0</v>
      </c>
      <c r="AL84" s="3">
        <f>SUMIFS(Sheet1!$F:$F,Sheet1!$C:$C,'증가(월)'!$A84,Sheet1!$H:$H,'증가(월)'!AL$2,Sheet1!$I:$I,'증가(월)'!AL$3)</f>
        <v>0</v>
      </c>
      <c r="AM84" s="3">
        <f>SUMIFS(Sheet1!$F:$F,Sheet1!$C:$C,'증가(월)'!$A84,Sheet1!$H:$H,'증가(월)'!AM$2,Sheet1!$I:$I,'증가(월)'!AM$3)</f>
        <v>0</v>
      </c>
      <c r="AN84" s="3">
        <f>SUMIFS(Sheet1!$F:$F,Sheet1!$C:$C,'증가(월)'!$A84,Sheet1!$H:$H,'증가(월)'!AN$2,Sheet1!$I:$I,'증가(월)'!AN$3)</f>
        <v>0</v>
      </c>
      <c r="AO84" s="3">
        <f>SUMIFS(Sheet1!$F:$F,Sheet1!$C:$C,'증가(월)'!$A84,Sheet1!$H:$H,'증가(월)'!AO$2,Sheet1!$I:$I,'증가(월)'!AO$3)</f>
        <v>0</v>
      </c>
      <c r="AP84" s="3">
        <f>SUMIFS(Sheet1!$F:$F,Sheet1!$C:$C,'증가(월)'!$A84,Sheet1!$H:$H,'증가(월)'!AP$2,Sheet1!$I:$I,'증가(월)'!AP$3)</f>
        <v>0</v>
      </c>
      <c r="AQ84" s="3">
        <f>SUMIFS(Sheet1!$F:$F,Sheet1!$C:$C,'증가(월)'!$A84,Sheet1!$H:$H,'증가(월)'!AQ$2,Sheet1!$I:$I,'증가(월)'!AQ$3)</f>
        <v>0</v>
      </c>
      <c r="AR84" s="3">
        <f>SUMIFS(Sheet1!$F:$F,Sheet1!$C:$C,'증가(월)'!$A84,Sheet1!$H:$H,'증가(월)'!AR$2,Sheet1!$I:$I,'증가(월)'!AR$3)</f>
        <v>0</v>
      </c>
      <c r="AS84" s="3">
        <f>SUMIFS(Sheet1!$F:$F,Sheet1!$C:$C,'증가(월)'!$A84,Sheet1!$H:$H,'증가(월)'!AS$2,Sheet1!$I:$I,'증가(월)'!AS$3)</f>
        <v>0</v>
      </c>
      <c r="AT84" s="3">
        <f>SUMIFS(Sheet1!$F:$F,Sheet1!$C:$C,'증가(월)'!$A84,Sheet1!$H:$H,'증가(월)'!AT$2,Sheet1!$I:$I,'증가(월)'!AT$3)</f>
        <v>0</v>
      </c>
      <c r="AU84" s="3">
        <f>SUMIFS(Sheet1!$F:$F,Sheet1!$C:$C,'증가(월)'!$A84,Sheet1!$H:$H,'증가(월)'!AU$2,Sheet1!$I:$I,'증가(월)'!AU$3)</f>
        <v>0</v>
      </c>
      <c r="AV84" s="3">
        <f>SUMIFS(Sheet1!$F:$F,Sheet1!$C:$C,'증가(월)'!$A84,Sheet1!$H:$H,'증가(월)'!AV$2,Sheet1!$I:$I,'증가(월)'!AV$3)</f>
        <v>0</v>
      </c>
      <c r="AW84" s="3">
        <f>SUMIFS(Sheet1!$F:$F,Sheet1!$C:$C,'증가(월)'!$A84,Sheet1!$H:$H,'증가(월)'!AW$2,Sheet1!$I:$I,'증가(월)'!AW$3)</f>
        <v>0</v>
      </c>
      <c r="AX84" s="3">
        <f>SUMIFS(Sheet1!$F:$F,Sheet1!$C:$C,'증가(월)'!$A84,Sheet1!$H:$H,'증가(월)'!AX$2,Sheet1!$I:$I,'증가(월)'!AX$3)</f>
        <v>0</v>
      </c>
    </row>
    <row r="85" spans="1:50" x14ac:dyDescent="0.3">
      <c r="A85" t="s">
        <v>342</v>
      </c>
      <c r="B85" t="s">
        <v>343</v>
      </c>
      <c r="C85" s="3">
        <f>SUMIFS(Sheet1!$F:$F,Sheet1!$C:$C,'증가(월)'!$A85,Sheet1!$H:$H,'증가(월)'!C$2,Sheet1!$I:$I,'증가(월)'!C$3)</f>
        <v>0</v>
      </c>
      <c r="D85" s="3">
        <f>SUMIFS(Sheet1!$F:$F,Sheet1!$C:$C,'증가(월)'!$A85,Sheet1!$H:$H,'증가(월)'!D$2,Sheet1!$I:$I,'증가(월)'!D$3)</f>
        <v>0</v>
      </c>
      <c r="E85" s="3">
        <f>SUMIFS(Sheet1!$F:$F,Sheet1!$C:$C,'증가(월)'!$A85,Sheet1!$H:$H,'증가(월)'!E$2,Sheet1!$I:$I,'증가(월)'!E$3)</f>
        <v>0</v>
      </c>
      <c r="F85" s="3">
        <f>SUMIFS(Sheet1!$F:$F,Sheet1!$C:$C,'증가(월)'!$A85,Sheet1!$H:$H,'증가(월)'!F$2,Sheet1!$I:$I,'증가(월)'!F$3)</f>
        <v>0</v>
      </c>
      <c r="G85" s="3">
        <f>SUMIFS(Sheet1!$F:$F,Sheet1!$C:$C,'증가(월)'!$A85,Sheet1!$H:$H,'증가(월)'!G$2,Sheet1!$I:$I,'증가(월)'!G$3)</f>
        <v>0</v>
      </c>
      <c r="H85" s="3">
        <f>SUMIFS(Sheet1!$F:$F,Sheet1!$C:$C,'증가(월)'!$A85,Sheet1!$H:$H,'증가(월)'!H$2,Sheet1!$I:$I,'증가(월)'!H$3)</f>
        <v>0</v>
      </c>
      <c r="I85" s="3">
        <f>SUMIFS(Sheet1!$F:$F,Sheet1!$C:$C,'증가(월)'!$A85,Sheet1!$H:$H,'증가(월)'!I$2,Sheet1!$I:$I,'증가(월)'!I$3)</f>
        <v>0</v>
      </c>
      <c r="J85" s="3">
        <f>SUMIFS(Sheet1!$F:$F,Sheet1!$C:$C,'증가(월)'!$A85,Sheet1!$H:$H,'증가(월)'!J$2,Sheet1!$I:$I,'증가(월)'!J$3)</f>
        <v>0</v>
      </c>
      <c r="K85" s="3">
        <f>SUMIFS(Sheet1!$F:$F,Sheet1!$C:$C,'증가(월)'!$A85,Sheet1!$H:$H,'증가(월)'!K$2,Sheet1!$I:$I,'증가(월)'!K$3)</f>
        <v>979616</v>
      </c>
      <c r="L85" s="3">
        <f>SUMIFS(Sheet1!$F:$F,Sheet1!$C:$C,'증가(월)'!$A85,Sheet1!$H:$H,'증가(월)'!L$2,Sheet1!$I:$I,'증가(월)'!L$3)</f>
        <v>0</v>
      </c>
      <c r="M85" s="3">
        <f>SUMIFS(Sheet1!$F:$F,Sheet1!$C:$C,'증가(월)'!$A85,Sheet1!$H:$H,'증가(월)'!M$2,Sheet1!$I:$I,'증가(월)'!M$3)</f>
        <v>0</v>
      </c>
      <c r="N85" s="3">
        <f>SUMIFS(Sheet1!$F:$F,Sheet1!$C:$C,'증가(월)'!$A85,Sheet1!$H:$H,'증가(월)'!N$2,Sheet1!$I:$I,'증가(월)'!N$3)</f>
        <v>0</v>
      </c>
      <c r="O85" s="3">
        <f>SUMIFS(Sheet1!$F:$F,Sheet1!$C:$C,'증가(월)'!$A85,Sheet1!$H:$H,'증가(월)'!O$2,Sheet1!$I:$I,'증가(월)'!O$3)</f>
        <v>0</v>
      </c>
      <c r="P85" s="3">
        <f>SUMIFS(Sheet1!$F:$F,Sheet1!$C:$C,'증가(월)'!$A85,Sheet1!$H:$H,'증가(월)'!P$2,Sheet1!$I:$I,'증가(월)'!P$3)</f>
        <v>0</v>
      </c>
      <c r="Q85" s="3">
        <f>SUMIFS(Sheet1!$F:$F,Sheet1!$C:$C,'증가(월)'!$A85,Sheet1!$H:$H,'증가(월)'!Q$2,Sheet1!$I:$I,'증가(월)'!Q$3)</f>
        <v>0</v>
      </c>
      <c r="R85" s="3">
        <f>SUMIFS(Sheet1!$F:$F,Sheet1!$C:$C,'증가(월)'!$A85,Sheet1!$H:$H,'증가(월)'!R$2,Sheet1!$I:$I,'증가(월)'!R$3)</f>
        <v>0</v>
      </c>
      <c r="S85" s="3">
        <f>SUMIFS(Sheet1!$F:$F,Sheet1!$C:$C,'증가(월)'!$A85,Sheet1!$H:$H,'증가(월)'!S$2,Sheet1!$I:$I,'증가(월)'!S$3)</f>
        <v>0</v>
      </c>
      <c r="T85" s="3">
        <f>SUMIFS(Sheet1!$F:$F,Sheet1!$C:$C,'증가(월)'!$A85,Sheet1!$H:$H,'증가(월)'!T$2,Sheet1!$I:$I,'증가(월)'!T$3)</f>
        <v>0</v>
      </c>
      <c r="U85" s="3">
        <f>SUMIFS(Sheet1!$F:$F,Sheet1!$C:$C,'증가(월)'!$A85,Sheet1!$H:$H,'증가(월)'!U$2,Sheet1!$I:$I,'증가(월)'!U$3)</f>
        <v>0</v>
      </c>
      <c r="V85" s="3">
        <f>SUMIFS(Sheet1!$F:$F,Sheet1!$C:$C,'증가(월)'!$A85,Sheet1!$H:$H,'증가(월)'!V$2,Sheet1!$I:$I,'증가(월)'!V$3)</f>
        <v>0</v>
      </c>
      <c r="W85" s="3">
        <f>SUMIFS(Sheet1!$F:$F,Sheet1!$C:$C,'증가(월)'!$A85,Sheet1!$H:$H,'증가(월)'!W$2,Sheet1!$I:$I,'증가(월)'!W$3)</f>
        <v>0</v>
      </c>
      <c r="X85" s="3">
        <f>SUMIFS(Sheet1!$F:$F,Sheet1!$C:$C,'증가(월)'!$A85,Sheet1!$H:$H,'증가(월)'!X$2,Sheet1!$I:$I,'증가(월)'!X$3)</f>
        <v>0</v>
      </c>
      <c r="Y85" s="3">
        <f>SUMIFS(Sheet1!$F:$F,Sheet1!$C:$C,'증가(월)'!$A85,Sheet1!$H:$H,'증가(월)'!Y$2,Sheet1!$I:$I,'증가(월)'!Y$3)</f>
        <v>0</v>
      </c>
      <c r="Z85" s="3">
        <f>SUMIFS(Sheet1!$F:$F,Sheet1!$C:$C,'증가(월)'!$A85,Sheet1!$H:$H,'증가(월)'!Z$2,Sheet1!$I:$I,'증가(월)'!Z$3)</f>
        <v>0</v>
      </c>
      <c r="AA85" s="3">
        <f>SUMIFS(Sheet1!$F:$F,Sheet1!$C:$C,'증가(월)'!$A85,Sheet1!$H:$H,'증가(월)'!AA$2,Sheet1!$I:$I,'증가(월)'!AA$3)</f>
        <v>0</v>
      </c>
      <c r="AB85" s="3">
        <f>SUMIFS(Sheet1!$F:$F,Sheet1!$C:$C,'증가(월)'!$A85,Sheet1!$H:$H,'증가(월)'!AB$2,Sheet1!$I:$I,'증가(월)'!AB$3)</f>
        <v>0</v>
      </c>
      <c r="AC85" s="3">
        <f>SUMIFS(Sheet1!$F:$F,Sheet1!$C:$C,'증가(월)'!$A85,Sheet1!$H:$H,'증가(월)'!AC$2,Sheet1!$I:$I,'증가(월)'!AC$3)</f>
        <v>0</v>
      </c>
      <c r="AD85" s="3">
        <f>SUMIFS(Sheet1!$F:$F,Sheet1!$C:$C,'증가(월)'!$A85,Sheet1!$H:$H,'증가(월)'!AD$2,Sheet1!$I:$I,'증가(월)'!AD$3)</f>
        <v>0</v>
      </c>
      <c r="AE85" s="3">
        <f>SUMIFS(Sheet1!$F:$F,Sheet1!$C:$C,'증가(월)'!$A85,Sheet1!$H:$H,'증가(월)'!AE$2,Sheet1!$I:$I,'증가(월)'!AE$3)</f>
        <v>0</v>
      </c>
      <c r="AF85" s="3">
        <f>SUMIFS(Sheet1!$F:$F,Sheet1!$C:$C,'증가(월)'!$A85,Sheet1!$H:$H,'증가(월)'!AF$2,Sheet1!$I:$I,'증가(월)'!AF$3)</f>
        <v>0</v>
      </c>
      <c r="AG85" s="3">
        <f>SUMIFS(Sheet1!$F:$F,Sheet1!$C:$C,'증가(월)'!$A85,Sheet1!$H:$H,'증가(월)'!AG$2,Sheet1!$I:$I,'증가(월)'!AG$3)</f>
        <v>0</v>
      </c>
      <c r="AH85" s="3">
        <f>SUMIFS(Sheet1!$F:$F,Sheet1!$C:$C,'증가(월)'!$A85,Sheet1!$H:$H,'증가(월)'!AH$2,Sheet1!$I:$I,'증가(월)'!AH$3)</f>
        <v>0</v>
      </c>
      <c r="AI85" s="3">
        <f>SUMIFS(Sheet1!$F:$F,Sheet1!$C:$C,'증가(월)'!$A85,Sheet1!$H:$H,'증가(월)'!AI$2,Sheet1!$I:$I,'증가(월)'!AI$3)</f>
        <v>0</v>
      </c>
      <c r="AJ85" s="3">
        <f>SUMIFS(Sheet1!$F:$F,Sheet1!$C:$C,'증가(월)'!$A85,Sheet1!$H:$H,'증가(월)'!AJ$2,Sheet1!$I:$I,'증가(월)'!AJ$3)</f>
        <v>0</v>
      </c>
      <c r="AK85" s="3">
        <f>SUMIFS(Sheet1!$F:$F,Sheet1!$C:$C,'증가(월)'!$A85,Sheet1!$H:$H,'증가(월)'!AK$2,Sheet1!$I:$I,'증가(월)'!AK$3)</f>
        <v>0</v>
      </c>
      <c r="AL85" s="3">
        <f>SUMIFS(Sheet1!$F:$F,Sheet1!$C:$C,'증가(월)'!$A85,Sheet1!$H:$H,'증가(월)'!AL$2,Sheet1!$I:$I,'증가(월)'!AL$3)</f>
        <v>0</v>
      </c>
      <c r="AM85" s="3">
        <f>SUMIFS(Sheet1!$F:$F,Sheet1!$C:$C,'증가(월)'!$A85,Sheet1!$H:$H,'증가(월)'!AM$2,Sheet1!$I:$I,'증가(월)'!AM$3)</f>
        <v>0</v>
      </c>
      <c r="AN85" s="3">
        <f>SUMIFS(Sheet1!$F:$F,Sheet1!$C:$C,'증가(월)'!$A85,Sheet1!$H:$H,'증가(월)'!AN$2,Sheet1!$I:$I,'증가(월)'!AN$3)</f>
        <v>0</v>
      </c>
      <c r="AO85" s="3">
        <f>SUMIFS(Sheet1!$F:$F,Sheet1!$C:$C,'증가(월)'!$A85,Sheet1!$H:$H,'증가(월)'!AO$2,Sheet1!$I:$I,'증가(월)'!AO$3)</f>
        <v>0</v>
      </c>
      <c r="AP85" s="3">
        <f>SUMIFS(Sheet1!$F:$F,Sheet1!$C:$C,'증가(월)'!$A85,Sheet1!$H:$H,'증가(월)'!AP$2,Sheet1!$I:$I,'증가(월)'!AP$3)</f>
        <v>0</v>
      </c>
      <c r="AQ85" s="3">
        <f>SUMIFS(Sheet1!$F:$F,Sheet1!$C:$C,'증가(월)'!$A85,Sheet1!$H:$H,'증가(월)'!AQ$2,Sheet1!$I:$I,'증가(월)'!AQ$3)</f>
        <v>0</v>
      </c>
      <c r="AR85" s="3">
        <f>SUMIFS(Sheet1!$F:$F,Sheet1!$C:$C,'증가(월)'!$A85,Sheet1!$H:$H,'증가(월)'!AR$2,Sheet1!$I:$I,'증가(월)'!AR$3)</f>
        <v>0</v>
      </c>
      <c r="AS85" s="3">
        <f>SUMIFS(Sheet1!$F:$F,Sheet1!$C:$C,'증가(월)'!$A85,Sheet1!$H:$H,'증가(월)'!AS$2,Sheet1!$I:$I,'증가(월)'!AS$3)</f>
        <v>0</v>
      </c>
      <c r="AT85" s="3">
        <f>SUMIFS(Sheet1!$F:$F,Sheet1!$C:$C,'증가(월)'!$A85,Sheet1!$H:$H,'증가(월)'!AT$2,Sheet1!$I:$I,'증가(월)'!AT$3)</f>
        <v>0</v>
      </c>
      <c r="AU85" s="3">
        <f>SUMIFS(Sheet1!$F:$F,Sheet1!$C:$C,'증가(월)'!$A85,Sheet1!$H:$H,'증가(월)'!AU$2,Sheet1!$I:$I,'증가(월)'!AU$3)</f>
        <v>0</v>
      </c>
      <c r="AV85" s="3">
        <f>SUMIFS(Sheet1!$F:$F,Sheet1!$C:$C,'증가(월)'!$A85,Sheet1!$H:$H,'증가(월)'!AV$2,Sheet1!$I:$I,'증가(월)'!AV$3)</f>
        <v>0</v>
      </c>
      <c r="AW85" s="3">
        <f>SUMIFS(Sheet1!$F:$F,Sheet1!$C:$C,'증가(월)'!$A85,Sheet1!$H:$H,'증가(월)'!AW$2,Sheet1!$I:$I,'증가(월)'!AW$3)</f>
        <v>0</v>
      </c>
      <c r="AX85" s="3">
        <f>SUMIFS(Sheet1!$F:$F,Sheet1!$C:$C,'증가(월)'!$A85,Sheet1!$H:$H,'증가(월)'!AX$2,Sheet1!$I:$I,'증가(월)'!AX$3)</f>
        <v>0</v>
      </c>
    </row>
    <row r="86" spans="1:50" x14ac:dyDescent="0.3">
      <c r="A86" t="s">
        <v>1168</v>
      </c>
      <c r="B86" t="s">
        <v>503</v>
      </c>
      <c r="C86" s="3">
        <f>SUMIFS(Sheet1!$F:$F,Sheet1!$C:$C,'증가(월)'!$A86,Sheet1!$H:$H,'증가(월)'!C$2,Sheet1!$I:$I,'증가(월)'!C$3)</f>
        <v>0</v>
      </c>
      <c r="D86" s="3">
        <f>SUMIFS(Sheet1!$F:$F,Sheet1!$C:$C,'증가(월)'!$A86,Sheet1!$H:$H,'증가(월)'!D$2,Sheet1!$I:$I,'증가(월)'!D$3)</f>
        <v>0</v>
      </c>
      <c r="E86" s="3">
        <f>SUMIFS(Sheet1!$F:$F,Sheet1!$C:$C,'증가(월)'!$A86,Sheet1!$H:$H,'증가(월)'!E$2,Sheet1!$I:$I,'증가(월)'!E$3)</f>
        <v>0</v>
      </c>
      <c r="F86" s="3">
        <f>SUMIFS(Sheet1!$F:$F,Sheet1!$C:$C,'증가(월)'!$A86,Sheet1!$H:$H,'증가(월)'!F$2,Sheet1!$I:$I,'증가(월)'!F$3)</f>
        <v>0</v>
      </c>
      <c r="G86" s="3">
        <f>SUMIFS(Sheet1!$F:$F,Sheet1!$C:$C,'증가(월)'!$A86,Sheet1!$H:$H,'증가(월)'!G$2,Sheet1!$I:$I,'증가(월)'!G$3)</f>
        <v>0</v>
      </c>
      <c r="H86" s="3">
        <f>SUMIFS(Sheet1!$F:$F,Sheet1!$C:$C,'증가(월)'!$A86,Sheet1!$H:$H,'증가(월)'!H$2,Sheet1!$I:$I,'증가(월)'!H$3)</f>
        <v>0</v>
      </c>
      <c r="I86" s="3">
        <f>SUMIFS(Sheet1!$F:$F,Sheet1!$C:$C,'증가(월)'!$A86,Sheet1!$H:$H,'증가(월)'!I$2,Sheet1!$I:$I,'증가(월)'!I$3)</f>
        <v>0</v>
      </c>
      <c r="J86" s="3">
        <f>SUMIFS(Sheet1!$F:$F,Sheet1!$C:$C,'증가(월)'!$A86,Sheet1!$H:$H,'증가(월)'!J$2,Sheet1!$I:$I,'증가(월)'!J$3)</f>
        <v>0</v>
      </c>
      <c r="K86" s="3">
        <f>SUMIFS(Sheet1!$F:$F,Sheet1!$C:$C,'증가(월)'!$A86,Sheet1!$H:$H,'증가(월)'!K$2,Sheet1!$I:$I,'증가(월)'!K$3)</f>
        <v>0</v>
      </c>
      <c r="L86" s="3">
        <f>SUMIFS(Sheet1!$F:$F,Sheet1!$C:$C,'증가(월)'!$A86,Sheet1!$H:$H,'증가(월)'!L$2,Sheet1!$I:$I,'증가(월)'!L$3)</f>
        <v>0</v>
      </c>
      <c r="M86" s="3">
        <f>SUMIFS(Sheet1!$F:$F,Sheet1!$C:$C,'증가(월)'!$A86,Sheet1!$H:$H,'증가(월)'!M$2,Sheet1!$I:$I,'증가(월)'!M$3)</f>
        <v>0</v>
      </c>
      <c r="N86" s="3">
        <f>SUMIFS(Sheet1!$F:$F,Sheet1!$C:$C,'증가(월)'!$A86,Sheet1!$H:$H,'증가(월)'!N$2,Sheet1!$I:$I,'증가(월)'!N$3)</f>
        <v>0</v>
      </c>
      <c r="O86" s="3">
        <f>SUMIFS(Sheet1!$F:$F,Sheet1!$C:$C,'증가(월)'!$A86,Sheet1!$H:$H,'증가(월)'!O$2,Sheet1!$I:$I,'증가(월)'!O$3)</f>
        <v>0</v>
      </c>
      <c r="P86" s="3">
        <f>SUMIFS(Sheet1!$F:$F,Sheet1!$C:$C,'증가(월)'!$A86,Sheet1!$H:$H,'증가(월)'!P$2,Sheet1!$I:$I,'증가(월)'!P$3)</f>
        <v>0</v>
      </c>
      <c r="Q86" s="3">
        <f>SUMIFS(Sheet1!$F:$F,Sheet1!$C:$C,'증가(월)'!$A86,Sheet1!$H:$H,'증가(월)'!Q$2,Sheet1!$I:$I,'증가(월)'!Q$3)</f>
        <v>0</v>
      </c>
      <c r="R86" s="3">
        <f>SUMIFS(Sheet1!$F:$F,Sheet1!$C:$C,'증가(월)'!$A86,Sheet1!$H:$H,'증가(월)'!R$2,Sheet1!$I:$I,'증가(월)'!R$3)</f>
        <v>0</v>
      </c>
      <c r="S86" s="3">
        <f>SUMIFS(Sheet1!$F:$F,Sheet1!$C:$C,'증가(월)'!$A86,Sheet1!$H:$H,'증가(월)'!S$2,Sheet1!$I:$I,'증가(월)'!S$3)</f>
        <v>0</v>
      </c>
      <c r="T86" s="3">
        <f>SUMIFS(Sheet1!$F:$F,Sheet1!$C:$C,'증가(월)'!$A86,Sheet1!$H:$H,'증가(월)'!T$2,Sheet1!$I:$I,'증가(월)'!T$3)</f>
        <v>0</v>
      </c>
      <c r="U86" s="3">
        <f>SUMIFS(Sheet1!$F:$F,Sheet1!$C:$C,'증가(월)'!$A86,Sheet1!$H:$H,'증가(월)'!U$2,Sheet1!$I:$I,'증가(월)'!U$3)</f>
        <v>0</v>
      </c>
      <c r="V86" s="3">
        <f>SUMIFS(Sheet1!$F:$F,Sheet1!$C:$C,'증가(월)'!$A86,Sheet1!$H:$H,'증가(월)'!V$2,Sheet1!$I:$I,'증가(월)'!V$3)</f>
        <v>0</v>
      </c>
      <c r="W86" s="3">
        <f>SUMIFS(Sheet1!$F:$F,Sheet1!$C:$C,'증가(월)'!$A86,Sheet1!$H:$H,'증가(월)'!W$2,Sheet1!$I:$I,'증가(월)'!W$3)</f>
        <v>0</v>
      </c>
      <c r="X86" s="3">
        <f>SUMIFS(Sheet1!$F:$F,Sheet1!$C:$C,'증가(월)'!$A86,Sheet1!$H:$H,'증가(월)'!X$2,Sheet1!$I:$I,'증가(월)'!X$3)</f>
        <v>0</v>
      </c>
      <c r="Y86" s="3">
        <f>SUMIFS(Sheet1!$F:$F,Sheet1!$C:$C,'증가(월)'!$A86,Sheet1!$H:$H,'증가(월)'!Y$2,Sheet1!$I:$I,'증가(월)'!Y$3)</f>
        <v>0</v>
      </c>
      <c r="Z86" s="3">
        <f>SUMIFS(Sheet1!$F:$F,Sheet1!$C:$C,'증가(월)'!$A86,Sheet1!$H:$H,'증가(월)'!Z$2,Sheet1!$I:$I,'증가(월)'!Z$3)</f>
        <v>0</v>
      </c>
      <c r="AA86" s="3">
        <f>SUMIFS(Sheet1!$F:$F,Sheet1!$C:$C,'증가(월)'!$A86,Sheet1!$H:$H,'증가(월)'!AA$2,Sheet1!$I:$I,'증가(월)'!AA$3)</f>
        <v>0</v>
      </c>
      <c r="AB86" s="3">
        <f>SUMIFS(Sheet1!$F:$F,Sheet1!$C:$C,'증가(월)'!$A86,Sheet1!$H:$H,'증가(월)'!AB$2,Sheet1!$I:$I,'증가(월)'!AB$3)</f>
        <v>0</v>
      </c>
      <c r="AC86" s="3">
        <f>SUMIFS(Sheet1!$F:$F,Sheet1!$C:$C,'증가(월)'!$A86,Sheet1!$H:$H,'증가(월)'!AC$2,Sheet1!$I:$I,'증가(월)'!AC$3)</f>
        <v>0</v>
      </c>
      <c r="AD86" s="3">
        <f>SUMIFS(Sheet1!$F:$F,Sheet1!$C:$C,'증가(월)'!$A86,Sheet1!$H:$H,'증가(월)'!AD$2,Sheet1!$I:$I,'증가(월)'!AD$3)</f>
        <v>0</v>
      </c>
      <c r="AE86" s="3">
        <f>SUMIFS(Sheet1!$F:$F,Sheet1!$C:$C,'증가(월)'!$A86,Sheet1!$H:$H,'증가(월)'!AE$2,Sheet1!$I:$I,'증가(월)'!AE$3)</f>
        <v>0</v>
      </c>
      <c r="AF86" s="3">
        <f>SUMIFS(Sheet1!$F:$F,Sheet1!$C:$C,'증가(월)'!$A86,Sheet1!$H:$H,'증가(월)'!AF$2,Sheet1!$I:$I,'증가(월)'!AF$3)</f>
        <v>0</v>
      </c>
      <c r="AG86" s="3">
        <f>SUMIFS(Sheet1!$F:$F,Sheet1!$C:$C,'증가(월)'!$A86,Sheet1!$H:$H,'증가(월)'!AG$2,Sheet1!$I:$I,'증가(월)'!AG$3)</f>
        <v>0</v>
      </c>
      <c r="AH86" s="3">
        <f>SUMIFS(Sheet1!$F:$F,Sheet1!$C:$C,'증가(월)'!$A86,Sheet1!$H:$H,'증가(월)'!AH$2,Sheet1!$I:$I,'증가(월)'!AH$3)</f>
        <v>0</v>
      </c>
      <c r="AI86" s="3">
        <f>SUMIFS(Sheet1!$F:$F,Sheet1!$C:$C,'증가(월)'!$A86,Sheet1!$H:$H,'증가(월)'!AI$2,Sheet1!$I:$I,'증가(월)'!AI$3)</f>
        <v>0</v>
      </c>
      <c r="AJ86" s="3">
        <f>SUMIFS(Sheet1!$F:$F,Sheet1!$C:$C,'증가(월)'!$A86,Sheet1!$H:$H,'증가(월)'!AJ$2,Sheet1!$I:$I,'증가(월)'!AJ$3)</f>
        <v>0</v>
      </c>
      <c r="AK86" s="3">
        <f>SUMIFS(Sheet1!$F:$F,Sheet1!$C:$C,'증가(월)'!$A86,Sheet1!$H:$H,'증가(월)'!AK$2,Sheet1!$I:$I,'증가(월)'!AK$3)</f>
        <v>0</v>
      </c>
      <c r="AL86" s="3">
        <f>SUMIFS(Sheet1!$F:$F,Sheet1!$C:$C,'증가(월)'!$A86,Sheet1!$H:$H,'증가(월)'!AL$2,Sheet1!$I:$I,'증가(월)'!AL$3)</f>
        <v>0</v>
      </c>
      <c r="AM86" s="3">
        <f>SUMIFS(Sheet1!$F:$F,Sheet1!$C:$C,'증가(월)'!$A86,Sheet1!$H:$H,'증가(월)'!AM$2,Sheet1!$I:$I,'증가(월)'!AM$3)</f>
        <v>0</v>
      </c>
      <c r="AN86" s="3">
        <f>SUMIFS(Sheet1!$F:$F,Sheet1!$C:$C,'증가(월)'!$A86,Sheet1!$H:$H,'증가(월)'!AN$2,Sheet1!$I:$I,'증가(월)'!AN$3)</f>
        <v>0</v>
      </c>
      <c r="AO86" s="3">
        <f>SUMIFS(Sheet1!$F:$F,Sheet1!$C:$C,'증가(월)'!$A86,Sheet1!$H:$H,'증가(월)'!AO$2,Sheet1!$I:$I,'증가(월)'!AO$3)</f>
        <v>0</v>
      </c>
      <c r="AP86" s="3">
        <f>SUMIFS(Sheet1!$F:$F,Sheet1!$C:$C,'증가(월)'!$A86,Sheet1!$H:$H,'증가(월)'!AP$2,Sheet1!$I:$I,'증가(월)'!AP$3)</f>
        <v>0</v>
      </c>
      <c r="AQ86" s="3">
        <f>SUMIFS(Sheet1!$F:$F,Sheet1!$C:$C,'증가(월)'!$A86,Sheet1!$H:$H,'증가(월)'!AQ$2,Sheet1!$I:$I,'증가(월)'!AQ$3)</f>
        <v>660000</v>
      </c>
      <c r="AR86" s="3">
        <f>SUMIFS(Sheet1!$F:$F,Sheet1!$C:$C,'증가(월)'!$A86,Sheet1!$H:$H,'증가(월)'!AR$2,Sheet1!$I:$I,'증가(월)'!AR$3)</f>
        <v>0</v>
      </c>
      <c r="AS86" s="3">
        <f>SUMIFS(Sheet1!$F:$F,Sheet1!$C:$C,'증가(월)'!$A86,Sheet1!$H:$H,'증가(월)'!AS$2,Sheet1!$I:$I,'증가(월)'!AS$3)</f>
        <v>0</v>
      </c>
      <c r="AT86" s="3">
        <f>SUMIFS(Sheet1!$F:$F,Sheet1!$C:$C,'증가(월)'!$A86,Sheet1!$H:$H,'증가(월)'!AT$2,Sheet1!$I:$I,'증가(월)'!AT$3)</f>
        <v>0</v>
      </c>
      <c r="AU86" s="3">
        <f>SUMIFS(Sheet1!$F:$F,Sheet1!$C:$C,'증가(월)'!$A86,Sheet1!$H:$H,'증가(월)'!AU$2,Sheet1!$I:$I,'증가(월)'!AU$3)</f>
        <v>660000</v>
      </c>
      <c r="AV86" s="3">
        <f>SUMIFS(Sheet1!$F:$F,Sheet1!$C:$C,'증가(월)'!$A86,Sheet1!$H:$H,'증가(월)'!AV$2,Sheet1!$I:$I,'증가(월)'!AV$3)</f>
        <v>0</v>
      </c>
      <c r="AW86" s="3">
        <f>SUMIFS(Sheet1!$F:$F,Sheet1!$C:$C,'증가(월)'!$A86,Sheet1!$H:$H,'증가(월)'!AW$2,Sheet1!$I:$I,'증가(월)'!AW$3)</f>
        <v>0</v>
      </c>
      <c r="AX86" s="3">
        <f>SUMIFS(Sheet1!$F:$F,Sheet1!$C:$C,'증가(월)'!$A86,Sheet1!$H:$H,'증가(월)'!AX$2,Sheet1!$I:$I,'증가(월)'!AX$3)</f>
        <v>0</v>
      </c>
    </row>
    <row r="87" spans="1:50" x14ac:dyDescent="0.3">
      <c r="A87" t="s">
        <v>1060</v>
      </c>
      <c r="B87" t="s">
        <v>1061</v>
      </c>
      <c r="C87" s="3">
        <f>SUMIFS(Sheet1!$F:$F,Sheet1!$C:$C,'증가(월)'!$A87,Sheet1!$H:$H,'증가(월)'!C$2,Sheet1!$I:$I,'증가(월)'!C$3)</f>
        <v>0</v>
      </c>
      <c r="D87" s="3">
        <f>SUMIFS(Sheet1!$F:$F,Sheet1!$C:$C,'증가(월)'!$A87,Sheet1!$H:$H,'증가(월)'!D$2,Sheet1!$I:$I,'증가(월)'!D$3)</f>
        <v>0</v>
      </c>
      <c r="E87" s="3">
        <f>SUMIFS(Sheet1!$F:$F,Sheet1!$C:$C,'증가(월)'!$A87,Sheet1!$H:$H,'증가(월)'!E$2,Sheet1!$I:$I,'증가(월)'!E$3)</f>
        <v>0</v>
      </c>
      <c r="F87" s="3">
        <f>SUMIFS(Sheet1!$F:$F,Sheet1!$C:$C,'증가(월)'!$A87,Sheet1!$H:$H,'증가(월)'!F$2,Sheet1!$I:$I,'증가(월)'!F$3)</f>
        <v>0</v>
      </c>
      <c r="G87" s="3">
        <f>SUMIFS(Sheet1!$F:$F,Sheet1!$C:$C,'증가(월)'!$A87,Sheet1!$H:$H,'증가(월)'!G$2,Sheet1!$I:$I,'증가(월)'!G$3)</f>
        <v>0</v>
      </c>
      <c r="H87" s="3">
        <f>SUMIFS(Sheet1!$F:$F,Sheet1!$C:$C,'증가(월)'!$A87,Sheet1!$H:$H,'증가(월)'!H$2,Sheet1!$I:$I,'증가(월)'!H$3)</f>
        <v>0</v>
      </c>
      <c r="I87" s="3">
        <f>SUMIFS(Sheet1!$F:$F,Sheet1!$C:$C,'증가(월)'!$A87,Sheet1!$H:$H,'증가(월)'!I$2,Sheet1!$I:$I,'증가(월)'!I$3)</f>
        <v>0</v>
      </c>
      <c r="J87" s="3">
        <f>SUMIFS(Sheet1!$F:$F,Sheet1!$C:$C,'증가(월)'!$A87,Sheet1!$H:$H,'증가(월)'!J$2,Sheet1!$I:$I,'증가(월)'!J$3)</f>
        <v>0</v>
      </c>
      <c r="K87" s="3">
        <f>SUMIFS(Sheet1!$F:$F,Sheet1!$C:$C,'증가(월)'!$A87,Sheet1!$H:$H,'증가(월)'!K$2,Sheet1!$I:$I,'증가(월)'!K$3)</f>
        <v>0</v>
      </c>
      <c r="L87" s="3">
        <f>SUMIFS(Sheet1!$F:$F,Sheet1!$C:$C,'증가(월)'!$A87,Sheet1!$H:$H,'증가(월)'!L$2,Sheet1!$I:$I,'증가(월)'!L$3)</f>
        <v>0</v>
      </c>
      <c r="M87" s="3">
        <f>SUMIFS(Sheet1!$F:$F,Sheet1!$C:$C,'증가(월)'!$A87,Sheet1!$H:$H,'증가(월)'!M$2,Sheet1!$I:$I,'증가(월)'!M$3)</f>
        <v>0</v>
      </c>
      <c r="N87" s="3">
        <f>SUMIFS(Sheet1!$F:$F,Sheet1!$C:$C,'증가(월)'!$A87,Sheet1!$H:$H,'증가(월)'!N$2,Sheet1!$I:$I,'증가(월)'!N$3)</f>
        <v>0</v>
      </c>
      <c r="O87" s="3">
        <f>SUMIFS(Sheet1!$F:$F,Sheet1!$C:$C,'증가(월)'!$A87,Sheet1!$H:$H,'증가(월)'!O$2,Sheet1!$I:$I,'증가(월)'!O$3)</f>
        <v>0</v>
      </c>
      <c r="P87" s="3">
        <f>SUMIFS(Sheet1!$F:$F,Sheet1!$C:$C,'증가(월)'!$A87,Sheet1!$H:$H,'증가(월)'!P$2,Sheet1!$I:$I,'증가(월)'!P$3)</f>
        <v>0</v>
      </c>
      <c r="Q87" s="3">
        <f>SUMIFS(Sheet1!$F:$F,Sheet1!$C:$C,'증가(월)'!$A87,Sheet1!$H:$H,'증가(월)'!Q$2,Sheet1!$I:$I,'증가(월)'!Q$3)</f>
        <v>0</v>
      </c>
      <c r="R87" s="3">
        <f>SUMIFS(Sheet1!$F:$F,Sheet1!$C:$C,'증가(월)'!$A87,Sheet1!$H:$H,'증가(월)'!R$2,Sheet1!$I:$I,'증가(월)'!R$3)</f>
        <v>0</v>
      </c>
      <c r="S87" s="3">
        <f>SUMIFS(Sheet1!$F:$F,Sheet1!$C:$C,'증가(월)'!$A87,Sheet1!$H:$H,'증가(월)'!S$2,Sheet1!$I:$I,'증가(월)'!S$3)</f>
        <v>0</v>
      </c>
      <c r="T87" s="3">
        <f>SUMIFS(Sheet1!$F:$F,Sheet1!$C:$C,'증가(월)'!$A87,Sheet1!$H:$H,'증가(월)'!T$2,Sheet1!$I:$I,'증가(월)'!T$3)</f>
        <v>0</v>
      </c>
      <c r="U87" s="3">
        <f>SUMIFS(Sheet1!$F:$F,Sheet1!$C:$C,'증가(월)'!$A87,Sheet1!$H:$H,'증가(월)'!U$2,Sheet1!$I:$I,'증가(월)'!U$3)</f>
        <v>0</v>
      </c>
      <c r="V87" s="3">
        <f>SUMIFS(Sheet1!$F:$F,Sheet1!$C:$C,'증가(월)'!$A87,Sheet1!$H:$H,'증가(월)'!V$2,Sheet1!$I:$I,'증가(월)'!V$3)</f>
        <v>0</v>
      </c>
      <c r="W87" s="3">
        <f>SUMIFS(Sheet1!$F:$F,Sheet1!$C:$C,'증가(월)'!$A87,Sheet1!$H:$H,'증가(월)'!W$2,Sheet1!$I:$I,'증가(월)'!W$3)</f>
        <v>0</v>
      </c>
      <c r="X87" s="3">
        <f>SUMIFS(Sheet1!$F:$F,Sheet1!$C:$C,'증가(월)'!$A87,Sheet1!$H:$H,'증가(월)'!X$2,Sheet1!$I:$I,'증가(월)'!X$3)</f>
        <v>0</v>
      </c>
      <c r="Y87" s="3">
        <f>SUMIFS(Sheet1!$F:$F,Sheet1!$C:$C,'증가(월)'!$A87,Sheet1!$H:$H,'증가(월)'!Y$2,Sheet1!$I:$I,'증가(월)'!Y$3)</f>
        <v>0</v>
      </c>
      <c r="Z87" s="3">
        <f>SUMIFS(Sheet1!$F:$F,Sheet1!$C:$C,'증가(월)'!$A87,Sheet1!$H:$H,'증가(월)'!Z$2,Sheet1!$I:$I,'증가(월)'!Z$3)</f>
        <v>0</v>
      </c>
      <c r="AA87" s="3">
        <f>SUMIFS(Sheet1!$F:$F,Sheet1!$C:$C,'증가(월)'!$A87,Sheet1!$H:$H,'증가(월)'!AA$2,Sheet1!$I:$I,'증가(월)'!AA$3)</f>
        <v>0</v>
      </c>
      <c r="AB87" s="3">
        <f>SUMIFS(Sheet1!$F:$F,Sheet1!$C:$C,'증가(월)'!$A87,Sheet1!$H:$H,'증가(월)'!AB$2,Sheet1!$I:$I,'증가(월)'!AB$3)</f>
        <v>0</v>
      </c>
      <c r="AC87" s="3">
        <f>SUMIFS(Sheet1!$F:$F,Sheet1!$C:$C,'증가(월)'!$A87,Sheet1!$H:$H,'증가(월)'!AC$2,Sheet1!$I:$I,'증가(월)'!AC$3)</f>
        <v>0</v>
      </c>
      <c r="AD87" s="3">
        <f>SUMIFS(Sheet1!$F:$F,Sheet1!$C:$C,'증가(월)'!$A87,Sheet1!$H:$H,'증가(월)'!AD$2,Sheet1!$I:$I,'증가(월)'!AD$3)</f>
        <v>0</v>
      </c>
      <c r="AE87" s="3">
        <f>SUMIFS(Sheet1!$F:$F,Sheet1!$C:$C,'증가(월)'!$A87,Sheet1!$H:$H,'증가(월)'!AE$2,Sheet1!$I:$I,'증가(월)'!AE$3)</f>
        <v>0</v>
      </c>
      <c r="AF87" s="3">
        <f>SUMIFS(Sheet1!$F:$F,Sheet1!$C:$C,'증가(월)'!$A87,Sheet1!$H:$H,'증가(월)'!AF$2,Sheet1!$I:$I,'증가(월)'!AF$3)</f>
        <v>0</v>
      </c>
      <c r="AG87" s="3">
        <f>SUMIFS(Sheet1!$F:$F,Sheet1!$C:$C,'증가(월)'!$A87,Sheet1!$H:$H,'증가(월)'!AG$2,Sheet1!$I:$I,'증가(월)'!AG$3)</f>
        <v>0</v>
      </c>
      <c r="AH87" s="3">
        <f>SUMIFS(Sheet1!$F:$F,Sheet1!$C:$C,'증가(월)'!$A87,Sheet1!$H:$H,'증가(월)'!AH$2,Sheet1!$I:$I,'증가(월)'!AH$3)</f>
        <v>0</v>
      </c>
      <c r="AI87" s="3">
        <f>SUMIFS(Sheet1!$F:$F,Sheet1!$C:$C,'증가(월)'!$A87,Sheet1!$H:$H,'증가(월)'!AI$2,Sheet1!$I:$I,'증가(월)'!AI$3)</f>
        <v>0</v>
      </c>
      <c r="AJ87" s="3">
        <f>SUMIFS(Sheet1!$F:$F,Sheet1!$C:$C,'증가(월)'!$A87,Sheet1!$H:$H,'증가(월)'!AJ$2,Sheet1!$I:$I,'증가(월)'!AJ$3)</f>
        <v>0</v>
      </c>
      <c r="AK87" s="3">
        <f>SUMIFS(Sheet1!$F:$F,Sheet1!$C:$C,'증가(월)'!$A87,Sheet1!$H:$H,'증가(월)'!AK$2,Sheet1!$I:$I,'증가(월)'!AK$3)</f>
        <v>0</v>
      </c>
      <c r="AL87" s="3">
        <f>SUMIFS(Sheet1!$F:$F,Sheet1!$C:$C,'증가(월)'!$A87,Sheet1!$H:$H,'증가(월)'!AL$2,Sheet1!$I:$I,'증가(월)'!AL$3)</f>
        <v>0</v>
      </c>
      <c r="AM87" s="3">
        <f>SUMIFS(Sheet1!$F:$F,Sheet1!$C:$C,'증가(월)'!$A87,Sheet1!$H:$H,'증가(월)'!AM$2,Sheet1!$I:$I,'증가(월)'!AM$3)</f>
        <v>0</v>
      </c>
      <c r="AN87" s="3">
        <f>SUMIFS(Sheet1!$F:$F,Sheet1!$C:$C,'증가(월)'!$A87,Sheet1!$H:$H,'증가(월)'!AN$2,Sheet1!$I:$I,'증가(월)'!AN$3)</f>
        <v>0</v>
      </c>
      <c r="AO87" s="3">
        <f>SUMIFS(Sheet1!$F:$F,Sheet1!$C:$C,'증가(월)'!$A87,Sheet1!$H:$H,'증가(월)'!AO$2,Sheet1!$I:$I,'증가(월)'!AO$3)</f>
        <v>330000</v>
      </c>
      <c r="AP87" s="3">
        <f>SUMIFS(Sheet1!$F:$F,Sheet1!$C:$C,'증가(월)'!$A87,Sheet1!$H:$H,'증가(월)'!AP$2,Sheet1!$I:$I,'증가(월)'!AP$3)</f>
        <v>968000</v>
      </c>
      <c r="AQ87" s="3">
        <f>SUMIFS(Sheet1!$F:$F,Sheet1!$C:$C,'증가(월)'!$A87,Sheet1!$H:$H,'증가(월)'!AQ$2,Sheet1!$I:$I,'증가(월)'!AQ$3)</f>
        <v>0</v>
      </c>
      <c r="AR87" s="3">
        <f>SUMIFS(Sheet1!$F:$F,Sheet1!$C:$C,'증가(월)'!$A87,Sheet1!$H:$H,'증가(월)'!AR$2,Sheet1!$I:$I,'증가(월)'!AR$3)</f>
        <v>0</v>
      </c>
      <c r="AS87" s="3">
        <f>SUMIFS(Sheet1!$F:$F,Sheet1!$C:$C,'증가(월)'!$A87,Sheet1!$H:$H,'증가(월)'!AS$2,Sheet1!$I:$I,'증가(월)'!AS$3)</f>
        <v>0</v>
      </c>
      <c r="AT87" s="3">
        <f>SUMIFS(Sheet1!$F:$F,Sheet1!$C:$C,'증가(월)'!$A87,Sheet1!$H:$H,'증가(월)'!AT$2,Sheet1!$I:$I,'증가(월)'!AT$3)</f>
        <v>0</v>
      </c>
      <c r="AU87" s="3">
        <f>SUMIFS(Sheet1!$F:$F,Sheet1!$C:$C,'증가(월)'!$A87,Sheet1!$H:$H,'증가(월)'!AU$2,Sheet1!$I:$I,'증가(월)'!AU$3)</f>
        <v>0</v>
      </c>
      <c r="AV87" s="3">
        <f>SUMIFS(Sheet1!$F:$F,Sheet1!$C:$C,'증가(월)'!$A87,Sheet1!$H:$H,'증가(월)'!AV$2,Sheet1!$I:$I,'증가(월)'!AV$3)</f>
        <v>0</v>
      </c>
      <c r="AW87" s="3">
        <f>SUMIFS(Sheet1!$F:$F,Sheet1!$C:$C,'증가(월)'!$A87,Sheet1!$H:$H,'증가(월)'!AW$2,Sheet1!$I:$I,'증가(월)'!AW$3)</f>
        <v>0</v>
      </c>
      <c r="AX87" s="3">
        <f>SUMIFS(Sheet1!$F:$F,Sheet1!$C:$C,'증가(월)'!$A87,Sheet1!$H:$H,'증가(월)'!AX$2,Sheet1!$I:$I,'증가(월)'!AX$3)</f>
        <v>0</v>
      </c>
    </row>
    <row r="88" spans="1:50" x14ac:dyDescent="0.3">
      <c r="A88" t="s">
        <v>1363</v>
      </c>
      <c r="B88" t="s">
        <v>1364</v>
      </c>
      <c r="C88" s="3">
        <f>SUMIFS(Sheet1!$F:$F,Sheet1!$C:$C,'증가(월)'!$A88,Sheet1!$H:$H,'증가(월)'!C$2,Sheet1!$I:$I,'증가(월)'!C$3)</f>
        <v>0</v>
      </c>
      <c r="D88" s="3">
        <f>SUMIFS(Sheet1!$F:$F,Sheet1!$C:$C,'증가(월)'!$A88,Sheet1!$H:$H,'증가(월)'!D$2,Sheet1!$I:$I,'증가(월)'!D$3)</f>
        <v>0</v>
      </c>
      <c r="E88" s="3">
        <f>SUMIFS(Sheet1!$F:$F,Sheet1!$C:$C,'증가(월)'!$A88,Sheet1!$H:$H,'증가(월)'!E$2,Sheet1!$I:$I,'증가(월)'!E$3)</f>
        <v>0</v>
      </c>
      <c r="F88" s="3">
        <f>SUMIFS(Sheet1!$F:$F,Sheet1!$C:$C,'증가(월)'!$A88,Sheet1!$H:$H,'증가(월)'!F$2,Sheet1!$I:$I,'증가(월)'!F$3)</f>
        <v>0</v>
      </c>
      <c r="G88" s="3">
        <f>SUMIFS(Sheet1!$F:$F,Sheet1!$C:$C,'증가(월)'!$A88,Sheet1!$H:$H,'증가(월)'!G$2,Sheet1!$I:$I,'증가(월)'!G$3)</f>
        <v>0</v>
      </c>
      <c r="H88" s="3">
        <f>SUMIFS(Sheet1!$F:$F,Sheet1!$C:$C,'증가(월)'!$A88,Sheet1!$H:$H,'증가(월)'!H$2,Sheet1!$I:$I,'증가(월)'!H$3)</f>
        <v>0</v>
      </c>
      <c r="I88" s="3">
        <f>SUMIFS(Sheet1!$F:$F,Sheet1!$C:$C,'증가(월)'!$A88,Sheet1!$H:$H,'증가(월)'!I$2,Sheet1!$I:$I,'증가(월)'!I$3)</f>
        <v>0</v>
      </c>
      <c r="J88" s="3">
        <f>SUMIFS(Sheet1!$F:$F,Sheet1!$C:$C,'증가(월)'!$A88,Sheet1!$H:$H,'증가(월)'!J$2,Sheet1!$I:$I,'증가(월)'!J$3)</f>
        <v>0</v>
      </c>
      <c r="K88" s="3">
        <f>SUMIFS(Sheet1!$F:$F,Sheet1!$C:$C,'증가(월)'!$A88,Sheet1!$H:$H,'증가(월)'!K$2,Sheet1!$I:$I,'증가(월)'!K$3)</f>
        <v>0</v>
      </c>
      <c r="L88" s="3">
        <f>SUMIFS(Sheet1!$F:$F,Sheet1!$C:$C,'증가(월)'!$A88,Sheet1!$H:$H,'증가(월)'!L$2,Sheet1!$I:$I,'증가(월)'!L$3)</f>
        <v>0</v>
      </c>
      <c r="M88" s="3">
        <f>SUMIFS(Sheet1!$F:$F,Sheet1!$C:$C,'증가(월)'!$A88,Sheet1!$H:$H,'증가(월)'!M$2,Sheet1!$I:$I,'증가(월)'!M$3)</f>
        <v>0</v>
      </c>
      <c r="N88" s="3">
        <f>SUMIFS(Sheet1!$F:$F,Sheet1!$C:$C,'증가(월)'!$A88,Sheet1!$H:$H,'증가(월)'!N$2,Sheet1!$I:$I,'증가(월)'!N$3)</f>
        <v>0</v>
      </c>
      <c r="O88" s="3">
        <f>SUMIFS(Sheet1!$F:$F,Sheet1!$C:$C,'증가(월)'!$A88,Sheet1!$H:$H,'증가(월)'!O$2,Sheet1!$I:$I,'증가(월)'!O$3)</f>
        <v>0</v>
      </c>
      <c r="P88" s="3">
        <f>SUMIFS(Sheet1!$F:$F,Sheet1!$C:$C,'증가(월)'!$A88,Sheet1!$H:$H,'증가(월)'!P$2,Sheet1!$I:$I,'증가(월)'!P$3)</f>
        <v>0</v>
      </c>
      <c r="Q88" s="3">
        <f>SUMIFS(Sheet1!$F:$F,Sheet1!$C:$C,'증가(월)'!$A88,Sheet1!$H:$H,'증가(월)'!Q$2,Sheet1!$I:$I,'증가(월)'!Q$3)</f>
        <v>0</v>
      </c>
      <c r="R88" s="3">
        <f>SUMIFS(Sheet1!$F:$F,Sheet1!$C:$C,'증가(월)'!$A88,Sheet1!$H:$H,'증가(월)'!R$2,Sheet1!$I:$I,'증가(월)'!R$3)</f>
        <v>0</v>
      </c>
      <c r="S88" s="3">
        <f>SUMIFS(Sheet1!$F:$F,Sheet1!$C:$C,'증가(월)'!$A88,Sheet1!$H:$H,'증가(월)'!S$2,Sheet1!$I:$I,'증가(월)'!S$3)</f>
        <v>0</v>
      </c>
      <c r="T88" s="3">
        <f>SUMIFS(Sheet1!$F:$F,Sheet1!$C:$C,'증가(월)'!$A88,Sheet1!$H:$H,'증가(월)'!T$2,Sheet1!$I:$I,'증가(월)'!T$3)</f>
        <v>0</v>
      </c>
      <c r="U88" s="3">
        <f>SUMIFS(Sheet1!$F:$F,Sheet1!$C:$C,'증가(월)'!$A88,Sheet1!$H:$H,'증가(월)'!U$2,Sheet1!$I:$I,'증가(월)'!U$3)</f>
        <v>0</v>
      </c>
      <c r="V88" s="3">
        <f>SUMIFS(Sheet1!$F:$F,Sheet1!$C:$C,'증가(월)'!$A88,Sheet1!$H:$H,'증가(월)'!V$2,Sheet1!$I:$I,'증가(월)'!V$3)</f>
        <v>0</v>
      </c>
      <c r="W88" s="3">
        <f>SUMIFS(Sheet1!$F:$F,Sheet1!$C:$C,'증가(월)'!$A88,Sheet1!$H:$H,'증가(월)'!W$2,Sheet1!$I:$I,'증가(월)'!W$3)</f>
        <v>0</v>
      </c>
      <c r="X88" s="3">
        <f>SUMIFS(Sheet1!$F:$F,Sheet1!$C:$C,'증가(월)'!$A88,Sheet1!$H:$H,'증가(월)'!X$2,Sheet1!$I:$I,'증가(월)'!X$3)</f>
        <v>0</v>
      </c>
      <c r="Y88" s="3">
        <f>SUMIFS(Sheet1!$F:$F,Sheet1!$C:$C,'증가(월)'!$A88,Sheet1!$H:$H,'증가(월)'!Y$2,Sheet1!$I:$I,'증가(월)'!Y$3)</f>
        <v>0</v>
      </c>
      <c r="Z88" s="3">
        <f>SUMIFS(Sheet1!$F:$F,Sheet1!$C:$C,'증가(월)'!$A88,Sheet1!$H:$H,'증가(월)'!Z$2,Sheet1!$I:$I,'증가(월)'!Z$3)</f>
        <v>0</v>
      </c>
      <c r="AA88" s="3">
        <f>SUMIFS(Sheet1!$F:$F,Sheet1!$C:$C,'증가(월)'!$A88,Sheet1!$H:$H,'증가(월)'!AA$2,Sheet1!$I:$I,'증가(월)'!AA$3)</f>
        <v>0</v>
      </c>
      <c r="AB88" s="3">
        <f>SUMIFS(Sheet1!$F:$F,Sheet1!$C:$C,'증가(월)'!$A88,Sheet1!$H:$H,'증가(월)'!AB$2,Sheet1!$I:$I,'증가(월)'!AB$3)</f>
        <v>0</v>
      </c>
      <c r="AC88" s="3">
        <f>SUMIFS(Sheet1!$F:$F,Sheet1!$C:$C,'증가(월)'!$A88,Sheet1!$H:$H,'증가(월)'!AC$2,Sheet1!$I:$I,'증가(월)'!AC$3)</f>
        <v>0</v>
      </c>
      <c r="AD88" s="3">
        <f>SUMIFS(Sheet1!$F:$F,Sheet1!$C:$C,'증가(월)'!$A88,Sheet1!$H:$H,'증가(월)'!AD$2,Sheet1!$I:$I,'증가(월)'!AD$3)</f>
        <v>0</v>
      </c>
      <c r="AE88" s="3">
        <f>SUMIFS(Sheet1!$F:$F,Sheet1!$C:$C,'증가(월)'!$A88,Sheet1!$H:$H,'증가(월)'!AE$2,Sheet1!$I:$I,'증가(월)'!AE$3)</f>
        <v>0</v>
      </c>
      <c r="AF88" s="3">
        <f>SUMIFS(Sheet1!$F:$F,Sheet1!$C:$C,'증가(월)'!$A88,Sheet1!$H:$H,'증가(월)'!AF$2,Sheet1!$I:$I,'증가(월)'!AF$3)</f>
        <v>0</v>
      </c>
      <c r="AG88" s="3">
        <f>SUMIFS(Sheet1!$F:$F,Sheet1!$C:$C,'증가(월)'!$A88,Sheet1!$H:$H,'증가(월)'!AG$2,Sheet1!$I:$I,'증가(월)'!AG$3)</f>
        <v>0</v>
      </c>
      <c r="AH88" s="3">
        <f>SUMIFS(Sheet1!$F:$F,Sheet1!$C:$C,'증가(월)'!$A88,Sheet1!$H:$H,'증가(월)'!AH$2,Sheet1!$I:$I,'증가(월)'!AH$3)</f>
        <v>0</v>
      </c>
      <c r="AI88" s="3">
        <f>SUMIFS(Sheet1!$F:$F,Sheet1!$C:$C,'증가(월)'!$A88,Sheet1!$H:$H,'증가(월)'!AI$2,Sheet1!$I:$I,'증가(월)'!AI$3)</f>
        <v>0</v>
      </c>
      <c r="AJ88" s="3">
        <f>SUMIFS(Sheet1!$F:$F,Sheet1!$C:$C,'증가(월)'!$A88,Sheet1!$H:$H,'증가(월)'!AJ$2,Sheet1!$I:$I,'증가(월)'!AJ$3)</f>
        <v>0</v>
      </c>
      <c r="AK88" s="3">
        <f>SUMIFS(Sheet1!$F:$F,Sheet1!$C:$C,'증가(월)'!$A88,Sheet1!$H:$H,'증가(월)'!AK$2,Sheet1!$I:$I,'증가(월)'!AK$3)</f>
        <v>0</v>
      </c>
      <c r="AL88" s="3">
        <f>SUMIFS(Sheet1!$F:$F,Sheet1!$C:$C,'증가(월)'!$A88,Sheet1!$H:$H,'증가(월)'!AL$2,Sheet1!$I:$I,'증가(월)'!AL$3)</f>
        <v>0</v>
      </c>
      <c r="AM88" s="3">
        <f>SUMIFS(Sheet1!$F:$F,Sheet1!$C:$C,'증가(월)'!$A88,Sheet1!$H:$H,'증가(월)'!AM$2,Sheet1!$I:$I,'증가(월)'!AM$3)</f>
        <v>0</v>
      </c>
      <c r="AN88" s="3">
        <f>SUMIFS(Sheet1!$F:$F,Sheet1!$C:$C,'증가(월)'!$A88,Sheet1!$H:$H,'증가(월)'!AN$2,Sheet1!$I:$I,'증가(월)'!AN$3)</f>
        <v>0</v>
      </c>
      <c r="AO88" s="3">
        <f>SUMIFS(Sheet1!$F:$F,Sheet1!$C:$C,'증가(월)'!$A88,Sheet1!$H:$H,'증가(월)'!AO$2,Sheet1!$I:$I,'증가(월)'!AO$3)</f>
        <v>0</v>
      </c>
      <c r="AP88" s="3">
        <f>SUMIFS(Sheet1!$F:$F,Sheet1!$C:$C,'증가(월)'!$A88,Sheet1!$H:$H,'증가(월)'!AP$2,Sheet1!$I:$I,'증가(월)'!AP$3)</f>
        <v>0</v>
      </c>
      <c r="AQ88" s="3">
        <f>SUMIFS(Sheet1!$F:$F,Sheet1!$C:$C,'증가(월)'!$A88,Sheet1!$H:$H,'증가(월)'!AQ$2,Sheet1!$I:$I,'증가(월)'!AQ$3)</f>
        <v>0</v>
      </c>
      <c r="AR88" s="3">
        <f>SUMIFS(Sheet1!$F:$F,Sheet1!$C:$C,'증가(월)'!$A88,Sheet1!$H:$H,'증가(월)'!AR$2,Sheet1!$I:$I,'증가(월)'!AR$3)</f>
        <v>0</v>
      </c>
      <c r="AS88" s="3">
        <f>SUMIFS(Sheet1!$F:$F,Sheet1!$C:$C,'증가(월)'!$A88,Sheet1!$H:$H,'증가(월)'!AS$2,Sheet1!$I:$I,'증가(월)'!AS$3)</f>
        <v>0</v>
      </c>
      <c r="AT88" s="3">
        <f>SUMIFS(Sheet1!$F:$F,Sheet1!$C:$C,'증가(월)'!$A88,Sheet1!$H:$H,'증가(월)'!AT$2,Sheet1!$I:$I,'증가(월)'!AT$3)</f>
        <v>0</v>
      </c>
      <c r="AU88" s="3">
        <f>SUMIFS(Sheet1!$F:$F,Sheet1!$C:$C,'증가(월)'!$A88,Sheet1!$H:$H,'증가(월)'!AU$2,Sheet1!$I:$I,'증가(월)'!AU$3)</f>
        <v>0</v>
      </c>
      <c r="AV88" s="3">
        <f>SUMIFS(Sheet1!$F:$F,Sheet1!$C:$C,'증가(월)'!$A88,Sheet1!$H:$H,'증가(월)'!AV$2,Sheet1!$I:$I,'증가(월)'!AV$3)</f>
        <v>0</v>
      </c>
      <c r="AW88" s="3">
        <f>SUMIFS(Sheet1!$F:$F,Sheet1!$C:$C,'증가(월)'!$A88,Sheet1!$H:$H,'증가(월)'!AW$2,Sheet1!$I:$I,'증가(월)'!AW$3)</f>
        <v>0</v>
      </c>
      <c r="AX88" s="3">
        <f>SUMIFS(Sheet1!$F:$F,Sheet1!$C:$C,'증가(월)'!$A88,Sheet1!$H:$H,'증가(월)'!AX$2,Sheet1!$I:$I,'증가(월)'!AX$3)</f>
        <v>1018600</v>
      </c>
    </row>
    <row r="89" spans="1:50" x14ac:dyDescent="0.3">
      <c r="A89" t="s">
        <v>1241</v>
      </c>
      <c r="B89" t="s">
        <v>1242</v>
      </c>
      <c r="C89" s="3">
        <f>SUMIFS(Sheet1!$F:$F,Sheet1!$C:$C,'증가(월)'!$A89,Sheet1!$H:$H,'증가(월)'!C$2,Sheet1!$I:$I,'증가(월)'!C$3)</f>
        <v>0</v>
      </c>
      <c r="D89" s="3">
        <f>SUMIFS(Sheet1!$F:$F,Sheet1!$C:$C,'증가(월)'!$A89,Sheet1!$H:$H,'증가(월)'!D$2,Sheet1!$I:$I,'증가(월)'!D$3)</f>
        <v>0</v>
      </c>
      <c r="E89" s="3">
        <f>SUMIFS(Sheet1!$F:$F,Sheet1!$C:$C,'증가(월)'!$A89,Sheet1!$H:$H,'증가(월)'!E$2,Sheet1!$I:$I,'증가(월)'!E$3)</f>
        <v>0</v>
      </c>
      <c r="F89" s="3">
        <f>SUMIFS(Sheet1!$F:$F,Sheet1!$C:$C,'증가(월)'!$A89,Sheet1!$H:$H,'증가(월)'!F$2,Sheet1!$I:$I,'증가(월)'!F$3)</f>
        <v>0</v>
      </c>
      <c r="G89" s="3">
        <f>SUMIFS(Sheet1!$F:$F,Sheet1!$C:$C,'증가(월)'!$A89,Sheet1!$H:$H,'증가(월)'!G$2,Sheet1!$I:$I,'증가(월)'!G$3)</f>
        <v>0</v>
      </c>
      <c r="H89" s="3">
        <f>SUMIFS(Sheet1!$F:$F,Sheet1!$C:$C,'증가(월)'!$A89,Sheet1!$H:$H,'증가(월)'!H$2,Sheet1!$I:$I,'증가(월)'!H$3)</f>
        <v>0</v>
      </c>
      <c r="I89" s="3">
        <f>SUMIFS(Sheet1!$F:$F,Sheet1!$C:$C,'증가(월)'!$A89,Sheet1!$H:$H,'증가(월)'!I$2,Sheet1!$I:$I,'증가(월)'!I$3)</f>
        <v>0</v>
      </c>
      <c r="J89" s="3">
        <f>SUMIFS(Sheet1!$F:$F,Sheet1!$C:$C,'증가(월)'!$A89,Sheet1!$H:$H,'증가(월)'!J$2,Sheet1!$I:$I,'증가(월)'!J$3)</f>
        <v>0</v>
      </c>
      <c r="K89" s="3">
        <f>SUMIFS(Sheet1!$F:$F,Sheet1!$C:$C,'증가(월)'!$A89,Sheet1!$H:$H,'증가(월)'!K$2,Sheet1!$I:$I,'증가(월)'!K$3)</f>
        <v>0</v>
      </c>
      <c r="L89" s="3">
        <f>SUMIFS(Sheet1!$F:$F,Sheet1!$C:$C,'증가(월)'!$A89,Sheet1!$H:$H,'증가(월)'!L$2,Sheet1!$I:$I,'증가(월)'!L$3)</f>
        <v>0</v>
      </c>
      <c r="M89" s="3">
        <f>SUMIFS(Sheet1!$F:$F,Sheet1!$C:$C,'증가(월)'!$A89,Sheet1!$H:$H,'증가(월)'!M$2,Sheet1!$I:$I,'증가(월)'!M$3)</f>
        <v>0</v>
      </c>
      <c r="N89" s="3">
        <f>SUMIFS(Sheet1!$F:$F,Sheet1!$C:$C,'증가(월)'!$A89,Sheet1!$H:$H,'증가(월)'!N$2,Sheet1!$I:$I,'증가(월)'!N$3)</f>
        <v>0</v>
      </c>
      <c r="O89" s="3">
        <f>SUMIFS(Sheet1!$F:$F,Sheet1!$C:$C,'증가(월)'!$A89,Sheet1!$H:$H,'증가(월)'!O$2,Sheet1!$I:$I,'증가(월)'!O$3)</f>
        <v>0</v>
      </c>
      <c r="P89" s="3">
        <f>SUMIFS(Sheet1!$F:$F,Sheet1!$C:$C,'증가(월)'!$A89,Sheet1!$H:$H,'증가(월)'!P$2,Sheet1!$I:$I,'증가(월)'!P$3)</f>
        <v>0</v>
      </c>
      <c r="Q89" s="3">
        <f>SUMIFS(Sheet1!$F:$F,Sheet1!$C:$C,'증가(월)'!$A89,Sheet1!$H:$H,'증가(월)'!Q$2,Sheet1!$I:$I,'증가(월)'!Q$3)</f>
        <v>0</v>
      </c>
      <c r="R89" s="3">
        <f>SUMIFS(Sheet1!$F:$F,Sheet1!$C:$C,'증가(월)'!$A89,Sheet1!$H:$H,'증가(월)'!R$2,Sheet1!$I:$I,'증가(월)'!R$3)</f>
        <v>0</v>
      </c>
      <c r="S89" s="3">
        <f>SUMIFS(Sheet1!$F:$F,Sheet1!$C:$C,'증가(월)'!$A89,Sheet1!$H:$H,'증가(월)'!S$2,Sheet1!$I:$I,'증가(월)'!S$3)</f>
        <v>0</v>
      </c>
      <c r="T89" s="3">
        <f>SUMIFS(Sheet1!$F:$F,Sheet1!$C:$C,'증가(월)'!$A89,Sheet1!$H:$H,'증가(월)'!T$2,Sheet1!$I:$I,'증가(월)'!T$3)</f>
        <v>0</v>
      </c>
      <c r="U89" s="3">
        <f>SUMIFS(Sheet1!$F:$F,Sheet1!$C:$C,'증가(월)'!$A89,Sheet1!$H:$H,'증가(월)'!U$2,Sheet1!$I:$I,'증가(월)'!U$3)</f>
        <v>0</v>
      </c>
      <c r="V89" s="3">
        <f>SUMIFS(Sheet1!$F:$F,Sheet1!$C:$C,'증가(월)'!$A89,Sheet1!$H:$H,'증가(월)'!V$2,Sheet1!$I:$I,'증가(월)'!V$3)</f>
        <v>0</v>
      </c>
      <c r="W89" s="3">
        <f>SUMIFS(Sheet1!$F:$F,Sheet1!$C:$C,'증가(월)'!$A89,Sheet1!$H:$H,'증가(월)'!W$2,Sheet1!$I:$I,'증가(월)'!W$3)</f>
        <v>0</v>
      </c>
      <c r="X89" s="3">
        <f>SUMIFS(Sheet1!$F:$F,Sheet1!$C:$C,'증가(월)'!$A89,Sheet1!$H:$H,'증가(월)'!X$2,Sheet1!$I:$I,'증가(월)'!X$3)</f>
        <v>0</v>
      </c>
      <c r="Y89" s="3">
        <f>SUMIFS(Sheet1!$F:$F,Sheet1!$C:$C,'증가(월)'!$A89,Sheet1!$H:$H,'증가(월)'!Y$2,Sheet1!$I:$I,'증가(월)'!Y$3)</f>
        <v>0</v>
      </c>
      <c r="Z89" s="3">
        <f>SUMIFS(Sheet1!$F:$F,Sheet1!$C:$C,'증가(월)'!$A89,Sheet1!$H:$H,'증가(월)'!Z$2,Sheet1!$I:$I,'증가(월)'!Z$3)</f>
        <v>0</v>
      </c>
      <c r="AA89" s="3">
        <f>SUMIFS(Sheet1!$F:$F,Sheet1!$C:$C,'증가(월)'!$A89,Sheet1!$H:$H,'증가(월)'!AA$2,Sheet1!$I:$I,'증가(월)'!AA$3)</f>
        <v>0</v>
      </c>
      <c r="AB89" s="3">
        <f>SUMIFS(Sheet1!$F:$F,Sheet1!$C:$C,'증가(월)'!$A89,Sheet1!$H:$H,'증가(월)'!AB$2,Sheet1!$I:$I,'증가(월)'!AB$3)</f>
        <v>0</v>
      </c>
      <c r="AC89" s="3">
        <f>SUMIFS(Sheet1!$F:$F,Sheet1!$C:$C,'증가(월)'!$A89,Sheet1!$H:$H,'증가(월)'!AC$2,Sheet1!$I:$I,'증가(월)'!AC$3)</f>
        <v>0</v>
      </c>
      <c r="AD89" s="3">
        <f>SUMIFS(Sheet1!$F:$F,Sheet1!$C:$C,'증가(월)'!$A89,Sheet1!$H:$H,'증가(월)'!AD$2,Sheet1!$I:$I,'증가(월)'!AD$3)</f>
        <v>0</v>
      </c>
      <c r="AE89" s="3">
        <f>SUMIFS(Sheet1!$F:$F,Sheet1!$C:$C,'증가(월)'!$A89,Sheet1!$H:$H,'증가(월)'!AE$2,Sheet1!$I:$I,'증가(월)'!AE$3)</f>
        <v>0</v>
      </c>
      <c r="AF89" s="3">
        <f>SUMIFS(Sheet1!$F:$F,Sheet1!$C:$C,'증가(월)'!$A89,Sheet1!$H:$H,'증가(월)'!AF$2,Sheet1!$I:$I,'증가(월)'!AF$3)</f>
        <v>0</v>
      </c>
      <c r="AG89" s="3">
        <f>SUMIFS(Sheet1!$F:$F,Sheet1!$C:$C,'증가(월)'!$A89,Sheet1!$H:$H,'증가(월)'!AG$2,Sheet1!$I:$I,'증가(월)'!AG$3)</f>
        <v>0</v>
      </c>
      <c r="AH89" s="3">
        <f>SUMIFS(Sheet1!$F:$F,Sheet1!$C:$C,'증가(월)'!$A89,Sheet1!$H:$H,'증가(월)'!AH$2,Sheet1!$I:$I,'증가(월)'!AH$3)</f>
        <v>0</v>
      </c>
      <c r="AI89" s="3">
        <f>SUMIFS(Sheet1!$F:$F,Sheet1!$C:$C,'증가(월)'!$A89,Sheet1!$H:$H,'증가(월)'!AI$2,Sheet1!$I:$I,'증가(월)'!AI$3)</f>
        <v>0</v>
      </c>
      <c r="AJ89" s="3">
        <f>SUMIFS(Sheet1!$F:$F,Sheet1!$C:$C,'증가(월)'!$A89,Sheet1!$H:$H,'증가(월)'!AJ$2,Sheet1!$I:$I,'증가(월)'!AJ$3)</f>
        <v>0</v>
      </c>
      <c r="AK89" s="3">
        <f>SUMIFS(Sheet1!$F:$F,Sheet1!$C:$C,'증가(월)'!$A89,Sheet1!$H:$H,'증가(월)'!AK$2,Sheet1!$I:$I,'증가(월)'!AK$3)</f>
        <v>0</v>
      </c>
      <c r="AL89" s="3">
        <f>SUMIFS(Sheet1!$F:$F,Sheet1!$C:$C,'증가(월)'!$A89,Sheet1!$H:$H,'증가(월)'!AL$2,Sheet1!$I:$I,'증가(월)'!AL$3)</f>
        <v>0</v>
      </c>
      <c r="AM89" s="3">
        <f>SUMIFS(Sheet1!$F:$F,Sheet1!$C:$C,'증가(월)'!$A89,Sheet1!$H:$H,'증가(월)'!AM$2,Sheet1!$I:$I,'증가(월)'!AM$3)</f>
        <v>0</v>
      </c>
      <c r="AN89" s="3">
        <f>SUMIFS(Sheet1!$F:$F,Sheet1!$C:$C,'증가(월)'!$A89,Sheet1!$H:$H,'증가(월)'!AN$2,Sheet1!$I:$I,'증가(월)'!AN$3)</f>
        <v>0</v>
      </c>
      <c r="AO89" s="3">
        <f>SUMIFS(Sheet1!$F:$F,Sheet1!$C:$C,'증가(월)'!$A89,Sheet1!$H:$H,'증가(월)'!AO$2,Sheet1!$I:$I,'증가(월)'!AO$3)</f>
        <v>0</v>
      </c>
      <c r="AP89" s="3">
        <f>SUMIFS(Sheet1!$F:$F,Sheet1!$C:$C,'증가(월)'!$A89,Sheet1!$H:$H,'증가(월)'!AP$2,Sheet1!$I:$I,'증가(월)'!AP$3)</f>
        <v>0</v>
      </c>
      <c r="AQ89" s="3">
        <f>SUMIFS(Sheet1!$F:$F,Sheet1!$C:$C,'증가(월)'!$A89,Sheet1!$H:$H,'증가(월)'!AQ$2,Sheet1!$I:$I,'증가(월)'!AQ$3)</f>
        <v>0</v>
      </c>
      <c r="AR89" s="3">
        <f>SUMIFS(Sheet1!$F:$F,Sheet1!$C:$C,'증가(월)'!$A89,Sheet1!$H:$H,'증가(월)'!AR$2,Sheet1!$I:$I,'증가(월)'!AR$3)</f>
        <v>0</v>
      </c>
      <c r="AS89" s="3">
        <f>SUMIFS(Sheet1!$F:$F,Sheet1!$C:$C,'증가(월)'!$A89,Sheet1!$H:$H,'증가(월)'!AS$2,Sheet1!$I:$I,'증가(월)'!AS$3)</f>
        <v>0</v>
      </c>
      <c r="AT89" s="3">
        <f>SUMIFS(Sheet1!$F:$F,Sheet1!$C:$C,'증가(월)'!$A89,Sheet1!$H:$H,'증가(월)'!AT$2,Sheet1!$I:$I,'증가(월)'!AT$3)</f>
        <v>0</v>
      </c>
      <c r="AU89" s="3">
        <f>SUMIFS(Sheet1!$F:$F,Sheet1!$C:$C,'증가(월)'!$A89,Sheet1!$H:$H,'증가(월)'!AU$2,Sheet1!$I:$I,'증가(월)'!AU$3)</f>
        <v>0</v>
      </c>
      <c r="AV89" s="3">
        <f>SUMIFS(Sheet1!$F:$F,Sheet1!$C:$C,'증가(월)'!$A89,Sheet1!$H:$H,'증가(월)'!AV$2,Sheet1!$I:$I,'증가(월)'!AV$3)</f>
        <v>0</v>
      </c>
      <c r="AW89" s="3">
        <f>SUMIFS(Sheet1!$F:$F,Sheet1!$C:$C,'증가(월)'!$A89,Sheet1!$H:$H,'증가(월)'!AW$2,Sheet1!$I:$I,'증가(월)'!AW$3)</f>
        <v>0</v>
      </c>
      <c r="AX89" s="3">
        <f>SUMIFS(Sheet1!$F:$F,Sheet1!$C:$C,'증가(월)'!$A89,Sheet1!$H:$H,'증가(월)'!AX$2,Sheet1!$I:$I,'증가(월)'!AX$3)</f>
        <v>0</v>
      </c>
    </row>
    <row r="90" spans="1:50" x14ac:dyDescent="0.3">
      <c r="A90" t="s">
        <v>94</v>
      </c>
      <c r="B90" t="s">
        <v>95</v>
      </c>
      <c r="C90" s="3">
        <f>SUMIFS(Sheet1!$F:$F,Sheet1!$C:$C,'증가(월)'!$A90,Sheet1!$H:$H,'증가(월)'!C$2,Sheet1!$I:$I,'증가(월)'!C$3)</f>
        <v>51150</v>
      </c>
      <c r="D90" s="3">
        <f>SUMIFS(Sheet1!$F:$F,Sheet1!$C:$C,'증가(월)'!$A90,Sheet1!$H:$H,'증가(월)'!D$2,Sheet1!$I:$I,'증가(월)'!D$3)</f>
        <v>0</v>
      </c>
      <c r="E90" s="3">
        <f>SUMIFS(Sheet1!$F:$F,Sheet1!$C:$C,'증가(월)'!$A90,Sheet1!$H:$H,'증가(월)'!E$2,Sheet1!$I:$I,'증가(월)'!E$3)</f>
        <v>0</v>
      </c>
      <c r="F90" s="3">
        <f>SUMIFS(Sheet1!$F:$F,Sheet1!$C:$C,'증가(월)'!$A90,Sheet1!$H:$H,'증가(월)'!F$2,Sheet1!$I:$I,'증가(월)'!F$3)</f>
        <v>0</v>
      </c>
      <c r="G90" s="3">
        <f>SUMIFS(Sheet1!$F:$F,Sheet1!$C:$C,'증가(월)'!$A90,Sheet1!$H:$H,'증가(월)'!G$2,Sheet1!$I:$I,'증가(월)'!G$3)</f>
        <v>0</v>
      </c>
      <c r="H90" s="3">
        <f>SUMIFS(Sheet1!$F:$F,Sheet1!$C:$C,'증가(월)'!$A90,Sheet1!$H:$H,'증가(월)'!H$2,Sheet1!$I:$I,'증가(월)'!H$3)</f>
        <v>0</v>
      </c>
      <c r="I90" s="3">
        <f>SUMIFS(Sheet1!$F:$F,Sheet1!$C:$C,'증가(월)'!$A90,Sheet1!$H:$H,'증가(월)'!I$2,Sheet1!$I:$I,'증가(월)'!I$3)</f>
        <v>0</v>
      </c>
      <c r="J90" s="3">
        <f>SUMIFS(Sheet1!$F:$F,Sheet1!$C:$C,'증가(월)'!$A90,Sheet1!$H:$H,'증가(월)'!J$2,Sheet1!$I:$I,'증가(월)'!J$3)</f>
        <v>0</v>
      </c>
      <c r="K90" s="3">
        <f>SUMIFS(Sheet1!$F:$F,Sheet1!$C:$C,'증가(월)'!$A90,Sheet1!$H:$H,'증가(월)'!K$2,Sheet1!$I:$I,'증가(월)'!K$3)</f>
        <v>0</v>
      </c>
      <c r="L90" s="3">
        <f>SUMIFS(Sheet1!$F:$F,Sheet1!$C:$C,'증가(월)'!$A90,Sheet1!$H:$H,'증가(월)'!L$2,Sheet1!$I:$I,'증가(월)'!L$3)</f>
        <v>0</v>
      </c>
      <c r="M90" s="3">
        <f>SUMIFS(Sheet1!$F:$F,Sheet1!$C:$C,'증가(월)'!$A90,Sheet1!$H:$H,'증가(월)'!M$2,Sheet1!$I:$I,'증가(월)'!M$3)</f>
        <v>0</v>
      </c>
      <c r="N90" s="3">
        <f>SUMIFS(Sheet1!$F:$F,Sheet1!$C:$C,'증가(월)'!$A90,Sheet1!$H:$H,'증가(월)'!N$2,Sheet1!$I:$I,'증가(월)'!N$3)</f>
        <v>0</v>
      </c>
      <c r="O90" s="3">
        <f>SUMIFS(Sheet1!$F:$F,Sheet1!$C:$C,'증가(월)'!$A90,Sheet1!$H:$H,'증가(월)'!O$2,Sheet1!$I:$I,'증가(월)'!O$3)</f>
        <v>911400</v>
      </c>
      <c r="P90" s="3">
        <f>SUMIFS(Sheet1!$F:$F,Sheet1!$C:$C,'증가(월)'!$A90,Sheet1!$H:$H,'증가(월)'!P$2,Sheet1!$I:$I,'증가(월)'!P$3)</f>
        <v>0</v>
      </c>
      <c r="Q90" s="3">
        <f>SUMIFS(Sheet1!$F:$F,Sheet1!$C:$C,'증가(월)'!$A90,Sheet1!$H:$H,'증가(월)'!Q$2,Sheet1!$I:$I,'증가(월)'!Q$3)</f>
        <v>0</v>
      </c>
      <c r="R90" s="3">
        <f>SUMIFS(Sheet1!$F:$F,Sheet1!$C:$C,'증가(월)'!$A90,Sheet1!$H:$H,'증가(월)'!R$2,Sheet1!$I:$I,'증가(월)'!R$3)</f>
        <v>0</v>
      </c>
      <c r="S90" s="3">
        <f>SUMIFS(Sheet1!$F:$F,Sheet1!$C:$C,'증가(월)'!$A90,Sheet1!$H:$H,'증가(월)'!S$2,Sheet1!$I:$I,'증가(월)'!S$3)</f>
        <v>0</v>
      </c>
      <c r="T90" s="3">
        <f>SUMIFS(Sheet1!$F:$F,Sheet1!$C:$C,'증가(월)'!$A90,Sheet1!$H:$H,'증가(월)'!T$2,Sheet1!$I:$I,'증가(월)'!T$3)</f>
        <v>0</v>
      </c>
      <c r="U90" s="3">
        <f>SUMIFS(Sheet1!$F:$F,Sheet1!$C:$C,'증가(월)'!$A90,Sheet1!$H:$H,'증가(월)'!U$2,Sheet1!$I:$I,'증가(월)'!U$3)</f>
        <v>0</v>
      </c>
      <c r="V90" s="3">
        <f>SUMIFS(Sheet1!$F:$F,Sheet1!$C:$C,'증가(월)'!$A90,Sheet1!$H:$H,'증가(월)'!V$2,Sheet1!$I:$I,'증가(월)'!V$3)</f>
        <v>0</v>
      </c>
      <c r="W90" s="3">
        <f>SUMIFS(Sheet1!$F:$F,Sheet1!$C:$C,'증가(월)'!$A90,Sheet1!$H:$H,'증가(월)'!W$2,Sheet1!$I:$I,'증가(월)'!W$3)</f>
        <v>0</v>
      </c>
      <c r="X90" s="3">
        <f>SUMIFS(Sheet1!$F:$F,Sheet1!$C:$C,'증가(월)'!$A90,Sheet1!$H:$H,'증가(월)'!X$2,Sheet1!$I:$I,'증가(월)'!X$3)</f>
        <v>0</v>
      </c>
      <c r="Y90" s="3">
        <f>SUMIFS(Sheet1!$F:$F,Sheet1!$C:$C,'증가(월)'!$A90,Sheet1!$H:$H,'증가(월)'!Y$2,Sheet1!$I:$I,'증가(월)'!Y$3)</f>
        <v>0</v>
      </c>
      <c r="Z90" s="3">
        <f>SUMIFS(Sheet1!$F:$F,Sheet1!$C:$C,'증가(월)'!$A90,Sheet1!$H:$H,'증가(월)'!Z$2,Sheet1!$I:$I,'증가(월)'!Z$3)</f>
        <v>0</v>
      </c>
      <c r="AA90" s="3">
        <f>SUMIFS(Sheet1!$F:$F,Sheet1!$C:$C,'증가(월)'!$A90,Sheet1!$H:$H,'증가(월)'!AA$2,Sheet1!$I:$I,'증가(월)'!AA$3)</f>
        <v>50000</v>
      </c>
      <c r="AB90" s="3">
        <f>SUMIFS(Sheet1!$F:$F,Sheet1!$C:$C,'증가(월)'!$A90,Sheet1!$H:$H,'증가(월)'!AB$2,Sheet1!$I:$I,'증가(월)'!AB$3)</f>
        <v>0</v>
      </c>
      <c r="AC90" s="3">
        <f>SUMIFS(Sheet1!$F:$F,Sheet1!$C:$C,'증가(월)'!$A90,Sheet1!$H:$H,'증가(월)'!AC$2,Sheet1!$I:$I,'증가(월)'!AC$3)</f>
        <v>0</v>
      </c>
      <c r="AD90" s="3">
        <f>SUMIFS(Sheet1!$F:$F,Sheet1!$C:$C,'증가(월)'!$A90,Sheet1!$H:$H,'증가(월)'!AD$2,Sheet1!$I:$I,'증가(월)'!AD$3)</f>
        <v>0</v>
      </c>
      <c r="AE90" s="3">
        <f>SUMIFS(Sheet1!$F:$F,Sheet1!$C:$C,'증가(월)'!$A90,Sheet1!$H:$H,'증가(월)'!AE$2,Sheet1!$I:$I,'증가(월)'!AE$3)</f>
        <v>0</v>
      </c>
      <c r="AF90" s="3">
        <f>SUMIFS(Sheet1!$F:$F,Sheet1!$C:$C,'증가(월)'!$A90,Sheet1!$H:$H,'증가(월)'!AF$2,Sheet1!$I:$I,'증가(월)'!AF$3)</f>
        <v>0</v>
      </c>
      <c r="AG90" s="3">
        <f>SUMIFS(Sheet1!$F:$F,Sheet1!$C:$C,'증가(월)'!$A90,Sheet1!$H:$H,'증가(월)'!AG$2,Sheet1!$I:$I,'증가(월)'!AG$3)</f>
        <v>0</v>
      </c>
      <c r="AH90" s="3">
        <f>SUMIFS(Sheet1!$F:$F,Sheet1!$C:$C,'증가(월)'!$A90,Sheet1!$H:$H,'증가(월)'!AH$2,Sheet1!$I:$I,'증가(월)'!AH$3)</f>
        <v>0</v>
      </c>
      <c r="AI90" s="3">
        <f>SUMIFS(Sheet1!$F:$F,Sheet1!$C:$C,'증가(월)'!$A90,Sheet1!$H:$H,'증가(월)'!AI$2,Sheet1!$I:$I,'증가(월)'!AI$3)</f>
        <v>0</v>
      </c>
      <c r="AJ90" s="3">
        <f>SUMIFS(Sheet1!$F:$F,Sheet1!$C:$C,'증가(월)'!$A90,Sheet1!$H:$H,'증가(월)'!AJ$2,Sheet1!$I:$I,'증가(월)'!AJ$3)</f>
        <v>0</v>
      </c>
      <c r="AK90" s="3">
        <f>SUMIFS(Sheet1!$F:$F,Sheet1!$C:$C,'증가(월)'!$A90,Sheet1!$H:$H,'증가(월)'!AK$2,Sheet1!$I:$I,'증가(월)'!AK$3)</f>
        <v>0</v>
      </c>
      <c r="AL90" s="3">
        <f>SUMIFS(Sheet1!$F:$F,Sheet1!$C:$C,'증가(월)'!$A90,Sheet1!$H:$H,'증가(월)'!AL$2,Sheet1!$I:$I,'증가(월)'!AL$3)</f>
        <v>0</v>
      </c>
      <c r="AM90" s="3">
        <f>SUMIFS(Sheet1!$F:$F,Sheet1!$C:$C,'증가(월)'!$A90,Sheet1!$H:$H,'증가(월)'!AM$2,Sheet1!$I:$I,'증가(월)'!AM$3)</f>
        <v>0</v>
      </c>
      <c r="AN90" s="3">
        <f>SUMIFS(Sheet1!$F:$F,Sheet1!$C:$C,'증가(월)'!$A90,Sheet1!$H:$H,'증가(월)'!AN$2,Sheet1!$I:$I,'증가(월)'!AN$3)</f>
        <v>0</v>
      </c>
      <c r="AO90" s="3">
        <f>SUMIFS(Sheet1!$F:$F,Sheet1!$C:$C,'증가(월)'!$A90,Sheet1!$H:$H,'증가(월)'!AO$2,Sheet1!$I:$I,'증가(월)'!AO$3)</f>
        <v>0</v>
      </c>
      <c r="AP90" s="3">
        <f>SUMIFS(Sheet1!$F:$F,Sheet1!$C:$C,'증가(월)'!$A90,Sheet1!$H:$H,'증가(월)'!AP$2,Sheet1!$I:$I,'증가(월)'!AP$3)</f>
        <v>0</v>
      </c>
      <c r="AQ90" s="3">
        <f>SUMIFS(Sheet1!$F:$F,Sheet1!$C:$C,'증가(월)'!$A90,Sheet1!$H:$H,'증가(월)'!AQ$2,Sheet1!$I:$I,'증가(월)'!AQ$3)</f>
        <v>0</v>
      </c>
      <c r="AR90" s="3">
        <f>SUMIFS(Sheet1!$F:$F,Sheet1!$C:$C,'증가(월)'!$A90,Sheet1!$H:$H,'증가(월)'!AR$2,Sheet1!$I:$I,'증가(월)'!AR$3)</f>
        <v>0</v>
      </c>
      <c r="AS90" s="3">
        <f>SUMIFS(Sheet1!$F:$F,Sheet1!$C:$C,'증가(월)'!$A90,Sheet1!$H:$H,'증가(월)'!AS$2,Sheet1!$I:$I,'증가(월)'!AS$3)</f>
        <v>0</v>
      </c>
      <c r="AT90" s="3">
        <f>SUMIFS(Sheet1!$F:$F,Sheet1!$C:$C,'증가(월)'!$A90,Sheet1!$H:$H,'증가(월)'!AT$2,Sheet1!$I:$I,'증가(월)'!AT$3)</f>
        <v>0</v>
      </c>
      <c r="AU90" s="3">
        <f>SUMIFS(Sheet1!$F:$F,Sheet1!$C:$C,'증가(월)'!$A90,Sheet1!$H:$H,'증가(월)'!AU$2,Sheet1!$I:$I,'증가(월)'!AU$3)</f>
        <v>0</v>
      </c>
      <c r="AV90" s="3">
        <f>SUMIFS(Sheet1!$F:$F,Sheet1!$C:$C,'증가(월)'!$A90,Sheet1!$H:$H,'증가(월)'!AV$2,Sheet1!$I:$I,'증가(월)'!AV$3)</f>
        <v>0</v>
      </c>
      <c r="AW90" s="3">
        <f>SUMIFS(Sheet1!$F:$F,Sheet1!$C:$C,'증가(월)'!$A90,Sheet1!$H:$H,'증가(월)'!AW$2,Sheet1!$I:$I,'증가(월)'!AW$3)</f>
        <v>0</v>
      </c>
      <c r="AX90" s="3">
        <f>SUMIFS(Sheet1!$F:$F,Sheet1!$C:$C,'증가(월)'!$A90,Sheet1!$H:$H,'증가(월)'!AX$2,Sheet1!$I:$I,'증가(월)'!AX$3)</f>
        <v>0</v>
      </c>
    </row>
    <row r="91" spans="1:50" x14ac:dyDescent="0.3">
      <c r="A91" t="s">
        <v>28</v>
      </c>
      <c r="B91" t="s">
        <v>27</v>
      </c>
      <c r="C91" s="3">
        <f>SUMIFS(Sheet1!$F:$F,Sheet1!$C:$C,'증가(월)'!$A91,Sheet1!$H:$H,'증가(월)'!C$2,Sheet1!$I:$I,'증가(월)'!C$3)</f>
        <v>445500</v>
      </c>
      <c r="D91" s="3">
        <f>SUMIFS(Sheet1!$F:$F,Sheet1!$C:$C,'증가(월)'!$A91,Sheet1!$H:$H,'증가(월)'!D$2,Sheet1!$I:$I,'증가(월)'!D$3)</f>
        <v>891000</v>
      </c>
      <c r="E91" s="3">
        <f>SUMIFS(Sheet1!$F:$F,Sheet1!$C:$C,'증가(월)'!$A91,Sheet1!$H:$H,'증가(월)'!E$2,Sheet1!$I:$I,'증가(월)'!E$3)</f>
        <v>0</v>
      </c>
      <c r="F91" s="3">
        <f>SUMIFS(Sheet1!$F:$F,Sheet1!$C:$C,'증가(월)'!$A91,Sheet1!$H:$H,'증가(월)'!F$2,Sheet1!$I:$I,'증가(월)'!F$3)</f>
        <v>0</v>
      </c>
      <c r="G91" s="3">
        <f>SUMIFS(Sheet1!$F:$F,Sheet1!$C:$C,'증가(월)'!$A91,Sheet1!$H:$H,'증가(월)'!G$2,Sheet1!$I:$I,'증가(월)'!G$3)</f>
        <v>0</v>
      </c>
      <c r="H91" s="3">
        <f>SUMIFS(Sheet1!$F:$F,Sheet1!$C:$C,'증가(월)'!$A91,Sheet1!$H:$H,'증가(월)'!H$2,Sheet1!$I:$I,'증가(월)'!H$3)</f>
        <v>0</v>
      </c>
      <c r="I91" s="3">
        <f>SUMIFS(Sheet1!$F:$F,Sheet1!$C:$C,'증가(월)'!$A91,Sheet1!$H:$H,'증가(월)'!I$2,Sheet1!$I:$I,'증가(월)'!I$3)</f>
        <v>0</v>
      </c>
      <c r="J91" s="3">
        <f>SUMIFS(Sheet1!$F:$F,Sheet1!$C:$C,'증가(월)'!$A91,Sheet1!$H:$H,'증가(월)'!J$2,Sheet1!$I:$I,'증가(월)'!J$3)</f>
        <v>0</v>
      </c>
      <c r="K91" s="3">
        <f>SUMIFS(Sheet1!$F:$F,Sheet1!$C:$C,'증가(월)'!$A91,Sheet1!$H:$H,'증가(월)'!K$2,Sheet1!$I:$I,'증가(월)'!K$3)</f>
        <v>0</v>
      </c>
      <c r="L91" s="3">
        <f>SUMIFS(Sheet1!$F:$F,Sheet1!$C:$C,'증가(월)'!$A91,Sheet1!$H:$H,'증가(월)'!L$2,Sheet1!$I:$I,'증가(월)'!L$3)</f>
        <v>0</v>
      </c>
      <c r="M91" s="3">
        <f>SUMIFS(Sheet1!$F:$F,Sheet1!$C:$C,'증가(월)'!$A91,Sheet1!$H:$H,'증가(월)'!M$2,Sheet1!$I:$I,'증가(월)'!M$3)</f>
        <v>0</v>
      </c>
      <c r="N91" s="3">
        <f>SUMIFS(Sheet1!$F:$F,Sheet1!$C:$C,'증가(월)'!$A91,Sheet1!$H:$H,'증가(월)'!N$2,Sheet1!$I:$I,'증가(월)'!N$3)</f>
        <v>0</v>
      </c>
      <c r="O91" s="3">
        <f>SUMIFS(Sheet1!$F:$F,Sheet1!$C:$C,'증가(월)'!$A91,Sheet1!$H:$H,'증가(월)'!O$2,Sheet1!$I:$I,'증가(월)'!O$3)</f>
        <v>0</v>
      </c>
      <c r="P91" s="3">
        <f>SUMIFS(Sheet1!$F:$F,Sheet1!$C:$C,'증가(월)'!$A91,Sheet1!$H:$H,'증가(월)'!P$2,Sheet1!$I:$I,'증가(월)'!P$3)</f>
        <v>0</v>
      </c>
      <c r="Q91" s="3">
        <f>SUMIFS(Sheet1!$F:$F,Sheet1!$C:$C,'증가(월)'!$A91,Sheet1!$H:$H,'증가(월)'!Q$2,Sheet1!$I:$I,'증가(월)'!Q$3)</f>
        <v>0</v>
      </c>
      <c r="R91" s="3">
        <f>SUMIFS(Sheet1!$F:$F,Sheet1!$C:$C,'증가(월)'!$A91,Sheet1!$H:$H,'증가(월)'!R$2,Sheet1!$I:$I,'증가(월)'!R$3)</f>
        <v>0</v>
      </c>
      <c r="S91" s="3">
        <f>SUMIFS(Sheet1!$F:$F,Sheet1!$C:$C,'증가(월)'!$A91,Sheet1!$H:$H,'증가(월)'!S$2,Sheet1!$I:$I,'증가(월)'!S$3)</f>
        <v>0</v>
      </c>
      <c r="T91" s="3">
        <f>SUMIFS(Sheet1!$F:$F,Sheet1!$C:$C,'증가(월)'!$A91,Sheet1!$H:$H,'증가(월)'!T$2,Sheet1!$I:$I,'증가(월)'!T$3)</f>
        <v>0</v>
      </c>
      <c r="U91" s="3">
        <f>SUMIFS(Sheet1!$F:$F,Sheet1!$C:$C,'증가(월)'!$A91,Sheet1!$H:$H,'증가(월)'!U$2,Sheet1!$I:$I,'증가(월)'!U$3)</f>
        <v>0</v>
      </c>
      <c r="V91" s="3">
        <f>SUMIFS(Sheet1!$F:$F,Sheet1!$C:$C,'증가(월)'!$A91,Sheet1!$H:$H,'증가(월)'!V$2,Sheet1!$I:$I,'증가(월)'!V$3)</f>
        <v>0</v>
      </c>
      <c r="W91" s="3">
        <f>SUMIFS(Sheet1!$F:$F,Sheet1!$C:$C,'증가(월)'!$A91,Sheet1!$H:$H,'증가(월)'!W$2,Sheet1!$I:$I,'증가(월)'!W$3)</f>
        <v>0</v>
      </c>
      <c r="X91" s="3">
        <f>SUMIFS(Sheet1!$F:$F,Sheet1!$C:$C,'증가(월)'!$A91,Sheet1!$H:$H,'증가(월)'!X$2,Sheet1!$I:$I,'증가(월)'!X$3)</f>
        <v>0</v>
      </c>
      <c r="Y91" s="3">
        <f>SUMIFS(Sheet1!$F:$F,Sheet1!$C:$C,'증가(월)'!$A91,Sheet1!$H:$H,'증가(월)'!Y$2,Sheet1!$I:$I,'증가(월)'!Y$3)</f>
        <v>0</v>
      </c>
      <c r="Z91" s="3">
        <f>SUMIFS(Sheet1!$F:$F,Sheet1!$C:$C,'증가(월)'!$A91,Sheet1!$H:$H,'증가(월)'!Z$2,Sheet1!$I:$I,'증가(월)'!Z$3)</f>
        <v>0</v>
      </c>
      <c r="AA91" s="3">
        <f>SUMIFS(Sheet1!$F:$F,Sheet1!$C:$C,'증가(월)'!$A91,Sheet1!$H:$H,'증가(월)'!AA$2,Sheet1!$I:$I,'증가(월)'!AA$3)</f>
        <v>0</v>
      </c>
      <c r="AB91" s="3">
        <f>SUMIFS(Sheet1!$F:$F,Sheet1!$C:$C,'증가(월)'!$A91,Sheet1!$H:$H,'증가(월)'!AB$2,Sheet1!$I:$I,'증가(월)'!AB$3)</f>
        <v>0</v>
      </c>
      <c r="AC91" s="3">
        <f>SUMIFS(Sheet1!$F:$F,Sheet1!$C:$C,'증가(월)'!$A91,Sheet1!$H:$H,'증가(월)'!AC$2,Sheet1!$I:$I,'증가(월)'!AC$3)</f>
        <v>0</v>
      </c>
      <c r="AD91" s="3">
        <f>SUMIFS(Sheet1!$F:$F,Sheet1!$C:$C,'증가(월)'!$A91,Sheet1!$H:$H,'증가(월)'!AD$2,Sheet1!$I:$I,'증가(월)'!AD$3)</f>
        <v>0</v>
      </c>
      <c r="AE91" s="3">
        <f>SUMIFS(Sheet1!$F:$F,Sheet1!$C:$C,'증가(월)'!$A91,Sheet1!$H:$H,'증가(월)'!AE$2,Sheet1!$I:$I,'증가(월)'!AE$3)</f>
        <v>0</v>
      </c>
      <c r="AF91" s="3">
        <f>SUMIFS(Sheet1!$F:$F,Sheet1!$C:$C,'증가(월)'!$A91,Sheet1!$H:$H,'증가(월)'!AF$2,Sheet1!$I:$I,'증가(월)'!AF$3)</f>
        <v>0</v>
      </c>
      <c r="AG91" s="3">
        <f>SUMIFS(Sheet1!$F:$F,Sheet1!$C:$C,'증가(월)'!$A91,Sheet1!$H:$H,'증가(월)'!AG$2,Sheet1!$I:$I,'증가(월)'!AG$3)</f>
        <v>0</v>
      </c>
      <c r="AH91" s="3">
        <f>SUMIFS(Sheet1!$F:$F,Sheet1!$C:$C,'증가(월)'!$A91,Sheet1!$H:$H,'증가(월)'!AH$2,Sheet1!$I:$I,'증가(월)'!AH$3)</f>
        <v>0</v>
      </c>
      <c r="AI91" s="3">
        <f>SUMIFS(Sheet1!$F:$F,Sheet1!$C:$C,'증가(월)'!$A91,Sheet1!$H:$H,'증가(월)'!AI$2,Sheet1!$I:$I,'증가(월)'!AI$3)</f>
        <v>0</v>
      </c>
      <c r="AJ91" s="3">
        <f>SUMIFS(Sheet1!$F:$F,Sheet1!$C:$C,'증가(월)'!$A91,Sheet1!$H:$H,'증가(월)'!AJ$2,Sheet1!$I:$I,'증가(월)'!AJ$3)</f>
        <v>0</v>
      </c>
      <c r="AK91" s="3">
        <f>SUMIFS(Sheet1!$F:$F,Sheet1!$C:$C,'증가(월)'!$A91,Sheet1!$H:$H,'증가(월)'!AK$2,Sheet1!$I:$I,'증가(월)'!AK$3)</f>
        <v>0</v>
      </c>
      <c r="AL91" s="3">
        <f>SUMIFS(Sheet1!$F:$F,Sheet1!$C:$C,'증가(월)'!$A91,Sheet1!$H:$H,'증가(월)'!AL$2,Sheet1!$I:$I,'증가(월)'!AL$3)</f>
        <v>0</v>
      </c>
      <c r="AM91" s="3">
        <f>SUMIFS(Sheet1!$F:$F,Sheet1!$C:$C,'증가(월)'!$A91,Sheet1!$H:$H,'증가(월)'!AM$2,Sheet1!$I:$I,'증가(월)'!AM$3)</f>
        <v>0</v>
      </c>
      <c r="AN91" s="3">
        <f>SUMIFS(Sheet1!$F:$F,Sheet1!$C:$C,'증가(월)'!$A91,Sheet1!$H:$H,'증가(월)'!AN$2,Sheet1!$I:$I,'증가(월)'!AN$3)</f>
        <v>0</v>
      </c>
      <c r="AO91" s="3">
        <f>SUMIFS(Sheet1!$F:$F,Sheet1!$C:$C,'증가(월)'!$A91,Sheet1!$H:$H,'증가(월)'!AO$2,Sheet1!$I:$I,'증가(월)'!AO$3)</f>
        <v>0</v>
      </c>
      <c r="AP91" s="3">
        <f>SUMIFS(Sheet1!$F:$F,Sheet1!$C:$C,'증가(월)'!$A91,Sheet1!$H:$H,'증가(월)'!AP$2,Sheet1!$I:$I,'증가(월)'!AP$3)</f>
        <v>0</v>
      </c>
      <c r="AQ91" s="3">
        <f>SUMIFS(Sheet1!$F:$F,Sheet1!$C:$C,'증가(월)'!$A91,Sheet1!$H:$H,'증가(월)'!AQ$2,Sheet1!$I:$I,'증가(월)'!AQ$3)</f>
        <v>0</v>
      </c>
      <c r="AR91" s="3">
        <f>SUMIFS(Sheet1!$F:$F,Sheet1!$C:$C,'증가(월)'!$A91,Sheet1!$H:$H,'증가(월)'!AR$2,Sheet1!$I:$I,'증가(월)'!AR$3)</f>
        <v>0</v>
      </c>
      <c r="AS91" s="3">
        <f>SUMIFS(Sheet1!$F:$F,Sheet1!$C:$C,'증가(월)'!$A91,Sheet1!$H:$H,'증가(월)'!AS$2,Sheet1!$I:$I,'증가(월)'!AS$3)</f>
        <v>0</v>
      </c>
      <c r="AT91" s="3">
        <f>SUMIFS(Sheet1!$F:$F,Sheet1!$C:$C,'증가(월)'!$A91,Sheet1!$H:$H,'증가(월)'!AT$2,Sheet1!$I:$I,'증가(월)'!AT$3)</f>
        <v>0</v>
      </c>
      <c r="AU91" s="3">
        <f>SUMIFS(Sheet1!$F:$F,Sheet1!$C:$C,'증가(월)'!$A91,Sheet1!$H:$H,'증가(월)'!AU$2,Sheet1!$I:$I,'증가(월)'!AU$3)</f>
        <v>0</v>
      </c>
      <c r="AV91" s="3">
        <f>SUMIFS(Sheet1!$F:$F,Sheet1!$C:$C,'증가(월)'!$A91,Sheet1!$H:$H,'증가(월)'!AV$2,Sheet1!$I:$I,'증가(월)'!AV$3)</f>
        <v>0</v>
      </c>
      <c r="AW91" s="3">
        <f>SUMIFS(Sheet1!$F:$F,Sheet1!$C:$C,'증가(월)'!$A91,Sheet1!$H:$H,'증가(월)'!AW$2,Sheet1!$I:$I,'증가(월)'!AW$3)</f>
        <v>0</v>
      </c>
      <c r="AX91" s="3">
        <f>SUMIFS(Sheet1!$F:$F,Sheet1!$C:$C,'증가(월)'!$A91,Sheet1!$H:$H,'증가(월)'!AX$2,Sheet1!$I:$I,'증가(월)'!AX$3)</f>
        <v>0</v>
      </c>
    </row>
    <row r="92" spans="1:50" x14ac:dyDescent="0.3">
      <c r="A92" t="s">
        <v>111</v>
      </c>
      <c r="B92" t="s">
        <v>112</v>
      </c>
      <c r="C92" s="3">
        <f>SUMIFS(Sheet1!$F:$F,Sheet1!$C:$C,'증가(월)'!$A92,Sheet1!$H:$H,'증가(월)'!C$2,Sheet1!$I:$I,'증가(월)'!C$3)</f>
        <v>0</v>
      </c>
      <c r="D92" s="3">
        <f>SUMIFS(Sheet1!$F:$F,Sheet1!$C:$C,'증가(월)'!$A92,Sheet1!$H:$H,'증가(월)'!D$2,Sheet1!$I:$I,'증가(월)'!D$3)</f>
        <v>1000000</v>
      </c>
      <c r="E92" s="3">
        <f>SUMIFS(Sheet1!$F:$F,Sheet1!$C:$C,'증가(월)'!$A92,Sheet1!$H:$H,'증가(월)'!E$2,Sheet1!$I:$I,'증가(월)'!E$3)</f>
        <v>0</v>
      </c>
      <c r="F92" s="3">
        <f>SUMIFS(Sheet1!$F:$F,Sheet1!$C:$C,'증가(월)'!$A92,Sheet1!$H:$H,'증가(월)'!F$2,Sheet1!$I:$I,'증가(월)'!F$3)</f>
        <v>0</v>
      </c>
      <c r="G92" s="3">
        <f>SUMIFS(Sheet1!$F:$F,Sheet1!$C:$C,'증가(월)'!$A92,Sheet1!$H:$H,'증가(월)'!G$2,Sheet1!$I:$I,'증가(월)'!G$3)</f>
        <v>0</v>
      </c>
      <c r="H92" s="3">
        <f>SUMIFS(Sheet1!$F:$F,Sheet1!$C:$C,'증가(월)'!$A92,Sheet1!$H:$H,'증가(월)'!H$2,Sheet1!$I:$I,'증가(월)'!H$3)</f>
        <v>0</v>
      </c>
      <c r="I92" s="3">
        <f>SUMIFS(Sheet1!$F:$F,Sheet1!$C:$C,'증가(월)'!$A92,Sheet1!$H:$H,'증가(월)'!I$2,Sheet1!$I:$I,'증가(월)'!I$3)</f>
        <v>1000000</v>
      </c>
      <c r="J92" s="3">
        <f>SUMIFS(Sheet1!$F:$F,Sheet1!$C:$C,'증가(월)'!$A92,Sheet1!$H:$H,'증가(월)'!J$2,Sheet1!$I:$I,'증가(월)'!J$3)</f>
        <v>0</v>
      </c>
      <c r="K92" s="3">
        <f>SUMIFS(Sheet1!$F:$F,Sheet1!$C:$C,'증가(월)'!$A92,Sheet1!$H:$H,'증가(월)'!K$2,Sheet1!$I:$I,'증가(월)'!K$3)</f>
        <v>0</v>
      </c>
      <c r="L92" s="3">
        <f>SUMIFS(Sheet1!$F:$F,Sheet1!$C:$C,'증가(월)'!$A92,Sheet1!$H:$H,'증가(월)'!L$2,Sheet1!$I:$I,'증가(월)'!L$3)</f>
        <v>0</v>
      </c>
      <c r="M92" s="3">
        <f>SUMIFS(Sheet1!$F:$F,Sheet1!$C:$C,'증가(월)'!$A92,Sheet1!$H:$H,'증가(월)'!M$2,Sheet1!$I:$I,'증가(월)'!M$3)</f>
        <v>0</v>
      </c>
      <c r="N92" s="3">
        <f>SUMIFS(Sheet1!$F:$F,Sheet1!$C:$C,'증가(월)'!$A92,Sheet1!$H:$H,'증가(월)'!N$2,Sheet1!$I:$I,'증가(월)'!N$3)</f>
        <v>0</v>
      </c>
      <c r="O92" s="3">
        <f>SUMIFS(Sheet1!$F:$F,Sheet1!$C:$C,'증가(월)'!$A92,Sheet1!$H:$H,'증가(월)'!O$2,Sheet1!$I:$I,'증가(월)'!O$3)</f>
        <v>0</v>
      </c>
      <c r="P92" s="3">
        <f>SUMIFS(Sheet1!$F:$F,Sheet1!$C:$C,'증가(월)'!$A92,Sheet1!$H:$H,'증가(월)'!P$2,Sheet1!$I:$I,'증가(월)'!P$3)</f>
        <v>0</v>
      </c>
      <c r="Q92" s="3">
        <f>SUMIFS(Sheet1!$F:$F,Sheet1!$C:$C,'증가(월)'!$A92,Sheet1!$H:$H,'증가(월)'!Q$2,Sheet1!$I:$I,'증가(월)'!Q$3)</f>
        <v>0</v>
      </c>
      <c r="R92" s="3">
        <f>SUMIFS(Sheet1!$F:$F,Sheet1!$C:$C,'증가(월)'!$A92,Sheet1!$H:$H,'증가(월)'!R$2,Sheet1!$I:$I,'증가(월)'!R$3)</f>
        <v>0</v>
      </c>
      <c r="S92" s="3">
        <f>SUMIFS(Sheet1!$F:$F,Sheet1!$C:$C,'증가(월)'!$A92,Sheet1!$H:$H,'증가(월)'!S$2,Sheet1!$I:$I,'증가(월)'!S$3)</f>
        <v>0</v>
      </c>
      <c r="T92" s="3">
        <f>SUMIFS(Sheet1!$F:$F,Sheet1!$C:$C,'증가(월)'!$A92,Sheet1!$H:$H,'증가(월)'!T$2,Sheet1!$I:$I,'증가(월)'!T$3)</f>
        <v>1400000</v>
      </c>
      <c r="U92" s="3">
        <f>SUMIFS(Sheet1!$F:$F,Sheet1!$C:$C,'증가(월)'!$A92,Sheet1!$H:$H,'증가(월)'!U$2,Sheet1!$I:$I,'증가(월)'!U$3)</f>
        <v>0</v>
      </c>
      <c r="V92" s="3">
        <f>SUMIFS(Sheet1!$F:$F,Sheet1!$C:$C,'증가(월)'!$A92,Sheet1!$H:$H,'증가(월)'!V$2,Sheet1!$I:$I,'증가(월)'!V$3)</f>
        <v>0</v>
      </c>
      <c r="W92" s="3">
        <f>SUMIFS(Sheet1!$F:$F,Sheet1!$C:$C,'증가(월)'!$A92,Sheet1!$H:$H,'증가(월)'!W$2,Sheet1!$I:$I,'증가(월)'!W$3)</f>
        <v>0</v>
      </c>
      <c r="X92" s="3">
        <f>SUMIFS(Sheet1!$F:$F,Sheet1!$C:$C,'증가(월)'!$A92,Sheet1!$H:$H,'증가(월)'!X$2,Sheet1!$I:$I,'증가(월)'!X$3)</f>
        <v>0</v>
      </c>
      <c r="Y92" s="3">
        <f>SUMIFS(Sheet1!$F:$F,Sheet1!$C:$C,'증가(월)'!$A92,Sheet1!$H:$H,'증가(월)'!Y$2,Sheet1!$I:$I,'증가(월)'!Y$3)</f>
        <v>0</v>
      </c>
      <c r="Z92" s="3">
        <f>SUMIFS(Sheet1!$F:$F,Sheet1!$C:$C,'증가(월)'!$A92,Sheet1!$H:$H,'증가(월)'!Z$2,Sheet1!$I:$I,'증가(월)'!Z$3)</f>
        <v>0</v>
      </c>
      <c r="AA92" s="3">
        <f>SUMIFS(Sheet1!$F:$F,Sheet1!$C:$C,'증가(월)'!$A92,Sheet1!$H:$H,'증가(월)'!AA$2,Sheet1!$I:$I,'증가(월)'!AA$3)</f>
        <v>0</v>
      </c>
      <c r="AB92" s="3">
        <f>SUMIFS(Sheet1!$F:$F,Sheet1!$C:$C,'증가(월)'!$A92,Sheet1!$H:$H,'증가(월)'!AB$2,Sheet1!$I:$I,'증가(월)'!AB$3)</f>
        <v>0</v>
      </c>
      <c r="AC92" s="3">
        <f>SUMIFS(Sheet1!$F:$F,Sheet1!$C:$C,'증가(월)'!$A92,Sheet1!$H:$H,'증가(월)'!AC$2,Sheet1!$I:$I,'증가(월)'!AC$3)</f>
        <v>0</v>
      </c>
      <c r="AD92" s="3">
        <f>SUMIFS(Sheet1!$F:$F,Sheet1!$C:$C,'증가(월)'!$A92,Sheet1!$H:$H,'증가(월)'!AD$2,Sheet1!$I:$I,'증가(월)'!AD$3)</f>
        <v>0</v>
      </c>
      <c r="AE92" s="3">
        <f>SUMIFS(Sheet1!$F:$F,Sheet1!$C:$C,'증가(월)'!$A92,Sheet1!$H:$H,'증가(월)'!AE$2,Sheet1!$I:$I,'증가(월)'!AE$3)</f>
        <v>0</v>
      </c>
      <c r="AF92" s="3">
        <f>SUMIFS(Sheet1!$F:$F,Sheet1!$C:$C,'증가(월)'!$A92,Sheet1!$H:$H,'증가(월)'!AF$2,Sheet1!$I:$I,'증가(월)'!AF$3)</f>
        <v>0</v>
      </c>
      <c r="AG92" s="3">
        <f>SUMIFS(Sheet1!$F:$F,Sheet1!$C:$C,'증가(월)'!$A92,Sheet1!$H:$H,'증가(월)'!AG$2,Sheet1!$I:$I,'증가(월)'!AG$3)</f>
        <v>0</v>
      </c>
      <c r="AH92" s="3">
        <f>SUMIFS(Sheet1!$F:$F,Sheet1!$C:$C,'증가(월)'!$A92,Sheet1!$H:$H,'증가(월)'!AH$2,Sheet1!$I:$I,'증가(월)'!AH$3)</f>
        <v>0</v>
      </c>
      <c r="AI92" s="3">
        <f>SUMIFS(Sheet1!$F:$F,Sheet1!$C:$C,'증가(월)'!$A92,Sheet1!$H:$H,'증가(월)'!AI$2,Sheet1!$I:$I,'증가(월)'!AI$3)</f>
        <v>0</v>
      </c>
      <c r="AJ92" s="3">
        <f>SUMIFS(Sheet1!$F:$F,Sheet1!$C:$C,'증가(월)'!$A92,Sheet1!$H:$H,'증가(월)'!AJ$2,Sheet1!$I:$I,'증가(월)'!AJ$3)</f>
        <v>0</v>
      </c>
      <c r="AK92" s="3">
        <f>SUMIFS(Sheet1!$F:$F,Sheet1!$C:$C,'증가(월)'!$A92,Sheet1!$H:$H,'증가(월)'!AK$2,Sheet1!$I:$I,'증가(월)'!AK$3)</f>
        <v>0</v>
      </c>
      <c r="AL92" s="3">
        <f>SUMIFS(Sheet1!$F:$F,Sheet1!$C:$C,'증가(월)'!$A92,Sheet1!$H:$H,'증가(월)'!AL$2,Sheet1!$I:$I,'증가(월)'!AL$3)</f>
        <v>0</v>
      </c>
      <c r="AM92" s="3">
        <f>SUMIFS(Sheet1!$F:$F,Sheet1!$C:$C,'증가(월)'!$A92,Sheet1!$H:$H,'증가(월)'!AM$2,Sheet1!$I:$I,'증가(월)'!AM$3)</f>
        <v>0</v>
      </c>
      <c r="AN92" s="3">
        <f>SUMIFS(Sheet1!$F:$F,Sheet1!$C:$C,'증가(월)'!$A92,Sheet1!$H:$H,'증가(월)'!AN$2,Sheet1!$I:$I,'증가(월)'!AN$3)</f>
        <v>0</v>
      </c>
      <c r="AO92" s="3">
        <f>SUMIFS(Sheet1!$F:$F,Sheet1!$C:$C,'증가(월)'!$A92,Sheet1!$H:$H,'증가(월)'!AO$2,Sheet1!$I:$I,'증가(월)'!AO$3)</f>
        <v>0</v>
      </c>
      <c r="AP92" s="3">
        <f>SUMIFS(Sheet1!$F:$F,Sheet1!$C:$C,'증가(월)'!$A92,Sheet1!$H:$H,'증가(월)'!AP$2,Sheet1!$I:$I,'증가(월)'!AP$3)</f>
        <v>0</v>
      </c>
      <c r="AQ92" s="3">
        <f>SUMIFS(Sheet1!$F:$F,Sheet1!$C:$C,'증가(월)'!$A92,Sheet1!$H:$H,'증가(월)'!AQ$2,Sheet1!$I:$I,'증가(월)'!AQ$3)</f>
        <v>0</v>
      </c>
      <c r="AR92" s="3">
        <f>SUMIFS(Sheet1!$F:$F,Sheet1!$C:$C,'증가(월)'!$A92,Sheet1!$H:$H,'증가(월)'!AR$2,Sheet1!$I:$I,'증가(월)'!AR$3)</f>
        <v>0</v>
      </c>
      <c r="AS92" s="3">
        <f>SUMIFS(Sheet1!$F:$F,Sheet1!$C:$C,'증가(월)'!$A92,Sheet1!$H:$H,'증가(월)'!AS$2,Sheet1!$I:$I,'증가(월)'!AS$3)</f>
        <v>0</v>
      </c>
      <c r="AT92" s="3">
        <f>SUMIFS(Sheet1!$F:$F,Sheet1!$C:$C,'증가(월)'!$A92,Sheet1!$H:$H,'증가(월)'!AT$2,Sheet1!$I:$I,'증가(월)'!AT$3)</f>
        <v>0</v>
      </c>
      <c r="AU92" s="3">
        <f>SUMIFS(Sheet1!$F:$F,Sheet1!$C:$C,'증가(월)'!$A92,Sheet1!$H:$H,'증가(월)'!AU$2,Sheet1!$I:$I,'증가(월)'!AU$3)</f>
        <v>0</v>
      </c>
      <c r="AV92" s="3">
        <f>SUMIFS(Sheet1!$F:$F,Sheet1!$C:$C,'증가(월)'!$A92,Sheet1!$H:$H,'증가(월)'!AV$2,Sheet1!$I:$I,'증가(월)'!AV$3)</f>
        <v>0</v>
      </c>
      <c r="AW92" s="3">
        <f>SUMIFS(Sheet1!$F:$F,Sheet1!$C:$C,'증가(월)'!$A92,Sheet1!$H:$H,'증가(월)'!AW$2,Sheet1!$I:$I,'증가(월)'!AW$3)</f>
        <v>0</v>
      </c>
      <c r="AX92" s="3">
        <f>SUMIFS(Sheet1!$F:$F,Sheet1!$C:$C,'증가(월)'!$A92,Sheet1!$H:$H,'증가(월)'!AX$2,Sheet1!$I:$I,'증가(월)'!AX$3)</f>
        <v>804036</v>
      </c>
    </row>
    <row r="93" spans="1:50" x14ac:dyDescent="0.3">
      <c r="A93" t="s">
        <v>858</v>
      </c>
      <c r="B93" t="s">
        <v>859</v>
      </c>
      <c r="C93" s="3">
        <f>SUMIFS(Sheet1!$F:$F,Sheet1!$C:$C,'증가(월)'!$A93,Sheet1!$H:$H,'증가(월)'!C$2,Sheet1!$I:$I,'증가(월)'!C$3)</f>
        <v>0</v>
      </c>
      <c r="D93" s="3">
        <f>SUMIFS(Sheet1!$F:$F,Sheet1!$C:$C,'증가(월)'!$A93,Sheet1!$H:$H,'증가(월)'!D$2,Sheet1!$I:$I,'증가(월)'!D$3)</f>
        <v>0</v>
      </c>
      <c r="E93" s="3">
        <f>SUMIFS(Sheet1!$F:$F,Sheet1!$C:$C,'증가(월)'!$A93,Sheet1!$H:$H,'증가(월)'!E$2,Sheet1!$I:$I,'증가(월)'!E$3)</f>
        <v>0</v>
      </c>
      <c r="F93" s="3">
        <f>SUMIFS(Sheet1!$F:$F,Sheet1!$C:$C,'증가(월)'!$A93,Sheet1!$H:$H,'증가(월)'!F$2,Sheet1!$I:$I,'증가(월)'!F$3)</f>
        <v>0</v>
      </c>
      <c r="G93" s="3">
        <f>SUMIFS(Sheet1!$F:$F,Sheet1!$C:$C,'증가(월)'!$A93,Sheet1!$H:$H,'증가(월)'!G$2,Sheet1!$I:$I,'증가(월)'!G$3)</f>
        <v>0</v>
      </c>
      <c r="H93" s="3">
        <f>SUMIFS(Sheet1!$F:$F,Sheet1!$C:$C,'증가(월)'!$A93,Sheet1!$H:$H,'증가(월)'!H$2,Sheet1!$I:$I,'증가(월)'!H$3)</f>
        <v>0</v>
      </c>
      <c r="I93" s="3">
        <f>SUMIFS(Sheet1!$F:$F,Sheet1!$C:$C,'증가(월)'!$A93,Sheet1!$H:$H,'증가(월)'!I$2,Sheet1!$I:$I,'증가(월)'!I$3)</f>
        <v>0</v>
      </c>
      <c r="J93" s="3">
        <f>SUMIFS(Sheet1!$F:$F,Sheet1!$C:$C,'증가(월)'!$A93,Sheet1!$H:$H,'증가(월)'!J$2,Sheet1!$I:$I,'증가(월)'!J$3)</f>
        <v>0</v>
      </c>
      <c r="K93" s="3">
        <f>SUMIFS(Sheet1!$F:$F,Sheet1!$C:$C,'증가(월)'!$A93,Sheet1!$H:$H,'증가(월)'!K$2,Sheet1!$I:$I,'증가(월)'!K$3)</f>
        <v>0</v>
      </c>
      <c r="L93" s="3">
        <f>SUMIFS(Sheet1!$F:$F,Sheet1!$C:$C,'증가(월)'!$A93,Sheet1!$H:$H,'증가(월)'!L$2,Sheet1!$I:$I,'증가(월)'!L$3)</f>
        <v>0</v>
      </c>
      <c r="M93" s="3">
        <f>SUMIFS(Sheet1!$F:$F,Sheet1!$C:$C,'증가(월)'!$A93,Sheet1!$H:$H,'증가(월)'!M$2,Sheet1!$I:$I,'증가(월)'!M$3)</f>
        <v>0</v>
      </c>
      <c r="N93" s="3">
        <f>SUMIFS(Sheet1!$F:$F,Sheet1!$C:$C,'증가(월)'!$A93,Sheet1!$H:$H,'증가(월)'!N$2,Sheet1!$I:$I,'증가(월)'!N$3)</f>
        <v>0</v>
      </c>
      <c r="O93" s="3">
        <f>SUMIFS(Sheet1!$F:$F,Sheet1!$C:$C,'증가(월)'!$A93,Sheet1!$H:$H,'증가(월)'!O$2,Sheet1!$I:$I,'증가(월)'!O$3)</f>
        <v>0</v>
      </c>
      <c r="P93" s="3">
        <f>SUMIFS(Sheet1!$F:$F,Sheet1!$C:$C,'증가(월)'!$A93,Sheet1!$H:$H,'증가(월)'!P$2,Sheet1!$I:$I,'증가(월)'!P$3)</f>
        <v>0</v>
      </c>
      <c r="Q93" s="3">
        <f>SUMIFS(Sheet1!$F:$F,Sheet1!$C:$C,'증가(월)'!$A93,Sheet1!$H:$H,'증가(월)'!Q$2,Sheet1!$I:$I,'증가(월)'!Q$3)</f>
        <v>0</v>
      </c>
      <c r="R93" s="3">
        <f>SUMIFS(Sheet1!$F:$F,Sheet1!$C:$C,'증가(월)'!$A93,Sheet1!$H:$H,'증가(월)'!R$2,Sheet1!$I:$I,'증가(월)'!R$3)</f>
        <v>0</v>
      </c>
      <c r="S93" s="3">
        <f>SUMIFS(Sheet1!$F:$F,Sheet1!$C:$C,'증가(월)'!$A93,Sheet1!$H:$H,'증가(월)'!S$2,Sheet1!$I:$I,'증가(월)'!S$3)</f>
        <v>0</v>
      </c>
      <c r="T93" s="3">
        <f>SUMIFS(Sheet1!$F:$F,Sheet1!$C:$C,'증가(월)'!$A93,Sheet1!$H:$H,'증가(월)'!T$2,Sheet1!$I:$I,'증가(월)'!T$3)</f>
        <v>0</v>
      </c>
      <c r="U93" s="3">
        <f>SUMIFS(Sheet1!$F:$F,Sheet1!$C:$C,'증가(월)'!$A93,Sheet1!$H:$H,'증가(월)'!U$2,Sheet1!$I:$I,'증가(월)'!U$3)</f>
        <v>0</v>
      </c>
      <c r="V93" s="3">
        <f>SUMIFS(Sheet1!$F:$F,Sheet1!$C:$C,'증가(월)'!$A93,Sheet1!$H:$H,'증가(월)'!V$2,Sheet1!$I:$I,'증가(월)'!V$3)</f>
        <v>0</v>
      </c>
      <c r="W93" s="3">
        <f>SUMIFS(Sheet1!$F:$F,Sheet1!$C:$C,'증가(월)'!$A93,Sheet1!$H:$H,'증가(월)'!W$2,Sheet1!$I:$I,'증가(월)'!W$3)</f>
        <v>0</v>
      </c>
      <c r="X93" s="3">
        <f>SUMIFS(Sheet1!$F:$F,Sheet1!$C:$C,'증가(월)'!$A93,Sheet1!$H:$H,'증가(월)'!X$2,Sheet1!$I:$I,'증가(월)'!X$3)</f>
        <v>0</v>
      </c>
      <c r="Y93" s="3">
        <f>SUMIFS(Sheet1!$F:$F,Sheet1!$C:$C,'증가(월)'!$A93,Sheet1!$H:$H,'증가(월)'!Y$2,Sheet1!$I:$I,'증가(월)'!Y$3)</f>
        <v>0</v>
      </c>
      <c r="Z93" s="3">
        <f>SUMIFS(Sheet1!$F:$F,Sheet1!$C:$C,'증가(월)'!$A93,Sheet1!$H:$H,'증가(월)'!Z$2,Sheet1!$I:$I,'증가(월)'!Z$3)</f>
        <v>0</v>
      </c>
      <c r="AA93" s="3">
        <f>SUMIFS(Sheet1!$F:$F,Sheet1!$C:$C,'증가(월)'!$A93,Sheet1!$H:$H,'증가(월)'!AA$2,Sheet1!$I:$I,'증가(월)'!AA$3)</f>
        <v>0</v>
      </c>
      <c r="AB93" s="3">
        <f>SUMIFS(Sheet1!$F:$F,Sheet1!$C:$C,'증가(월)'!$A93,Sheet1!$H:$H,'증가(월)'!AB$2,Sheet1!$I:$I,'증가(월)'!AB$3)</f>
        <v>165000</v>
      </c>
      <c r="AC93" s="3">
        <f>SUMIFS(Sheet1!$F:$F,Sheet1!$C:$C,'증가(월)'!$A93,Sheet1!$H:$H,'증가(월)'!AC$2,Sheet1!$I:$I,'증가(월)'!AC$3)</f>
        <v>0</v>
      </c>
      <c r="AD93" s="3">
        <f>SUMIFS(Sheet1!$F:$F,Sheet1!$C:$C,'증가(월)'!$A93,Sheet1!$H:$H,'증가(월)'!AD$2,Sheet1!$I:$I,'증가(월)'!AD$3)</f>
        <v>0</v>
      </c>
      <c r="AE93" s="3">
        <f>SUMIFS(Sheet1!$F:$F,Sheet1!$C:$C,'증가(월)'!$A93,Sheet1!$H:$H,'증가(월)'!AE$2,Sheet1!$I:$I,'증가(월)'!AE$3)</f>
        <v>0</v>
      </c>
      <c r="AF93" s="3">
        <f>SUMIFS(Sheet1!$F:$F,Sheet1!$C:$C,'증가(월)'!$A93,Sheet1!$H:$H,'증가(월)'!AF$2,Sheet1!$I:$I,'증가(월)'!AF$3)</f>
        <v>0</v>
      </c>
      <c r="AG93" s="3">
        <f>SUMIFS(Sheet1!$F:$F,Sheet1!$C:$C,'증가(월)'!$A93,Sheet1!$H:$H,'증가(월)'!AG$2,Sheet1!$I:$I,'증가(월)'!AG$3)</f>
        <v>0</v>
      </c>
      <c r="AH93" s="3">
        <f>SUMIFS(Sheet1!$F:$F,Sheet1!$C:$C,'증가(월)'!$A93,Sheet1!$H:$H,'증가(월)'!AH$2,Sheet1!$I:$I,'증가(월)'!AH$3)</f>
        <v>0</v>
      </c>
      <c r="AI93" s="3">
        <f>SUMIFS(Sheet1!$F:$F,Sheet1!$C:$C,'증가(월)'!$A93,Sheet1!$H:$H,'증가(월)'!AI$2,Sheet1!$I:$I,'증가(월)'!AI$3)</f>
        <v>0</v>
      </c>
      <c r="AJ93" s="3">
        <f>SUMIFS(Sheet1!$F:$F,Sheet1!$C:$C,'증가(월)'!$A93,Sheet1!$H:$H,'증가(월)'!AJ$2,Sheet1!$I:$I,'증가(월)'!AJ$3)</f>
        <v>0</v>
      </c>
      <c r="AK93" s="3">
        <f>SUMIFS(Sheet1!$F:$F,Sheet1!$C:$C,'증가(월)'!$A93,Sheet1!$H:$H,'증가(월)'!AK$2,Sheet1!$I:$I,'증가(월)'!AK$3)</f>
        <v>0</v>
      </c>
      <c r="AL93" s="3">
        <f>SUMIFS(Sheet1!$F:$F,Sheet1!$C:$C,'증가(월)'!$A93,Sheet1!$H:$H,'증가(월)'!AL$2,Sheet1!$I:$I,'증가(월)'!AL$3)</f>
        <v>0</v>
      </c>
      <c r="AM93" s="3">
        <f>SUMIFS(Sheet1!$F:$F,Sheet1!$C:$C,'증가(월)'!$A93,Sheet1!$H:$H,'증가(월)'!AM$2,Sheet1!$I:$I,'증가(월)'!AM$3)</f>
        <v>0</v>
      </c>
      <c r="AN93" s="3">
        <f>SUMIFS(Sheet1!$F:$F,Sheet1!$C:$C,'증가(월)'!$A93,Sheet1!$H:$H,'증가(월)'!AN$2,Sheet1!$I:$I,'증가(월)'!AN$3)</f>
        <v>0</v>
      </c>
      <c r="AO93" s="3">
        <f>SUMIFS(Sheet1!$F:$F,Sheet1!$C:$C,'증가(월)'!$A93,Sheet1!$H:$H,'증가(월)'!AO$2,Sheet1!$I:$I,'증가(월)'!AO$3)</f>
        <v>0</v>
      </c>
      <c r="AP93" s="3">
        <f>SUMIFS(Sheet1!$F:$F,Sheet1!$C:$C,'증가(월)'!$A93,Sheet1!$H:$H,'증가(월)'!AP$2,Sheet1!$I:$I,'증가(월)'!AP$3)</f>
        <v>0</v>
      </c>
      <c r="AQ93" s="3">
        <f>SUMIFS(Sheet1!$F:$F,Sheet1!$C:$C,'증가(월)'!$A93,Sheet1!$H:$H,'증가(월)'!AQ$2,Sheet1!$I:$I,'증가(월)'!AQ$3)</f>
        <v>0</v>
      </c>
      <c r="AR93" s="3">
        <f>SUMIFS(Sheet1!$F:$F,Sheet1!$C:$C,'증가(월)'!$A93,Sheet1!$H:$H,'증가(월)'!AR$2,Sheet1!$I:$I,'증가(월)'!AR$3)</f>
        <v>0</v>
      </c>
      <c r="AS93" s="3">
        <f>SUMIFS(Sheet1!$F:$F,Sheet1!$C:$C,'증가(월)'!$A93,Sheet1!$H:$H,'증가(월)'!AS$2,Sheet1!$I:$I,'증가(월)'!AS$3)</f>
        <v>0</v>
      </c>
      <c r="AT93" s="3">
        <f>SUMIFS(Sheet1!$F:$F,Sheet1!$C:$C,'증가(월)'!$A93,Sheet1!$H:$H,'증가(월)'!AT$2,Sheet1!$I:$I,'증가(월)'!AT$3)</f>
        <v>0</v>
      </c>
      <c r="AU93" s="3">
        <f>SUMIFS(Sheet1!$F:$F,Sheet1!$C:$C,'증가(월)'!$A93,Sheet1!$H:$H,'증가(월)'!AU$2,Sheet1!$I:$I,'증가(월)'!AU$3)</f>
        <v>0</v>
      </c>
      <c r="AV93" s="3">
        <f>SUMIFS(Sheet1!$F:$F,Sheet1!$C:$C,'증가(월)'!$A93,Sheet1!$H:$H,'증가(월)'!AV$2,Sheet1!$I:$I,'증가(월)'!AV$3)</f>
        <v>0</v>
      </c>
      <c r="AW93" s="3">
        <f>SUMIFS(Sheet1!$F:$F,Sheet1!$C:$C,'증가(월)'!$A93,Sheet1!$H:$H,'증가(월)'!AW$2,Sheet1!$I:$I,'증가(월)'!AW$3)</f>
        <v>0</v>
      </c>
      <c r="AX93" s="3">
        <f>SUMIFS(Sheet1!$F:$F,Sheet1!$C:$C,'증가(월)'!$A93,Sheet1!$H:$H,'증가(월)'!AX$2,Sheet1!$I:$I,'증가(월)'!AX$3)</f>
        <v>0</v>
      </c>
    </row>
    <row r="94" spans="1:50" x14ac:dyDescent="0.3">
      <c r="A94" t="s">
        <v>86</v>
      </c>
      <c r="B94" t="s">
        <v>85</v>
      </c>
      <c r="C94" s="3">
        <f>SUMIFS(Sheet1!$F:$F,Sheet1!$C:$C,'증가(월)'!$A94,Sheet1!$H:$H,'증가(월)'!C$2,Sheet1!$I:$I,'증가(월)'!C$3)</f>
        <v>282150</v>
      </c>
      <c r="D94" s="3">
        <f>SUMIFS(Sheet1!$F:$F,Sheet1!$C:$C,'증가(월)'!$A94,Sheet1!$H:$H,'증가(월)'!D$2,Sheet1!$I:$I,'증가(월)'!D$3)</f>
        <v>0</v>
      </c>
      <c r="E94" s="3">
        <f>SUMIFS(Sheet1!$F:$F,Sheet1!$C:$C,'증가(월)'!$A94,Sheet1!$H:$H,'증가(월)'!E$2,Sheet1!$I:$I,'증가(월)'!E$3)</f>
        <v>301950</v>
      </c>
      <c r="F94" s="3">
        <f>SUMIFS(Sheet1!$F:$F,Sheet1!$C:$C,'증가(월)'!$A94,Sheet1!$H:$H,'증가(월)'!F$2,Sheet1!$I:$I,'증가(월)'!F$3)</f>
        <v>0</v>
      </c>
      <c r="G94" s="3">
        <f>SUMIFS(Sheet1!$F:$F,Sheet1!$C:$C,'증가(월)'!$A94,Sheet1!$H:$H,'증가(월)'!G$2,Sheet1!$I:$I,'증가(월)'!G$3)</f>
        <v>0</v>
      </c>
      <c r="H94" s="3">
        <f>SUMIFS(Sheet1!$F:$F,Sheet1!$C:$C,'증가(월)'!$A94,Sheet1!$H:$H,'증가(월)'!H$2,Sheet1!$I:$I,'증가(월)'!H$3)</f>
        <v>475200</v>
      </c>
      <c r="I94" s="3">
        <f>SUMIFS(Sheet1!$F:$F,Sheet1!$C:$C,'증가(월)'!$A94,Sheet1!$H:$H,'증가(월)'!I$2,Sheet1!$I:$I,'증가(월)'!I$3)</f>
        <v>0</v>
      </c>
      <c r="J94" s="3">
        <f>SUMIFS(Sheet1!$F:$F,Sheet1!$C:$C,'증가(월)'!$A94,Sheet1!$H:$H,'증가(월)'!J$2,Sheet1!$I:$I,'증가(월)'!J$3)</f>
        <v>0</v>
      </c>
      <c r="K94" s="3">
        <f>SUMIFS(Sheet1!$F:$F,Sheet1!$C:$C,'증가(월)'!$A94,Sheet1!$H:$H,'증가(월)'!K$2,Sheet1!$I:$I,'증가(월)'!K$3)</f>
        <v>0</v>
      </c>
      <c r="L94" s="3">
        <f>SUMIFS(Sheet1!$F:$F,Sheet1!$C:$C,'증가(월)'!$A94,Sheet1!$H:$H,'증가(월)'!L$2,Sheet1!$I:$I,'증가(월)'!L$3)</f>
        <v>0</v>
      </c>
      <c r="M94" s="3">
        <f>SUMIFS(Sheet1!$F:$F,Sheet1!$C:$C,'증가(월)'!$A94,Sheet1!$H:$H,'증가(월)'!M$2,Sheet1!$I:$I,'증가(월)'!M$3)</f>
        <v>0</v>
      </c>
      <c r="N94" s="3">
        <f>SUMIFS(Sheet1!$F:$F,Sheet1!$C:$C,'증가(월)'!$A94,Sheet1!$H:$H,'증가(월)'!N$2,Sheet1!$I:$I,'증가(월)'!N$3)</f>
        <v>0</v>
      </c>
      <c r="O94" s="3">
        <f>SUMIFS(Sheet1!$F:$F,Sheet1!$C:$C,'증가(월)'!$A94,Sheet1!$H:$H,'증가(월)'!O$2,Sheet1!$I:$I,'증가(월)'!O$3)</f>
        <v>0</v>
      </c>
      <c r="P94" s="3">
        <f>SUMIFS(Sheet1!$F:$F,Sheet1!$C:$C,'증가(월)'!$A94,Sheet1!$H:$H,'증가(월)'!P$2,Sheet1!$I:$I,'증가(월)'!P$3)</f>
        <v>0</v>
      </c>
      <c r="Q94" s="3">
        <f>SUMIFS(Sheet1!$F:$F,Sheet1!$C:$C,'증가(월)'!$A94,Sheet1!$H:$H,'증가(월)'!Q$2,Sheet1!$I:$I,'증가(월)'!Q$3)</f>
        <v>0</v>
      </c>
      <c r="R94" s="3">
        <f>SUMIFS(Sheet1!$F:$F,Sheet1!$C:$C,'증가(월)'!$A94,Sheet1!$H:$H,'증가(월)'!R$2,Sheet1!$I:$I,'증가(월)'!R$3)</f>
        <v>0</v>
      </c>
      <c r="S94" s="3">
        <f>SUMIFS(Sheet1!$F:$F,Sheet1!$C:$C,'증가(월)'!$A94,Sheet1!$H:$H,'증가(월)'!S$2,Sheet1!$I:$I,'증가(월)'!S$3)</f>
        <v>0</v>
      </c>
      <c r="T94" s="3">
        <f>SUMIFS(Sheet1!$F:$F,Sheet1!$C:$C,'증가(월)'!$A94,Sheet1!$H:$H,'증가(월)'!T$2,Sheet1!$I:$I,'증가(월)'!T$3)</f>
        <v>0</v>
      </c>
      <c r="U94" s="3">
        <f>SUMIFS(Sheet1!$F:$F,Sheet1!$C:$C,'증가(월)'!$A94,Sheet1!$H:$H,'증가(월)'!U$2,Sheet1!$I:$I,'증가(월)'!U$3)</f>
        <v>0</v>
      </c>
      <c r="V94" s="3">
        <f>SUMIFS(Sheet1!$F:$F,Sheet1!$C:$C,'증가(월)'!$A94,Sheet1!$H:$H,'증가(월)'!V$2,Sheet1!$I:$I,'증가(월)'!V$3)</f>
        <v>0</v>
      </c>
      <c r="W94" s="3">
        <f>SUMIFS(Sheet1!$F:$F,Sheet1!$C:$C,'증가(월)'!$A94,Sheet1!$H:$H,'증가(월)'!W$2,Sheet1!$I:$I,'증가(월)'!W$3)</f>
        <v>0</v>
      </c>
      <c r="X94" s="3">
        <f>SUMIFS(Sheet1!$F:$F,Sheet1!$C:$C,'증가(월)'!$A94,Sheet1!$H:$H,'증가(월)'!X$2,Sheet1!$I:$I,'증가(월)'!X$3)</f>
        <v>0</v>
      </c>
      <c r="Y94" s="3">
        <f>SUMIFS(Sheet1!$F:$F,Sheet1!$C:$C,'증가(월)'!$A94,Sheet1!$H:$H,'증가(월)'!Y$2,Sheet1!$I:$I,'증가(월)'!Y$3)</f>
        <v>0</v>
      </c>
      <c r="Z94" s="3">
        <f>SUMIFS(Sheet1!$F:$F,Sheet1!$C:$C,'증가(월)'!$A94,Sheet1!$H:$H,'증가(월)'!Z$2,Sheet1!$I:$I,'증가(월)'!Z$3)</f>
        <v>0</v>
      </c>
      <c r="AA94" s="3">
        <f>SUMIFS(Sheet1!$F:$F,Sheet1!$C:$C,'증가(월)'!$A94,Sheet1!$H:$H,'증가(월)'!AA$2,Sheet1!$I:$I,'증가(월)'!AA$3)</f>
        <v>0</v>
      </c>
      <c r="AB94" s="3">
        <f>SUMIFS(Sheet1!$F:$F,Sheet1!$C:$C,'증가(월)'!$A94,Sheet1!$H:$H,'증가(월)'!AB$2,Sheet1!$I:$I,'증가(월)'!AB$3)</f>
        <v>0</v>
      </c>
      <c r="AC94" s="3">
        <f>SUMIFS(Sheet1!$F:$F,Sheet1!$C:$C,'증가(월)'!$A94,Sheet1!$H:$H,'증가(월)'!AC$2,Sheet1!$I:$I,'증가(월)'!AC$3)</f>
        <v>0</v>
      </c>
      <c r="AD94" s="3">
        <f>SUMIFS(Sheet1!$F:$F,Sheet1!$C:$C,'증가(월)'!$A94,Sheet1!$H:$H,'증가(월)'!AD$2,Sheet1!$I:$I,'증가(월)'!AD$3)</f>
        <v>0</v>
      </c>
      <c r="AE94" s="3">
        <f>SUMIFS(Sheet1!$F:$F,Sheet1!$C:$C,'증가(월)'!$A94,Sheet1!$H:$H,'증가(월)'!AE$2,Sheet1!$I:$I,'증가(월)'!AE$3)</f>
        <v>0</v>
      </c>
      <c r="AF94" s="3">
        <f>SUMIFS(Sheet1!$F:$F,Sheet1!$C:$C,'증가(월)'!$A94,Sheet1!$H:$H,'증가(월)'!AF$2,Sheet1!$I:$I,'증가(월)'!AF$3)</f>
        <v>0</v>
      </c>
      <c r="AG94" s="3">
        <f>SUMIFS(Sheet1!$F:$F,Sheet1!$C:$C,'증가(월)'!$A94,Sheet1!$H:$H,'증가(월)'!AG$2,Sheet1!$I:$I,'증가(월)'!AG$3)</f>
        <v>0</v>
      </c>
      <c r="AH94" s="3">
        <f>SUMIFS(Sheet1!$F:$F,Sheet1!$C:$C,'증가(월)'!$A94,Sheet1!$H:$H,'증가(월)'!AH$2,Sheet1!$I:$I,'증가(월)'!AH$3)</f>
        <v>0</v>
      </c>
      <c r="AI94" s="3">
        <f>SUMIFS(Sheet1!$F:$F,Sheet1!$C:$C,'증가(월)'!$A94,Sheet1!$H:$H,'증가(월)'!AI$2,Sheet1!$I:$I,'증가(월)'!AI$3)</f>
        <v>0</v>
      </c>
      <c r="AJ94" s="3">
        <f>SUMIFS(Sheet1!$F:$F,Sheet1!$C:$C,'증가(월)'!$A94,Sheet1!$H:$H,'증가(월)'!AJ$2,Sheet1!$I:$I,'증가(월)'!AJ$3)</f>
        <v>0</v>
      </c>
      <c r="AK94" s="3">
        <f>SUMIFS(Sheet1!$F:$F,Sheet1!$C:$C,'증가(월)'!$A94,Sheet1!$H:$H,'증가(월)'!AK$2,Sheet1!$I:$I,'증가(월)'!AK$3)</f>
        <v>0</v>
      </c>
      <c r="AL94" s="3">
        <f>SUMIFS(Sheet1!$F:$F,Sheet1!$C:$C,'증가(월)'!$A94,Sheet1!$H:$H,'증가(월)'!AL$2,Sheet1!$I:$I,'증가(월)'!AL$3)</f>
        <v>0</v>
      </c>
      <c r="AM94" s="3">
        <f>SUMIFS(Sheet1!$F:$F,Sheet1!$C:$C,'증가(월)'!$A94,Sheet1!$H:$H,'증가(월)'!AM$2,Sheet1!$I:$I,'증가(월)'!AM$3)</f>
        <v>0</v>
      </c>
      <c r="AN94" s="3">
        <f>SUMIFS(Sheet1!$F:$F,Sheet1!$C:$C,'증가(월)'!$A94,Sheet1!$H:$H,'증가(월)'!AN$2,Sheet1!$I:$I,'증가(월)'!AN$3)</f>
        <v>0</v>
      </c>
      <c r="AO94" s="3">
        <f>SUMIFS(Sheet1!$F:$F,Sheet1!$C:$C,'증가(월)'!$A94,Sheet1!$H:$H,'증가(월)'!AO$2,Sheet1!$I:$I,'증가(월)'!AO$3)</f>
        <v>0</v>
      </c>
      <c r="AP94" s="3">
        <f>SUMIFS(Sheet1!$F:$F,Sheet1!$C:$C,'증가(월)'!$A94,Sheet1!$H:$H,'증가(월)'!AP$2,Sheet1!$I:$I,'증가(월)'!AP$3)</f>
        <v>0</v>
      </c>
      <c r="AQ94" s="3">
        <f>SUMIFS(Sheet1!$F:$F,Sheet1!$C:$C,'증가(월)'!$A94,Sheet1!$H:$H,'증가(월)'!AQ$2,Sheet1!$I:$I,'증가(월)'!AQ$3)</f>
        <v>0</v>
      </c>
      <c r="AR94" s="3">
        <f>SUMIFS(Sheet1!$F:$F,Sheet1!$C:$C,'증가(월)'!$A94,Sheet1!$H:$H,'증가(월)'!AR$2,Sheet1!$I:$I,'증가(월)'!AR$3)</f>
        <v>0</v>
      </c>
      <c r="AS94" s="3">
        <f>SUMIFS(Sheet1!$F:$F,Sheet1!$C:$C,'증가(월)'!$A94,Sheet1!$H:$H,'증가(월)'!AS$2,Sheet1!$I:$I,'증가(월)'!AS$3)</f>
        <v>0</v>
      </c>
      <c r="AT94" s="3">
        <f>SUMIFS(Sheet1!$F:$F,Sheet1!$C:$C,'증가(월)'!$A94,Sheet1!$H:$H,'증가(월)'!AT$2,Sheet1!$I:$I,'증가(월)'!AT$3)</f>
        <v>0</v>
      </c>
      <c r="AU94" s="3">
        <f>SUMIFS(Sheet1!$F:$F,Sheet1!$C:$C,'증가(월)'!$A94,Sheet1!$H:$H,'증가(월)'!AU$2,Sheet1!$I:$I,'증가(월)'!AU$3)</f>
        <v>0</v>
      </c>
      <c r="AV94" s="3">
        <f>SUMIFS(Sheet1!$F:$F,Sheet1!$C:$C,'증가(월)'!$A94,Sheet1!$H:$H,'증가(월)'!AV$2,Sheet1!$I:$I,'증가(월)'!AV$3)</f>
        <v>0</v>
      </c>
      <c r="AW94" s="3">
        <f>SUMIFS(Sheet1!$F:$F,Sheet1!$C:$C,'증가(월)'!$A94,Sheet1!$H:$H,'증가(월)'!AW$2,Sheet1!$I:$I,'증가(월)'!AW$3)</f>
        <v>0</v>
      </c>
      <c r="AX94" s="3">
        <f>SUMIFS(Sheet1!$F:$F,Sheet1!$C:$C,'증가(월)'!$A94,Sheet1!$H:$H,'증가(월)'!AX$2,Sheet1!$I:$I,'증가(월)'!AX$3)</f>
        <v>0</v>
      </c>
    </row>
    <row r="95" spans="1:50" x14ac:dyDescent="0.3">
      <c r="A95" t="s">
        <v>949</v>
      </c>
      <c r="B95" t="s">
        <v>950</v>
      </c>
      <c r="C95" s="3">
        <f>SUMIFS(Sheet1!$F:$F,Sheet1!$C:$C,'증가(월)'!$A95,Sheet1!$H:$H,'증가(월)'!C$2,Sheet1!$I:$I,'증가(월)'!C$3)</f>
        <v>0</v>
      </c>
      <c r="D95" s="3">
        <f>SUMIFS(Sheet1!$F:$F,Sheet1!$C:$C,'증가(월)'!$A95,Sheet1!$H:$H,'증가(월)'!D$2,Sheet1!$I:$I,'증가(월)'!D$3)</f>
        <v>0</v>
      </c>
      <c r="E95" s="3">
        <f>SUMIFS(Sheet1!$F:$F,Sheet1!$C:$C,'증가(월)'!$A95,Sheet1!$H:$H,'증가(월)'!E$2,Sheet1!$I:$I,'증가(월)'!E$3)</f>
        <v>0</v>
      </c>
      <c r="F95" s="3">
        <f>SUMIFS(Sheet1!$F:$F,Sheet1!$C:$C,'증가(월)'!$A95,Sheet1!$H:$H,'증가(월)'!F$2,Sheet1!$I:$I,'증가(월)'!F$3)</f>
        <v>0</v>
      </c>
      <c r="G95" s="3">
        <f>SUMIFS(Sheet1!$F:$F,Sheet1!$C:$C,'증가(월)'!$A95,Sheet1!$H:$H,'증가(월)'!G$2,Sheet1!$I:$I,'증가(월)'!G$3)</f>
        <v>0</v>
      </c>
      <c r="H95" s="3">
        <f>SUMIFS(Sheet1!$F:$F,Sheet1!$C:$C,'증가(월)'!$A95,Sheet1!$H:$H,'증가(월)'!H$2,Sheet1!$I:$I,'증가(월)'!H$3)</f>
        <v>0</v>
      </c>
      <c r="I95" s="3">
        <f>SUMIFS(Sheet1!$F:$F,Sheet1!$C:$C,'증가(월)'!$A95,Sheet1!$H:$H,'증가(월)'!I$2,Sheet1!$I:$I,'증가(월)'!I$3)</f>
        <v>0</v>
      </c>
      <c r="J95" s="3">
        <f>SUMIFS(Sheet1!$F:$F,Sheet1!$C:$C,'증가(월)'!$A95,Sheet1!$H:$H,'증가(월)'!J$2,Sheet1!$I:$I,'증가(월)'!J$3)</f>
        <v>0</v>
      </c>
      <c r="K95" s="3">
        <f>SUMIFS(Sheet1!$F:$F,Sheet1!$C:$C,'증가(월)'!$A95,Sheet1!$H:$H,'증가(월)'!K$2,Sheet1!$I:$I,'증가(월)'!K$3)</f>
        <v>0</v>
      </c>
      <c r="L95" s="3">
        <f>SUMIFS(Sheet1!$F:$F,Sheet1!$C:$C,'증가(월)'!$A95,Sheet1!$H:$H,'증가(월)'!L$2,Sheet1!$I:$I,'증가(월)'!L$3)</f>
        <v>0</v>
      </c>
      <c r="M95" s="3">
        <f>SUMIFS(Sheet1!$F:$F,Sheet1!$C:$C,'증가(월)'!$A95,Sheet1!$H:$H,'증가(월)'!M$2,Sheet1!$I:$I,'증가(월)'!M$3)</f>
        <v>0</v>
      </c>
      <c r="N95" s="3">
        <f>SUMIFS(Sheet1!$F:$F,Sheet1!$C:$C,'증가(월)'!$A95,Sheet1!$H:$H,'증가(월)'!N$2,Sheet1!$I:$I,'증가(월)'!N$3)</f>
        <v>0</v>
      </c>
      <c r="O95" s="3">
        <f>SUMIFS(Sheet1!$F:$F,Sheet1!$C:$C,'증가(월)'!$A95,Sheet1!$H:$H,'증가(월)'!O$2,Sheet1!$I:$I,'증가(월)'!O$3)</f>
        <v>0</v>
      </c>
      <c r="P95" s="3">
        <f>SUMIFS(Sheet1!$F:$F,Sheet1!$C:$C,'증가(월)'!$A95,Sheet1!$H:$H,'증가(월)'!P$2,Sheet1!$I:$I,'증가(월)'!P$3)</f>
        <v>0</v>
      </c>
      <c r="Q95" s="3">
        <f>SUMIFS(Sheet1!$F:$F,Sheet1!$C:$C,'증가(월)'!$A95,Sheet1!$H:$H,'증가(월)'!Q$2,Sheet1!$I:$I,'증가(월)'!Q$3)</f>
        <v>0</v>
      </c>
      <c r="R95" s="3">
        <f>SUMIFS(Sheet1!$F:$F,Sheet1!$C:$C,'증가(월)'!$A95,Sheet1!$H:$H,'증가(월)'!R$2,Sheet1!$I:$I,'증가(월)'!R$3)</f>
        <v>0</v>
      </c>
      <c r="S95" s="3">
        <f>SUMIFS(Sheet1!$F:$F,Sheet1!$C:$C,'증가(월)'!$A95,Sheet1!$H:$H,'증가(월)'!S$2,Sheet1!$I:$I,'증가(월)'!S$3)</f>
        <v>0</v>
      </c>
      <c r="T95" s="3">
        <f>SUMIFS(Sheet1!$F:$F,Sheet1!$C:$C,'증가(월)'!$A95,Sheet1!$H:$H,'증가(월)'!T$2,Sheet1!$I:$I,'증가(월)'!T$3)</f>
        <v>0</v>
      </c>
      <c r="U95" s="3">
        <f>SUMIFS(Sheet1!$F:$F,Sheet1!$C:$C,'증가(월)'!$A95,Sheet1!$H:$H,'증가(월)'!U$2,Sheet1!$I:$I,'증가(월)'!U$3)</f>
        <v>0</v>
      </c>
      <c r="V95" s="3">
        <f>SUMIFS(Sheet1!$F:$F,Sheet1!$C:$C,'증가(월)'!$A95,Sheet1!$H:$H,'증가(월)'!V$2,Sheet1!$I:$I,'증가(월)'!V$3)</f>
        <v>0</v>
      </c>
      <c r="W95" s="3">
        <f>SUMIFS(Sheet1!$F:$F,Sheet1!$C:$C,'증가(월)'!$A95,Sheet1!$H:$H,'증가(월)'!W$2,Sheet1!$I:$I,'증가(월)'!W$3)</f>
        <v>0</v>
      </c>
      <c r="X95" s="3">
        <f>SUMIFS(Sheet1!$F:$F,Sheet1!$C:$C,'증가(월)'!$A95,Sheet1!$H:$H,'증가(월)'!X$2,Sheet1!$I:$I,'증가(월)'!X$3)</f>
        <v>0</v>
      </c>
      <c r="Y95" s="3">
        <f>SUMIFS(Sheet1!$F:$F,Sheet1!$C:$C,'증가(월)'!$A95,Sheet1!$H:$H,'증가(월)'!Y$2,Sheet1!$I:$I,'증가(월)'!Y$3)</f>
        <v>0</v>
      </c>
      <c r="Z95" s="3">
        <f>SUMIFS(Sheet1!$F:$F,Sheet1!$C:$C,'증가(월)'!$A95,Sheet1!$H:$H,'증가(월)'!Z$2,Sheet1!$I:$I,'증가(월)'!Z$3)</f>
        <v>0</v>
      </c>
      <c r="AA95" s="3">
        <f>SUMIFS(Sheet1!$F:$F,Sheet1!$C:$C,'증가(월)'!$A95,Sheet1!$H:$H,'증가(월)'!AA$2,Sheet1!$I:$I,'증가(월)'!AA$3)</f>
        <v>0</v>
      </c>
      <c r="AB95" s="3">
        <f>SUMIFS(Sheet1!$F:$F,Sheet1!$C:$C,'증가(월)'!$A95,Sheet1!$H:$H,'증가(월)'!AB$2,Sheet1!$I:$I,'증가(월)'!AB$3)</f>
        <v>0</v>
      </c>
      <c r="AC95" s="3">
        <f>SUMIFS(Sheet1!$F:$F,Sheet1!$C:$C,'증가(월)'!$A95,Sheet1!$H:$H,'증가(월)'!AC$2,Sheet1!$I:$I,'증가(월)'!AC$3)</f>
        <v>0</v>
      </c>
      <c r="AD95" s="3">
        <f>SUMIFS(Sheet1!$F:$F,Sheet1!$C:$C,'증가(월)'!$A95,Sheet1!$H:$H,'증가(월)'!AD$2,Sheet1!$I:$I,'증가(월)'!AD$3)</f>
        <v>0</v>
      </c>
      <c r="AE95" s="3">
        <f>SUMIFS(Sheet1!$F:$F,Sheet1!$C:$C,'증가(월)'!$A95,Sheet1!$H:$H,'증가(월)'!AE$2,Sheet1!$I:$I,'증가(월)'!AE$3)</f>
        <v>0</v>
      </c>
      <c r="AF95" s="3">
        <f>SUMIFS(Sheet1!$F:$F,Sheet1!$C:$C,'증가(월)'!$A95,Sheet1!$H:$H,'증가(월)'!AF$2,Sheet1!$I:$I,'증가(월)'!AF$3)</f>
        <v>0</v>
      </c>
      <c r="AG95" s="3">
        <f>SUMIFS(Sheet1!$F:$F,Sheet1!$C:$C,'증가(월)'!$A95,Sheet1!$H:$H,'증가(월)'!AG$2,Sheet1!$I:$I,'증가(월)'!AG$3)</f>
        <v>0</v>
      </c>
      <c r="AH95" s="3">
        <f>SUMIFS(Sheet1!$F:$F,Sheet1!$C:$C,'증가(월)'!$A95,Sheet1!$H:$H,'증가(월)'!AH$2,Sheet1!$I:$I,'증가(월)'!AH$3)</f>
        <v>0</v>
      </c>
      <c r="AI95" s="3">
        <f>SUMIFS(Sheet1!$F:$F,Sheet1!$C:$C,'증가(월)'!$A95,Sheet1!$H:$H,'증가(월)'!AI$2,Sheet1!$I:$I,'증가(월)'!AI$3)</f>
        <v>0</v>
      </c>
      <c r="AJ95" s="3">
        <f>SUMIFS(Sheet1!$F:$F,Sheet1!$C:$C,'증가(월)'!$A95,Sheet1!$H:$H,'증가(월)'!AJ$2,Sheet1!$I:$I,'증가(월)'!AJ$3)</f>
        <v>0</v>
      </c>
      <c r="AK95" s="3">
        <f>SUMIFS(Sheet1!$F:$F,Sheet1!$C:$C,'증가(월)'!$A95,Sheet1!$H:$H,'증가(월)'!AK$2,Sheet1!$I:$I,'증가(월)'!AK$3)</f>
        <v>605000</v>
      </c>
      <c r="AL95" s="3">
        <f>SUMIFS(Sheet1!$F:$F,Sheet1!$C:$C,'증가(월)'!$A95,Sheet1!$H:$H,'증가(월)'!AL$2,Sheet1!$I:$I,'증가(월)'!AL$3)</f>
        <v>0</v>
      </c>
      <c r="AM95" s="3">
        <f>SUMIFS(Sheet1!$F:$F,Sheet1!$C:$C,'증가(월)'!$A95,Sheet1!$H:$H,'증가(월)'!AM$2,Sheet1!$I:$I,'증가(월)'!AM$3)</f>
        <v>0</v>
      </c>
      <c r="AN95" s="3">
        <f>SUMIFS(Sheet1!$F:$F,Sheet1!$C:$C,'증가(월)'!$A95,Sheet1!$H:$H,'증가(월)'!AN$2,Sheet1!$I:$I,'증가(월)'!AN$3)</f>
        <v>0</v>
      </c>
      <c r="AO95" s="3">
        <f>SUMIFS(Sheet1!$F:$F,Sheet1!$C:$C,'증가(월)'!$A95,Sheet1!$H:$H,'증가(월)'!AO$2,Sheet1!$I:$I,'증가(월)'!AO$3)</f>
        <v>0</v>
      </c>
      <c r="AP95" s="3">
        <f>SUMIFS(Sheet1!$F:$F,Sheet1!$C:$C,'증가(월)'!$A95,Sheet1!$H:$H,'증가(월)'!AP$2,Sheet1!$I:$I,'증가(월)'!AP$3)</f>
        <v>0</v>
      </c>
      <c r="AQ95" s="3">
        <f>SUMIFS(Sheet1!$F:$F,Sheet1!$C:$C,'증가(월)'!$A95,Sheet1!$H:$H,'증가(월)'!AQ$2,Sheet1!$I:$I,'증가(월)'!AQ$3)</f>
        <v>0</v>
      </c>
      <c r="AR95" s="3">
        <f>SUMIFS(Sheet1!$F:$F,Sheet1!$C:$C,'증가(월)'!$A95,Sheet1!$H:$H,'증가(월)'!AR$2,Sheet1!$I:$I,'증가(월)'!AR$3)</f>
        <v>0</v>
      </c>
      <c r="AS95" s="3">
        <f>SUMIFS(Sheet1!$F:$F,Sheet1!$C:$C,'증가(월)'!$A95,Sheet1!$H:$H,'증가(월)'!AS$2,Sheet1!$I:$I,'증가(월)'!AS$3)</f>
        <v>0</v>
      </c>
      <c r="AT95" s="3">
        <f>SUMIFS(Sheet1!$F:$F,Sheet1!$C:$C,'증가(월)'!$A95,Sheet1!$H:$H,'증가(월)'!AT$2,Sheet1!$I:$I,'증가(월)'!AT$3)</f>
        <v>0</v>
      </c>
      <c r="AU95" s="3">
        <f>SUMIFS(Sheet1!$F:$F,Sheet1!$C:$C,'증가(월)'!$A95,Sheet1!$H:$H,'증가(월)'!AU$2,Sheet1!$I:$I,'증가(월)'!AU$3)</f>
        <v>0</v>
      </c>
      <c r="AV95" s="3">
        <f>SUMIFS(Sheet1!$F:$F,Sheet1!$C:$C,'증가(월)'!$A95,Sheet1!$H:$H,'증가(월)'!AV$2,Sheet1!$I:$I,'증가(월)'!AV$3)</f>
        <v>0</v>
      </c>
      <c r="AW95" s="3">
        <f>SUMIFS(Sheet1!$F:$F,Sheet1!$C:$C,'증가(월)'!$A95,Sheet1!$H:$H,'증가(월)'!AW$2,Sheet1!$I:$I,'증가(월)'!AW$3)</f>
        <v>0</v>
      </c>
      <c r="AX95" s="3">
        <f>SUMIFS(Sheet1!$F:$F,Sheet1!$C:$C,'증가(월)'!$A95,Sheet1!$H:$H,'증가(월)'!AX$2,Sheet1!$I:$I,'증가(월)'!AX$3)</f>
        <v>0</v>
      </c>
    </row>
    <row r="96" spans="1:50" x14ac:dyDescent="0.3">
      <c r="A96" t="s">
        <v>1289</v>
      </c>
      <c r="B96" t="s">
        <v>1290</v>
      </c>
      <c r="C96" s="3">
        <f>SUMIFS(Sheet1!$F:$F,Sheet1!$C:$C,'증가(월)'!$A96,Sheet1!$H:$H,'증가(월)'!C$2,Sheet1!$I:$I,'증가(월)'!C$3)</f>
        <v>0</v>
      </c>
      <c r="D96" s="3">
        <f>SUMIFS(Sheet1!$F:$F,Sheet1!$C:$C,'증가(월)'!$A96,Sheet1!$H:$H,'증가(월)'!D$2,Sheet1!$I:$I,'증가(월)'!D$3)</f>
        <v>0</v>
      </c>
      <c r="E96" s="3">
        <f>SUMIFS(Sheet1!$F:$F,Sheet1!$C:$C,'증가(월)'!$A96,Sheet1!$H:$H,'증가(월)'!E$2,Sheet1!$I:$I,'증가(월)'!E$3)</f>
        <v>0</v>
      </c>
      <c r="F96" s="3">
        <f>SUMIFS(Sheet1!$F:$F,Sheet1!$C:$C,'증가(월)'!$A96,Sheet1!$H:$H,'증가(월)'!F$2,Sheet1!$I:$I,'증가(월)'!F$3)</f>
        <v>0</v>
      </c>
      <c r="G96" s="3">
        <f>SUMIFS(Sheet1!$F:$F,Sheet1!$C:$C,'증가(월)'!$A96,Sheet1!$H:$H,'증가(월)'!G$2,Sheet1!$I:$I,'증가(월)'!G$3)</f>
        <v>0</v>
      </c>
      <c r="H96" s="3">
        <f>SUMIFS(Sheet1!$F:$F,Sheet1!$C:$C,'증가(월)'!$A96,Sheet1!$H:$H,'증가(월)'!H$2,Sheet1!$I:$I,'증가(월)'!H$3)</f>
        <v>0</v>
      </c>
      <c r="I96" s="3">
        <f>SUMIFS(Sheet1!$F:$F,Sheet1!$C:$C,'증가(월)'!$A96,Sheet1!$H:$H,'증가(월)'!I$2,Sheet1!$I:$I,'증가(월)'!I$3)</f>
        <v>0</v>
      </c>
      <c r="J96" s="3">
        <f>SUMIFS(Sheet1!$F:$F,Sheet1!$C:$C,'증가(월)'!$A96,Sheet1!$H:$H,'증가(월)'!J$2,Sheet1!$I:$I,'증가(월)'!J$3)</f>
        <v>0</v>
      </c>
      <c r="K96" s="3">
        <f>SUMIFS(Sheet1!$F:$F,Sheet1!$C:$C,'증가(월)'!$A96,Sheet1!$H:$H,'증가(월)'!K$2,Sheet1!$I:$I,'증가(월)'!K$3)</f>
        <v>0</v>
      </c>
      <c r="L96" s="3">
        <f>SUMIFS(Sheet1!$F:$F,Sheet1!$C:$C,'증가(월)'!$A96,Sheet1!$H:$H,'증가(월)'!L$2,Sheet1!$I:$I,'증가(월)'!L$3)</f>
        <v>0</v>
      </c>
      <c r="M96" s="3">
        <f>SUMIFS(Sheet1!$F:$F,Sheet1!$C:$C,'증가(월)'!$A96,Sheet1!$H:$H,'증가(월)'!M$2,Sheet1!$I:$I,'증가(월)'!M$3)</f>
        <v>0</v>
      </c>
      <c r="N96" s="3">
        <f>SUMIFS(Sheet1!$F:$F,Sheet1!$C:$C,'증가(월)'!$A96,Sheet1!$H:$H,'증가(월)'!N$2,Sheet1!$I:$I,'증가(월)'!N$3)</f>
        <v>0</v>
      </c>
      <c r="O96" s="3">
        <f>SUMIFS(Sheet1!$F:$F,Sheet1!$C:$C,'증가(월)'!$A96,Sheet1!$H:$H,'증가(월)'!O$2,Sheet1!$I:$I,'증가(월)'!O$3)</f>
        <v>0</v>
      </c>
      <c r="P96" s="3">
        <f>SUMIFS(Sheet1!$F:$F,Sheet1!$C:$C,'증가(월)'!$A96,Sheet1!$H:$H,'증가(월)'!P$2,Sheet1!$I:$I,'증가(월)'!P$3)</f>
        <v>0</v>
      </c>
      <c r="Q96" s="3">
        <f>SUMIFS(Sheet1!$F:$F,Sheet1!$C:$C,'증가(월)'!$A96,Sheet1!$H:$H,'증가(월)'!Q$2,Sheet1!$I:$I,'증가(월)'!Q$3)</f>
        <v>0</v>
      </c>
      <c r="R96" s="3">
        <f>SUMIFS(Sheet1!$F:$F,Sheet1!$C:$C,'증가(월)'!$A96,Sheet1!$H:$H,'증가(월)'!R$2,Sheet1!$I:$I,'증가(월)'!R$3)</f>
        <v>0</v>
      </c>
      <c r="S96" s="3">
        <f>SUMIFS(Sheet1!$F:$F,Sheet1!$C:$C,'증가(월)'!$A96,Sheet1!$H:$H,'증가(월)'!S$2,Sheet1!$I:$I,'증가(월)'!S$3)</f>
        <v>0</v>
      </c>
      <c r="T96" s="3">
        <f>SUMIFS(Sheet1!$F:$F,Sheet1!$C:$C,'증가(월)'!$A96,Sheet1!$H:$H,'증가(월)'!T$2,Sheet1!$I:$I,'증가(월)'!T$3)</f>
        <v>0</v>
      </c>
      <c r="U96" s="3">
        <f>SUMIFS(Sheet1!$F:$F,Sheet1!$C:$C,'증가(월)'!$A96,Sheet1!$H:$H,'증가(월)'!U$2,Sheet1!$I:$I,'증가(월)'!U$3)</f>
        <v>0</v>
      </c>
      <c r="V96" s="3">
        <f>SUMIFS(Sheet1!$F:$F,Sheet1!$C:$C,'증가(월)'!$A96,Sheet1!$H:$H,'증가(월)'!V$2,Sheet1!$I:$I,'증가(월)'!V$3)</f>
        <v>0</v>
      </c>
      <c r="W96" s="3">
        <f>SUMIFS(Sheet1!$F:$F,Sheet1!$C:$C,'증가(월)'!$A96,Sheet1!$H:$H,'증가(월)'!W$2,Sheet1!$I:$I,'증가(월)'!W$3)</f>
        <v>0</v>
      </c>
      <c r="X96" s="3">
        <f>SUMIFS(Sheet1!$F:$F,Sheet1!$C:$C,'증가(월)'!$A96,Sheet1!$H:$H,'증가(월)'!X$2,Sheet1!$I:$I,'증가(월)'!X$3)</f>
        <v>0</v>
      </c>
      <c r="Y96" s="3">
        <f>SUMIFS(Sheet1!$F:$F,Sheet1!$C:$C,'증가(월)'!$A96,Sheet1!$H:$H,'증가(월)'!Y$2,Sheet1!$I:$I,'증가(월)'!Y$3)</f>
        <v>0</v>
      </c>
      <c r="Z96" s="3">
        <f>SUMIFS(Sheet1!$F:$F,Sheet1!$C:$C,'증가(월)'!$A96,Sheet1!$H:$H,'증가(월)'!Z$2,Sheet1!$I:$I,'증가(월)'!Z$3)</f>
        <v>0</v>
      </c>
      <c r="AA96" s="3">
        <f>SUMIFS(Sheet1!$F:$F,Sheet1!$C:$C,'증가(월)'!$A96,Sheet1!$H:$H,'증가(월)'!AA$2,Sheet1!$I:$I,'증가(월)'!AA$3)</f>
        <v>0</v>
      </c>
      <c r="AB96" s="3">
        <f>SUMIFS(Sheet1!$F:$F,Sheet1!$C:$C,'증가(월)'!$A96,Sheet1!$H:$H,'증가(월)'!AB$2,Sheet1!$I:$I,'증가(월)'!AB$3)</f>
        <v>0</v>
      </c>
      <c r="AC96" s="3">
        <f>SUMIFS(Sheet1!$F:$F,Sheet1!$C:$C,'증가(월)'!$A96,Sheet1!$H:$H,'증가(월)'!AC$2,Sheet1!$I:$I,'증가(월)'!AC$3)</f>
        <v>0</v>
      </c>
      <c r="AD96" s="3">
        <f>SUMIFS(Sheet1!$F:$F,Sheet1!$C:$C,'증가(월)'!$A96,Sheet1!$H:$H,'증가(월)'!AD$2,Sheet1!$I:$I,'증가(월)'!AD$3)</f>
        <v>0</v>
      </c>
      <c r="AE96" s="3">
        <f>SUMIFS(Sheet1!$F:$F,Sheet1!$C:$C,'증가(월)'!$A96,Sheet1!$H:$H,'증가(월)'!AE$2,Sheet1!$I:$I,'증가(월)'!AE$3)</f>
        <v>0</v>
      </c>
      <c r="AF96" s="3">
        <f>SUMIFS(Sheet1!$F:$F,Sheet1!$C:$C,'증가(월)'!$A96,Sheet1!$H:$H,'증가(월)'!AF$2,Sheet1!$I:$I,'증가(월)'!AF$3)</f>
        <v>0</v>
      </c>
      <c r="AG96" s="3">
        <f>SUMIFS(Sheet1!$F:$F,Sheet1!$C:$C,'증가(월)'!$A96,Sheet1!$H:$H,'증가(월)'!AG$2,Sheet1!$I:$I,'증가(월)'!AG$3)</f>
        <v>0</v>
      </c>
      <c r="AH96" s="3">
        <f>SUMIFS(Sheet1!$F:$F,Sheet1!$C:$C,'증가(월)'!$A96,Sheet1!$H:$H,'증가(월)'!AH$2,Sheet1!$I:$I,'증가(월)'!AH$3)</f>
        <v>0</v>
      </c>
      <c r="AI96" s="3">
        <f>SUMIFS(Sheet1!$F:$F,Sheet1!$C:$C,'증가(월)'!$A96,Sheet1!$H:$H,'증가(월)'!AI$2,Sheet1!$I:$I,'증가(월)'!AI$3)</f>
        <v>0</v>
      </c>
      <c r="AJ96" s="3">
        <f>SUMIFS(Sheet1!$F:$F,Sheet1!$C:$C,'증가(월)'!$A96,Sheet1!$H:$H,'증가(월)'!AJ$2,Sheet1!$I:$I,'증가(월)'!AJ$3)</f>
        <v>0</v>
      </c>
      <c r="AK96" s="3">
        <f>SUMIFS(Sheet1!$F:$F,Sheet1!$C:$C,'증가(월)'!$A96,Sheet1!$H:$H,'증가(월)'!AK$2,Sheet1!$I:$I,'증가(월)'!AK$3)</f>
        <v>0</v>
      </c>
      <c r="AL96" s="3">
        <f>SUMIFS(Sheet1!$F:$F,Sheet1!$C:$C,'증가(월)'!$A96,Sheet1!$H:$H,'증가(월)'!AL$2,Sheet1!$I:$I,'증가(월)'!AL$3)</f>
        <v>0</v>
      </c>
      <c r="AM96" s="3">
        <f>SUMIFS(Sheet1!$F:$F,Sheet1!$C:$C,'증가(월)'!$A96,Sheet1!$H:$H,'증가(월)'!AM$2,Sheet1!$I:$I,'증가(월)'!AM$3)</f>
        <v>0</v>
      </c>
      <c r="AN96" s="3">
        <f>SUMIFS(Sheet1!$F:$F,Sheet1!$C:$C,'증가(월)'!$A96,Sheet1!$H:$H,'증가(월)'!AN$2,Sheet1!$I:$I,'증가(월)'!AN$3)</f>
        <v>0</v>
      </c>
      <c r="AO96" s="3">
        <f>SUMIFS(Sheet1!$F:$F,Sheet1!$C:$C,'증가(월)'!$A96,Sheet1!$H:$H,'증가(월)'!AO$2,Sheet1!$I:$I,'증가(월)'!AO$3)</f>
        <v>0</v>
      </c>
      <c r="AP96" s="3">
        <f>SUMIFS(Sheet1!$F:$F,Sheet1!$C:$C,'증가(월)'!$A96,Sheet1!$H:$H,'증가(월)'!AP$2,Sheet1!$I:$I,'증가(월)'!AP$3)</f>
        <v>0</v>
      </c>
      <c r="AQ96" s="3">
        <f>SUMIFS(Sheet1!$F:$F,Sheet1!$C:$C,'증가(월)'!$A96,Sheet1!$H:$H,'증가(월)'!AQ$2,Sheet1!$I:$I,'증가(월)'!AQ$3)</f>
        <v>0</v>
      </c>
      <c r="AR96" s="3">
        <f>SUMIFS(Sheet1!$F:$F,Sheet1!$C:$C,'증가(월)'!$A96,Sheet1!$H:$H,'증가(월)'!AR$2,Sheet1!$I:$I,'증가(월)'!AR$3)</f>
        <v>0</v>
      </c>
      <c r="AS96" s="3">
        <f>SUMIFS(Sheet1!$F:$F,Sheet1!$C:$C,'증가(월)'!$A96,Sheet1!$H:$H,'증가(월)'!AS$2,Sheet1!$I:$I,'증가(월)'!AS$3)</f>
        <v>0</v>
      </c>
      <c r="AT96" s="3">
        <f>SUMIFS(Sheet1!$F:$F,Sheet1!$C:$C,'증가(월)'!$A96,Sheet1!$H:$H,'증가(월)'!AT$2,Sheet1!$I:$I,'증가(월)'!AT$3)</f>
        <v>605000</v>
      </c>
      <c r="AU96" s="3">
        <f>SUMIFS(Sheet1!$F:$F,Sheet1!$C:$C,'증가(월)'!$A96,Sheet1!$H:$H,'증가(월)'!AU$2,Sheet1!$I:$I,'증가(월)'!AU$3)</f>
        <v>0</v>
      </c>
      <c r="AV96" s="3">
        <f>SUMIFS(Sheet1!$F:$F,Sheet1!$C:$C,'증가(월)'!$A96,Sheet1!$H:$H,'증가(월)'!AV$2,Sheet1!$I:$I,'증가(월)'!AV$3)</f>
        <v>0</v>
      </c>
      <c r="AW96" s="3">
        <f>SUMIFS(Sheet1!$F:$F,Sheet1!$C:$C,'증가(월)'!$A96,Sheet1!$H:$H,'증가(월)'!AW$2,Sheet1!$I:$I,'증가(월)'!AW$3)</f>
        <v>0</v>
      </c>
      <c r="AX96" s="3">
        <f>SUMIFS(Sheet1!$F:$F,Sheet1!$C:$C,'증가(월)'!$A96,Sheet1!$H:$H,'증가(월)'!AX$2,Sheet1!$I:$I,'증가(월)'!AX$3)</f>
        <v>0</v>
      </c>
    </row>
    <row r="97" spans="1:50" x14ac:dyDescent="0.3">
      <c r="A97" t="s">
        <v>1065</v>
      </c>
      <c r="B97" t="s">
        <v>1066</v>
      </c>
      <c r="C97" s="3">
        <f>SUMIFS(Sheet1!$F:$F,Sheet1!$C:$C,'증가(월)'!$A97,Sheet1!$H:$H,'증가(월)'!C$2,Sheet1!$I:$I,'증가(월)'!C$3)</f>
        <v>0</v>
      </c>
      <c r="D97" s="3">
        <f>SUMIFS(Sheet1!$F:$F,Sheet1!$C:$C,'증가(월)'!$A97,Sheet1!$H:$H,'증가(월)'!D$2,Sheet1!$I:$I,'증가(월)'!D$3)</f>
        <v>0</v>
      </c>
      <c r="E97" s="3">
        <f>SUMIFS(Sheet1!$F:$F,Sheet1!$C:$C,'증가(월)'!$A97,Sheet1!$H:$H,'증가(월)'!E$2,Sheet1!$I:$I,'증가(월)'!E$3)</f>
        <v>0</v>
      </c>
      <c r="F97" s="3">
        <f>SUMIFS(Sheet1!$F:$F,Sheet1!$C:$C,'증가(월)'!$A97,Sheet1!$H:$H,'증가(월)'!F$2,Sheet1!$I:$I,'증가(월)'!F$3)</f>
        <v>0</v>
      </c>
      <c r="G97" s="3">
        <f>SUMIFS(Sheet1!$F:$F,Sheet1!$C:$C,'증가(월)'!$A97,Sheet1!$H:$H,'증가(월)'!G$2,Sheet1!$I:$I,'증가(월)'!G$3)</f>
        <v>0</v>
      </c>
      <c r="H97" s="3">
        <f>SUMIFS(Sheet1!$F:$F,Sheet1!$C:$C,'증가(월)'!$A97,Sheet1!$H:$H,'증가(월)'!H$2,Sheet1!$I:$I,'증가(월)'!H$3)</f>
        <v>0</v>
      </c>
      <c r="I97" s="3">
        <f>SUMIFS(Sheet1!$F:$F,Sheet1!$C:$C,'증가(월)'!$A97,Sheet1!$H:$H,'증가(월)'!I$2,Sheet1!$I:$I,'증가(월)'!I$3)</f>
        <v>0</v>
      </c>
      <c r="J97" s="3">
        <f>SUMIFS(Sheet1!$F:$F,Sheet1!$C:$C,'증가(월)'!$A97,Sheet1!$H:$H,'증가(월)'!J$2,Sheet1!$I:$I,'증가(월)'!J$3)</f>
        <v>0</v>
      </c>
      <c r="K97" s="3">
        <f>SUMIFS(Sheet1!$F:$F,Sheet1!$C:$C,'증가(월)'!$A97,Sheet1!$H:$H,'증가(월)'!K$2,Sheet1!$I:$I,'증가(월)'!K$3)</f>
        <v>0</v>
      </c>
      <c r="L97" s="3">
        <f>SUMIFS(Sheet1!$F:$F,Sheet1!$C:$C,'증가(월)'!$A97,Sheet1!$H:$H,'증가(월)'!L$2,Sheet1!$I:$I,'증가(월)'!L$3)</f>
        <v>0</v>
      </c>
      <c r="M97" s="3">
        <f>SUMIFS(Sheet1!$F:$F,Sheet1!$C:$C,'증가(월)'!$A97,Sheet1!$H:$H,'증가(월)'!M$2,Sheet1!$I:$I,'증가(월)'!M$3)</f>
        <v>0</v>
      </c>
      <c r="N97" s="3">
        <f>SUMIFS(Sheet1!$F:$F,Sheet1!$C:$C,'증가(월)'!$A97,Sheet1!$H:$H,'증가(월)'!N$2,Sheet1!$I:$I,'증가(월)'!N$3)</f>
        <v>0</v>
      </c>
      <c r="O97" s="3">
        <f>SUMIFS(Sheet1!$F:$F,Sheet1!$C:$C,'증가(월)'!$A97,Sheet1!$H:$H,'증가(월)'!O$2,Sheet1!$I:$I,'증가(월)'!O$3)</f>
        <v>0</v>
      </c>
      <c r="P97" s="3">
        <f>SUMIFS(Sheet1!$F:$F,Sheet1!$C:$C,'증가(월)'!$A97,Sheet1!$H:$H,'증가(월)'!P$2,Sheet1!$I:$I,'증가(월)'!P$3)</f>
        <v>0</v>
      </c>
      <c r="Q97" s="3">
        <f>SUMIFS(Sheet1!$F:$F,Sheet1!$C:$C,'증가(월)'!$A97,Sheet1!$H:$H,'증가(월)'!Q$2,Sheet1!$I:$I,'증가(월)'!Q$3)</f>
        <v>0</v>
      </c>
      <c r="R97" s="3">
        <f>SUMIFS(Sheet1!$F:$F,Sheet1!$C:$C,'증가(월)'!$A97,Sheet1!$H:$H,'증가(월)'!R$2,Sheet1!$I:$I,'증가(월)'!R$3)</f>
        <v>0</v>
      </c>
      <c r="S97" s="3">
        <f>SUMIFS(Sheet1!$F:$F,Sheet1!$C:$C,'증가(월)'!$A97,Sheet1!$H:$H,'증가(월)'!S$2,Sheet1!$I:$I,'증가(월)'!S$3)</f>
        <v>0</v>
      </c>
      <c r="T97" s="3">
        <f>SUMIFS(Sheet1!$F:$F,Sheet1!$C:$C,'증가(월)'!$A97,Sheet1!$H:$H,'증가(월)'!T$2,Sheet1!$I:$I,'증가(월)'!T$3)</f>
        <v>0</v>
      </c>
      <c r="U97" s="3">
        <f>SUMIFS(Sheet1!$F:$F,Sheet1!$C:$C,'증가(월)'!$A97,Sheet1!$H:$H,'증가(월)'!U$2,Sheet1!$I:$I,'증가(월)'!U$3)</f>
        <v>0</v>
      </c>
      <c r="V97" s="3">
        <f>SUMIFS(Sheet1!$F:$F,Sheet1!$C:$C,'증가(월)'!$A97,Sheet1!$H:$H,'증가(월)'!V$2,Sheet1!$I:$I,'증가(월)'!V$3)</f>
        <v>0</v>
      </c>
      <c r="W97" s="3">
        <f>SUMIFS(Sheet1!$F:$F,Sheet1!$C:$C,'증가(월)'!$A97,Sheet1!$H:$H,'증가(월)'!W$2,Sheet1!$I:$I,'증가(월)'!W$3)</f>
        <v>0</v>
      </c>
      <c r="X97" s="3">
        <f>SUMIFS(Sheet1!$F:$F,Sheet1!$C:$C,'증가(월)'!$A97,Sheet1!$H:$H,'증가(월)'!X$2,Sheet1!$I:$I,'증가(월)'!X$3)</f>
        <v>0</v>
      </c>
      <c r="Y97" s="3">
        <f>SUMIFS(Sheet1!$F:$F,Sheet1!$C:$C,'증가(월)'!$A97,Sheet1!$H:$H,'증가(월)'!Y$2,Sheet1!$I:$I,'증가(월)'!Y$3)</f>
        <v>0</v>
      </c>
      <c r="Z97" s="3">
        <f>SUMIFS(Sheet1!$F:$F,Sheet1!$C:$C,'증가(월)'!$A97,Sheet1!$H:$H,'증가(월)'!Z$2,Sheet1!$I:$I,'증가(월)'!Z$3)</f>
        <v>0</v>
      </c>
      <c r="AA97" s="3">
        <f>SUMIFS(Sheet1!$F:$F,Sheet1!$C:$C,'증가(월)'!$A97,Sheet1!$H:$H,'증가(월)'!AA$2,Sheet1!$I:$I,'증가(월)'!AA$3)</f>
        <v>0</v>
      </c>
      <c r="AB97" s="3">
        <f>SUMIFS(Sheet1!$F:$F,Sheet1!$C:$C,'증가(월)'!$A97,Sheet1!$H:$H,'증가(월)'!AB$2,Sheet1!$I:$I,'증가(월)'!AB$3)</f>
        <v>0</v>
      </c>
      <c r="AC97" s="3">
        <f>SUMIFS(Sheet1!$F:$F,Sheet1!$C:$C,'증가(월)'!$A97,Sheet1!$H:$H,'증가(월)'!AC$2,Sheet1!$I:$I,'증가(월)'!AC$3)</f>
        <v>0</v>
      </c>
      <c r="AD97" s="3">
        <f>SUMIFS(Sheet1!$F:$F,Sheet1!$C:$C,'증가(월)'!$A97,Sheet1!$H:$H,'증가(월)'!AD$2,Sheet1!$I:$I,'증가(월)'!AD$3)</f>
        <v>0</v>
      </c>
      <c r="AE97" s="3">
        <f>SUMIFS(Sheet1!$F:$F,Sheet1!$C:$C,'증가(월)'!$A97,Sheet1!$H:$H,'증가(월)'!AE$2,Sheet1!$I:$I,'증가(월)'!AE$3)</f>
        <v>0</v>
      </c>
      <c r="AF97" s="3">
        <f>SUMIFS(Sheet1!$F:$F,Sheet1!$C:$C,'증가(월)'!$A97,Sheet1!$H:$H,'증가(월)'!AF$2,Sheet1!$I:$I,'증가(월)'!AF$3)</f>
        <v>0</v>
      </c>
      <c r="AG97" s="3">
        <f>SUMIFS(Sheet1!$F:$F,Sheet1!$C:$C,'증가(월)'!$A97,Sheet1!$H:$H,'증가(월)'!AG$2,Sheet1!$I:$I,'증가(월)'!AG$3)</f>
        <v>0</v>
      </c>
      <c r="AH97" s="3">
        <f>SUMIFS(Sheet1!$F:$F,Sheet1!$C:$C,'증가(월)'!$A97,Sheet1!$H:$H,'증가(월)'!AH$2,Sheet1!$I:$I,'증가(월)'!AH$3)</f>
        <v>0</v>
      </c>
      <c r="AI97" s="3">
        <f>SUMIFS(Sheet1!$F:$F,Sheet1!$C:$C,'증가(월)'!$A97,Sheet1!$H:$H,'증가(월)'!AI$2,Sheet1!$I:$I,'증가(월)'!AI$3)</f>
        <v>0</v>
      </c>
      <c r="AJ97" s="3">
        <f>SUMIFS(Sheet1!$F:$F,Sheet1!$C:$C,'증가(월)'!$A97,Sheet1!$H:$H,'증가(월)'!AJ$2,Sheet1!$I:$I,'증가(월)'!AJ$3)</f>
        <v>0</v>
      </c>
      <c r="AK97" s="3">
        <f>SUMIFS(Sheet1!$F:$F,Sheet1!$C:$C,'증가(월)'!$A97,Sheet1!$H:$H,'증가(월)'!AK$2,Sheet1!$I:$I,'증가(월)'!AK$3)</f>
        <v>0</v>
      </c>
      <c r="AL97" s="3">
        <f>SUMIFS(Sheet1!$F:$F,Sheet1!$C:$C,'증가(월)'!$A97,Sheet1!$H:$H,'증가(월)'!AL$2,Sheet1!$I:$I,'증가(월)'!AL$3)</f>
        <v>0</v>
      </c>
      <c r="AM97" s="3">
        <f>SUMIFS(Sheet1!$F:$F,Sheet1!$C:$C,'증가(월)'!$A97,Sheet1!$H:$H,'증가(월)'!AM$2,Sheet1!$I:$I,'증가(월)'!AM$3)</f>
        <v>0</v>
      </c>
      <c r="AN97" s="3">
        <f>SUMIFS(Sheet1!$F:$F,Sheet1!$C:$C,'증가(월)'!$A97,Sheet1!$H:$H,'증가(월)'!AN$2,Sheet1!$I:$I,'증가(월)'!AN$3)</f>
        <v>550000</v>
      </c>
      <c r="AO97" s="3">
        <f>SUMIFS(Sheet1!$F:$F,Sheet1!$C:$C,'증가(월)'!$A97,Sheet1!$H:$H,'증가(월)'!AO$2,Sheet1!$I:$I,'증가(월)'!AO$3)</f>
        <v>0</v>
      </c>
      <c r="AP97" s="3">
        <f>SUMIFS(Sheet1!$F:$F,Sheet1!$C:$C,'증가(월)'!$A97,Sheet1!$H:$H,'증가(월)'!AP$2,Sheet1!$I:$I,'증가(월)'!AP$3)</f>
        <v>0</v>
      </c>
      <c r="AQ97" s="3">
        <f>SUMIFS(Sheet1!$F:$F,Sheet1!$C:$C,'증가(월)'!$A97,Sheet1!$H:$H,'증가(월)'!AQ$2,Sheet1!$I:$I,'증가(월)'!AQ$3)</f>
        <v>0</v>
      </c>
      <c r="AR97" s="3">
        <f>SUMIFS(Sheet1!$F:$F,Sheet1!$C:$C,'증가(월)'!$A97,Sheet1!$H:$H,'증가(월)'!AR$2,Sheet1!$I:$I,'증가(월)'!AR$3)</f>
        <v>0</v>
      </c>
      <c r="AS97" s="3">
        <f>SUMIFS(Sheet1!$F:$F,Sheet1!$C:$C,'증가(월)'!$A97,Sheet1!$H:$H,'증가(월)'!AS$2,Sheet1!$I:$I,'증가(월)'!AS$3)</f>
        <v>0</v>
      </c>
      <c r="AT97" s="3">
        <f>SUMIFS(Sheet1!$F:$F,Sheet1!$C:$C,'증가(월)'!$A97,Sheet1!$H:$H,'증가(월)'!AT$2,Sheet1!$I:$I,'증가(월)'!AT$3)</f>
        <v>0</v>
      </c>
      <c r="AU97" s="3">
        <f>SUMIFS(Sheet1!$F:$F,Sheet1!$C:$C,'증가(월)'!$A97,Sheet1!$H:$H,'증가(월)'!AU$2,Sheet1!$I:$I,'증가(월)'!AU$3)</f>
        <v>0</v>
      </c>
      <c r="AV97" s="3">
        <f>SUMIFS(Sheet1!$F:$F,Sheet1!$C:$C,'증가(월)'!$A97,Sheet1!$H:$H,'증가(월)'!AV$2,Sheet1!$I:$I,'증가(월)'!AV$3)</f>
        <v>0</v>
      </c>
      <c r="AW97" s="3">
        <f>SUMIFS(Sheet1!$F:$F,Sheet1!$C:$C,'증가(월)'!$A97,Sheet1!$H:$H,'증가(월)'!AW$2,Sheet1!$I:$I,'증가(월)'!AW$3)</f>
        <v>0</v>
      </c>
      <c r="AX97" s="3">
        <f>SUMIFS(Sheet1!$F:$F,Sheet1!$C:$C,'증가(월)'!$A97,Sheet1!$H:$H,'증가(월)'!AX$2,Sheet1!$I:$I,'증가(월)'!AX$3)</f>
        <v>0</v>
      </c>
    </row>
    <row r="98" spans="1:50" x14ac:dyDescent="0.3">
      <c r="A98" t="s">
        <v>671</v>
      </c>
      <c r="B98" t="s">
        <v>672</v>
      </c>
      <c r="C98" s="3">
        <f>SUMIFS(Sheet1!$F:$F,Sheet1!$C:$C,'증가(월)'!$A98,Sheet1!$H:$H,'증가(월)'!C$2,Sheet1!$I:$I,'증가(월)'!C$3)</f>
        <v>0</v>
      </c>
      <c r="D98" s="3">
        <f>SUMIFS(Sheet1!$F:$F,Sheet1!$C:$C,'증가(월)'!$A98,Sheet1!$H:$H,'증가(월)'!D$2,Sheet1!$I:$I,'증가(월)'!D$3)</f>
        <v>0</v>
      </c>
      <c r="E98" s="3">
        <f>SUMIFS(Sheet1!$F:$F,Sheet1!$C:$C,'증가(월)'!$A98,Sheet1!$H:$H,'증가(월)'!E$2,Sheet1!$I:$I,'증가(월)'!E$3)</f>
        <v>0</v>
      </c>
      <c r="F98" s="3">
        <f>SUMIFS(Sheet1!$F:$F,Sheet1!$C:$C,'증가(월)'!$A98,Sheet1!$H:$H,'증가(월)'!F$2,Sheet1!$I:$I,'증가(월)'!F$3)</f>
        <v>0</v>
      </c>
      <c r="G98" s="3">
        <f>SUMIFS(Sheet1!$F:$F,Sheet1!$C:$C,'증가(월)'!$A98,Sheet1!$H:$H,'증가(월)'!G$2,Sheet1!$I:$I,'증가(월)'!G$3)</f>
        <v>0</v>
      </c>
      <c r="H98" s="3">
        <f>SUMIFS(Sheet1!$F:$F,Sheet1!$C:$C,'증가(월)'!$A98,Sheet1!$H:$H,'증가(월)'!H$2,Sheet1!$I:$I,'증가(월)'!H$3)</f>
        <v>0</v>
      </c>
      <c r="I98" s="3">
        <f>SUMIFS(Sheet1!$F:$F,Sheet1!$C:$C,'증가(월)'!$A98,Sheet1!$H:$H,'증가(월)'!I$2,Sheet1!$I:$I,'증가(월)'!I$3)</f>
        <v>0</v>
      </c>
      <c r="J98" s="3">
        <f>SUMIFS(Sheet1!$F:$F,Sheet1!$C:$C,'증가(월)'!$A98,Sheet1!$H:$H,'증가(월)'!J$2,Sheet1!$I:$I,'증가(월)'!J$3)</f>
        <v>0</v>
      </c>
      <c r="K98" s="3">
        <f>SUMIFS(Sheet1!$F:$F,Sheet1!$C:$C,'증가(월)'!$A98,Sheet1!$H:$H,'증가(월)'!K$2,Sheet1!$I:$I,'증가(월)'!K$3)</f>
        <v>0</v>
      </c>
      <c r="L98" s="3">
        <f>SUMIFS(Sheet1!$F:$F,Sheet1!$C:$C,'증가(월)'!$A98,Sheet1!$H:$H,'증가(월)'!L$2,Sheet1!$I:$I,'증가(월)'!L$3)</f>
        <v>0</v>
      </c>
      <c r="M98" s="3">
        <f>SUMIFS(Sheet1!$F:$F,Sheet1!$C:$C,'증가(월)'!$A98,Sheet1!$H:$H,'증가(월)'!M$2,Sheet1!$I:$I,'증가(월)'!M$3)</f>
        <v>0</v>
      </c>
      <c r="N98" s="3">
        <f>SUMIFS(Sheet1!$F:$F,Sheet1!$C:$C,'증가(월)'!$A98,Sheet1!$H:$H,'증가(월)'!N$2,Sheet1!$I:$I,'증가(월)'!N$3)</f>
        <v>0</v>
      </c>
      <c r="O98" s="3">
        <f>SUMIFS(Sheet1!$F:$F,Sheet1!$C:$C,'증가(월)'!$A98,Sheet1!$H:$H,'증가(월)'!O$2,Sheet1!$I:$I,'증가(월)'!O$3)</f>
        <v>0</v>
      </c>
      <c r="P98" s="3">
        <f>SUMIFS(Sheet1!$F:$F,Sheet1!$C:$C,'증가(월)'!$A98,Sheet1!$H:$H,'증가(월)'!P$2,Sheet1!$I:$I,'증가(월)'!P$3)</f>
        <v>0</v>
      </c>
      <c r="Q98" s="3">
        <f>SUMIFS(Sheet1!$F:$F,Sheet1!$C:$C,'증가(월)'!$A98,Sheet1!$H:$H,'증가(월)'!Q$2,Sheet1!$I:$I,'증가(월)'!Q$3)</f>
        <v>0</v>
      </c>
      <c r="R98" s="3">
        <f>SUMIFS(Sheet1!$F:$F,Sheet1!$C:$C,'증가(월)'!$A98,Sheet1!$H:$H,'증가(월)'!R$2,Sheet1!$I:$I,'증가(월)'!R$3)</f>
        <v>0</v>
      </c>
      <c r="S98" s="3">
        <f>SUMIFS(Sheet1!$F:$F,Sheet1!$C:$C,'증가(월)'!$A98,Sheet1!$H:$H,'증가(월)'!S$2,Sheet1!$I:$I,'증가(월)'!S$3)</f>
        <v>0</v>
      </c>
      <c r="T98" s="3">
        <f>SUMIFS(Sheet1!$F:$F,Sheet1!$C:$C,'증가(월)'!$A98,Sheet1!$H:$H,'증가(월)'!T$2,Sheet1!$I:$I,'증가(월)'!T$3)</f>
        <v>0</v>
      </c>
      <c r="U98" s="3">
        <f>SUMIFS(Sheet1!$F:$F,Sheet1!$C:$C,'증가(월)'!$A98,Sheet1!$H:$H,'증가(월)'!U$2,Sheet1!$I:$I,'증가(월)'!U$3)</f>
        <v>440000</v>
      </c>
      <c r="V98" s="3">
        <f>SUMIFS(Sheet1!$F:$F,Sheet1!$C:$C,'증가(월)'!$A98,Sheet1!$H:$H,'증가(월)'!V$2,Sheet1!$I:$I,'증가(월)'!V$3)</f>
        <v>0</v>
      </c>
      <c r="W98" s="3">
        <f>SUMIFS(Sheet1!$F:$F,Sheet1!$C:$C,'증가(월)'!$A98,Sheet1!$H:$H,'증가(월)'!W$2,Sheet1!$I:$I,'증가(월)'!W$3)</f>
        <v>0</v>
      </c>
      <c r="X98" s="3">
        <f>SUMIFS(Sheet1!$F:$F,Sheet1!$C:$C,'증가(월)'!$A98,Sheet1!$H:$H,'증가(월)'!X$2,Sheet1!$I:$I,'증가(월)'!X$3)</f>
        <v>0</v>
      </c>
      <c r="Y98" s="3">
        <f>SUMIFS(Sheet1!$F:$F,Sheet1!$C:$C,'증가(월)'!$A98,Sheet1!$H:$H,'증가(월)'!Y$2,Sheet1!$I:$I,'증가(월)'!Y$3)</f>
        <v>0</v>
      </c>
      <c r="Z98" s="3">
        <f>SUMIFS(Sheet1!$F:$F,Sheet1!$C:$C,'증가(월)'!$A98,Sheet1!$H:$H,'증가(월)'!Z$2,Sheet1!$I:$I,'증가(월)'!Z$3)</f>
        <v>0</v>
      </c>
      <c r="AA98" s="3">
        <f>SUMIFS(Sheet1!$F:$F,Sheet1!$C:$C,'증가(월)'!$A98,Sheet1!$H:$H,'증가(월)'!AA$2,Sheet1!$I:$I,'증가(월)'!AA$3)</f>
        <v>0</v>
      </c>
      <c r="AB98" s="3">
        <f>SUMIFS(Sheet1!$F:$F,Sheet1!$C:$C,'증가(월)'!$A98,Sheet1!$H:$H,'증가(월)'!AB$2,Sheet1!$I:$I,'증가(월)'!AB$3)</f>
        <v>0</v>
      </c>
      <c r="AC98" s="3">
        <f>SUMIFS(Sheet1!$F:$F,Sheet1!$C:$C,'증가(월)'!$A98,Sheet1!$H:$H,'증가(월)'!AC$2,Sheet1!$I:$I,'증가(월)'!AC$3)</f>
        <v>0</v>
      </c>
      <c r="AD98" s="3">
        <f>SUMIFS(Sheet1!$F:$F,Sheet1!$C:$C,'증가(월)'!$A98,Sheet1!$H:$H,'증가(월)'!AD$2,Sheet1!$I:$I,'증가(월)'!AD$3)</f>
        <v>0</v>
      </c>
      <c r="AE98" s="3">
        <f>SUMIFS(Sheet1!$F:$F,Sheet1!$C:$C,'증가(월)'!$A98,Sheet1!$H:$H,'증가(월)'!AE$2,Sheet1!$I:$I,'증가(월)'!AE$3)</f>
        <v>0</v>
      </c>
      <c r="AF98" s="3">
        <f>SUMIFS(Sheet1!$F:$F,Sheet1!$C:$C,'증가(월)'!$A98,Sheet1!$H:$H,'증가(월)'!AF$2,Sheet1!$I:$I,'증가(월)'!AF$3)</f>
        <v>0</v>
      </c>
      <c r="AG98" s="3">
        <f>SUMIFS(Sheet1!$F:$F,Sheet1!$C:$C,'증가(월)'!$A98,Sheet1!$H:$H,'증가(월)'!AG$2,Sheet1!$I:$I,'증가(월)'!AG$3)</f>
        <v>0</v>
      </c>
      <c r="AH98" s="3">
        <f>SUMIFS(Sheet1!$F:$F,Sheet1!$C:$C,'증가(월)'!$A98,Sheet1!$H:$H,'증가(월)'!AH$2,Sheet1!$I:$I,'증가(월)'!AH$3)</f>
        <v>0</v>
      </c>
      <c r="AI98" s="3">
        <f>SUMIFS(Sheet1!$F:$F,Sheet1!$C:$C,'증가(월)'!$A98,Sheet1!$H:$H,'증가(월)'!AI$2,Sheet1!$I:$I,'증가(월)'!AI$3)</f>
        <v>0</v>
      </c>
      <c r="AJ98" s="3">
        <f>SUMIFS(Sheet1!$F:$F,Sheet1!$C:$C,'증가(월)'!$A98,Sheet1!$H:$H,'증가(월)'!AJ$2,Sheet1!$I:$I,'증가(월)'!AJ$3)</f>
        <v>0</v>
      </c>
      <c r="AK98" s="3">
        <f>SUMIFS(Sheet1!$F:$F,Sheet1!$C:$C,'증가(월)'!$A98,Sheet1!$H:$H,'증가(월)'!AK$2,Sheet1!$I:$I,'증가(월)'!AK$3)</f>
        <v>0</v>
      </c>
      <c r="AL98" s="3">
        <f>SUMIFS(Sheet1!$F:$F,Sheet1!$C:$C,'증가(월)'!$A98,Sheet1!$H:$H,'증가(월)'!AL$2,Sheet1!$I:$I,'증가(월)'!AL$3)</f>
        <v>0</v>
      </c>
      <c r="AM98" s="3">
        <f>SUMIFS(Sheet1!$F:$F,Sheet1!$C:$C,'증가(월)'!$A98,Sheet1!$H:$H,'증가(월)'!AM$2,Sheet1!$I:$I,'증가(월)'!AM$3)</f>
        <v>0</v>
      </c>
      <c r="AN98" s="3">
        <f>SUMIFS(Sheet1!$F:$F,Sheet1!$C:$C,'증가(월)'!$A98,Sheet1!$H:$H,'증가(월)'!AN$2,Sheet1!$I:$I,'증가(월)'!AN$3)</f>
        <v>0</v>
      </c>
      <c r="AO98" s="3">
        <f>SUMIFS(Sheet1!$F:$F,Sheet1!$C:$C,'증가(월)'!$A98,Sheet1!$H:$H,'증가(월)'!AO$2,Sheet1!$I:$I,'증가(월)'!AO$3)</f>
        <v>0</v>
      </c>
      <c r="AP98" s="3">
        <f>SUMIFS(Sheet1!$F:$F,Sheet1!$C:$C,'증가(월)'!$A98,Sheet1!$H:$H,'증가(월)'!AP$2,Sheet1!$I:$I,'증가(월)'!AP$3)</f>
        <v>0</v>
      </c>
      <c r="AQ98" s="3">
        <f>SUMIFS(Sheet1!$F:$F,Sheet1!$C:$C,'증가(월)'!$A98,Sheet1!$H:$H,'증가(월)'!AQ$2,Sheet1!$I:$I,'증가(월)'!AQ$3)</f>
        <v>0</v>
      </c>
      <c r="AR98" s="3">
        <f>SUMIFS(Sheet1!$F:$F,Sheet1!$C:$C,'증가(월)'!$A98,Sheet1!$H:$H,'증가(월)'!AR$2,Sheet1!$I:$I,'증가(월)'!AR$3)</f>
        <v>0</v>
      </c>
      <c r="AS98" s="3">
        <f>SUMIFS(Sheet1!$F:$F,Sheet1!$C:$C,'증가(월)'!$A98,Sheet1!$H:$H,'증가(월)'!AS$2,Sheet1!$I:$I,'증가(월)'!AS$3)</f>
        <v>0</v>
      </c>
      <c r="AT98" s="3">
        <f>SUMIFS(Sheet1!$F:$F,Sheet1!$C:$C,'증가(월)'!$A98,Sheet1!$H:$H,'증가(월)'!AT$2,Sheet1!$I:$I,'증가(월)'!AT$3)</f>
        <v>0</v>
      </c>
      <c r="AU98" s="3">
        <f>SUMIFS(Sheet1!$F:$F,Sheet1!$C:$C,'증가(월)'!$A98,Sheet1!$H:$H,'증가(월)'!AU$2,Sheet1!$I:$I,'증가(월)'!AU$3)</f>
        <v>0</v>
      </c>
      <c r="AV98" s="3">
        <f>SUMIFS(Sheet1!$F:$F,Sheet1!$C:$C,'증가(월)'!$A98,Sheet1!$H:$H,'증가(월)'!AV$2,Sheet1!$I:$I,'증가(월)'!AV$3)</f>
        <v>0</v>
      </c>
      <c r="AW98" s="3">
        <f>SUMIFS(Sheet1!$F:$F,Sheet1!$C:$C,'증가(월)'!$A98,Sheet1!$H:$H,'증가(월)'!AW$2,Sheet1!$I:$I,'증가(월)'!AW$3)</f>
        <v>0</v>
      </c>
      <c r="AX98" s="3">
        <f>SUMIFS(Sheet1!$F:$F,Sheet1!$C:$C,'증가(월)'!$A98,Sheet1!$H:$H,'증가(월)'!AX$2,Sheet1!$I:$I,'증가(월)'!AX$3)</f>
        <v>0</v>
      </c>
    </row>
    <row r="99" spans="1:50" x14ac:dyDescent="0.3">
      <c r="A99" t="s">
        <v>1372</v>
      </c>
      <c r="B99" t="s">
        <v>1373</v>
      </c>
      <c r="C99" s="3">
        <f>SUMIFS(Sheet1!$F:$F,Sheet1!$C:$C,'증가(월)'!$A99,Sheet1!$H:$H,'증가(월)'!C$2,Sheet1!$I:$I,'증가(월)'!C$3)</f>
        <v>0</v>
      </c>
      <c r="D99" s="3">
        <f>SUMIFS(Sheet1!$F:$F,Sheet1!$C:$C,'증가(월)'!$A99,Sheet1!$H:$H,'증가(월)'!D$2,Sheet1!$I:$I,'증가(월)'!D$3)</f>
        <v>0</v>
      </c>
      <c r="E99" s="3">
        <f>SUMIFS(Sheet1!$F:$F,Sheet1!$C:$C,'증가(월)'!$A99,Sheet1!$H:$H,'증가(월)'!E$2,Sheet1!$I:$I,'증가(월)'!E$3)</f>
        <v>0</v>
      </c>
      <c r="F99" s="3">
        <f>SUMIFS(Sheet1!$F:$F,Sheet1!$C:$C,'증가(월)'!$A99,Sheet1!$H:$H,'증가(월)'!F$2,Sheet1!$I:$I,'증가(월)'!F$3)</f>
        <v>0</v>
      </c>
      <c r="G99" s="3">
        <f>SUMIFS(Sheet1!$F:$F,Sheet1!$C:$C,'증가(월)'!$A99,Sheet1!$H:$H,'증가(월)'!G$2,Sheet1!$I:$I,'증가(월)'!G$3)</f>
        <v>0</v>
      </c>
      <c r="H99" s="3">
        <f>SUMIFS(Sheet1!$F:$F,Sheet1!$C:$C,'증가(월)'!$A99,Sheet1!$H:$H,'증가(월)'!H$2,Sheet1!$I:$I,'증가(월)'!H$3)</f>
        <v>0</v>
      </c>
      <c r="I99" s="3">
        <f>SUMIFS(Sheet1!$F:$F,Sheet1!$C:$C,'증가(월)'!$A99,Sheet1!$H:$H,'증가(월)'!I$2,Sheet1!$I:$I,'증가(월)'!I$3)</f>
        <v>0</v>
      </c>
      <c r="J99" s="3">
        <f>SUMIFS(Sheet1!$F:$F,Sheet1!$C:$C,'증가(월)'!$A99,Sheet1!$H:$H,'증가(월)'!J$2,Sheet1!$I:$I,'증가(월)'!J$3)</f>
        <v>0</v>
      </c>
      <c r="K99" s="3">
        <f>SUMIFS(Sheet1!$F:$F,Sheet1!$C:$C,'증가(월)'!$A99,Sheet1!$H:$H,'증가(월)'!K$2,Sheet1!$I:$I,'증가(월)'!K$3)</f>
        <v>0</v>
      </c>
      <c r="L99" s="3">
        <f>SUMIFS(Sheet1!$F:$F,Sheet1!$C:$C,'증가(월)'!$A99,Sheet1!$H:$H,'증가(월)'!L$2,Sheet1!$I:$I,'증가(월)'!L$3)</f>
        <v>0</v>
      </c>
      <c r="M99" s="3">
        <f>SUMIFS(Sheet1!$F:$F,Sheet1!$C:$C,'증가(월)'!$A99,Sheet1!$H:$H,'증가(월)'!M$2,Sheet1!$I:$I,'증가(월)'!M$3)</f>
        <v>0</v>
      </c>
      <c r="N99" s="3">
        <f>SUMIFS(Sheet1!$F:$F,Sheet1!$C:$C,'증가(월)'!$A99,Sheet1!$H:$H,'증가(월)'!N$2,Sheet1!$I:$I,'증가(월)'!N$3)</f>
        <v>0</v>
      </c>
      <c r="O99" s="3">
        <f>SUMIFS(Sheet1!$F:$F,Sheet1!$C:$C,'증가(월)'!$A99,Sheet1!$H:$H,'증가(월)'!O$2,Sheet1!$I:$I,'증가(월)'!O$3)</f>
        <v>0</v>
      </c>
      <c r="P99" s="3">
        <f>SUMIFS(Sheet1!$F:$F,Sheet1!$C:$C,'증가(월)'!$A99,Sheet1!$H:$H,'증가(월)'!P$2,Sheet1!$I:$I,'증가(월)'!P$3)</f>
        <v>0</v>
      </c>
      <c r="Q99" s="3">
        <f>SUMIFS(Sheet1!$F:$F,Sheet1!$C:$C,'증가(월)'!$A99,Sheet1!$H:$H,'증가(월)'!Q$2,Sheet1!$I:$I,'증가(월)'!Q$3)</f>
        <v>0</v>
      </c>
      <c r="R99" s="3">
        <f>SUMIFS(Sheet1!$F:$F,Sheet1!$C:$C,'증가(월)'!$A99,Sheet1!$H:$H,'증가(월)'!R$2,Sheet1!$I:$I,'증가(월)'!R$3)</f>
        <v>0</v>
      </c>
      <c r="S99" s="3">
        <f>SUMIFS(Sheet1!$F:$F,Sheet1!$C:$C,'증가(월)'!$A99,Sheet1!$H:$H,'증가(월)'!S$2,Sheet1!$I:$I,'증가(월)'!S$3)</f>
        <v>0</v>
      </c>
      <c r="T99" s="3">
        <f>SUMIFS(Sheet1!$F:$F,Sheet1!$C:$C,'증가(월)'!$A99,Sheet1!$H:$H,'증가(월)'!T$2,Sheet1!$I:$I,'증가(월)'!T$3)</f>
        <v>0</v>
      </c>
      <c r="U99" s="3">
        <f>SUMIFS(Sheet1!$F:$F,Sheet1!$C:$C,'증가(월)'!$A99,Sheet1!$H:$H,'증가(월)'!U$2,Sheet1!$I:$I,'증가(월)'!U$3)</f>
        <v>0</v>
      </c>
      <c r="V99" s="3">
        <f>SUMIFS(Sheet1!$F:$F,Sheet1!$C:$C,'증가(월)'!$A99,Sheet1!$H:$H,'증가(월)'!V$2,Sheet1!$I:$I,'증가(월)'!V$3)</f>
        <v>0</v>
      </c>
      <c r="W99" s="3">
        <f>SUMIFS(Sheet1!$F:$F,Sheet1!$C:$C,'증가(월)'!$A99,Sheet1!$H:$H,'증가(월)'!W$2,Sheet1!$I:$I,'증가(월)'!W$3)</f>
        <v>0</v>
      </c>
      <c r="X99" s="3">
        <f>SUMIFS(Sheet1!$F:$F,Sheet1!$C:$C,'증가(월)'!$A99,Sheet1!$H:$H,'증가(월)'!X$2,Sheet1!$I:$I,'증가(월)'!X$3)</f>
        <v>0</v>
      </c>
      <c r="Y99" s="3">
        <f>SUMIFS(Sheet1!$F:$F,Sheet1!$C:$C,'증가(월)'!$A99,Sheet1!$H:$H,'증가(월)'!Y$2,Sheet1!$I:$I,'증가(월)'!Y$3)</f>
        <v>0</v>
      </c>
      <c r="Z99" s="3">
        <f>SUMIFS(Sheet1!$F:$F,Sheet1!$C:$C,'증가(월)'!$A99,Sheet1!$H:$H,'증가(월)'!Z$2,Sheet1!$I:$I,'증가(월)'!Z$3)</f>
        <v>0</v>
      </c>
      <c r="AA99" s="3">
        <f>SUMIFS(Sheet1!$F:$F,Sheet1!$C:$C,'증가(월)'!$A99,Sheet1!$H:$H,'증가(월)'!AA$2,Sheet1!$I:$I,'증가(월)'!AA$3)</f>
        <v>0</v>
      </c>
      <c r="AB99" s="3">
        <f>SUMIFS(Sheet1!$F:$F,Sheet1!$C:$C,'증가(월)'!$A99,Sheet1!$H:$H,'증가(월)'!AB$2,Sheet1!$I:$I,'증가(월)'!AB$3)</f>
        <v>0</v>
      </c>
      <c r="AC99" s="3">
        <f>SUMIFS(Sheet1!$F:$F,Sheet1!$C:$C,'증가(월)'!$A99,Sheet1!$H:$H,'증가(월)'!AC$2,Sheet1!$I:$I,'증가(월)'!AC$3)</f>
        <v>0</v>
      </c>
      <c r="AD99" s="3">
        <f>SUMIFS(Sheet1!$F:$F,Sheet1!$C:$C,'증가(월)'!$A99,Sheet1!$H:$H,'증가(월)'!AD$2,Sheet1!$I:$I,'증가(월)'!AD$3)</f>
        <v>0</v>
      </c>
      <c r="AE99" s="3">
        <f>SUMIFS(Sheet1!$F:$F,Sheet1!$C:$C,'증가(월)'!$A99,Sheet1!$H:$H,'증가(월)'!AE$2,Sheet1!$I:$I,'증가(월)'!AE$3)</f>
        <v>0</v>
      </c>
      <c r="AF99" s="3">
        <f>SUMIFS(Sheet1!$F:$F,Sheet1!$C:$C,'증가(월)'!$A99,Sheet1!$H:$H,'증가(월)'!AF$2,Sheet1!$I:$I,'증가(월)'!AF$3)</f>
        <v>0</v>
      </c>
      <c r="AG99" s="3">
        <f>SUMIFS(Sheet1!$F:$F,Sheet1!$C:$C,'증가(월)'!$A99,Sheet1!$H:$H,'증가(월)'!AG$2,Sheet1!$I:$I,'증가(월)'!AG$3)</f>
        <v>0</v>
      </c>
      <c r="AH99" s="3">
        <f>SUMIFS(Sheet1!$F:$F,Sheet1!$C:$C,'증가(월)'!$A99,Sheet1!$H:$H,'증가(월)'!AH$2,Sheet1!$I:$I,'증가(월)'!AH$3)</f>
        <v>0</v>
      </c>
      <c r="AI99" s="3">
        <f>SUMIFS(Sheet1!$F:$F,Sheet1!$C:$C,'증가(월)'!$A99,Sheet1!$H:$H,'증가(월)'!AI$2,Sheet1!$I:$I,'증가(월)'!AI$3)</f>
        <v>0</v>
      </c>
      <c r="AJ99" s="3">
        <f>SUMIFS(Sheet1!$F:$F,Sheet1!$C:$C,'증가(월)'!$A99,Sheet1!$H:$H,'증가(월)'!AJ$2,Sheet1!$I:$I,'증가(월)'!AJ$3)</f>
        <v>0</v>
      </c>
      <c r="AK99" s="3">
        <f>SUMIFS(Sheet1!$F:$F,Sheet1!$C:$C,'증가(월)'!$A99,Sheet1!$H:$H,'증가(월)'!AK$2,Sheet1!$I:$I,'증가(월)'!AK$3)</f>
        <v>0</v>
      </c>
      <c r="AL99" s="3">
        <f>SUMIFS(Sheet1!$F:$F,Sheet1!$C:$C,'증가(월)'!$A99,Sheet1!$H:$H,'증가(월)'!AL$2,Sheet1!$I:$I,'증가(월)'!AL$3)</f>
        <v>0</v>
      </c>
      <c r="AM99" s="3">
        <f>SUMIFS(Sheet1!$F:$F,Sheet1!$C:$C,'증가(월)'!$A99,Sheet1!$H:$H,'증가(월)'!AM$2,Sheet1!$I:$I,'증가(월)'!AM$3)</f>
        <v>0</v>
      </c>
      <c r="AN99" s="3">
        <f>SUMIFS(Sheet1!$F:$F,Sheet1!$C:$C,'증가(월)'!$A99,Sheet1!$H:$H,'증가(월)'!AN$2,Sheet1!$I:$I,'증가(월)'!AN$3)</f>
        <v>0</v>
      </c>
      <c r="AO99" s="3">
        <f>SUMIFS(Sheet1!$F:$F,Sheet1!$C:$C,'증가(월)'!$A99,Sheet1!$H:$H,'증가(월)'!AO$2,Sheet1!$I:$I,'증가(월)'!AO$3)</f>
        <v>0</v>
      </c>
      <c r="AP99" s="3">
        <f>SUMIFS(Sheet1!$F:$F,Sheet1!$C:$C,'증가(월)'!$A99,Sheet1!$H:$H,'증가(월)'!AP$2,Sheet1!$I:$I,'증가(월)'!AP$3)</f>
        <v>0</v>
      </c>
      <c r="AQ99" s="3">
        <f>SUMIFS(Sheet1!$F:$F,Sheet1!$C:$C,'증가(월)'!$A99,Sheet1!$H:$H,'증가(월)'!AQ$2,Sheet1!$I:$I,'증가(월)'!AQ$3)</f>
        <v>0</v>
      </c>
      <c r="AR99" s="3">
        <f>SUMIFS(Sheet1!$F:$F,Sheet1!$C:$C,'증가(월)'!$A99,Sheet1!$H:$H,'증가(월)'!AR$2,Sheet1!$I:$I,'증가(월)'!AR$3)</f>
        <v>0</v>
      </c>
      <c r="AS99" s="3">
        <f>SUMIFS(Sheet1!$F:$F,Sheet1!$C:$C,'증가(월)'!$A99,Sheet1!$H:$H,'증가(월)'!AS$2,Sheet1!$I:$I,'증가(월)'!AS$3)</f>
        <v>0</v>
      </c>
      <c r="AT99" s="3">
        <f>SUMIFS(Sheet1!$F:$F,Sheet1!$C:$C,'증가(월)'!$A99,Sheet1!$H:$H,'증가(월)'!AT$2,Sheet1!$I:$I,'증가(월)'!AT$3)</f>
        <v>0</v>
      </c>
      <c r="AU99" s="3">
        <f>SUMIFS(Sheet1!$F:$F,Sheet1!$C:$C,'증가(월)'!$A99,Sheet1!$H:$H,'증가(월)'!AU$2,Sheet1!$I:$I,'증가(월)'!AU$3)</f>
        <v>0</v>
      </c>
      <c r="AV99" s="3">
        <f>SUMIFS(Sheet1!$F:$F,Sheet1!$C:$C,'증가(월)'!$A99,Sheet1!$H:$H,'증가(월)'!AV$2,Sheet1!$I:$I,'증가(월)'!AV$3)</f>
        <v>0</v>
      </c>
      <c r="AW99" s="3">
        <f>SUMIFS(Sheet1!$F:$F,Sheet1!$C:$C,'증가(월)'!$A99,Sheet1!$H:$H,'증가(월)'!AW$2,Sheet1!$I:$I,'증가(월)'!AW$3)</f>
        <v>264000</v>
      </c>
      <c r="AX99" s="3">
        <f>SUMIFS(Sheet1!$F:$F,Sheet1!$C:$C,'증가(월)'!$A99,Sheet1!$H:$H,'증가(월)'!AX$2,Sheet1!$I:$I,'증가(월)'!AX$3)</f>
        <v>0</v>
      </c>
    </row>
    <row r="100" spans="1:50" x14ac:dyDescent="0.3">
      <c r="A100" t="s">
        <v>407</v>
      </c>
      <c r="B100" t="s">
        <v>408</v>
      </c>
      <c r="C100" s="3">
        <f>SUMIFS(Sheet1!$F:$F,Sheet1!$C:$C,'증가(월)'!$A100,Sheet1!$H:$H,'증가(월)'!C$2,Sheet1!$I:$I,'증가(월)'!C$3)</f>
        <v>0</v>
      </c>
      <c r="D100" s="3">
        <f>SUMIFS(Sheet1!$F:$F,Sheet1!$C:$C,'증가(월)'!$A100,Sheet1!$H:$H,'증가(월)'!D$2,Sheet1!$I:$I,'증가(월)'!D$3)</f>
        <v>0</v>
      </c>
      <c r="E100" s="3">
        <f>SUMIFS(Sheet1!$F:$F,Sheet1!$C:$C,'증가(월)'!$A100,Sheet1!$H:$H,'증가(월)'!E$2,Sheet1!$I:$I,'증가(월)'!E$3)</f>
        <v>0</v>
      </c>
      <c r="F100" s="3">
        <f>SUMIFS(Sheet1!$F:$F,Sheet1!$C:$C,'증가(월)'!$A100,Sheet1!$H:$H,'증가(월)'!F$2,Sheet1!$I:$I,'증가(월)'!F$3)</f>
        <v>0</v>
      </c>
      <c r="G100" s="3">
        <f>SUMIFS(Sheet1!$F:$F,Sheet1!$C:$C,'증가(월)'!$A100,Sheet1!$H:$H,'증가(월)'!G$2,Sheet1!$I:$I,'증가(월)'!G$3)</f>
        <v>0</v>
      </c>
      <c r="H100" s="3">
        <f>SUMIFS(Sheet1!$F:$F,Sheet1!$C:$C,'증가(월)'!$A100,Sheet1!$H:$H,'증가(월)'!H$2,Sheet1!$I:$I,'증가(월)'!H$3)</f>
        <v>0</v>
      </c>
      <c r="I100" s="3">
        <f>SUMIFS(Sheet1!$F:$F,Sheet1!$C:$C,'증가(월)'!$A100,Sheet1!$H:$H,'증가(월)'!I$2,Sheet1!$I:$I,'증가(월)'!I$3)</f>
        <v>0</v>
      </c>
      <c r="J100" s="3">
        <f>SUMIFS(Sheet1!$F:$F,Sheet1!$C:$C,'증가(월)'!$A100,Sheet1!$H:$H,'증가(월)'!J$2,Sheet1!$I:$I,'증가(월)'!J$3)</f>
        <v>0</v>
      </c>
      <c r="K100" s="3">
        <f>SUMIFS(Sheet1!$F:$F,Sheet1!$C:$C,'증가(월)'!$A100,Sheet1!$H:$H,'증가(월)'!K$2,Sheet1!$I:$I,'증가(월)'!K$3)</f>
        <v>0</v>
      </c>
      <c r="L100" s="3">
        <f>SUMIFS(Sheet1!$F:$F,Sheet1!$C:$C,'증가(월)'!$A100,Sheet1!$H:$H,'증가(월)'!L$2,Sheet1!$I:$I,'증가(월)'!L$3)</f>
        <v>143000</v>
      </c>
      <c r="M100" s="3">
        <f>SUMIFS(Sheet1!$F:$F,Sheet1!$C:$C,'증가(월)'!$A100,Sheet1!$H:$H,'증가(월)'!M$2,Sheet1!$I:$I,'증가(월)'!M$3)</f>
        <v>0</v>
      </c>
      <c r="N100" s="3">
        <f>SUMIFS(Sheet1!$F:$F,Sheet1!$C:$C,'증가(월)'!$A100,Sheet1!$H:$H,'증가(월)'!N$2,Sheet1!$I:$I,'증가(월)'!N$3)</f>
        <v>0</v>
      </c>
      <c r="O100" s="3">
        <f>SUMIFS(Sheet1!$F:$F,Sheet1!$C:$C,'증가(월)'!$A100,Sheet1!$H:$H,'증가(월)'!O$2,Sheet1!$I:$I,'증가(월)'!O$3)</f>
        <v>0</v>
      </c>
      <c r="P100" s="3">
        <f>SUMIFS(Sheet1!$F:$F,Sheet1!$C:$C,'증가(월)'!$A100,Sheet1!$H:$H,'증가(월)'!P$2,Sheet1!$I:$I,'증가(월)'!P$3)</f>
        <v>0</v>
      </c>
      <c r="Q100" s="3">
        <f>SUMIFS(Sheet1!$F:$F,Sheet1!$C:$C,'증가(월)'!$A100,Sheet1!$H:$H,'증가(월)'!Q$2,Sheet1!$I:$I,'증가(월)'!Q$3)</f>
        <v>0</v>
      </c>
      <c r="R100" s="3">
        <f>SUMIFS(Sheet1!$F:$F,Sheet1!$C:$C,'증가(월)'!$A100,Sheet1!$H:$H,'증가(월)'!R$2,Sheet1!$I:$I,'증가(월)'!R$3)</f>
        <v>0</v>
      </c>
      <c r="S100" s="3">
        <f>SUMIFS(Sheet1!$F:$F,Sheet1!$C:$C,'증가(월)'!$A100,Sheet1!$H:$H,'증가(월)'!S$2,Sheet1!$I:$I,'증가(월)'!S$3)</f>
        <v>0</v>
      </c>
      <c r="T100" s="3">
        <f>SUMIFS(Sheet1!$F:$F,Sheet1!$C:$C,'증가(월)'!$A100,Sheet1!$H:$H,'증가(월)'!T$2,Sheet1!$I:$I,'증가(월)'!T$3)</f>
        <v>0</v>
      </c>
      <c r="U100" s="3">
        <f>SUMIFS(Sheet1!$F:$F,Sheet1!$C:$C,'증가(월)'!$A100,Sheet1!$H:$H,'증가(월)'!U$2,Sheet1!$I:$I,'증가(월)'!U$3)</f>
        <v>0</v>
      </c>
      <c r="V100" s="3">
        <f>SUMIFS(Sheet1!$F:$F,Sheet1!$C:$C,'증가(월)'!$A100,Sheet1!$H:$H,'증가(월)'!V$2,Sheet1!$I:$I,'증가(월)'!V$3)</f>
        <v>0</v>
      </c>
      <c r="W100" s="3">
        <f>SUMIFS(Sheet1!$F:$F,Sheet1!$C:$C,'증가(월)'!$A100,Sheet1!$H:$H,'증가(월)'!W$2,Sheet1!$I:$I,'증가(월)'!W$3)</f>
        <v>0</v>
      </c>
      <c r="X100" s="3">
        <f>SUMIFS(Sheet1!$F:$F,Sheet1!$C:$C,'증가(월)'!$A100,Sheet1!$H:$H,'증가(월)'!X$2,Sheet1!$I:$I,'증가(월)'!X$3)</f>
        <v>0</v>
      </c>
      <c r="Y100" s="3">
        <f>SUMIFS(Sheet1!$F:$F,Sheet1!$C:$C,'증가(월)'!$A100,Sheet1!$H:$H,'증가(월)'!Y$2,Sheet1!$I:$I,'증가(월)'!Y$3)</f>
        <v>0</v>
      </c>
      <c r="Z100" s="3">
        <f>SUMIFS(Sheet1!$F:$F,Sheet1!$C:$C,'증가(월)'!$A100,Sheet1!$H:$H,'증가(월)'!Z$2,Sheet1!$I:$I,'증가(월)'!Z$3)</f>
        <v>0</v>
      </c>
      <c r="AA100" s="3">
        <f>SUMIFS(Sheet1!$F:$F,Sheet1!$C:$C,'증가(월)'!$A100,Sheet1!$H:$H,'증가(월)'!AA$2,Sheet1!$I:$I,'증가(월)'!AA$3)</f>
        <v>0</v>
      </c>
      <c r="AB100" s="3">
        <f>SUMIFS(Sheet1!$F:$F,Sheet1!$C:$C,'증가(월)'!$A100,Sheet1!$H:$H,'증가(월)'!AB$2,Sheet1!$I:$I,'증가(월)'!AB$3)</f>
        <v>0</v>
      </c>
      <c r="AC100" s="3">
        <f>SUMIFS(Sheet1!$F:$F,Sheet1!$C:$C,'증가(월)'!$A100,Sheet1!$H:$H,'증가(월)'!AC$2,Sheet1!$I:$I,'증가(월)'!AC$3)</f>
        <v>0</v>
      </c>
      <c r="AD100" s="3">
        <f>SUMIFS(Sheet1!$F:$F,Sheet1!$C:$C,'증가(월)'!$A100,Sheet1!$H:$H,'증가(월)'!AD$2,Sheet1!$I:$I,'증가(월)'!AD$3)</f>
        <v>0</v>
      </c>
      <c r="AE100" s="3">
        <f>SUMIFS(Sheet1!$F:$F,Sheet1!$C:$C,'증가(월)'!$A100,Sheet1!$H:$H,'증가(월)'!AE$2,Sheet1!$I:$I,'증가(월)'!AE$3)</f>
        <v>0</v>
      </c>
      <c r="AF100" s="3">
        <f>SUMIFS(Sheet1!$F:$F,Sheet1!$C:$C,'증가(월)'!$A100,Sheet1!$H:$H,'증가(월)'!AF$2,Sheet1!$I:$I,'증가(월)'!AF$3)</f>
        <v>0</v>
      </c>
      <c r="AG100" s="3">
        <f>SUMIFS(Sheet1!$F:$F,Sheet1!$C:$C,'증가(월)'!$A100,Sheet1!$H:$H,'증가(월)'!AG$2,Sheet1!$I:$I,'증가(월)'!AG$3)</f>
        <v>0</v>
      </c>
      <c r="AH100" s="3">
        <f>SUMIFS(Sheet1!$F:$F,Sheet1!$C:$C,'증가(월)'!$A100,Sheet1!$H:$H,'증가(월)'!AH$2,Sheet1!$I:$I,'증가(월)'!AH$3)</f>
        <v>0</v>
      </c>
      <c r="AI100" s="3">
        <f>SUMIFS(Sheet1!$F:$F,Sheet1!$C:$C,'증가(월)'!$A100,Sheet1!$H:$H,'증가(월)'!AI$2,Sheet1!$I:$I,'증가(월)'!AI$3)</f>
        <v>0</v>
      </c>
      <c r="AJ100" s="3">
        <f>SUMIFS(Sheet1!$F:$F,Sheet1!$C:$C,'증가(월)'!$A100,Sheet1!$H:$H,'증가(월)'!AJ$2,Sheet1!$I:$I,'증가(월)'!AJ$3)</f>
        <v>0</v>
      </c>
      <c r="AK100" s="3">
        <f>SUMIFS(Sheet1!$F:$F,Sheet1!$C:$C,'증가(월)'!$A100,Sheet1!$H:$H,'증가(월)'!AK$2,Sheet1!$I:$I,'증가(월)'!AK$3)</f>
        <v>0</v>
      </c>
      <c r="AL100" s="3">
        <f>SUMIFS(Sheet1!$F:$F,Sheet1!$C:$C,'증가(월)'!$A100,Sheet1!$H:$H,'증가(월)'!AL$2,Sheet1!$I:$I,'증가(월)'!AL$3)</f>
        <v>0</v>
      </c>
      <c r="AM100" s="3">
        <f>SUMIFS(Sheet1!$F:$F,Sheet1!$C:$C,'증가(월)'!$A100,Sheet1!$H:$H,'증가(월)'!AM$2,Sheet1!$I:$I,'증가(월)'!AM$3)</f>
        <v>0</v>
      </c>
      <c r="AN100" s="3">
        <f>SUMIFS(Sheet1!$F:$F,Sheet1!$C:$C,'증가(월)'!$A100,Sheet1!$H:$H,'증가(월)'!AN$2,Sheet1!$I:$I,'증가(월)'!AN$3)</f>
        <v>0</v>
      </c>
      <c r="AO100" s="3">
        <f>SUMIFS(Sheet1!$F:$F,Sheet1!$C:$C,'증가(월)'!$A100,Sheet1!$H:$H,'증가(월)'!AO$2,Sheet1!$I:$I,'증가(월)'!AO$3)</f>
        <v>0</v>
      </c>
      <c r="AP100" s="3">
        <f>SUMIFS(Sheet1!$F:$F,Sheet1!$C:$C,'증가(월)'!$A100,Sheet1!$H:$H,'증가(월)'!AP$2,Sheet1!$I:$I,'증가(월)'!AP$3)</f>
        <v>0</v>
      </c>
      <c r="AQ100" s="3">
        <f>SUMIFS(Sheet1!$F:$F,Sheet1!$C:$C,'증가(월)'!$A100,Sheet1!$H:$H,'증가(월)'!AQ$2,Sheet1!$I:$I,'증가(월)'!AQ$3)</f>
        <v>0</v>
      </c>
      <c r="AR100" s="3">
        <f>SUMIFS(Sheet1!$F:$F,Sheet1!$C:$C,'증가(월)'!$A100,Sheet1!$H:$H,'증가(월)'!AR$2,Sheet1!$I:$I,'증가(월)'!AR$3)</f>
        <v>0</v>
      </c>
      <c r="AS100" s="3">
        <f>SUMIFS(Sheet1!$F:$F,Sheet1!$C:$C,'증가(월)'!$A100,Sheet1!$H:$H,'증가(월)'!AS$2,Sheet1!$I:$I,'증가(월)'!AS$3)</f>
        <v>0</v>
      </c>
      <c r="AT100" s="3">
        <f>SUMIFS(Sheet1!$F:$F,Sheet1!$C:$C,'증가(월)'!$A100,Sheet1!$H:$H,'증가(월)'!AT$2,Sheet1!$I:$I,'증가(월)'!AT$3)</f>
        <v>0</v>
      </c>
      <c r="AU100" s="3">
        <f>SUMIFS(Sheet1!$F:$F,Sheet1!$C:$C,'증가(월)'!$A100,Sheet1!$H:$H,'증가(월)'!AU$2,Sheet1!$I:$I,'증가(월)'!AU$3)</f>
        <v>0</v>
      </c>
      <c r="AV100" s="3">
        <f>SUMIFS(Sheet1!$F:$F,Sheet1!$C:$C,'증가(월)'!$A100,Sheet1!$H:$H,'증가(월)'!AV$2,Sheet1!$I:$I,'증가(월)'!AV$3)</f>
        <v>0</v>
      </c>
      <c r="AW100" s="3">
        <f>SUMIFS(Sheet1!$F:$F,Sheet1!$C:$C,'증가(월)'!$A100,Sheet1!$H:$H,'증가(월)'!AW$2,Sheet1!$I:$I,'증가(월)'!AW$3)</f>
        <v>0</v>
      </c>
      <c r="AX100" s="3">
        <f>SUMIFS(Sheet1!$F:$F,Sheet1!$C:$C,'증가(월)'!$A100,Sheet1!$H:$H,'증가(월)'!AX$2,Sheet1!$I:$I,'증가(월)'!AX$3)</f>
        <v>0</v>
      </c>
    </row>
    <row r="101" spans="1:50" x14ac:dyDescent="0.3">
      <c r="A101" t="s">
        <v>518</v>
      </c>
      <c r="B101" t="s">
        <v>519</v>
      </c>
      <c r="C101" s="3">
        <f>SUMIFS(Sheet1!$F:$F,Sheet1!$C:$C,'증가(월)'!$A101,Sheet1!$H:$H,'증가(월)'!C$2,Sheet1!$I:$I,'증가(월)'!C$3)</f>
        <v>0</v>
      </c>
      <c r="D101" s="3">
        <f>SUMIFS(Sheet1!$F:$F,Sheet1!$C:$C,'증가(월)'!$A101,Sheet1!$H:$H,'증가(월)'!D$2,Sheet1!$I:$I,'증가(월)'!D$3)</f>
        <v>0</v>
      </c>
      <c r="E101" s="3">
        <f>SUMIFS(Sheet1!$F:$F,Sheet1!$C:$C,'증가(월)'!$A101,Sheet1!$H:$H,'증가(월)'!E$2,Sheet1!$I:$I,'증가(월)'!E$3)</f>
        <v>0</v>
      </c>
      <c r="F101" s="3">
        <f>SUMIFS(Sheet1!$F:$F,Sheet1!$C:$C,'증가(월)'!$A101,Sheet1!$H:$H,'증가(월)'!F$2,Sheet1!$I:$I,'증가(월)'!F$3)</f>
        <v>0</v>
      </c>
      <c r="G101" s="3">
        <f>SUMIFS(Sheet1!$F:$F,Sheet1!$C:$C,'증가(월)'!$A101,Sheet1!$H:$H,'증가(월)'!G$2,Sheet1!$I:$I,'증가(월)'!G$3)</f>
        <v>0</v>
      </c>
      <c r="H101" s="3">
        <f>SUMIFS(Sheet1!$F:$F,Sheet1!$C:$C,'증가(월)'!$A101,Sheet1!$H:$H,'증가(월)'!H$2,Sheet1!$I:$I,'증가(월)'!H$3)</f>
        <v>0</v>
      </c>
      <c r="I101" s="3">
        <f>SUMIFS(Sheet1!$F:$F,Sheet1!$C:$C,'증가(월)'!$A101,Sheet1!$H:$H,'증가(월)'!I$2,Sheet1!$I:$I,'증가(월)'!I$3)</f>
        <v>0</v>
      </c>
      <c r="J101" s="3">
        <f>SUMIFS(Sheet1!$F:$F,Sheet1!$C:$C,'증가(월)'!$A101,Sheet1!$H:$H,'증가(월)'!J$2,Sheet1!$I:$I,'증가(월)'!J$3)</f>
        <v>0</v>
      </c>
      <c r="K101" s="3">
        <f>SUMIFS(Sheet1!$F:$F,Sheet1!$C:$C,'증가(월)'!$A101,Sheet1!$H:$H,'증가(월)'!K$2,Sheet1!$I:$I,'증가(월)'!K$3)</f>
        <v>0</v>
      </c>
      <c r="L101" s="3">
        <f>SUMIFS(Sheet1!$F:$F,Sheet1!$C:$C,'증가(월)'!$A101,Sheet1!$H:$H,'증가(월)'!L$2,Sheet1!$I:$I,'증가(월)'!L$3)</f>
        <v>0</v>
      </c>
      <c r="M101" s="3">
        <f>SUMIFS(Sheet1!$F:$F,Sheet1!$C:$C,'증가(월)'!$A101,Sheet1!$H:$H,'증가(월)'!M$2,Sheet1!$I:$I,'증가(월)'!M$3)</f>
        <v>0</v>
      </c>
      <c r="N101" s="3">
        <f>SUMIFS(Sheet1!$F:$F,Sheet1!$C:$C,'증가(월)'!$A101,Sheet1!$H:$H,'증가(월)'!N$2,Sheet1!$I:$I,'증가(월)'!N$3)</f>
        <v>0</v>
      </c>
      <c r="O101" s="3">
        <f>SUMIFS(Sheet1!$F:$F,Sheet1!$C:$C,'증가(월)'!$A101,Sheet1!$H:$H,'증가(월)'!O$2,Sheet1!$I:$I,'증가(월)'!O$3)</f>
        <v>0</v>
      </c>
      <c r="P101" s="3">
        <f>SUMIFS(Sheet1!$F:$F,Sheet1!$C:$C,'증가(월)'!$A101,Sheet1!$H:$H,'증가(월)'!P$2,Sheet1!$I:$I,'증가(월)'!P$3)</f>
        <v>0</v>
      </c>
      <c r="Q101" s="3">
        <f>SUMIFS(Sheet1!$F:$F,Sheet1!$C:$C,'증가(월)'!$A101,Sheet1!$H:$H,'증가(월)'!Q$2,Sheet1!$I:$I,'증가(월)'!Q$3)</f>
        <v>0</v>
      </c>
      <c r="R101" s="3">
        <f>SUMIFS(Sheet1!$F:$F,Sheet1!$C:$C,'증가(월)'!$A101,Sheet1!$H:$H,'증가(월)'!R$2,Sheet1!$I:$I,'증가(월)'!R$3)</f>
        <v>0</v>
      </c>
      <c r="S101" s="3">
        <f>SUMIFS(Sheet1!$F:$F,Sheet1!$C:$C,'증가(월)'!$A101,Sheet1!$H:$H,'증가(월)'!S$2,Sheet1!$I:$I,'증가(월)'!S$3)</f>
        <v>0</v>
      </c>
      <c r="T101" s="3">
        <f>SUMIFS(Sheet1!$F:$F,Sheet1!$C:$C,'증가(월)'!$A101,Sheet1!$H:$H,'증가(월)'!T$2,Sheet1!$I:$I,'증가(월)'!T$3)</f>
        <v>0</v>
      </c>
      <c r="U101" s="3">
        <f>SUMIFS(Sheet1!$F:$F,Sheet1!$C:$C,'증가(월)'!$A101,Sheet1!$H:$H,'증가(월)'!U$2,Sheet1!$I:$I,'증가(월)'!U$3)</f>
        <v>0</v>
      </c>
      <c r="V101" s="3">
        <f>SUMIFS(Sheet1!$F:$F,Sheet1!$C:$C,'증가(월)'!$A101,Sheet1!$H:$H,'증가(월)'!V$2,Sheet1!$I:$I,'증가(월)'!V$3)</f>
        <v>0</v>
      </c>
      <c r="W101" s="3">
        <f>SUMIFS(Sheet1!$F:$F,Sheet1!$C:$C,'증가(월)'!$A101,Sheet1!$H:$H,'증가(월)'!W$2,Sheet1!$I:$I,'증가(월)'!W$3)</f>
        <v>0</v>
      </c>
      <c r="X101" s="3">
        <f>SUMIFS(Sheet1!$F:$F,Sheet1!$C:$C,'증가(월)'!$A101,Sheet1!$H:$H,'증가(월)'!X$2,Sheet1!$I:$I,'증가(월)'!X$3)</f>
        <v>0</v>
      </c>
      <c r="Y101" s="3">
        <f>SUMIFS(Sheet1!$F:$F,Sheet1!$C:$C,'증가(월)'!$A101,Sheet1!$H:$H,'증가(월)'!Y$2,Sheet1!$I:$I,'증가(월)'!Y$3)</f>
        <v>0</v>
      </c>
      <c r="Z101" s="3">
        <f>SUMIFS(Sheet1!$F:$F,Sheet1!$C:$C,'증가(월)'!$A101,Sheet1!$H:$H,'증가(월)'!Z$2,Sheet1!$I:$I,'증가(월)'!Z$3)</f>
        <v>0</v>
      </c>
      <c r="AA101" s="3">
        <f>SUMIFS(Sheet1!$F:$F,Sheet1!$C:$C,'증가(월)'!$A101,Sheet1!$H:$H,'증가(월)'!AA$2,Sheet1!$I:$I,'증가(월)'!AA$3)</f>
        <v>0</v>
      </c>
      <c r="AB101" s="3">
        <f>SUMIFS(Sheet1!$F:$F,Sheet1!$C:$C,'증가(월)'!$A101,Sheet1!$H:$H,'증가(월)'!AB$2,Sheet1!$I:$I,'증가(월)'!AB$3)</f>
        <v>0</v>
      </c>
      <c r="AC101" s="3">
        <f>SUMIFS(Sheet1!$F:$F,Sheet1!$C:$C,'증가(월)'!$A101,Sheet1!$H:$H,'증가(월)'!AC$2,Sheet1!$I:$I,'증가(월)'!AC$3)</f>
        <v>0</v>
      </c>
      <c r="AD101" s="3">
        <f>SUMIFS(Sheet1!$F:$F,Sheet1!$C:$C,'증가(월)'!$A101,Sheet1!$H:$H,'증가(월)'!AD$2,Sheet1!$I:$I,'증가(월)'!AD$3)</f>
        <v>0</v>
      </c>
      <c r="AE101" s="3">
        <f>SUMIFS(Sheet1!$F:$F,Sheet1!$C:$C,'증가(월)'!$A101,Sheet1!$H:$H,'증가(월)'!AE$2,Sheet1!$I:$I,'증가(월)'!AE$3)</f>
        <v>0</v>
      </c>
      <c r="AF101" s="3">
        <f>SUMIFS(Sheet1!$F:$F,Sheet1!$C:$C,'증가(월)'!$A101,Sheet1!$H:$H,'증가(월)'!AF$2,Sheet1!$I:$I,'증가(월)'!AF$3)</f>
        <v>0</v>
      </c>
      <c r="AG101" s="3">
        <f>SUMIFS(Sheet1!$F:$F,Sheet1!$C:$C,'증가(월)'!$A101,Sheet1!$H:$H,'증가(월)'!AG$2,Sheet1!$I:$I,'증가(월)'!AG$3)</f>
        <v>0</v>
      </c>
      <c r="AH101" s="3">
        <f>SUMIFS(Sheet1!$F:$F,Sheet1!$C:$C,'증가(월)'!$A101,Sheet1!$H:$H,'증가(월)'!AH$2,Sheet1!$I:$I,'증가(월)'!AH$3)</f>
        <v>0</v>
      </c>
      <c r="AI101" s="3">
        <f>SUMIFS(Sheet1!$F:$F,Sheet1!$C:$C,'증가(월)'!$A101,Sheet1!$H:$H,'증가(월)'!AI$2,Sheet1!$I:$I,'증가(월)'!AI$3)</f>
        <v>0</v>
      </c>
      <c r="AJ101" s="3">
        <f>SUMIFS(Sheet1!$F:$F,Sheet1!$C:$C,'증가(월)'!$A101,Sheet1!$H:$H,'증가(월)'!AJ$2,Sheet1!$I:$I,'증가(월)'!AJ$3)</f>
        <v>0</v>
      </c>
      <c r="AK101" s="3">
        <f>SUMIFS(Sheet1!$F:$F,Sheet1!$C:$C,'증가(월)'!$A101,Sheet1!$H:$H,'증가(월)'!AK$2,Sheet1!$I:$I,'증가(월)'!AK$3)</f>
        <v>0</v>
      </c>
      <c r="AL101" s="3">
        <f>SUMIFS(Sheet1!$F:$F,Sheet1!$C:$C,'증가(월)'!$A101,Sheet1!$H:$H,'증가(월)'!AL$2,Sheet1!$I:$I,'증가(월)'!AL$3)</f>
        <v>0</v>
      </c>
      <c r="AM101" s="3">
        <f>SUMIFS(Sheet1!$F:$F,Sheet1!$C:$C,'증가(월)'!$A101,Sheet1!$H:$H,'증가(월)'!AM$2,Sheet1!$I:$I,'증가(월)'!AM$3)</f>
        <v>0</v>
      </c>
      <c r="AN101" s="3">
        <f>SUMIFS(Sheet1!$F:$F,Sheet1!$C:$C,'증가(월)'!$A101,Sheet1!$H:$H,'증가(월)'!AN$2,Sheet1!$I:$I,'증가(월)'!AN$3)</f>
        <v>0</v>
      </c>
      <c r="AO101" s="3">
        <f>SUMIFS(Sheet1!$F:$F,Sheet1!$C:$C,'증가(월)'!$A101,Sheet1!$H:$H,'증가(월)'!AO$2,Sheet1!$I:$I,'증가(월)'!AO$3)</f>
        <v>0</v>
      </c>
      <c r="AP101" s="3">
        <f>SUMIFS(Sheet1!$F:$F,Sheet1!$C:$C,'증가(월)'!$A101,Sheet1!$H:$H,'증가(월)'!AP$2,Sheet1!$I:$I,'증가(월)'!AP$3)</f>
        <v>0</v>
      </c>
      <c r="AQ101" s="3">
        <f>SUMIFS(Sheet1!$F:$F,Sheet1!$C:$C,'증가(월)'!$A101,Sheet1!$H:$H,'증가(월)'!AQ$2,Sheet1!$I:$I,'증가(월)'!AQ$3)</f>
        <v>0</v>
      </c>
      <c r="AR101" s="3">
        <f>SUMIFS(Sheet1!$F:$F,Sheet1!$C:$C,'증가(월)'!$A101,Sheet1!$H:$H,'증가(월)'!AR$2,Sheet1!$I:$I,'증가(월)'!AR$3)</f>
        <v>0</v>
      </c>
      <c r="AS101" s="3">
        <f>SUMIFS(Sheet1!$F:$F,Sheet1!$C:$C,'증가(월)'!$A101,Sheet1!$H:$H,'증가(월)'!AS$2,Sheet1!$I:$I,'증가(월)'!AS$3)</f>
        <v>0</v>
      </c>
      <c r="AT101" s="3">
        <f>SUMIFS(Sheet1!$F:$F,Sheet1!$C:$C,'증가(월)'!$A101,Sheet1!$H:$H,'증가(월)'!AT$2,Sheet1!$I:$I,'증가(월)'!AT$3)</f>
        <v>0</v>
      </c>
      <c r="AU101" s="3">
        <f>SUMIFS(Sheet1!$F:$F,Sheet1!$C:$C,'증가(월)'!$A101,Sheet1!$H:$H,'증가(월)'!AU$2,Sheet1!$I:$I,'증가(월)'!AU$3)</f>
        <v>0</v>
      </c>
      <c r="AV101" s="3">
        <f>SUMIFS(Sheet1!$F:$F,Sheet1!$C:$C,'증가(월)'!$A101,Sheet1!$H:$H,'증가(월)'!AV$2,Sheet1!$I:$I,'증가(월)'!AV$3)</f>
        <v>0</v>
      </c>
      <c r="AW101" s="3">
        <f>SUMIFS(Sheet1!$F:$F,Sheet1!$C:$C,'증가(월)'!$A101,Sheet1!$H:$H,'증가(월)'!AW$2,Sheet1!$I:$I,'증가(월)'!AW$3)</f>
        <v>0</v>
      </c>
      <c r="AX101" s="3">
        <f>SUMIFS(Sheet1!$F:$F,Sheet1!$C:$C,'증가(월)'!$A101,Sheet1!$H:$H,'증가(월)'!AX$2,Sheet1!$I:$I,'증가(월)'!AX$3)</f>
        <v>452830</v>
      </c>
    </row>
    <row r="102" spans="1:50" x14ac:dyDescent="0.3">
      <c r="A102" t="s">
        <v>420</v>
      </c>
      <c r="B102" t="s">
        <v>421</v>
      </c>
      <c r="C102" s="3">
        <f>SUMIFS(Sheet1!$F:$F,Sheet1!$C:$C,'증가(월)'!$A102,Sheet1!$H:$H,'증가(월)'!C$2,Sheet1!$I:$I,'증가(월)'!C$3)</f>
        <v>0</v>
      </c>
      <c r="D102" s="3">
        <f>SUMIFS(Sheet1!$F:$F,Sheet1!$C:$C,'증가(월)'!$A102,Sheet1!$H:$H,'증가(월)'!D$2,Sheet1!$I:$I,'증가(월)'!D$3)</f>
        <v>0</v>
      </c>
      <c r="E102" s="3">
        <f>SUMIFS(Sheet1!$F:$F,Sheet1!$C:$C,'증가(월)'!$A102,Sheet1!$H:$H,'증가(월)'!E$2,Sheet1!$I:$I,'증가(월)'!E$3)</f>
        <v>0</v>
      </c>
      <c r="F102" s="3">
        <f>SUMIFS(Sheet1!$F:$F,Sheet1!$C:$C,'증가(월)'!$A102,Sheet1!$H:$H,'증가(월)'!F$2,Sheet1!$I:$I,'증가(월)'!F$3)</f>
        <v>0</v>
      </c>
      <c r="G102" s="3">
        <f>SUMIFS(Sheet1!$F:$F,Sheet1!$C:$C,'증가(월)'!$A102,Sheet1!$H:$H,'증가(월)'!G$2,Sheet1!$I:$I,'증가(월)'!G$3)</f>
        <v>0</v>
      </c>
      <c r="H102" s="3">
        <f>SUMIFS(Sheet1!$F:$F,Sheet1!$C:$C,'증가(월)'!$A102,Sheet1!$H:$H,'증가(월)'!H$2,Sheet1!$I:$I,'증가(월)'!H$3)</f>
        <v>0</v>
      </c>
      <c r="I102" s="3">
        <f>SUMIFS(Sheet1!$F:$F,Sheet1!$C:$C,'증가(월)'!$A102,Sheet1!$H:$H,'증가(월)'!I$2,Sheet1!$I:$I,'증가(월)'!I$3)</f>
        <v>0</v>
      </c>
      <c r="J102" s="3">
        <f>SUMIFS(Sheet1!$F:$F,Sheet1!$C:$C,'증가(월)'!$A102,Sheet1!$H:$H,'증가(월)'!J$2,Sheet1!$I:$I,'증가(월)'!J$3)</f>
        <v>0</v>
      </c>
      <c r="K102" s="3">
        <f>SUMIFS(Sheet1!$F:$F,Sheet1!$C:$C,'증가(월)'!$A102,Sheet1!$H:$H,'증가(월)'!K$2,Sheet1!$I:$I,'증가(월)'!K$3)</f>
        <v>0</v>
      </c>
      <c r="L102" s="3">
        <f>SUMIFS(Sheet1!$F:$F,Sheet1!$C:$C,'증가(월)'!$A102,Sheet1!$H:$H,'증가(월)'!L$2,Sheet1!$I:$I,'증가(월)'!L$3)</f>
        <v>0</v>
      </c>
      <c r="M102" s="3">
        <f>SUMIFS(Sheet1!$F:$F,Sheet1!$C:$C,'증가(월)'!$A102,Sheet1!$H:$H,'증가(월)'!M$2,Sheet1!$I:$I,'증가(월)'!M$3)</f>
        <v>0</v>
      </c>
      <c r="N102" s="3">
        <f>SUMIFS(Sheet1!$F:$F,Sheet1!$C:$C,'증가(월)'!$A102,Sheet1!$H:$H,'증가(월)'!N$2,Sheet1!$I:$I,'증가(월)'!N$3)</f>
        <v>0</v>
      </c>
      <c r="O102" s="3">
        <f>SUMIFS(Sheet1!$F:$F,Sheet1!$C:$C,'증가(월)'!$A102,Sheet1!$H:$H,'증가(월)'!O$2,Sheet1!$I:$I,'증가(월)'!O$3)</f>
        <v>0</v>
      </c>
      <c r="P102" s="3">
        <f>SUMIFS(Sheet1!$F:$F,Sheet1!$C:$C,'증가(월)'!$A102,Sheet1!$H:$H,'증가(월)'!P$2,Sheet1!$I:$I,'증가(월)'!P$3)</f>
        <v>0</v>
      </c>
      <c r="Q102" s="3">
        <f>SUMIFS(Sheet1!$F:$F,Sheet1!$C:$C,'증가(월)'!$A102,Sheet1!$H:$H,'증가(월)'!Q$2,Sheet1!$I:$I,'증가(월)'!Q$3)</f>
        <v>0</v>
      </c>
      <c r="R102" s="3">
        <f>SUMIFS(Sheet1!$F:$F,Sheet1!$C:$C,'증가(월)'!$A102,Sheet1!$H:$H,'증가(월)'!R$2,Sheet1!$I:$I,'증가(월)'!R$3)</f>
        <v>0</v>
      </c>
      <c r="S102" s="3">
        <f>SUMIFS(Sheet1!$F:$F,Sheet1!$C:$C,'증가(월)'!$A102,Sheet1!$H:$H,'증가(월)'!S$2,Sheet1!$I:$I,'증가(월)'!S$3)</f>
        <v>0</v>
      </c>
      <c r="T102" s="3">
        <f>SUMIFS(Sheet1!$F:$F,Sheet1!$C:$C,'증가(월)'!$A102,Sheet1!$H:$H,'증가(월)'!T$2,Sheet1!$I:$I,'증가(월)'!T$3)</f>
        <v>0</v>
      </c>
      <c r="U102" s="3">
        <f>SUMIFS(Sheet1!$F:$F,Sheet1!$C:$C,'증가(월)'!$A102,Sheet1!$H:$H,'증가(월)'!U$2,Sheet1!$I:$I,'증가(월)'!U$3)</f>
        <v>0</v>
      </c>
      <c r="V102" s="3">
        <f>SUMIFS(Sheet1!$F:$F,Sheet1!$C:$C,'증가(월)'!$A102,Sheet1!$H:$H,'증가(월)'!V$2,Sheet1!$I:$I,'증가(월)'!V$3)</f>
        <v>0</v>
      </c>
      <c r="W102" s="3">
        <f>SUMIFS(Sheet1!$F:$F,Sheet1!$C:$C,'증가(월)'!$A102,Sheet1!$H:$H,'증가(월)'!W$2,Sheet1!$I:$I,'증가(월)'!W$3)</f>
        <v>0</v>
      </c>
      <c r="X102" s="3">
        <f>SUMIFS(Sheet1!$F:$F,Sheet1!$C:$C,'증가(월)'!$A102,Sheet1!$H:$H,'증가(월)'!X$2,Sheet1!$I:$I,'증가(월)'!X$3)</f>
        <v>0</v>
      </c>
      <c r="Y102" s="3">
        <f>SUMIFS(Sheet1!$F:$F,Sheet1!$C:$C,'증가(월)'!$A102,Sheet1!$H:$H,'증가(월)'!Y$2,Sheet1!$I:$I,'증가(월)'!Y$3)</f>
        <v>0</v>
      </c>
      <c r="Z102" s="3">
        <f>SUMIFS(Sheet1!$F:$F,Sheet1!$C:$C,'증가(월)'!$A102,Sheet1!$H:$H,'증가(월)'!Z$2,Sheet1!$I:$I,'증가(월)'!Z$3)</f>
        <v>0</v>
      </c>
      <c r="AA102" s="3">
        <f>SUMIFS(Sheet1!$F:$F,Sheet1!$C:$C,'증가(월)'!$A102,Sheet1!$H:$H,'증가(월)'!AA$2,Sheet1!$I:$I,'증가(월)'!AA$3)</f>
        <v>0</v>
      </c>
      <c r="AB102" s="3">
        <f>SUMIFS(Sheet1!$F:$F,Sheet1!$C:$C,'증가(월)'!$A102,Sheet1!$H:$H,'증가(월)'!AB$2,Sheet1!$I:$I,'증가(월)'!AB$3)</f>
        <v>0</v>
      </c>
      <c r="AC102" s="3">
        <f>SUMIFS(Sheet1!$F:$F,Sheet1!$C:$C,'증가(월)'!$A102,Sheet1!$H:$H,'증가(월)'!AC$2,Sheet1!$I:$I,'증가(월)'!AC$3)</f>
        <v>0</v>
      </c>
      <c r="AD102" s="3">
        <f>SUMIFS(Sheet1!$F:$F,Sheet1!$C:$C,'증가(월)'!$A102,Sheet1!$H:$H,'증가(월)'!AD$2,Sheet1!$I:$I,'증가(월)'!AD$3)</f>
        <v>0</v>
      </c>
      <c r="AE102" s="3">
        <f>SUMIFS(Sheet1!$F:$F,Sheet1!$C:$C,'증가(월)'!$A102,Sheet1!$H:$H,'증가(월)'!AE$2,Sheet1!$I:$I,'증가(월)'!AE$3)</f>
        <v>0</v>
      </c>
      <c r="AF102" s="3">
        <f>SUMIFS(Sheet1!$F:$F,Sheet1!$C:$C,'증가(월)'!$A102,Sheet1!$H:$H,'증가(월)'!AF$2,Sheet1!$I:$I,'증가(월)'!AF$3)</f>
        <v>0</v>
      </c>
      <c r="AG102" s="3">
        <f>SUMIFS(Sheet1!$F:$F,Sheet1!$C:$C,'증가(월)'!$A102,Sheet1!$H:$H,'증가(월)'!AG$2,Sheet1!$I:$I,'증가(월)'!AG$3)</f>
        <v>0</v>
      </c>
      <c r="AH102" s="3">
        <f>SUMIFS(Sheet1!$F:$F,Sheet1!$C:$C,'증가(월)'!$A102,Sheet1!$H:$H,'증가(월)'!AH$2,Sheet1!$I:$I,'증가(월)'!AH$3)</f>
        <v>0</v>
      </c>
      <c r="AI102" s="3">
        <f>SUMIFS(Sheet1!$F:$F,Sheet1!$C:$C,'증가(월)'!$A102,Sheet1!$H:$H,'증가(월)'!AI$2,Sheet1!$I:$I,'증가(월)'!AI$3)</f>
        <v>0</v>
      </c>
      <c r="AJ102" s="3">
        <f>SUMIFS(Sheet1!$F:$F,Sheet1!$C:$C,'증가(월)'!$A102,Sheet1!$H:$H,'증가(월)'!AJ$2,Sheet1!$I:$I,'증가(월)'!AJ$3)</f>
        <v>0</v>
      </c>
      <c r="AK102" s="3">
        <f>SUMIFS(Sheet1!$F:$F,Sheet1!$C:$C,'증가(월)'!$A102,Sheet1!$H:$H,'증가(월)'!AK$2,Sheet1!$I:$I,'증가(월)'!AK$3)</f>
        <v>0</v>
      </c>
      <c r="AL102" s="3">
        <f>SUMIFS(Sheet1!$F:$F,Sheet1!$C:$C,'증가(월)'!$A102,Sheet1!$H:$H,'증가(월)'!AL$2,Sheet1!$I:$I,'증가(월)'!AL$3)</f>
        <v>0</v>
      </c>
      <c r="AM102" s="3">
        <f>SUMIFS(Sheet1!$F:$F,Sheet1!$C:$C,'증가(월)'!$A102,Sheet1!$H:$H,'증가(월)'!AM$2,Sheet1!$I:$I,'증가(월)'!AM$3)</f>
        <v>0</v>
      </c>
      <c r="AN102" s="3">
        <f>SUMIFS(Sheet1!$F:$F,Sheet1!$C:$C,'증가(월)'!$A102,Sheet1!$H:$H,'증가(월)'!AN$2,Sheet1!$I:$I,'증가(월)'!AN$3)</f>
        <v>0</v>
      </c>
      <c r="AO102" s="3">
        <f>SUMIFS(Sheet1!$F:$F,Sheet1!$C:$C,'증가(월)'!$A102,Sheet1!$H:$H,'증가(월)'!AO$2,Sheet1!$I:$I,'증가(월)'!AO$3)</f>
        <v>0</v>
      </c>
      <c r="AP102" s="3">
        <f>SUMIFS(Sheet1!$F:$F,Sheet1!$C:$C,'증가(월)'!$A102,Sheet1!$H:$H,'증가(월)'!AP$2,Sheet1!$I:$I,'증가(월)'!AP$3)</f>
        <v>0</v>
      </c>
      <c r="AQ102" s="3">
        <f>SUMIFS(Sheet1!$F:$F,Sheet1!$C:$C,'증가(월)'!$A102,Sheet1!$H:$H,'증가(월)'!AQ$2,Sheet1!$I:$I,'증가(월)'!AQ$3)</f>
        <v>0</v>
      </c>
      <c r="AR102" s="3">
        <f>SUMIFS(Sheet1!$F:$F,Sheet1!$C:$C,'증가(월)'!$A102,Sheet1!$H:$H,'증가(월)'!AR$2,Sheet1!$I:$I,'증가(월)'!AR$3)</f>
        <v>0</v>
      </c>
      <c r="AS102" s="3">
        <f>SUMIFS(Sheet1!$F:$F,Sheet1!$C:$C,'증가(월)'!$A102,Sheet1!$H:$H,'증가(월)'!AS$2,Sheet1!$I:$I,'증가(월)'!AS$3)</f>
        <v>0</v>
      </c>
      <c r="AT102" s="3">
        <f>SUMIFS(Sheet1!$F:$F,Sheet1!$C:$C,'증가(월)'!$A102,Sheet1!$H:$H,'증가(월)'!AT$2,Sheet1!$I:$I,'증가(월)'!AT$3)</f>
        <v>0</v>
      </c>
      <c r="AU102" s="3">
        <f>SUMIFS(Sheet1!$F:$F,Sheet1!$C:$C,'증가(월)'!$A102,Sheet1!$H:$H,'증가(월)'!AU$2,Sheet1!$I:$I,'증가(월)'!AU$3)</f>
        <v>0</v>
      </c>
      <c r="AV102" s="3">
        <f>SUMIFS(Sheet1!$F:$F,Sheet1!$C:$C,'증가(월)'!$A102,Sheet1!$H:$H,'증가(월)'!AV$2,Sheet1!$I:$I,'증가(월)'!AV$3)</f>
        <v>0</v>
      </c>
      <c r="AW102" s="3">
        <f>SUMIFS(Sheet1!$F:$F,Sheet1!$C:$C,'증가(월)'!$A102,Sheet1!$H:$H,'증가(월)'!AW$2,Sheet1!$I:$I,'증가(월)'!AW$3)</f>
        <v>0</v>
      </c>
      <c r="AX102" s="3">
        <f>SUMIFS(Sheet1!$F:$F,Sheet1!$C:$C,'증가(월)'!$A102,Sheet1!$H:$H,'증가(월)'!AX$2,Sheet1!$I:$I,'증가(월)'!AX$3)</f>
        <v>0</v>
      </c>
    </row>
    <row r="103" spans="1:50" x14ac:dyDescent="0.3">
      <c r="A103" t="s">
        <v>522</v>
      </c>
      <c r="B103" t="s">
        <v>523</v>
      </c>
      <c r="C103" s="3">
        <f>SUMIFS(Sheet1!$F:$F,Sheet1!$C:$C,'증가(월)'!$A103,Sheet1!$H:$H,'증가(월)'!C$2,Sheet1!$I:$I,'증가(월)'!C$3)</f>
        <v>0</v>
      </c>
      <c r="D103" s="3">
        <f>SUMIFS(Sheet1!$F:$F,Sheet1!$C:$C,'증가(월)'!$A103,Sheet1!$H:$H,'증가(월)'!D$2,Sheet1!$I:$I,'증가(월)'!D$3)</f>
        <v>0</v>
      </c>
      <c r="E103" s="3">
        <f>SUMIFS(Sheet1!$F:$F,Sheet1!$C:$C,'증가(월)'!$A103,Sheet1!$H:$H,'증가(월)'!E$2,Sheet1!$I:$I,'증가(월)'!E$3)</f>
        <v>0</v>
      </c>
      <c r="F103" s="3">
        <f>SUMIFS(Sheet1!$F:$F,Sheet1!$C:$C,'증가(월)'!$A103,Sheet1!$H:$H,'증가(월)'!F$2,Sheet1!$I:$I,'증가(월)'!F$3)</f>
        <v>0</v>
      </c>
      <c r="G103" s="3">
        <f>SUMIFS(Sheet1!$F:$F,Sheet1!$C:$C,'증가(월)'!$A103,Sheet1!$H:$H,'증가(월)'!G$2,Sheet1!$I:$I,'증가(월)'!G$3)</f>
        <v>0</v>
      </c>
      <c r="H103" s="3">
        <f>SUMIFS(Sheet1!$F:$F,Sheet1!$C:$C,'증가(월)'!$A103,Sheet1!$H:$H,'증가(월)'!H$2,Sheet1!$I:$I,'증가(월)'!H$3)</f>
        <v>0</v>
      </c>
      <c r="I103" s="3">
        <f>SUMIFS(Sheet1!$F:$F,Sheet1!$C:$C,'증가(월)'!$A103,Sheet1!$H:$H,'증가(월)'!I$2,Sheet1!$I:$I,'증가(월)'!I$3)</f>
        <v>0</v>
      </c>
      <c r="J103" s="3">
        <f>SUMIFS(Sheet1!$F:$F,Sheet1!$C:$C,'증가(월)'!$A103,Sheet1!$H:$H,'증가(월)'!J$2,Sheet1!$I:$I,'증가(월)'!J$3)</f>
        <v>0</v>
      </c>
      <c r="K103" s="3">
        <f>SUMIFS(Sheet1!$F:$F,Sheet1!$C:$C,'증가(월)'!$A103,Sheet1!$H:$H,'증가(월)'!K$2,Sheet1!$I:$I,'증가(월)'!K$3)</f>
        <v>0</v>
      </c>
      <c r="L103" s="3">
        <f>SUMIFS(Sheet1!$F:$F,Sheet1!$C:$C,'증가(월)'!$A103,Sheet1!$H:$H,'증가(월)'!L$2,Sheet1!$I:$I,'증가(월)'!L$3)</f>
        <v>0</v>
      </c>
      <c r="M103" s="3">
        <f>SUMIFS(Sheet1!$F:$F,Sheet1!$C:$C,'증가(월)'!$A103,Sheet1!$H:$H,'증가(월)'!M$2,Sheet1!$I:$I,'증가(월)'!M$3)</f>
        <v>0</v>
      </c>
      <c r="N103" s="3">
        <f>SUMIFS(Sheet1!$F:$F,Sheet1!$C:$C,'증가(월)'!$A103,Sheet1!$H:$H,'증가(월)'!N$2,Sheet1!$I:$I,'증가(월)'!N$3)</f>
        <v>527847</v>
      </c>
      <c r="O103" s="3">
        <f>SUMIFS(Sheet1!$F:$F,Sheet1!$C:$C,'증가(월)'!$A103,Sheet1!$H:$H,'증가(월)'!O$2,Sheet1!$I:$I,'증가(월)'!O$3)</f>
        <v>0</v>
      </c>
      <c r="P103" s="3">
        <f>SUMIFS(Sheet1!$F:$F,Sheet1!$C:$C,'증가(월)'!$A103,Sheet1!$H:$H,'증가(월)'!P$2,Sheet1!$I:$I,'증가(월)'!P$3)</f>
        <v>0</v>
      </c>
      <c r="Q103" s="3">
        <f>SUMIFS(Sheet1!$F:$F,Sheet1!$C:$C,'증가(월)'!$A103,Sheet1!$H:$H,'증가(월)'!Q$2,Sheet1!$I:$I,'증가(월)'!Q$3)</f>
        <v>0</v>
      </c>
      <c r="R103" s="3">
        <f>SUMIFS(Sheet1!$F:$F,Sheet1!$C:$C,'증가(월)'!$A103,Sheet1!$H:$H,'증가(월)'!R$2,Sheet1!$I:$I,'증가(월)'!R$3)</f>
        <v>0</v>
      </c>
      <c r="S103" s="3">
        <f>SUMIFS(Sheet1!$F:$F,Sheet1!$C:$C,'증가(월)'!$A103,Sheet1!$H:$H,'증가(월)'!S$2,Sheet1!$I:$I,'증가(월)'!S$3)</f>
        <v>0</v>
      </c>
      <c r="T103" s="3">
        <f>SUMIFS(Sheet1!$F:$F,Sheet1!$C:$C,'증가(월)'!$A103,Sheet1!$H:$H,'증가(월)'!T$2,Sheet1!$I:$I,'증가(월)'!T$3)</f>
        <v>0</v>
      </c>
      <c r="U103" s="3">
        <f>SUMIFS(Sheet1!$F:$F,Sheet1!$C:$C,'증가(월)'!$A103,Sheet1!$H:$H,'증가(월)'!U$2,Sheet1!$I:$I,'증가(월)'!U$3)</f>
        <v>0</v>
      </c>
      <c r="V103" s="3">
        <f>SUMIFS(Sheet1!$F:$F,Sheet1!$C:$C,'증가(월)'!$A103,Sheet1!$H:$H,'증가(월)'!V$2,Sheet1!$I:$I,'증가(월)'!V$3)</f>
        <v>0</v>
      </c>
      <c r="W103" s="3">
        <f>SUMIFS(Sheet1!$F:$F,Sheet1!$C:$C,'증가(월)'!$A103,Sheet1!$H:$H,'증가(월)'!W$2,Sheet1!$I:$I,'증가(월)'!W$3)</f>
        <v>0</v>
      </c>
      <c r="X103" s="3">
        <f>SUMIFS(Sheet1!$F:$F,Sheet1!$C:$C,'증가(월)'!$A103,Sheet1!$H:$H,'증가(월)'!X$2,Sheet1!$I:$I,'증가(월)'!X$3)</f>
        <v>0</v>
      </c>
      <c r="Y103" s="3">
        <f>SUMIFS(Sheet1!$F:$F,Sheet1!$C:$C,'증가(월)'!$A103,Sheet1!$H:$H,'증가(월)'!Y$2,Sheet1!$I:$I,'증가(월)'!Y$3)</f>
        <v>0</v>
      </c>
      <c r="Z103" s="3">
        <f>SUMIFS(Sheet1!$F:$F,Sheet1!$C:$C,'증가(월)'!$A103,Sheet1!$H:$H,'증가(월)'!Z$2,Sheet1!$I:$I,'증가(월)'!Z$3)</f>
        <v>0</v>
      </c>
      <c r="AA103" s="3">
        <f>SUMIFS(Sheet1!$F:$F,Sheet1!$C:$C,'증가(월)'!$A103,Sheet1!$H:$H,'증가(월)'!AA$2,Sheet1!$I:$I,'증가(월)'!AA$3)</f>
        <v>0</v>
      </c>
      <c r="AB103" s="3">
        <f>SUMIFS(Sheet1!$F:$F,Sheet1!$C:$C,'증가(월)'!$A103,Sheet1!$H:$H,'증가(월)'!AB$2,Sheet1!$I:$I,'증가(월)'!AB$3)</f>
        <v>0</v>
      </c>
      <c r="AC103" s="3">
        <f>SUMIFS(Sheet1!$F:$F,Sheet1!$C:$C,'증가(월)'!$A103,Sheet1!$H:$H,'증가(월)'!AC$2,Sheet1!$I:$I,'증가(월)'!AC$3)</f>
        <v>0</v>
      </c>
      <c r="AD103" s="3">
        <f>SUMIFS(Sheet1!$F:$F,Sheet1!$C:$C,'증가(월)'!$A103,Sheet1!$H:$H,'증가(월)'!AD$2,Sheet1!$I:$I,'증가(월)'!AD$3)</f>
        <v>0</v>
      </c>
      <c r="AE103" s="3">
        <f>SUMIFS(Sheet1!$F:$F,Sheet1!$C:$C,'증가(월)'!$A103,Sheet1!$H:$H,'증가(월)'!AE$2,Sheet1!$I:$I,'증가(월)'!AE$3)</f>
        <v>0</v>
      </c>
      <c r="AF103" s="3">
        <f>SUMIFS(Sheet1!$F:$F,Sheet1!$C:$C,'증가(월)'!$A103,Sheet1!$H:$H,'증가(월)'!AF$2,Sheet1!$I:$I,'증가(월)'!AF$3)</f>
        <v>0</v>
      </c>
      <c r="AG103" s="3">
        <f>SUMIFS(Sheet1!$F:$F,Sheet1!$C:$C,'증가(월)'!$A103,Sheet1!$H:$H,'증가(월)'!AG$2,Sheet1!$I:$I,'증가(월)'!AG$3)</f>
        <v>0</v>
      </c>
      <c r="AH103" s="3">
        <f>SUMIFS(Sheet1!$F:$F,Sheet1!$C:$C,'증가(월)'!$A103,Sheet1!$H:$H,'증가(월)'!AH$2,Sheet1!$I:$I,'증가(월)'!AH$3)</f>
        <v>0</v>
      </c>
      <c r="AI103" s="3">
        <f>SUMIFS(Sheet1!$F:$F,Sheet1!$C:$C,'증가(월)'!$A103,Sheet1!$H:$H,'증가(월)'!AI$2,Sheet1!$I:$I,'증가(월)'!AI$3)</f>
        <v>0</v>
      </c>
      <c r="AJ103" s="3">
        <f>SUMIFS(Sheet1!$F:$F,Sheet1!$C:$C,'증가(월)'!$A103,Sheet1!$H:$H,'증가(월)'!AJ$2,Sheet1!$I:$I,'증가(월)'!AJ$3)</f>
        <v>0</v>
      </c>
      <c r="AK103" s="3">
        <f>SUMIFS(Sheet1!$F:$F,Sheet1!$C:$C,'증가(월)'!$A103,Sheet1!$H:$H,'증가(월)'!AK$2,Sheet1!$I:$I,'증가(월)'!AK$3)</f>
        <v>0</v>
      </c>
      <c r="AL103" s="3">
        <f>SUMIFS(Sheet1!$F:$F,Sheet1!$C:$C,'증가(월)'!$A103,Sheet1!$H:$H,'증가(월)'!AL$2,Sheet1!$I:$I,'증가(월)'!AL$3)</f>
        <v>0</v>
      </c>
      <c r="AM103" s="3">
        <f>SUMIFS(Sheet1!$F:$F,Sheet1!$C:$C,'증가(월)'!$A103,Sheet1!$H:$H,'증가(월)'!AM$2,Sheet1!$I:$I,'증가(월)'!AM$3)</f>
        <v>0</v>
      </c>
      <c r="AN103" s="3">
        <f>SUMIFS(Sheet1!$F:$F,Sheet1!$C:$C,'증가(월)'!$A103,Sheet1!$H:$H,'증가(월)'!AN$2,Sheet1!$I:$I,'증가(월)'!AN$3)</f>
        <v>0</v>
      </c>
      <c r="AO103" s="3">
        <f>SUMIFS(Sheet1!$F:$F,Sheet1!$C:$C,'증가(월)'!$A103,Sheet1!$H:$H,'증가(월)'!AO$2,Sheet1!$I:$I,'증가(월)'!AO$3)</f>
        <v>0</v>
      </c>
      <c r="AP103" s="3">
        <f>SUMIFS(Sheet1!$F:$F,Sheet1!$C:$C,'증가(월)'!$A103,Sheet1!$H:$H,'증가(월)'!AP$2,Sheet1!$I:$I,'증가(월)'!AP$3)</f>
        <v>0</v>
      </c>
      <c r="AQ103" s="3">
        <f>SUMIFS(Sheet1!$F:$F,Sheet1!$C:$C,'증가(월)'!$A103,Sheet1!$H:$H,'증가(월)'!AQ$2,Sheet1!$I:$I,'증가(월)'!AQ$3)</f>
        <v>0</v>
      </c>
      <c r="AR103" s="3">
        <f>SUMIFS(Sheet1!$F:$F,Sheet1!$C:$C,'증가(월)'!$A103,Sheet1!$H:$H,'증가(월)'!AR$2,Sheet1!$I:$I,'증가(월)'!AR$3)</f>
        <v>0</v>
      </c>
      <c r="AS103" s="3">
        <f>SUMIFS(Sheet1!$F:$F,Sheet1!$C:$C,'증가(월)'!$A103,Sheet1!$H:$H,'증가(월)'!AS$2,Sheet1!$I:$I,'증가(월)'!AS$3)</f>
        <v>0</v>
      </c>
      <c r="AT103" s="3">
        <f>SUMIFS(Sheet1!$F:$F,Sheet1!$C:$C,'증가(월)'!$A103,Sheet1!$H:$H,'증가(월)'!AT$2,Sheet1!$I:$I,'증가(월)'!AT$3)</f>
        <v>0</v>
      </c>
      <c r="AU103" s="3">
        <f>SUMIFS(Sheet1!$F:$F,Sheet1!$C:$C,'증가(월)'!$A103,Sheet1!$H:$H,'증가(월)'!AU$2,Sheet1!$I:$I,'증가(월)'!AU$3)</f>
        <v>0</v>
      </c>
      <c r="AV103" s="3">
        <f>SUMIFS(Sheet1!$F:$F,Sheet1!$C:$C,'증가(월)'!$A103,Sheet1!$H:$H,'증가(월)'!AV$2,Sheet1!$I:$I,'증가(월)'!AV$3)</f>
        <v>0</v>
      </c>
      <c r="AW103" s="3">
        <f>SUMIFS(Sheet1!$F:$F,Sheet1!$C:$C,'증가(월)'!$A103,Sheet1!$H:$H,'증가(월)'!AW$2,Sheet1!$I:$I,'증가(월)'!AW$3)</f>
        <v>0</v>
      </c>
      <c r="AX103" s="3">
        <f>SUMIFS(Sheet1!$F:$F,Sheet1!$C:$C,'증가(월)'!$A103,Sheet1!$H:$H,'증가(월)'!AX$2,Sheet1!$I:$I,'증가(월)'!AX$3)</f>
        <v>0</v>
      </c>
    </row>
    <row r="104" spans="1:50" x14ac:dyDescent="0.3">
      <c r="A104" t="s">
        <v>1043</v>
      </c>
      <c r="B104" t="s">
        <v>1044</v>
      </c>
      <c r="C104" s="3">
        <f>SUMIFS(Sheet1!$F:$F,Sheet1!$C:$C,'증가(월)'!$A104,Sheet1!$H:$H,'증가(월)'!C$2,Sheet1!$I:$I,'증가(월)'!C$3)</f>
        <v>0</v>
      </c>
      <c r="D104" s="3">
        <f>SUMIFS(Sheet1!$F:$F,Sheet1!$C:$C,'증가(월)'!$A104,Sheet1!$H:$H,'증가(월)'!D$2,Sheet1!$I:$I,'증가(월)'!D$3)</f>
        <v>0</v>
      </c>
      <c r="E104" s="3">
        <f>SUMIFS(Sheet1!$F:$F,Sheet1!$C:$C,'증가(월)'!$A104,Sheet1!$H:$H,'증가(월)'!E$2,Sheet1!$I:$I,'증가(월)'!E$3)</f>
        <v>0</v>
      </c>
      <c r="F104" s="3">
        <f>SUMIFS(Sheet1!$F:$F,Sheet1!$C:$C,'증가(월)'!$A104,Sheet1!$H:$H,'증가(월)'!F$2,Sheet1!$I:$I,'증가(월)'!F$3)</f>
        <v>0</v>
      </c>
      <c r="G104" s="3">
        <f>SUMIFS(Sheet1!$F:$F,Sheet1!$C:$C,'증가(월)'!$A104,Sheet1!$H:$H,'증가(월)'!G$2,Sheet1!$I:$I,'증가(월)'!G$3)</f>
        <v>0</v>
      </c>
      <c r="H104" s="3">
        <f>SUMIFS(Sheet1!$F:$F,Sheet1!$C:$C,'증가(월)'!$A104,Sheet1!$H:$H,'증가(월)'!H$2,Sheet1!$I:$I,'증가(월)'!H$3)</f>
        <v>0</v>
      </c>
      <c r="I104" s="3">
        <f>SUMIFS(Sheet1!$F:$F,Sheet1!$C:$C,'증가(월)'!$A104,Sheet1!$H:$H,'증가(월)'!I$2,Sheet1!$I:$I,'증가(월)'!I$3)</f>
        <v>0</v>
      </c>
      <c r="J104" s="3">
        <f>SUMIFS(Sheet1!$F:$F,Sheet1!$C:$C,'증가(월)'!$A104,Sheet1!$H:$H,'증가(월)'!J$2,Sheet1!$I:$I,'증가(월)'!J$3)</f>
        <v>0</v>
      </c>
      <c r="K104" s="3">
        <f>SUMIFS(Sheet1!$F:$F,Sheet1!$C:$C,'증가(월)'!$A104,Sheet1!$H:$H,'증가(월)'!K$2,Sheet1!$I:$I,'증가(월)'!K$3)</f>
        <v>0</v>
      </c>
      <c r="L104" s="3">
        <f>SUMIFS(Sheet1!$F:$F,Sheet1!$C:$C,'증가(월)'!$A104,Sheet1!$H:$H,'증가(월)'!L$2,Sheet1!$I:$I,'증가(월)'!L$3)</f>
        <v>0</v>
      </c>
      <c r="M104" s="3">
        <f>SUMIFS(Sheet1!$F:$F,Sheet1!$C:$C,'증가(월)'!$A104,Sheet1!$H:$H,'증가(월)'!M$2,Sheet1!$I:$I,'증가(월)'!M$3)</f>
        <v>0</v>
      </c>
      <c r="N104" s="3">
        <f>SUMIFS(Sheet1!$F:$F,Sheet1!$C:$C,'증가(월)'!$A104,Sheet1!$H:$H,'증가(월)'!N$2,Sheet1!$I:$I,'증가(월)'!N$3)</f>
        <v>0</v>
      </c>
      <c r="O104" s="3">
        <f>SUMIFS(Sheet1!$F:$F,Sheet1!$C:$C,'증가(월)'!$A104,Sheet1!$H:$H,'증가(월)'!O$2,Sheet1!$I:$I,'증가(월)'!O$3)</f>
        <v>0</v>
      </c>
      <c r="P104" s="3">
        <f>SUMIFS(Sheet1!$F:$F,Sheet1!$C:$C,'증가(월)'!$A104,Sheet1!$H:$H,'증가(월)'!P$2,Sheet1!$I:$I,'증가(월)'!P$3)</f>
        <v>0</v>
      </c>
      <c r="Q104" s="3">
        <f>SUMIFS(Sheet1!$F:$F,Sheet1!$C:$C,'증가(월)'!$A104,Sheet1!$H:$H,'증가(월)'!Q$2,Sheet1!$I:$I,'증가(월)'!Q$3)</f>
        <v>0</v>
      </c>
      <c r="R104" s="3">
        <f>SUMIFS(Sheet1!$F:$F,Sheet1!$C:$C,'증가(월)'!$A104,Sheet1!$H:$H,'증가(월)'!R$2,Sheet1!$I:$I,'증가(월)'!R$3)</f>
        <v>0</v>
      </c>
      <c r="S104" s="3">
        <f>SUMIFS(Sheet1!$F:$F,Sheet1!$C:$C,'증가(월)'!$A104,Sheet1!$H:$H,'증가(월)'!S$2,Sheet1!$I:$I,'증가(월)'!S$3)</f>
        <v>0</v>
      </c>
      <c r="T104" s="3">
        <f>SUMIFS(Sheet1!$F:$F,Sheet1!$C:$C,'증가(월)'!$A104,Sheet1!$H:$H,'증가(월)'!T$2,Sheet1!$I:$I,'증가(월)'!T$3)</f>
        <v>0</v>
      </c>
      <c r="U104" s="3">
        <f>SUMIFS(Sheet1!$F:$F,Sheet1!$C:$C,'증가(월)'!$A104,Sheet1!$H:$H,'증가(월)'!U$2,Sheet1!$I:$I,'증가(월)'!U$3)</f>
        <v>0</v>
      </c>
      <c r="V104" s="3">
        <f>SUMIFS(Sheet1!$F:$F,Sheet1!$C:$C,'증가(월)'!$A104,Sheet1!$H:$H,'증가(월)'!V$2,Sheet1!$I:$I,'증가(월)'!V$3)</f>
        <v>0</v>
      </c>
      <c r="W104" s="3">
        <f>SUMIFS(Sheet1!$F:$F,Sheet1!$C:$C,'증가(월)'!$A104,Sheet1!$H:$H,'증가(월)'!W$2,Sheet1!$I:$I,'증가(월)'!W$3)</f>
        <v>0</v>
      </c>
      <c r="X104" s="3">
        <f>SUMIFS(Sheet1!$F:$F,Sheet1!$C:$C,'증가(월)'!$A104,Sheet1!$H:$H,'증가(월)'!X$2,Sheet1!$I:$I,'증가(월)'!X$3)</f>
        <v>0</v>
      </c>
      <c r="Y104" s="3">
        <f>SUMIFS(Sheet1!$F:$F,Sheet1!$C:$C,'증가(월)'!$A104,Sheet1!$H:$H,'증가(월)'!Y$2,Sheet1!$I:$I,'증가(월)'!Y$3)</f>
        <v>0</v>
      </c>
      <c r="Z104" s="3">
        <f>SUMIFS(Sheet1!$F:$F,Sheet1!$C:$C,'증가(월)'!$A104,Sheet1!$H:$H,'증가(월)'!Z$2,Sheet1!$I:$I,'증가(월)'!Z$3)</f>
        <v>0</v>
      </c>
      <c r="AA104" s="3">
        <f>SUMIFS(Sheet1!$F:$F,Sheet1!$C:$C,'증가(월)'!$A104,Sheet1!$H:$H,'증가(월)'!AA$2,Sheet1!$I:$I,'증가(월)'!AA$3)</f>
        <v>0</v>
      </c>
      <c r="AB104" s="3">
        <f>SUMIFS(Sheet1!$F:$F,Sheet1!$C:$C,'증가(월)'!$A104,Sheet1!$H:$H,'증가(월)'!AB$2,Sheet1!$I:$I,'증가(월)'!AB$3)</f>
        <v>0</v>
      </c>
      <c r="AC104" s="3">
        <f>SUMIFS(Sheet1!$F:$F,Sheet1!$C:$C,'증가(월)'!$A104,Sheet1!$H:$H,'증가(월)'!AC$2,Sheet1!$I:$I,'증가(월)'!AC$3)</f>
        <v>0</v>
      </c>
      <c r="AD104" s="3">
        <f>SUMIFS(Sheet1!$F:$F,Sheet1!$C:$C,'증가(월)'!$A104,Sheet1!$H:$H,'증가(월)'!AD$2,Sheet1!$I:$I,'증가(월)'!AD$3)</f>
        <v>0</v>
      </c>
      <c r="AE104" s="3">
        <f>SUMIFS(Sheet1!$F:$F,Sheet1!$C:$C,'증가(월)'!$A104,Sheet1!$H:$H,'증가(월)'!AE$2,Sheet1!$I:$I,'증가(월)'!AE$3)</f>
        <v>0</v>
      </c>
      <c r="AF104" s="3">
        <f>SUMIFS(Sheet1!$F:$F,Sheet1!$C:$C,'증가(월)'!$A104,Sheet1!$H:$H,'증가(월)'!AF$2,Sheet1!$I:$I,'증가(월)'!AF$3)</f>
        <v>0</v>
      </c>
      <c r="AG104" s="3">
        <f>SUMIFS(Sheet1!$F:$F,Sheet1!$C:$C,'증가(월)'!$A104,Sheet1!$H:$H,'증가(월)'!AG$2,Sheet1!$I:$I,'증가(월)'!AG$3)</f>
        <v>0</v>
      </c>
      <c r="AH104" s="3">
        <f>SUMIFS(Sheet1!$F:$F,Sheet1!$C:$C,'증가(월)'!$A104,Sheet1!$H:$H,'증가(월)'!AH$2,Sheet1!$I:$I,'증가(월)'!AH$3)</f>
        <v>0</v>
      </c>
      <c r="AI104" s="3">
        <f>SUMIFS(Sheet1!$F:$F,Sheet1!$C:$C,'증가(월)'!$A104,Sheet1!$H:$H,'증가(월)'!AI$2,Sheet1!$I:$I,'증가(월)'!AI$3)</f>
        <v>0</v>
      </c>
      <c r="AJ104" s="3">
        <f>SUMIFS(Sheet1!$F:$F,Sheet1!$C:$C,'증가(월)'!$A104,Sheet1!$H:$H,'증가(월)'!AJ$2,Sheet1!$I:$I,'증가(월)'!AJ$3)</f>
        <v>0</v>
      </c>
      <c r="AK104" s="3">
        <f>SUMIFS(Sheet1!$F:$F,Sheet1!$C:$C,'증가(월)'!$A104,Sheet1!$H:$H,'증가(월)'!AK$2,Sheet1!$I:$I,'증가(월)'!AK$3)</f>
        <v>0</v>
      </c>
      <c r="AL104" s="3">
        <f>SUMIFS(Sheet1!$F:$F,Sheet1!$C:$C,'증가(월)'!$A104,Sheet1!$H:$H,'증가(월)'!AL$2,Sheet1!$I:$I,'증가(월)'!AL$3)</f>
        <v>1305150</v>
      </c>
      <c r="AM104" s="3">
        <f>SUMIFS(Sheet1!$F:$F,Sheet1!$C:$C,'증가(월)'!$A104,Sheet1!$H:$H,'증가(월)'!AM$2,Sheet1!$I:$I,'증가(월)'!AM$3)</f>
        <v>0</v>
      </c>
      <c r="AN104" s="3">
        <f>SUMIFS(Sheet1!$F:$F,Sheet1!$C:$C,'증가(월)'!$A104,Sheet1!$H:$H,'증가(월)'!AN$2,Sheet1!$I:$I,'증가(월)'!AN$3)</f>
        <v>0</v>
      </c>
      <c r="AO104" s="3">
        <f>SUMIFS(Sheet1!$F:$F,Sheet1!$C:$C,'증가(월)'!$A104,Sheet1!$H:$H,'증가(월)'!AO$2,Sheet1!$I:$I,'증가(월)'!AO$3)</f>
        <v>0</v>
      </c>
      <c r="AP104" s="3">
        <f>SUMIFS(Sheet1!$F:$F,Sheet1!$C:$C,'증가(월)'!$A104,Sheet1!$H:$H,'증가(월)'!AP$2,Sheet1!$I:$I,'증가(월)'!AP$3)</f>
        <v>0</v>
      </c>
      <c r="AQ104" s="3">
        <f>SUMIFS(Sheet1!$F:$F,Sheet1!$C:$C,'증가(월)'!$A104,Sheet1!$H:$H,'증가(월)'!AQ$2,Sheet1!$I:$I,'증가(월)'!AQ$3)</f>
        <v>0</v>
      </c>
      <c r="AR104" s="3">
        <f>SUMIFS(Sheet1!$F:$F,Sheet1!$C:$C,'증가(월)'!$A104,Sheet1!$H:$H,'증가(월)'!AR$2,Sheet1!$I:$I,'증가(월)'!AR$3)</f>
        <v>0</v>
      </c>
      <c r="AS104" s="3">
        <f>SUMIFS(Sheet1!$F:$F,Sheet1!$C:$C,'증가(월)'!$A104,Sheet1!$H:$H,'증가(월)'!AS$2,Sheet1!$I:$I,'증가(월)'!AS$3)</f>
        <v>0</v>
      </c>
      <c r="AT104" s="3">
        <f>SUMIFS(Sheet1!$F:$F,Sheet1!$C:$C,'증가(월)'!$A104,Sheet1!$H:$H,'증가(월)'!AT$2,Sheet1!$I:$I,'증가(월)'!AT$3)</f>
        <v>0</v>
      </c>
      <c r="AU104" s="3">
        <f>SUMIFS(Sheet1!$F:$F,Sheet1!$C:$C,'증가(월)'!$A104,Sheet1!$H:$H,'증가(월)'!AU$2,Sheet1!$I:$I,'증가(월)'!AU$3)</f>
        <v>0</v>
      </c>
      <c r="AV104" s="3">
        <f>SUMIFS(Sheet1!$F:$F,Sheet1!$C:$C,'증가(월)'!$A104,Sheet1!$H:$H,'증가(월)'!AV$2,Sheet1!$I:$I,'증가(월)'!AV$3)</f>
        <v>0</v>
      </c>
      <c r="AW104" s="3">
        <f>SUMIFS(Sheet1!$F:$F,Sheet1!$C:$C,'증가(월)'!$A104,Sheet1!$H:$H,'증가(월)'!AW$2,Sheet1!$I:$I,'증가(월)'!AW$3)</f>
        <v>0</v>
      </c>
      <c r="AX104" s="3">
        <f>SUMIFS(Sheet1!$F:$F,Sheet1!$C:$C,'증가(월)'!$A104,Sheet1!$H:$H,'증가(월)'!AX$2,Sheet1!$I:$I,'증가(월)'!AX$3)</f>
        <v>0</v>
      </c>
    </row>
    <row r="105" spans="1:50" x14ac:dyDescent="0.3">
      <c r="A105" t="s">
        <v>1045</v>
      </c>
      <c r="B105" t="s">
        <v>1046</v>
      </c>
      <c r="C105" s="3">
        <f>SUMIFS(Sheet1!$F:$F,Sheet1!$C:$C,'증가(월)'!$A105,Sheet1!$H:$H,'증가(월)'!C$2,Sheet1!$I:$I,'증가(월)'!C$3)</f>
        <v>0</v>
      </c>
      <c r="D105" s="3">
        <f>SUMIFS(Sheet1!$F:$F,Sheet1!$C:$C,'증가(월)'!$A105,Sheet1!$H:$H,'증가(월)'!D$2,Sheet1!$I:$I,'증가(월)'!D$3)</f>
        <v>0</v>
      </c>
      <c r="E105" s="3">
        <f>SUMIFS(Sheet1!$F:$F,Sheet1!$C:$C,'증가(월)'!$A105,Sheet1!$H:$H,'증가(월)'!E$2,Sheet1!$I:$I,'증가(월)'!E$3)</f>
        <v>0</v>
      </c>
      <c r="F105" s="3">
        <f>SUMIFS(Sheet1!$F:$F,Sheet1!$C:$C,'증가(월)'!$A105,Sheet1!$H:$H,'증가(월)'!F$2,Sheet1!$I:$I,'증가(월)'!F$3)</f>
        <v>0</v>
      </c>
      <c r="G105" s="3">
        <f>SUMIFS(Sheet1!$F:$F,Sheet1!$C:$C,'증가(월)'!$A105,Sheet1!$H:$H,'증가(월)'!G$2,Sheet1!$I:$I,'증가(월)'!G$3)</f>
        <v>0</v>
      </c>
      <c r="H105" s="3">
        <f>SUMIFS(Sheet1!$F:$F,Sheet1!$C:$C,'증가(월)'!$A105,Sheet1!$H:$H,'증가(월)'!H$2,Sheet1!$I:$I,'증가(월)'!H$3)</f>
        <v>0</v>
      </c>
      <c r="I105" s="3">
        <f>SUMIFS(Sheet1!$F:$F,Sheet1!$C:$C,'증가(월)'!$A105,Sheet1!$H:$H,'증가(월)'!I$2,Sheet1!$I:$I,'증가(월)'!I$3)</f>
        <v>0</v>
      </c>
      <c r="J105" s="3">
        <f>SUMIFS(Sheet1!$F:$F,Sheet1!$C:$C,'증가(월)'!$A105,Sheet1!$H:$H,'증가(월)'!J$2,Sheet1!$I:$I,'증가(월)'!J$3)</f>
        <v>0</v>
      </c>
      <c r="K105" s="3">
        <f>SUMIFS(Sheet1!$F:$F,Sheet1!$C:$C,'증가(월)'!$A105,Sheet1!$H:$H,'증가(월)'!K$2,Sheet1!$I:$I,'증가(월)'!K$3)</f>
        <v>0</v>
      </c>
      <c r="L105" s="3">
        <f>SUMIFS(Sheet1!$F:$F,Sheet1!$C:$C,'증가(월)'!$A105,Sheet1!$H:$H,'증가(월)'!L$2,Sheet1!$I:$I,'증가(월)'!L$3)</f>
        <v>0</v>
      </c>
      <c r="M105" s="3">
        <f>SUMIFS(Sheet1!$F:$F,Sheet1!$C:$C,'증가(월)'!$A105,Sheet1!$H:$H,'증가(월)'!M$2,Sheet1!$I:$I,'증가(월)'!M$3)</f>
        <v>0</v>
      </c>
      <c r="N105" s="3">
        <f>SUMIFS(Sheet1!$F:$F,Sheet1!$C:$C,'증가(월)'!$A105,Sheet1!$H:$H,'증가(월)'!N$2,Sheet1!$I:$I,'증가(월)'!N$3)</f>
        <v>0</v>
      </c>
      <c r="O105" s="3">
        <f>SUMIFS(Sheet1!$F:$F,Sheet1!$C:$C,'증가(월)'!$A105,Sheet1!$H:$H,'증가(월)'!O$2,Sheet1!$I:$I,'증가(월)'!O$3)</f>
        <v>0</v>
      </c>
      <c r="P105" s="3">
        <f>SUMIFS(Sheet1!$F:$F,Sheet1!$C:$C,'증가(월)'!$A105,Sheet1!$H:$H,'증가(월)'!P$2,Sheet1!$I:$I,'증가(월)'!P$3)</f>
        <v>0</v>
      </c>
      <c r="Q105" s="3">
        <f>SUMIFS(Sheet1!$F:$F,Sheet1!$C:$C,'증가(월)'!$A105,Sheet1!$H:$H,'증가(월)'!Q$2,Sheet1!$I:$I,'증가(월)'!Q$3)</f>
        <v>0</v>
      </c>
      <c r="R105" s="3">
        <f>SUMIFS(Sheet1!$F:$F,Sheet1!$C:$C,'증가(월)'!$A105,Sheet1!$H:$H,'증가(월)'!R$2,Sheet1!$I:$I,'증가(월)'!R$3)</f>
        <v>0</v>
      </c>
      <c r="S105" s="3">
        <f>SUMIFS(Sheet1!$F:$F,Sheet1!$C:$C,'증가(월)'!$A105,Sheet1!$H:$H,'증가(월)'!S$2,Sheet1!$I:$I,'증가(월)'!S$3)</f>
        <v>0</v>
      </c>
      <c r="T105" s="3">
        <f>SUMIFS(Sheet1!$F:$F,Sheet1!$C:$C,'증가(월)'!$A105,Sheet1!$H:$H,'증가(월)'!T$2,Sheet1!$I:$I,'증가(월)'!T$3)</f>
        <v>0</v>
      </c>
      <c r="U105" s="3">
        <f>SUMIFS(Sheet1!$F:$F,Sheet1!$C:$C,'증가(월)'!$A105,Sheet1!$H:$H,'증가(월)'!U$2,Sheet1!$I:$I,'증가(월)'!U$3)</f>
        <v>0</v>
      </c>
      <c r="V105" s="3">
        <f>SUMIFS(Sheet1!$F:$F,Sheet1!$C:$C,'증가(월)'!$A105,Sheet1!$H:$H,'증가(월)'!V$2,Sheet1!$I:$I,'증가(월)'!V$3)</f>
        <v>0</v>
      </c>
      <c r="W105" s="3">
        <f>SUMIFS(Sheet1!$F:$F,Sheet1!$C:$C,'증가(월)'!$A105,Sheet1!$H:$H,'증가(월)'!W$2,Sheet1!$I:$I,'증가(월)'!W$3)</f>
        <v>0</v>
      </c>
      <c r="X105" s="3">
        <f>SUMIFS(Sheet1!$F:$F,Sheet1!$C:$C,'증가(월)'!$A105,Sheet1!$H:$H,'증가(월)'!X$2,Sheet1!$I:$I,'증가(월)'!X$3)</f>
        <v>0</v>
      </c>
      <c r="Y105" s="3">
        <f>SUMIFS(Sheet1!$F:$F,Sheet1!$C:$C,'증가(월)'!$A105,Sheet1!$H:$H,'증가(월)'!Y$2,Sheet1!$I:$I,'증가(월)'!Y$3)</f>
        <v>0</v>
      </c>
      <c r="Z105" s="3">
        <f>SUMIFS(Sheet1!$F:$F,Sheet1!$C:$C,'증가(월)'!$A105,Sheet1!$H:$H,'증가(월)'!Z$2,Sheet1!$I:$I,'증가(월)'!Z$3)</f>
        <v>0</v>
      </c>
      <c r="AA105" s="3">
        <f>SUMIFS(Sheet1!$F:$F,Sheet1!$C:$C,'증가(월)'!$A105,Sheet1!$H:$H,'증가(월)'!AA$2,Sheet1!$I:$I,'증가(월)'!AA$3)</f>
        <v>0</v>
      </c>
      <c r="AB105" s="3">
        <f>SUMIFS(Sheet1!$F:$F,Sheet1!$C:$C,'증가(월)'!$A105,Sheet1!$H:$H,'증가(월)'!AB$2,Sheet1!$I:$I,'증가(월)'!AB$3)</f>
        <v>0</v>
      </c>
      <c r="AC105" s="3">
        <f>SUMIFS(Sheet1!$F:$F,Sheet1!$C:$C,'증가(월)'!$A105,Sheet1!$H:$H,'증가(월)'!AC$2,Sheet1!$I:$I,'증가(월)'!AC$3)</f>
        <v>0</v>
      </c>
      <c r="AD105" s="3">
        <f>SUMIFS(Sheet1!$F:$F,Sheet1!$C:$C,'증가(월)'!$A105,Sheet1!$H:$H,'증가(월)'!AD$2,Sheet1!$I:$I,'증가(월)'!AD$3)</f>
        <v>0</v>
      </c>
      <c r="AE105" s="3">
        <f>SUMIFS(Sheet1!$F:$F,Sheet1!$C:$C,'증가(월)'!$A105,Sheet1!$H:$H,'증가(월)'!AE$2,Sheet1!$I:$I,'증가(월)'!AE$3)</f>
        <v>0</v>
      </c>
      <c r="AF105" s="3">
        <f>SUMIFS(Sheet1!$F:$F,Sheet1!$C:$C,'증가(월)'!$A105,Sheet1!$H:$H,'증가(월)'!AF$2,Sheet1!$I:$I,'증가(월)'!AF$3)</f>
        <v>0</v>
      </c>
      <c r="AG105" s="3">
        <f>SUMIFS(Sheet1!$F:$F,Sheet1!$C:$C,'증가(월)'!$A105,Sheet1!$H:$H,'증가(월)'!AG$2,Sheet1!$I:$I,'증가(월)'!AG$3)</f>
        <v>0</v>
      </c>
      <c r="AH105" s="3">
        <f>SUMIFS(Sheet1!$F:$F,Sheet1!$C:$C,'증가(월)'!$A105,Sheet1!$H:$H,'증가(월)'!AH$2,Sheet1!$I:$I,'증가(월)'!AH$3)</f>
        <v>0</v>
      </c>
      <c r="AI105" s="3">
        <f>SUMIFS(Sheet1!$F:$F,Sheet1!$C:$C,'증가(월)'!$A105,Sheet1!$H:$H,'증가(월)'!AI$2,Sheet1!$I:$I,'증가(월)'!AI$3)</f>
        <v>0</v>
      </c>
      <c r="AJ105" s="3">
        <f>SUMIFS(Sheet1!$F:$F,Sheet1!$C:$C,'증가(월)'!$A105,Sheet1!$H:$H,'증가(월)'!AJ$2,Sheet1!$I:$I,'증가(월)'!AJ$3)</f>
        <v>0</v>
      </c>
      <c r="AK105" s="3">
        <f>SUMIFS(Sheet1!$F:$F,Sheet1!$C:$C,'증가(월)'!$A105,Sheet1!$H:$H,'증가(월)'!AK$2,Sheet1!$I:$I,'증가(월)'!AK$3)</f>
        <v>0</v>
      </c>
      <c r="AL105" s="3">
        <f>SUMIFS(Sheet1!$F:$F,Sheet1!$C:$C,'증가(월)'!$A105,Sheet1!$H:$H,'증가(월)'!AL$2,Sheet1!$I:$I,'증가(월)'!AL$3)</f>
        <v>55000000</v>
      </c>
      <c r="AM105" s="3">
        <f>SUMIFS(Sheet1!$F:$F,Sheet1!$C:$C,'증가(월)'!$A105,Sheet1!$H:$H,'증가(월)'!AM$2,Sheet1!$I:$I,'증가(월)'!AM$3)</f>
        <v>0</v>
      </c>
      <c r="AN105" s="3">
        <f>SUMIFS(Sheet1!$F:$F,Sheet1!$C:$C,'증가(월)'!$A105,Sheet1!$H:$H,'증가(월)'!AN$2,Sheet1!$I:$I,'증가(월)'!AN$3)</f>
        <v>0</v>
      </c>
      <c r="AO105" s="3">
        <f>SUMIFS(Sheet1!$F:$F,Sheet1!$C:$C,'증가(월)'!$A105,Sheet1!$H:$H,'증가(월)'!AO$2,Sheet1!$I:$I,'증가(월)'!AO$3)</f>
        <v>0</v>
      </c>
      <c r="AP105" s="3">
        <f>SUMIFS(Sheet1!$F:$F,Sheet1!$C:$C,'증가(월)'!$A105,Sheet1!$H:$H,'증가(월)'!AP$2,Sheet1!$I:$I,'증가(월)'!AP$3)</f>
        <v>0</v>
      </c>
      <c r="AQ105" s="3">
        <f>SUMIFS(Sheet1!$F:$F,Sheet1!$C:$C,'증가(월)'!$A105,Sheet1!$H:$H,'증가(월)'!AQ$2,Sheet1!$I:$I,'증가(월)'!AQ$3)</f>
        <v>0</v>
      </c>
      <c r="AR105" s="3">
        <f>SUMIFS(Sheet1!$F:$F,Sheet1!$C:$C,'증가(월)'!$A105,Sheet1!$H:$H,'증가(월)'!AR$2,Sheet1!$I:$I,'증가(월)'!AR$3)</f>
        <v>0</v>
      </c>
      <c r="AS105" s="3">
        <f>SUMIFS(Sheet1!$F:$F,Sheet1!$C:$C,'증가(월)'!$A105,Sheet1!$H:$H,'증가(월)'!AS$2,Sheet1!$I:$I,'증가(월)'!AS$3)</f>
        <v>0</v>
      </c>
      <c r="AT105" s="3">
        <f>SUMIFS(Sheet1!$F:$F,Sheet1!$C:$C,'증가(월)'!$A105,Sheet1!$H:$H,'증가(월)'!AT$2,Sheet1!$I:$I,'증가(월)'!AT$3)</f>
        <v>0</v>
      </c>
      <c r="AU105" s="3">
        <f>SUMIFS(Sheet1!$F:$F,Sheet1!$C:$C,'증가(월)'!$A105,Sheet1!$H:$H,'증가(월)'!AU$2,Sheet1!$I:$I,'증가(월)'!AU$3)</f>
        <v>0</v>
      </c>
      <c r="AV105" s="3">
        <f>SUMIFS(Sheet1!$F:$F,Sheet1!$C:$C,'증가(월)'!$A105,Sheet1!$H:$H,'증가(월)'!AV$2,Sheet1!$I:$I,'증가(월)'!AV$3)</f>
        <v>0</v>
      </c>
      <c r="AW105" s="3">
        <f>SUMIFS(Sheet1!$F:$F,Sheet1!$C:$C,'증가(월)'!$A105,Sheet1!$H:$H,'증가(월)'!AW$2,Sheet1!$I:$I,'증가(월)'!AW$3)</f>
        <v>0</v>
      </c>
      <c r="AX105" s="3">
        <f>SUMIFS(Sheet1!$F:$F,Sheet1!$C:$C,'증가(월)'!$A105,Sheet1!$H:$H,'증가(월)'!AX$2,Sheet1!$I:$I,'증가(월)'!AX$3)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04FB-51AD-41B0-84F1-3B8D653172EE}">
  <dimension ref="A1:AX105"/>
  <sheetViews>
    <sheetView tabSelected="1" topLeftCell="AG73" workbookViewId="0">
      <selection activeCell="AU88" sqref="AU88"/>
    </sheetView>
  </sheetViews>
  <sheetFormatPr defaultRowHeight="16.5" outlineLevelCol="1" x14ac:dyDescent="0.3"/>
  <cols>
    <col min="1" max="1" width="6.5" bestFit="1" customWidth="1"/>
    <col min="2" max="2" width="39.25" bestFit="1" customWidth="1"/>
    <col min="3" max="13" width="11.375" style="3" customWidth="1" outlineLevel="1"/>
    <col min="14" max="14" width="11.375" style="8" bestFit="1" customWidth="1"/>
    <col min="15" max="24" width="11.375" style="3" customWidth="1" outlineLevel="1"/>
    <col min="25" max="25" width="11.375" style="11" customWidth="1" outlineLevel="1"/>
    <col min="26" max="26" width="11.375" style="8" customWidth="1"/>
    <col min="27" max="27" width="11.375" style="3" customWidth="1" outlineLevel="1"/>
    <col min="28" max="35" width="12.875" style="3" customWidth="1" outlineLevel="1"/>
    <col min="36" max="37" width="11.375" style="3" customWidth="1" outlineLevel="1"/>
    <col min="38" max="38" width="11.375" style="8" bestFit="1" customWidth="1"/>
    <col min="39" max="40" width="11.375" style="3" customWidth="1" outlineLevel="1"/>
    <col min="41" max="44" width="12.875" style="3" customWidth="1" outlineLevel="1"/>
    <col min="45" max="48" width="11.125" style="3" customWidth="1" outlineLevel="1"/>
    <col min="49" max="49" width="11.375" style="3" customWidth="1" outlineLevel="1"/>
    <col min="50" max="50" width="11.125" style="8" bestFit="1" customWidth="1"/>
    <col min="51" max="16384" width="9" style="3"/>
  </cols>
  <sheetData>
    <row r="1" spans="1:50" s="5" customFormat="1" x14ac:dyDescent="0.3">
      <c r="C1" s="5">
        <v>43131</v>
      </c>
      <c r="D1" s="5">
        <f>EOMONTH(C1,1)</f>
        <v>43159</v>
      </c>
      <c r="E1" s="5">
        <f t="shared" ref="E1:AX1" si="0">EOMONTH(D1,1)</f>
        <v>43190</v>
      </c>
      <c r="F1" s="5">
        <f t="shared" si="0"/>
        <v>43220</v>
      </c>
      <c r="G1" s="5">
        <f t="shared" si="0"/>
        <v>43251</v>
      </c>
      <c r="H1" s="5">
        <f t="shared" si="0"/>
        <v>43281</v>
      </c>
      <c r="I1" s="5">
        <f t="shared" si="0"/>
        <v>43312</v>
      </c>
      <c r="J1" s="5">
        <f t="shared" si="0"/>
        <v>43343</v>
      </c>
      <c r="K1" s="5">
        <f t="shared" si="0"/>
        <v>43373</v>
      </c>
      <c r="L1" s="5">
        <f t="shared" si="0"/>
        <v>43404</v>
      </c>
      <c r="M1" s="5">
        <f t="shared" si="0"/>
        <v>43434</v>
      </c>
      <c r="N1" s="6">
        <f t="shared" si="0"/>
        <v>43465</v>
      </c>
      <c r="O1" s="5">
        <f t="shared" si="0"/>
        <v>43496</v>
      </c>
      <c r="P1" s="5">
        <f t="shared" si="0"/>
        <v>43524</v>
      </c>
      <c r="Q1" s="5">
        <f t="shared" si="0"/>
        <v>43555</v>
      </c>
      <c r="R1" s="5">
        <f t="shared" si="0"/>
        <v>43585</v>
      </c>
      <c r="S1" s="5">
        <f t="shared" si="0"/>
        <v>43616</v>
      </c>
      <c r="T1" s="5">
        <f t="shared" si="0"/>
        <v>43646</v>
      </c>
      <c r="U1" s="5">
        <f t="shared" si="0"/>
        <v>43677</v>
      </c>
      <c r="V1" s="5">
        <f t="shared" si="0"/>
        <v>43708</v>
      </c>
      <c r="W1" s="5">
        <f t="shared" si="0"/>
        <v>43738</v>
      </c>
      <c r="X1" s="5">
        <f t="shared" si="0"/>
        <v>43769</v>
      </c>
      <c r="Y1" s="9">
        <f t="shared" si="0"/>
        <v>43799</v>
      </c>
      <c r="Z1" s="6">
        <f t="shared" si="0"/>
        <v>43830</v>
      </c>
      <c r="AA1" s="5">
        <f t="shared" si="0"/>
        <v>43861</v>
      </c>
      <c r="AB1" s="5">
        <f t="shared" si="0"/>
        <v>43890</v>
      </c>
      <c r="AC1" s="5">
        <f t="shared" si="0"/>
        <v>43921</v>
      </c>
      <c r="AD1" s="5">
        <f t="shared" si="0"/>
        <v>43951</v>
      </c>
      <c r="AE1" s="5">
        <f t="shared" si="0"/>
        <v>43982</v>
      </c>
      <c r="AF1" s="5">
        <f t="shared" si="0"/>
        <v>44012</v>
      </c>
      <c r="AG1" s="5">
        <f t="shared" si="0"/>
        <v>44043</v>
      </c>
      <c r="AH1" s="5">
        <f t="shared" si="0"/>
        <v>44074</v>
      </c>
      <c r="AI1" s="5">
        <f t="shared" si="0"/>
        <v>44104</v>
      </c>
      <c r="AJ1" s="5">
        <f t="shared" si="0"/>
        <v>44135</v>
      </c>
      <c r="AK1" s="5">
        <f t="shared" si="0"/>
        <v>44165</v>
      </c>
      <c r="AL1" s="6">
        <f t="shared" si="0"/>
        <v>44196</v>
      </c>
      <c r="AM1" s="5">
        <f t="shared" si="0"/>
        <v>44227</v>
      </c>
      <c r="AN1" s="5">
        <f t="shared" si="0"/>
        <v>44255</v>
      </c>
      <c r="AO1" s="5">
        <f t="shared" si="0"/>
        <v>44286</v>
      </c>
      <c r="AP1" s="5">
        <f t="shared" si="0"/>
        <v>44316</v>
      </c>
      <c r="AQ1" s="5">
        <f t="shared" si="0"/>
        <v>44347</v>
      </c>
      <c r="AR1" s="5">
        <f t="shared" si="0"/>
        <v>44377</v>
      </c>
      <c r="AS1" s="5">
        <f t="shared" si="0"/>
        <v>44408</v>
      </c>
      <c r="AT1" s="5">
        <f t="shared" si="0"/>
        <v>44439</v>
      </c>
      <c r="AU1" s="5">
        <f t="shared" si="0"/>
        <v>44469</v>
      </c>
      <c r="AV1" s="5">
        <f t="shared" si="0"/>
        <v>44500</v>
      </c>
      <c r="AW1" s="5">
        <f t="shared" si="0"/>
        <v>44530</v>
      </c>
      <c r="AX1" s="6">
        <f t="shared" si="0"/>
        <v>44561</v>
      </c>
    </row>
    <row r="2" spans="1:50" s="4" customFormat="1" x14ac:dyDescent="0.3">
      <c r="C2" s="4">
        <f>YEAR(C1)</f>
        <v>2018</v>
      </c>
      <c r="D2" s="4">
        <f t="shared" ref="D2:AX2" si="1">YEAR(D1)</f>
        <v>2018</v>
      </c>
      <c r="E2" s="4">
        <f t="shared" si="1"/>
        <v>2018</v>
      </c>
      <c r="F2" s="4">
        <f t="shared" si="1"/>
        <v>2018</v>
      </c>
      <c r="G2" s="4">
        <f t="shared" si="1"/>
        <v>2018</v>
      </c>
      <c r="H2" s="4">
        <f t="shared" si="1"/>
        <v>2018</v>
      </c>
      <c r="I2" s="4">
        <f t="shared" si="1"/>
        <v>2018</v>
      </c>
      <c r="J2" s="4">
        <f t="shared" si="1"/>
        <v>2018</v>
      </c>
      <c r="K2" s="4">
        <f t="shared" si="1"/>
        <v>2018</v>
      </c>
      <c r="L2" s="4">
        <f t="shared" si="1"/>
        <v>2018</v>
      </c>
      <c r="M2" s="4">
        <f t="shared" si="1"/>
        <v>2018</v>
      </c>
      <c r="N2" s="7">
        <f t="shared" si="1"/>
        <v>2018</v>
      </c>
      <c r="O2" s="4">
        <f t="shared" si="1"/>
        <v>2019</v>
      </c>
      <c r="P2" s="4">
        <f t="shared" si="1"/>
        <v>2019</v>
      </c>
      <c r="Q2" s="4">
        <f t="shared" si="1"/>
        <v>2019</v>
      </c>
      <c r="R2" s="4">
        <f t="shared" si="1"/>
        <v>2019</v>
      </c>
      <c r="S2" s="4">
        <f t="shared" si="1"/>
        <v>2019</v>
      </c>
      <c r="T2" s="4">
        <f t="shared" si="1"/>
        <v>2019</v>
      </c>
      <c r="U2" s="4">
        <f t="shared" si="1"/>
        <v>2019</v>
      </c>
      <c r="V2" s="4">
        <f t="shared" si="1"/>
        <v>2019</v>
      </c>
      <c r="W2" s="4">
        <f t="shared" si="1"/>
        <v>2019</v>
      </c>
      <c r="X2" s="4">
        <f t="shared" si="1"/>
        <v>2019</v>
      </c>
      <c r="Y2" s="10">
        <f t="shared" si="1"/>
        <v>2019</v>
      </c>
      <c r="Z2" s="7">
        <f t="shared" si="1"/>
        <v>2019</v>
      </c>
      <c r="AA2" s="4">
        <f t="shared" si="1"/>
        <v>2020</v>
      </c>
      <c r="AB2" s="4">
        <f t="shared" si="1"/>
        <v>2020</v>
      </c>
      <c r="AC2" s="4">
        <f t="shared" si="1"/>
        <v>2020</v>
      </c>
      <c r="AD2" s="4">
        <f t="shared" si="1"/>
        <v>2020</v>
      </c>
      <c r="AE2" s="4">
        <f t="shared" si="1"/>
        <v>2020</v>
      </c>
      <c r="AF2" s="4">
        <f t="shared" si="1"/>
        <v>2020</v>
      </c>
      <c r="AG2" s="4">
        <f t="shared" si="1"/>
        <v>2020</v>
      </c>
      <c r="AH2" s="4">
        <f t="shared" si="1"/>
        <v>2020</v>
      </c>
      <c r="AI2" s="4">
        <f t="shared" si="1"/>
        <v>2020</v>
      </c>
      <c r="AJ2" s="4">
        <f t="shared" si="1"/>
        <v>2020</v>
      </c>
      <c r="AK2" s="4">
        <f t="shared" si="1"/>
        <v>2020</v>
      </c>
      <c r="AL2" s="7">
        <f t="shared" si="1"/>
        <v>2020</v>
      </c>
      <c r="AM2" s="4">
        <f t="shared" si="1"/>
        <v>2021</v>
      </c>
      <c r="AN2" s="4">
        <f t="shared" si="1"/>
        <v>2021</v>
      </c>
      <c r="AO2" s="4">
        <f t="shared" si="1"/>
        <v>2021</v>
      </c>
      <c r="AP2" s="4">
        <f t="shared" si="1"/>
        <v>2021</v>
      </c>
      <c r="AQ2" s="4">
        <f t="shared" si="1"/>
        <v>2021</v>
      </c>
      <c r="AR2" s="4">
        <f t="shared" si="1"/>
        <v>2021</v>
      </c>
      <c r="AS2" s="4">
        <f t="shared" si="1"/>
        <v>2021</v>
      </c>
      <c r="AT2" s="4">
        <f t="shared" si="1"/>
        <v>2021</v>
      </c>
      <c r="AU2" s="4">
        <f t="shared" si="1"/>
        <v>2021</v>
      </c>
      <c r="AV2" s="4">
        <f t="shared" si="1"/>
        <v>2021</v>
      </c>
      <c r="AW2" s="4">
        <f t="shared" si="1"/>
        <v>2021</v>
      </c>
      <c r="AX2" s="7">
        <f t="shared" si="1"/>
        <v>2021</v>
      </c>
    </row>
    <row r="3" spans="1:50" s="4" customFormat="1" x14ac:dyDescent="0.3">
      <c r="C3" s="4">
        <f>MONTH(C1)</f>
        <v>1</v>
      </c>
      <c r="D3" s="4">
        <f t="shared" ref="D3:AX3" si="2">MONTH(D1)</f>
        <v>2</v>
      </c>
      <c r="E3" s="4">
        <f t="shared" si="2"/>
        <v>3</v>
      </c>
      <c r="F3" s="4">
        <f t="shared" si="2"/>
        <v>4</v>
      </c>
      <c r="G3" s="4">
        <f t="shared" si="2"/>
        <v>5</v>
      </c>
      <c r="H3" s="4">
        <f t="shared" si="2"/>
        <v>6</v>
      </c>
      <c r="I3" s="4">
        <f t="shared" si="2"/>
        <v>7</v>
      </c>
      <c r="J3" s="4">
        <f t="shared" si="2"/>
        <v>8</v>
      </c>
      <c r="K3" s="4">
        <f t="shared" si="2"/>
        <v>9</v>
      </c>
      <c r="L3" s="4">
        <f t="shared" si="2"/>
        <v>10</v>
      </c>
      <c r="M3" s="4">
        <f t="shared" si="2"/>
        <v>11</v>
      </c>
      <c r="N3" s="7">
        <f t="shared" si="2"/>
        <v>12</v>
      </c>
      <c r="O3" s="4">
        <f t="shared" si="2"/>
        <v>1</v>
      </c>
      <c r="P3" s="4">
        <f t="shared" si="2"/>
        <v>2</v>
      </c>
      <c r="Q3" s="4">
        <f t="shared" si="2"/>
        <v>3</v>
      </c>
      <c r="R3" s="4">
        <f t="shared" si="2"/>
        <v>4</v>
      </c>
      <c r="S3" s="4">
        <f t="shared" si="2"/>
        <v>5</v>
      </c>
      <c r="T3" s="4">
        <f t="shared" si="2"/>
        <v>6</v>
      </c>
      <c r="U3" s="4">
        <f t="shared" si="2"/>
        <v>7</v>
      </c>
      <c r="V3" s="4">
        <f t="shared" si="2"/>
        <v>8</v>
      </c>
      <c r="W3" s="4">
        <f t="shared" si="2"/>
        <v>9</v>
      </c>
      <c r="X3" s="4">
        <f t="shared" si="2"/>
        <v>10</v>
      </c>
      <c r="Y3" s="10">
        <f t="shared" si="2"/>
        <v>11</v>
      </c>
      <c r="Z3" s="7">
        <f t="shared" si="2"/>
        <v>12</v>
      </c>
      <c r="AA3" s="4">
        <f t="shared" si="2"/>
        <v>1</v>
      </c>
      <c r="AB3" s="4">
        <f t="shared" si="2"/>
        <v>2</v>
      </c>
      <c r="AC3" s="4">
        <f t="shared" si="2"/>
        <v>3</v>
      </c>
      <c r="AD3" s="4">
        <f t="shared" si="2"/>
        <v>4</v>
      </c>
      <c r="AE3" s="4">
        <f t="shared" si="2"/>
        <v>5</v>
      </c>
      <c r="AF3" s="4">
        <f t="shared" si="2"/>
        <v>6</v>
      </c>
      <c r="AG3" s="4">
        <f t="shared" si="2"/>
        <v>7</v>
      </c>
      <c r="AH3" s="4">
        <f t="shared" si="2"/>
        <v>8</v>
      </c>
      <c r="AI3" s="4">
        <f t="shared" si="2"/>
        <v>9</v>
      </c>
      <c r="AJ3" s="4">
        <f t="shared" si="2"/>
        <v>10</v>
      </c>
      <c r="AK3" s="4">
        <f t="shared" si="2"/>
        <v>11</v>
      </c>
      <c r="AL3" s="7">
        <f t="shared" si="2"/>
        <v>12</v>
      </c>
      <c r="AM3" s="4">
        <f t="shared" si="2"/>
        <v>1</v>
      </c>
      <c r="AN3" s="4">
        <f t="shared" si="2"/>
        <v>2</v>
      </c>
      <c r="AO3" s="4">
        <f t="shared" si="2"/>
        <v>3</v>
      </c>
      <c r="AP3" s="4">
        <f t="shared" si="2"/>
        <v>4</v>
      </c>
      <c r="AQ3" s="4">
        <f t="shared" si="2"/>
        <v>5</v>
      </c>
      <c r="AR3" s="4">
        <f t="shared" si="2"/>
        <v>6</v>
      </c>
      <c r="AS3" s="4">
        <f t="shared" si="2"/>
        <v>7</v>
      </c>
      <c r="AT3" s="4">
        <f t="shared" si="2"/>
        <v>8</v>
      </c>
      <c r="AU3" s="4">
        <f t="shared" si="2"/>
        <v>9</v>
      </c>
      <c r="AV3" s="4">
        <f t="shared" si="2"/>
        <v>10</v>
      </c>
      <c r="AW3" s="4">
        <f t="shared" si="2"/>
        <v>11</v>
      </c>
      <c r="AX3" s="7">
        <f t="shared" si="2"/>
        <v>12</v>
      </c>
    </row>
    <row r="4" spans="1:50" x14ac:dyDescent="0.3">
      <c r="A4" t="s">
        <v>13</v>
      </c>
      <c r="B4" t="s">
        <v>14</v>
      </c>
      <c r="C4" s="3">
        <f>D4+'감소(월)'!D4-'증가(월)'!D4</f>
        <v>205952747</v>
      </c>
      <c r="D4" s="3">
        <f>E4+'감소(월)'!E4-'증가(월)'!E4</f>
        <v>244416425</v>
      </c>
      <c r="E4" s="3">
        <f>F4+'감소(월)'!F4-'증가(월)'!F4</f>
        <v>372477655</v>
      </c>
      <c r="F4" s="3">
        <f>G4+'감소(월)'!G4-'증가(월)'!G4</f>
        <v>355817330</v>
      </c>
      <c r="G4" s="3">
        <f>H4+'감소(월)'!H4-'증가(월)'!H4</f>
        <v>292292880</v>
      </c>
      <c r="H4" s="3">
        <f>I4+'감소(월)'!I4-'증가(월)'!I4</f>
        <v>218124610</v>
      </c>
      <c r="I4" s="3">
        <f>J4+'감소(월)'!J4-'증가(월)'!J4</f>
        <v>98490700</v>
      </c>
      <c r="J4" s="3">
        <f>K4+'감소(월)'!K4-'증가(월)'!K4</f>
        <v>108117240</v>
      </c>
      <c r="K4" s="3">
        <f>L4+'감소(월)'!L4-'증가(월)'!L4</f>
        <v>90888138</v>
      </c>
      <c r="L4" s="3">
        <f>M4+'감소(월)'!M4-'증가(월)'!M4</f>
        <v>179168946</v>
      </c>
      <c r="M4" s="3">
        <f>N4+'감소(월)'!N4-'증가(월)'!N4</f>
        <v>376988623</v>
      </c>
      <c r="N4" s="8">
        <f>O4+'감소(월)'!O4-'증가(월)'!O4</f>
        <v>217918125</v>
      </c>
      <c r="O4" s="3">
        <f>P4+'감소(월)'!P4-'증가(월)'!P4</f>
        <v>986277270</v>
      </c>
      <c r="P4" s="3">
        <f>Q4+'감소(월)'!Q4-'증가(월)'!Q4</f>
        <v>726935055</v>
      </c>
      <c r="Q4" s="3">
        <f>R4+'감소(월)'!R4-'증가(월)'!R4</f>
        <v>573042107</v>
      </c>
      <c r="R4" s="3">
        <f>S4+'감소(월)'!S4-'증가(월)'!S4</f>
        <v>544566022</v>
      </c>
      <c r="S4" s="3">
        <f>T4+'감소(월)'!T4-'증가(월)'!T4</f>
        <v>133816980</v>
      </c>
      <c r="T4" s="3">
        <f>U4+'감소(월)'!U4-'증가(월)'!U4</f>
        <v>140986340</v>
      </c>
      <c r="U4" s="3">
        <f>V4+'감소(월)'!V4-'증가(월)'!V4</f>
        <v>250537100</v>
      </c>
      <c r="V4" s="3">
        <f>W4+'감소(월)'!W4-'증가(월)'!W4</f>
        <v>395796170</v>
      </c>
      <c r="W4" s="3">
        <f>X4+'감소(월)'!X4-'증가(월)'!X4</f>
        <v>463908005</v>
      </c>
      <c r="X4" s="3">
        <f>Y4+'감소(월)'!Y4-'증가(월)'!Y4</f>
        <v>743374555</v>
      </c>
      <c r="Y4" s="11">
        <f>Z4+'감소(월)'!Z4-'증가(월)'!Z4</f>
        <v>803227700</v>
      </c>
      <c r="Z4" s="8">
        <f>AA4+'감소(월)'!AA4-'증가(월)'!AA4</f>
        <v>352366000</v>
      </c>
      <c r="AA4" s="3">
        <f>AB4+'감소(월)'!AB4-'증가(월)'!AB4</f>
        <v>929040118</v>
      </c>
      <c r="AB4" s="3">
        <f>AC4+'감소(월)'!AC4-'증가(월)'!AC4</f>
        <v>1287578337</v>
      </c>
      <c r="AC4" s="3">
        <f>AD4+'감소(월)'!AD4-'증가(월)'!AD4</f>
        <v>1497139244</v>
      </c>
      <c r="AD4" s="3">
        <f>AE4+'감소(월)'!AE4-'증가(월)'!AE4</f>
        <v>1491657825</v>
      </c>
      <c r="AE4" s="3">
        <f>AF4+'감소(월)'!AF4-'증가(월)'!AF4</f>
        <v>1299250001</v>
      </c>
      <c r="AF4" s="3">
        <f>AG4+'감소(월)'!AG4-'증가(월)'!AG4</f>
        <v>1268199260</v>
      </c>
      <c r="AG4" s="3">
        <f>AH4+'감소(월)'!AH4-'증가(월)'!AH4</f>
        <v>1554568279</v>
      </c>
      <c r="AH4" s="3">
        <f>AI4+'감소(월)'!AI4-'증가(월)'!AI4</f>
        <v>1269735513</v>
      </c>
      <c r="AI4" s="3">
        <f>AJ4+'감소(월)'!AJ4-'증가(월)'!AJ4</f>
        <v>1063521613</v>
      </c>
      <c r="AJ4" s="3">
        <f>AK4+'감소(월)'!AK4-'증가(월)'!AK4</f>
        <v>597882373</v>
      </c>
      <c r="AK4" s="3">
        <f>AL4+'감소(월)'!AL4-'증가(월)'!AL4</f>
        <v>481239121</v>
      </c>
      <c r="AL4" s="8">
        <f>AM4+'감소(월)'!AM4-'증가(월)'!AM4</f>
        <v>481885943</v>
      </c>
      <c r="AM4" s="3">
        <f>AN4+'감소(월)'!AN4-'증가(월)'!AN4</f>
        <v>158031874</v>
      </c>
      <c r="AN4" s="3">
        <f>AO4+'감소(월)'!AO4-'증가(월)'!AO4</f>
        <v>465594624</v>
      </c>
      <c r="AO4" s="3">
        <f>AP4+'감소(월)'!AP4-'증가(월)'!AP4</f>
        <v>571939225</v>
      </c>
      <c r="AP4" s="3">
        <f>AQ4+'감소(월)'!AQ4-'증가(월)'!AQ4</f>
        <v>824105049</v>
      </c>
      <c r="AQ4" s="3">
        <f>AR4+'감소(월)'!AR4-'증가(월)'!AR4</f>
        <v>1247769818</v>
      </c>
      <c r="AR4" s="3">
        <f>AS4+'감소(월)'!AS4-'증가(월)'!AS4</f>
        <v>725117679</v>
      </c>
      <c r="AS4" s="3">
        <f>AT4+'감소(월)'!AT4-'증가(월)'!AT4</f>
        <v>276610994</v>
      </c>
      <c r="AT4" s="3">
        <f>AU4+'감소(월)'!AU4-'증가(월)'!AU4</f>
        <v>373186814</v>
      </c>
      <c r="AU4" s="3">
        <f>AV4+'감소(월)'!AV4-'증가(월)'!AV4</f>
        <v>480460112</v>
      </c>
      <c r="AV4" s="3">
        <f>AW4+'감소(월)'!AW4-'증가(월)'!AW4</f>
        <v>415893962</v>
      </c>
      <c r="AW4" s="3">
        <f>AX4+'감소(월)'!AX4-'증가(월)'!AX4</f>
        <v>351976020</v>
      </c>
      <c r="AX4" s="8">
        <f>SUMIFS(Sheet2!$I$2:$I$32,Sheet2!$G$2:$G$32,'잔액(월)'!$A4)</f>
        <v>549508828</v>
      </c>
    </row>
    <row r="5" spans="1:50" x14ac:dyDescent="0.3">
      <c r="A5" t="s">
        <v>15</v>
      </c>
      <c r="B5" t="s">
        <v>16</v>
      </c>
      <c r="C5" s="3">
        <f>D5+'감소(월)'!D5-'증가(월)'!D5</f>
        <v>283972315</v>
      </c>
      <c r="D5" s="3">
        <f>E5+'감소(월)'!E5-'증가(월)'!E5</f>
        <v>67407230</v>
      </c>
      <c r="E5" s="3">
        <f>F5+'감소(월)'!F5-'증가(월)'!F5</f>
        <v>69873859</v>
      </c>
      <c r="F5" s="3">
        <f>G5+'감소(월)'!G5-'증가(월)'!G5</f>
        <v>166267134</v>
      </c>
      <c r="G5" s="3">
        <f>H5+'감소(월)'!H5-'증가(월)'!H5</f>
        <v>162351358</v>
      </c>
      <c r="H5" s="3">
        <f>I5+'감소(월)'!I5-'증가(월)'!I5</f>
        <v>187541853</v>
      </c>
      <c r="I5" s="3">
        <f>J5+'감소(월)'!J5-'증가(월)'!J5</f>
        <v>243663211</v>
      </c>
      <c r="J5" s="3">
        <f>K5+'감소(월)'!K5-'증가(월)'!K5</f>
        <v>234155405</v>
      </c>
      <c r="K5" s="3">
        <f>L5+'감소(월)'!L5-'증가(월)'!L5</f>
        <v>70502069</v>
      </c>
      <c r="L5" s="3">
        <f>M5+'감소(월)'!M5-'증가(월)'!M5</f>
        <v>56869780</v>
      </c>
      <c r="M5" s="3">
        <f>N5+'감소(월)'!N5-'증가(월)'!N5</f>
        <v>44598752</v>
      </c>
      <c r="N5" s="8">
        <f>O5+'감소(월)'!O5-'증가(월)'!O5</f>
        <v>185777878</v>
      </c>
      <c r="O5" s="3">
        <f>P5+'감소(월)'!P5-'증가(월)'!P5</f>
        <v>379422670</v>
      </c>
      <c r="P5" s="3">
        <f>Q5+'감소(월)'!Q5-'증가(월)'!Q5</f>
        <v>129006812</v>
      </c>
      <c r="Q5" s="3">
        <f>R5+'감소(월)'!R5-'증가(월)'!R5</f>
        <v>44487454</v>
      </c>
      <c r="R5" s="3">
        <f>S5+'감소(월)'!S5-'증가(월)'!S5</f>
        <v>286621555</v>
      </c>
      <c r="S5" s="3">
        <f>T5+'감소(월)'!T5-'증가(월)'!T5</f>
        <v>166832308</v>
      </c>
      <c r="T5" s="3">
        <f>U5+'감소(월)'!U5-'증가(월)'!U5</f>
        <v>252990771</v>
      </c>
      <c r="U5" s="3">
        <f>V5+'감소(월)'!V5-'증가(월)'!V5</f>
        <v>293805930</v>
      </c>
      <c r="V5" s="3">
        <f>W5+'감소(월)'!W5-'증가(월)'!W5</f>
        <v>249941670</v>
      </c>
      <c r="W5" s="3">
        <f>X5+'감소(월)'!X5-'증가(월)'!X5</f>
        <v>125552405</v>
      </c>
      <c r="X5" s="3">
        <f>Y5+'감소(월)'!Y5-'증가(월)'!Y5</f>
        <v>115912225</v>
      </c>
      <c r="Y5" s="11">
        <f>Z5+'감소(월)'!Z5-'증가(월)'!Z5</f>
        <v>193164554</v>
      </c>
      <c r="Z5" s="8">
        <f>AA5+'감소(월)'!AA5-'증가(월)'!AA5</f>
        <v>257277355</v>
      </c>
      <c r="AA5" s="3">
        <f>AB5+'감소(월)'!AB5-'증가(월)'!AB5</f>
        <v>165429330</v>
      </c>
      <c r="AB5" s="3">
        <f>AC5+'감소(월)'!AC5-'증가(월)'!AC5</f>
        <v>64941404</v>
      </c>
      <c r="AC5" s="3">
        <f>AD5+'감소(월)'!AD5-'증가(월)'!AD5</f>
        <v>243897445</v>
      </c>
      <c r="AD5" s="3">
        <f>AE5+'감소(월)'!AE5-'증가(월)'!AE5</f>
        <v>250450453</v>
      </c>
      <c r="AE5" s="3">
        <f>AF5+'감소(월)'!AF5-'증가(월)'!AF5</f>
        <v>201011580</v>
      </c>
      <c r="AF5" s="3">
        <f>AG5+'감소(월)'!AG5-'증가(월)'!AG5</f>
        <v>180685032</v>
      </c>
      <c r="AG5" s="3">
        <f>AH5+'감소(월)'!AH5-'증가(월)'!AH5</f>
        <v>200302091</v>
      </c>
      <c r="AH5" s="3">
        <f>AI5+'감소(월)'!AI5-'증가(월)'!AI5</f>
        <v>131365740</v>
      </c>
      <c r="AI5" s="3">
        <f>AJ5+'감소(월)'!AJ5-'증가(월)'!AJ5</f>
        <v>170166403</v>
      </c>
      <c r="AJ5" s="3">
        <f>AK5+'감소(월)'!AK5-'증가(월)'!AK5</f>
        <v>126879892</v>
      </c>
      <c r="AK5" s="3">
        <f>AL5+'감소(월)'!AL5-'증가(월)'!AL5</f>
        <v>144663420</v>
      </c>
      <c r="AL5" s="8">
        <f>AM5+'감소(월)'!AM5-'증가(월)'!AM5</f>
        <v>585104410</v>
      </c>
      <c r="AM5" s="3">
        <f>AN5+'감소(월)'!AN5-'증가(월)'!AN5</f>
        <v>186582550</v>
      </c>
      <c r="AN5" s="3">
        <f>AO5+'감소(월)'!AO5-'증가(월)'!AO5</f>
        <v>201497395</v>
      </c>
      <c r="AO5" s="3">
        <f>AP5+'감소(월)'!AP5-'증가(월)'!AP5</f>
        <v>367791479</v>
      </c>
      <c r="AP5" s="3">
        <f>AQ5+'감소(월)'!AQ5-'증가(월)'!AQ5</f>
        <v>453045417</v>
      </c>
      <c r="AQ5" s="3">
        <f>AR5+'감소(월)'!AR5-'증가(월)'!AR5</f>
        <v>642230017</v>
      </c>
      <c r="AR5" s="3">
        <f>AS5+'감소(월)'!AS5-'증가(월)'!AS5</f>
        <v>946341660</v>
      </c>
      <c r="AS5" s="3">
        <f>AT5+'감소(월)'!AT5-'증가(월)'!AT5</f>
        <v>314934708</v>
      </c>
      <c r="AT5" s="3">
        <f>AU5+'감소(월)'!AU5-'증가(월)'!AU5</f>
        <v>557376545</v>
      </c>
      <c r="AU5" s="3">
        <f>AV5+'감소(월)'!AV5-'증가(월)'!AV5</f>
        <v>349646154</v>
      </c>
      <c r="AV5" s="3">
        <f>AW5+'감소(월)'!AW5-'증가(월)'!AW5</f>
        <v>423830602</v>
      </c>
      <c r="AW5" s="3">
        <f>AX5+'감소(월)'!AX5-'증가(월)'!AX5</f>
        <v>466411990</v>
      </c>
      <c r="AX5" s="8">
        <f>SUMIFS(Sheet2!$I$2:$I$32,Sheet2!$G$2:$G$32,'잔액(월)'!$A5)</f>
        <v>594800140</v>
      </c>
    </row>
    <row r="6" spans="1:50" x14ac:dyDescent="0.3">
      <c r="A6" t="s">
        <v>17</v>
      </c>
      <c r="B6" t="s">
        <v>18</v>
      </c>
      <c r="C6" s="3">
        <f>D6+'감소(월)'!D6-'증가(월)'!D6</f>
        <v>46468007</v>
      </c>
      <c r="D6" s="3">
        <f>E6+'감소(월)'!E6-'증가(월)'!E6</f>
        <v>57740096</v>
      </c>
      <c r="E6" s="3">
        <f>F6+'감소(월)'!F6-'증가(월)'!F6</f>
        <v>129348183</v>
      </c>
      <c r="F6" s="3">
        <f>G6+'감소(월)'!G6-'증가(월)'!G6</f>
        <v>73117093</v>
      </c>
      <c r="G6" s="3">
        <f>H6+'감소(월)'!H6-'증가(월)'!H6</f>
        <v>13312608</v>
      </c>
      <c r="H6" s="3">
        <f>I6+'감소(월)'!I6-'증가(월)'!I6</f>
        <v>35920828</v>
      </c>
      <c r="I6" s="3">
        <f>J6+'감소(월)'!J6-'증가(월)'!J6</f>
        <v>134482282</v>
      </c>
      <c r="J6" s="3">
        <f>K6+'감소(월)'!K6-'증가(월)'!K6</f>
        <v>96652837</v>
      </c>
      <c r="K6" s="3">
        <f>L6+'감소(월)'!L6-'증가(월)'!L6</f>
        <v>51410139</v>
      </c>
      <c r="L6" s="3">
        <f>M6+'감소(월)'!M6-'증가(월)'!M6</f>
        <v>28672186</v>
      </c>
      <c r="M6" s="3">
        <f>N6+'감소(월)'!N6-'증가(월)'!N6</f>
        <v>81395421</v>
      </c>
      <c r="N6" s="8">
        <f>O6+'감소(월)'!O6-'증가(월)'!O6</f>
        <v>18662688</v>
      </c>
      <c r="O6" s="3">
        <f>P6+'감소(월)'!P6-'증가(월)'!P6</f>
        <v>52656014</v>
      </c>
      <c r="P6" s="3">
        <f>Q6+'감소(월)'!Q6-'증가(월)'!Q6</f>
        <v>14963282</v>
      </c>
      <c r="Q6" s="3">
        <f>R6+'감소(월)'!R6-'증가(월)'!R6</f>
        <v>33535835</v>
      </c>
      <c r="R6" s="3">
        <f>S6+'감소(월)'!S6-'증가(월)'!S6</f>
        <v>97024127</v>
      </c>
      <c r="S6" s="3">
        <f>T6+'감소(월)'!T6-'증가(월)'!T6</f>
        <v>179548367</v>
      </c>
      <c r="T6" s="3">
        <f>U6+'감소(월)'!U6-'증가(월)'!U6</f>
        <v>189499887</v>
      </c>
      <c r="U6" s="3">
        <f>V6+'감소(월)'!V6-'증가(월)'!V6</f>
        <v>267690547</v>
      </c>
      <c r="V6" s="3">
        <f>W6+'감소(월)'!W6-'증가(월)'!W6</f>
        <v>178645516</v>
      </c>
      <c r="W6" s="3">
        <f>X6+'감소(월)'!X6-'증가(월)'!X6</f>
        <v>132709604</v>
      </c>
      <c r="X6" s="3">
        <f>Y6+'감소(월)'!Y6-'증가(월)'!Y6</f>
        <v>176730281</v>
      </c>
      <c r="Y6" s="11">
        <f>Z6+'감소(월)'!Z6-'증가(월)'!Z6</f>
        <v>71279096</v>
      </c>
      <c r="Z6" s="8">
        <f>AA6+'감소(월)'!AA6-'증가(월)'!AA6</f>
        <v>3214464</v>
      </c>
      <c r="AA6" s="3">
        <f>AB6+'감소(월)'!AB6-'증가(월)'!AB6</f>
        <v>5212451</v>
      </c>
      <c r="AB6" s="3">
        <f>AC6+'감소(월)'!AC6-'증가(월)'!AC6</f>
        <v>1691245</v>
      </c>
      <c r="AC6" s="3">
        <f>AD6+'감소(월)'!AD6-'증가(월)'!AD6</f>
        <v>122684549</v>
      </c>
      <c r="AD6" s="3">
        <f>AE6+'감소(월)'!AE6-'증가(월)'!AE6</f>
        <v>78647976</v>
      </c>
      <c r="AE6" s="3">
        <f>AF6+'감소(월)'!AF6-'증가(월)'!AF6</f>
        <v>281291143</v>
      </c>
      <c r="AF6" s="3">
        <f>AG6+'감소(월)'!AG6-'증가(월)'!AG6</f>
        <v>157172901</v>
      </c>
      <c r="AG6" s="3">
        <f>AH6+'감소(월)'!AH6-'증가(월)'!AH6</f>
        <v>64456258</v>
      </c>
      <c r="AH6" s="3">
        <f>AI6+'감소(월)'!AI6-'증가(월)'!AI6</f>
        <v>86378612</v>
      </c>
      <c r="AI6" s="3">
        <f>AJ6+'감소(월)'!AJ6-'증가(월)'!AJ6</f>
        <v>12940927</v>
      </c>
      <c r="AJ6" s="3">
        <f>AK6+'감소(월)'!AK6-'증가(월)'!AK6</f>
        <v>28101790</v>
      </c>
      <c r="AK6" s="3">
        <f>AL6+'감소(월)'!AL6-'증가(월)'!AL6</f>
        <v>114233081</v>
      </c>
      <c r="AL6" s="8">
        <f>AM6+'감소(월)'!AM6-'증가(월)'!AM6</f>
        <v>103456310</v>
      </c>
      <c r="AM6" s="3">
        <f>AN6+'감소(월)'!AN6-'증가(월)'!AN6</f>
        <v>356566838</v>
      </c>
      <c r="AN6" s="3">
        <f>AO6+'감소(월)'!AO6-'증가(월)'!AO6</f>
        <v>721818648</v>
      </c>
      <c r="AO6" s="3">
        <f>AP6+'감소(월)'!AP6-'증가(월)'!AP6</f>
        <v>275686940</v>
      </c>
      <c r="AP6" s="3">
        <f>AQ6+'감소(월)'!AQ6-'증가(월)'!AQ6</f>
        <v>402078369</v>
      </c>
      <c r="AQ6" s="3">
        <f>AR6+'감소(월)'!AR6-'증가(월)'!AR6</f>
        <v>496110093</v>
      </c>
      <c r="AR6" s="3">
        <f>AS6+'감소(월)'!AS6-'증가(월)'!AS6</f>
        <v>520519806</v>
      </c>
      <c r="AS6" s="3">
        <f>AT6+'감소(월)'!AT6-'증가(월)'!AT6</f>
        <v>1227423</v>
      </c>
      <c r="AT6" s="3">
        <f>AU6+'감소(월)'!AU6-'증가(월)'!AU6</f>
        <v>896710360</v>
      </c>
      <c r="AU6" s="3">
        <f>AV6+'감소(월)'!AV6-'증가(월)'!AV6</f>
        <v>287630496</v>
      </c>
      <c r="AV6" s="3">
        <f>AW6+'감소(월)'!AW6-'증가(월)'!AW6</f>
        <v>554802118</v>
      </c>
      <c r="AW6" s="3">
        <f>AX6+'감소(월)'!AX6-'증가(월)'!AX6</f>
        <v>175422726</v>
      </c>
      <c r="AX6" s="8">
        <f>SUMIFS(Sheet2!$I$2:$I$32,Sheet2!$G$2:$G$32,'잔액(월)'!$A6)</f>
        <v>178521066</v>
      </c>
    </row>
    <row r="7" spans="1:50" x14ac:dyDescent="0.3">
      <c r="A7" t="s">
        <v>814</v>
      </c>
      <c r="B7" t="s">
        <v>20</v>
      </c>
      <c r="C7" s="3">
        <f>D7+'감소(월)'!D7-'증가(월)'!D7</f>
        <v>0</v>
      </c>
      <c r="D7" s="3">
        <f>E7+'감소(월)'!E7-'증가(월)'!E7</f>
        <v>0</v>
      </c>
      <c r="E7" s="3">
        <f>F7+'감소(월)'!F7-'증가(월)'!F7</f>
        <v>0</v>
      </c>
      <c r="F7" s="3">
        <f>G7+'감소(월)'!G7-'증가(월)'!G7</f>
        <v>0</v>
      </c>
      <c r="G7" s="3">
        <f>H7+'감소(월)'!H7-'증가(월)'!H7</f>
        <v>0</v>
      </c>
      <c r="H7" s="3">
        <f>I7+'감소(월)'!I7-'증가(월)'!I7</f>
        <v>0</v>
      </c>
      <c r="I7" s="3">
        <f>J7+'감소(월)'!J7-'증가(월)'!J7</f>
        <v>0</v>
      </c>
      <c r="J7" s="3">
        <f>K7+'감소(월)'!K7-'증가(월)'!K7</f>
        <v>0</v>
      </c>
      <c r="K7" s="3">
        <f>L7+'감소(월)'!L7-'증가(월)'!L7</f>
        <v>0</v>
      </c>
      <c r="L7" s="3">
        <f>M7+'감소(월)'!M7-'증가(월)'!M7</f>
        <v>0</v>
      </c>
      <c r="M7" s="3">
        <f>N7+'감소(월)'!N7-'증가(월)'!N7</f>
        <v>0</v>
      </c>
      <c r="N7" s="8">
        <f>O7+'감소(월)'!O7-'증가(월)'!O7</f>
        <v>0</v>
      </c>
      <c r="O7" s="3">
        <f>P7+'감소(월)'!P7-'증가(월)'!P7</f>
        <v>0</v>
      </c>
      <c r="P7" s="3">
        <f>Q7+'감소(월)'!Q7-'증가(월)'!Q7</f>
        <v>0</v>
      </c>
      <c r="Q7" s="3">
        <f>R7+'감소(월)'!R7-'증가(월)'!R7</f>
        <v>0</v>
      </c>
      <c r="R7" s="3">
        <f>S7+'감소(월)'!S7-'증가(월)'!S7</f>
        <v>0</v>
      </c>
      <c r="S7" s="3">
        <f>T7+'감소(월)'!T7-'증가(월)'!T7</f>
        <v>0</v>
      </c>
      <c r="T7" s="3">
        <f>U7+'감소(월)'!U7-'증가(월)'!U7</f>
        <v>0</v>
      </c>
      <c r="U7" s="3">
        <f>V7+'감소(월)'!V7-'증가(월)'!V7</f>
        <v>0</v>
      </c>
      <c r="V7" s="3">
        <f>W7+'감소(월)'!W7-'증가(월)'!W7</f>
        <v>0</v>
      </c>
      <c r="W7" s="3">
        <f>X7+'감소(월)'!X7-'증가(월)'!X7</f>
        <v>0</v>
      </c>
      <c r="X7" s="3">
        <f>Y7+'감소(월)'!Y7-'증가(월)'!Y7</f>
        <v>0</v>
      </c>
      <c r="Y7" s="11">
        <f>Z7+'감소(월)'!Z7-'증가(월)'!Z7</f>
        <v>0</v>
      </c>
      <c r="Z7" s="8">
        <f>AA7+'감소(월)'!AA7-'증가(월)'!AA7</f>
        <v>114860977</v>
      </c>
      <c r="AA7" s="3">
        <f>AB7+'감소(월)'!AB7-'증가(월)'!AB7</f>
        <v>75240660</v>
      </c>
      <c r="AB7" s="3">
        <f>AC7+'감소(월)'!AC7-'증가(월)'!AC7</f>
        <v>146490212</v>
      </c>
      <c r="AC7" s="3">
        <f>AD7+'감소(월)'!AD7-'증가(월)'!AD7</f>
        <v>453121636</v>
      </c>
      <c r="AD7" s="3">
        <f>AE7+'감소(월)'!AE7-'증가(월)'!AE7</f>
        <v>573008887</v>
      </c>
      <c r="AE7" s="3">
        <f>AF7+'감소(월)'!AF7-'증가(월)'!AF7</f>
        <v>741845302</v>
      </c>
      <c r="AF7" s="3">
        <f>AG7+'감소(월)'!AG7-'증가(월)'!AG7</f>
        <v>1009735727</v>
      </c>
      <c r="AG7" s="3">
        <f>AH7+'감소(월)'!AH7-'증가(월)'!AH7</f>
        <v>821714355</v>
      </c>
      <c r="AH7" s="3">
        <f>AI7+'감소(월)'!AI7-'증가(월)'!AI7</f>
        <v>878280887</v>
      </c>
      <c r="AI7" s="3">
        <f>AJ7+'감소(월)'!AJ7-'증가(월)'!AJ7</f>
        <v>1309535161</v>
      </c>
      <c r="AJ7" s="3">
        <f>AK7+'감소(월)'!AK7-'증가(월)'!AK7</f>
        <v>792119482</v>
      </c>
      <c r="AK7" s="3">
        <f>AL7+'감소(월)'!AL7-'증가(월)'!AL7</f>
        <v>765722540</v>
      </c>
      <c r="AL7" s="8">
        <f>AM7+'감소(월)'!AM7-'증가(월)'!AM7</f>
        <v>212554375</v>
      </c>
      <c r="AM7" s="3">
        <f>AN7+'감소(월)'!AN7-'증가(월)'!AN7</f>
        <v>673156979</v>
      </c>
      <c r="AN7" s="3">
        <f>AO7+'감소(월)'!AO7-'증가(월)'!AO7</f>
        <v>643853166</v>
      </c>
      <c r="AO7" s="3">
        <f>AP7+'감소(월)'!AP7-'증가(월)'!AP7</f>
        <v>1192576165</v>
      </c>
      <c r="AP7" s="3">
        <f>AQ7+'감소(월)'!AQ7-'증가(월)'!AQ7</f>
        <v>1010186925</v>
      </c>
      <c r="AQ7" s="3">
        <f>AR7+'감소(월)'!AR7-'증가(월)'!AR7</f>
        <v>1121581560</v>
      </c>
      <c r="AR7" s="3">
        <f>AS7+'감소(월)'!AS7-'증가(월)'!AS7</f>
        <v>1056609323</v>
      </c>
      <c r="AS7" s="3">
        <f>AT7+'감소(월)'!AT7-'증가(월)'!AT7</f>
        <v>426169370</v>
      </c>
      <c r="AT7" s="3">
        <f>AU7+'감소(월)'!AU7-'증가(월)'!AU7</f>
        <v>627336380</v>
      </c>
      <c r="AU7" s="3">
        <f>AV7+'감소(월)'!AV7-'증가(월)'!AV7</f>
        <v>467887860</v>
      </c>
      <c r="AV7" s="3">
        <f>AW7+'감소(월)'!AW7-'증가(월)'!AW7</f>
        <v>476166350</v>
      </c>
      <c r="AW7" s="3">
        <f>AX7+'감소(월)'!AX7-'증가(월)'!AX7</f>
        <v>900179610</v>
      </c>
      <c r="AX7" s="8">
        <f>SUMIFS(Sheet2!$I$2:$I$32,Sheet2!$G$2:$G$32,'잔액(월)'!$A7)</f>
        <v>810125470</v>
      </c>
    </row>
    <row r="8" spans="1:50" x14ac:dyDescent="0.3">
      <c r="A8" t="s">
        <v>19</v>
      </c>
      <c r="B8" t="s">
        <v>20</v>
      </c>
      <c r="C8" s="3">
        <f>D8+'감소(월)'!D8-'증가(월)'!D8</f>
        <v>414199445</v>
      </c>
      <c r="D8" s="3">
        <f>E8+'감소(월)'!E8-'증가(월)'!E8</f>
        <v>305336988</v>
      </c>
      <c r="E8" s="3">
        <f>F8+'감소(월)'!F8-'증가(월)'!F8</f>
        <v>415931846</v>
      </c>
      <c r="F8" s="3">
        <f>G8+'감소(월)'!G8-'증가(월)'!G8</f>
        <v>468904931</v>
      </c>
      <c r="G8" s="3">
        <f>H8+'감소(월)'!H8-'증가(월)'!H8</f>
        <v>607222968</v>
      </c>
      <c r="H8" s="3">
        <f>I8+'감소(월)'!I8-'증가(월)'!I8</f>
        <v>423894350</v>
      </c>
      <c r="I8" s="3">
        <f>J8+'감소(월)'!J8-'증가(월)'!J8</f>
        <v>340220474</v>
      </c>
      <c r="J8" s="3">
        <f>K8+'감소(월)'!K8-'증가(월)'!K8</f>
        <v>324601398</v>
      </c>
      <c r="K8" s="3">
        <f>L8+'감소(월)'!L8-'증가(월)'!L8</f>
        <v>231498454</v>
      </c>
      <c r="L8" s="3">
        <f>M8+'감소(월)'!M8-'증가(월)'!M8</f>
        <v>320041964</v>
      </c>
      <c r="M8" s="3">
        <f>N8+'감소(월)'!N8-'증가(월)'!N8</f>
        <v>191790995</v>
      </c>
      <c r="N8" s="8">
        <f>O8+'감소(월)'!O8-'증가(월)'!O8</f>
        <v>264803209</v>
      </c>
      <c r="O8" s="3">
        <f>P8+'감소(월)'!P8-'증가(월)'!P8</f>
        <v>242156024</v>
      </c>
      <c r="P8" s="3">
        <f>Q8+'감소(월)'!Q8-'증가(월)'!Q8</f>
        <v>220226930</v>
      </c>
      <c r="Q8" s="3">
        <f>R8+'감소(월)'!R8-'증가(월)'!R8</f>
        <v>149993646</v>
      </c>
      <c r="R8" s="3">
        <f>S8+'감소(월)'!S8-'증가(월)'!S8</f>
        <v>196412854</v>
      </c>
      <c r="S8" s="3">
        <f>T8+'감소(월)'!T8-'증가(월)'!T8</f>
        <v>240065628</v>
      </c>
      <c r="T8" s="3">
        <f>U8+'감소(월)'!U8-'증가(월)'!U8</f>
        <v>390323274</v>
      </c>
      <c r="U8" s="3">
        <f>V8+'감소(월)'!V8-'증가(월)'!V8</f>
        <v>645994954</v>
      </c>
      <c r="V8" s="3">
        <f>W8+'감소(월)'!W8-'증가(월)'!W8</f>
        <v>405564137</v>
      </c>
      <c r="W8" s="3">
        <f>X8+'감소(월)'!X8-'증가(월)'!X8</f>
        <v>595403303</v>
      </c>
      <c r="X8" s="3">
        <f>Y8+'감소(월)'!Y8-'증가(월)'!Y8</f>
        <v>567349090</v>
      </c>
      <c r="Y8" s="11">
        <f>Z8+'감소(월)'!Z8-'증가(월)'!Z8</f>
        <v>639907873</v>
      </c>
      <c r="Z8" s="8">
        <f>AA8+'감소(월)'!AA8-'증가(월)'!AA8</f>
        <v>668947873</v>
      </c>
      <c r="AA8" s="3">
        <f>AB8+'감소(월)'!AB8-'증가(월)'!AB8</f>
        <v>235860977</v>
      </c>
      <c r="AB8" s="3">
        <f>AC8+'감소(월)'!AC8-'증가(월)'!AC8</f>
        <v>0</v>
      </c>
      <c r="AC8" s="3">
        <f>AD8+'감소(월)'!AD8-'증가(월)'!AD8</f>
        <v>0</v>
      </c>
      <c r="AD8" s="3">
        <f>AE8+'감소(월)'!AE8-'증가(월)'!AE8</f>
        <v>0</v>
      </c>
      <c r="AE8" s="3">
        <f>AF8+'감소(월)'!AF8-'증가(월)'!AF8</f>
        <v>0</v>
      </c>
      <c r="AF8" s="3">
        <f>AG8+'감소(월)'!AG8-'증가(월)'!AG8</f>
        <v>0</v>
      </c>
      <c r="AG8" s="3">
        <f>AH8+'감소(월)'!AH8-'증가(월)'!AH8</f>
        <v>0</v>
      </c>
      <c r="AH8" s="3">
        <f>AI8+'감소(월)'!AI8-'증가(월)'!AI8</f>
        <v>0</v>
      </c>
      <c r="AI8" s="3">
        <f>AJ8+'감소(월)'!AJ8-'증가(월)'!AJ8</f>
        <v>0</v>
      </c>
      <c r="AJ8" s="3">
        <f>AK8+'감소(월)'!AK8-'증가(월)'!AK8</f>
        <v>0</v>
      </c>
      <c r="AK8" s="3">
        <f>AL8+'감소(월)'!AL8-'증가(월)'!AL8</f>
        <v>0</v>
      </c>
      <c r="AL8" s="8">
        <f>AM8+'감소(월)'!AM8-'증가(월)'!AM8</f>
        <v>0</v>
      </c>
      <c r="AM8" s="3">
        <f>AN8+'감소(월)'!AN8-'증가(월)'!AN8</f>
        <v>0</v>
      </c>
      <c r="AN8" s="3">
        <f>AO8+'감소(월)'!AO8-'증가(월)'!AO8</f>
        <v>0</v>
      </c>
      <c r="AO8" s="3">
        <f>AP8+'감소(월)'!AP8-'증가(월)'!AP8</f>
        <v>0</v>
      </c>
      <c r="AP8" s="3">
        <f>AQ8+'감소(월)'!AQ8-'증가(월)'!AQ8</f>
        <v>0</v>
      </c>
      <c r="AQ8" s="3">
        <f>AR8+'감소(월)'!AR8-'증가(월)'!AR8</f>
        <v>0</v>
      </c>
      <c r="AR8" s="3">
        <f>AS8+'감소(월)'!AS8-'증가(월)'!AS8</f>
        <v>0</v>
      </c>
      <c r="AS8" s="3">
        <f>AT8+'감소(월)'!AT8-'증가(월)'!AT8</f>
        <v>0</v>
      </c>
      <c r="AT8" s="3">
        <f>AU8+'감소(월)'!AU8-'증가(월)'!AU8</f>
        <v>0</v>
      </c>
      <c r="AU8" s="3">
        <f>AV8+'감소(월)'!AV8-'증가(월)'!AV8</f>
        <v>0</v>
      </c>
      <c r="AV8" s="3">
        <f>AW8+'감소(월)'!AW8-'증가(월)'!AW8</f>
        <v>0</v>
      </c>
      <c r="AW8" s="3">
        <f>AX8+'감소(월)'!AX8-'증가(월)'!AX8</f>
        <v>0</v>
      </c>
      <c r="AX8" s="8">
        <f>SUMIFS(Sheet2!$I$2:$I$32,Sheet2!$G$2:$G$32,'잔액(월)'!$A8)</f>
        <v>0</v>
      </c>
    </row>
    <row r="9" spans="1:50" x14ac:dyDescent="0.3">
      <c r="A9" t="s">
        <v>73</v>
      </c>
      <c r="B9" t="s">
        <v>74</v>
      </c>
      <c r="C9" s="3">
        <f>D9+'감소(월)'!D9-'증가(월)'!D9</f>
        <v>87771892</v>
      </c>
      <c r="D9" s="3">
        <f>E9+'감소(월)'!E9-'증가(월)'!E9</f>
        <v>45917573</v>
      </c>
      <c r="E9" s="3">
        <f>F9+'감소(월)'!F9-'증가(월)'!F9</f>
        <v>42312553</v>
      </c>
      <c r="F9" s="3">
        <f>G9+'감소(월)'!G9-'증가(월)'!G9</f>
        <v>73582931</v>
      </c>
      <c r="G9" s="3">
        <f>H9+'감소(월)'!H9-'증가(월)'!H9</f>
        <v>60932277</v>
      </c>
      <c r="H9" s="3">
        <f>I9+'감소(월)'!I9-'증가(월)'!I9</f>
        <v>71505727</v>
      </c>
      <c r="I9" s="3">
        <f>J9+'감소(월)'!J9-'증가(월)'!J9</f>
        <v>81426655</v>
      </c>
      <c r="J9" s="3">
        <f>K9+'감소(월)'!K9-'증가(월)'!K9</f>
        <v>126297006</v>
      </c>
      <c r="K9" s="3">
        <f>L9+'감소(월)'!L9-'증가(월)'!L9</f>
        <v>142426557</v>
      </c>
      <c r="L9" s="3">
        <f>M9+'감소(월)'!M9-'증가(월)'!M9</f>
        <v>75919534</v>
      </c>
      <c r="M9" s="3">
        <f>N9+'감소(월)'!N9-'증가(월)'!N9</f>
        <v>78387080</v>
      </c>
      <c r="N9" s="8">
        <f>O9+'감소(월)'!O9-'증가(월)'!O9</f>
        <v>0</v>
      </c>
      <c r="O9" s="3">
        <f>P9+'감소(월)'!P9-'증가(월)'!P9</f>
        <v>27682054</v>
      </c>
      <c r="P9" s="3">
        <f>Q9+'감소(월)'!Q9-'증가(월)'!Q9</f>
        <v>28284625</v>
      </c>
      <c r="Q9" s="3">
        <f>R9+'감소(월)'!R9-'증가(월)'!R9</f>
        <v>4664266</v>
      </c>
      <c r="R9" s="3">
        <f>S9+'감소(월)'!S9-'증가(월)'!S9</f>
        <v>87179620</v>
      </c>
      <c r="S9" s="3">
        <f>T9+'감소(월)'!T9-'증가(월)'!T9</f>
        <v>28082890</v>
      </c>
      <c r="T9" s="3">
        <f>U9+'감소(월)'!U9-'증가(월)'!U9</f>
        <v>144751587</v>
      </c>
      <c r="U9" s="3">
        <f>V9+'감소(월)'!V9-'증가(월)'!V9</f>
        <v>120404966</v>
      </c>
      <c r="V9" s="3">
        <f>W9+'감소(월)'!W9-'증가(월)'!W9</f>
        <v>202897057</v>
      </c>
      <c r="W9" s="3">
        <f>X9+'감소(월)'!X9-'증가(월)'!X9</f>
        <v>140812782</v>
      </c>
      <c r="X9" s="3">
        <f>Y9+'감소(월)'!Y9-'증가(월)'!Y9</f>
        <v>217177752</v>
      </c>
      <c r="Y9" s="11">
        <f>Z9+'감소(월)'!Z9-'증가(월)'!Z9</f>
        <v>222746782</v>
      </c>
      <c r="Z9" s="8">
        <f>AA9+'감소(월)'!AA9-'증가(월)'!AA9</f>
        <v>66590590</v>
      </c>
      <c r="AA9" s="3">
        <f>AB9+'감소(월)'!AB9-'증가(월)'!AB9</f>
        <v>119196</v>
      </c>
      <c r="AB9" s="3">
        <f>AC9+'감소(월)'!AC9-'증가(월)'!AC9</f>
        <v>31874788</v>
      </c>
      <c r="AC9" s="3">
        <f>AD9+'감소(월)'!AD9-'증가(월)'!AD9</f>
        <v>113137178</v>
      </c>
      <c r="AD9" s="3">
        <f>AE9+'감소(월)'!AE9-'증가(월)'!AE9</f>
        <v>106592123</v>
      </c>
      <c r="AE9" s="3">
        <f>AF9+'감소(월)'!AF9-'증가(월)'!AF9</f>
        <v>350061362</v>
      </c>
      <c r="AF9" s="3">
        <f>AG9+'감소(월)'!AG9-'증가(월)'!AG9</f>
        <v>201557660</v>
      </c>
      <c r="AG9" s="3">
        <f>AH9+'감소(월)'!AH9-'증가(월)'!AH9</f>
        <v>25440294</v>
      </c>
      <c r="AH9" s="3">
        <f>AI9+'감소(월)'!AI9-'증가(월)'!AI9</f>
        <v>38031752</v>
      </c>
      <c r="AI9" s="3">
        <f>AJ9+'감소(월)'!AJ9-'증가(월)'!AJ9</f>
        <v>105799747</v>
      </c>
      <c r="AJ9" s="3">
        <f>AK9+'감소(월)'!AK9-'증가(월)'!AK9</f>
        <v>60334780</v>
      </c>
      <c r="AK9" s="3">
        <f>AL9+'감소(월)'!AL9-'증가(월)'!AL9</f>
        <v>147115533</v>
      </c>
      <c r="AL9" s="8">
        <f>AM9+'감소(월)'!AM9-'증가(월)'!AM9</f>
        <v>0</v>
      </c>
      <c r="AM9" s="3">
        <f>AN9+'감소(월)'!AN9-'증가(월)'!AN9</f>
        <v>50276028</v>
      </c>
      <c r="AN9" s="3">
        <f>AO9+'감소(월)'!AO9-'증가(월)'!AO9</f>
        <v>66220</v>
      </c>
      <c r="AO9" s="3">
        <f>AP9+'감소(월)'!AP9-'증가(월)'!AP9</f>
        <v>46339062</v>
      </c>
      <c r="AP9" s="3">
        <f>AQ9+'감소(월)'!AQ9-'증가(월)'!AQ9</f>
        <v>36873815</v>
      </c>
      <c r="AQ9" s="3">
        <f>AR9+'감소(월)'!AR9-'증가(월)'!AR9</f>
        <v>172205198</v>
      </c>
      <c r="AR9" s="3">
        <f>AS9+'감소(월)'!AS9-'증가(월)'!AS9</f>
        <v>54957430</v>
      </c>
      <c r="AS9" s="3">
        <f>AT9+'감소(월)'!AT9-'증가(월)'!AT9</f>
        <v>326403</v>
      </c>
      <c r="AT9" s="3">
        <f>AU9+'감소(월)'!AU9-'증가(월)'!AU9</f>
        <v>147597888</v>
      </c>
      <c r="AU9" s="3">
        <f>AV9+'감소(월)'!AV9-'증가(월)'!AV9</f>
        <v>96184223</v>
      </c>
      <c r="AV9" s="3">
        <f>AW9+'감소(월)'!AW9-'증가(월)'!AW9</f>
        <v>270556</v>
      </c>
      <c r="AW9" s="3">
        <f>AX9+'감소(월)'!AX9-'증가(월)'!AX9</f>
        <v>76449573</v>
      </c>
      <c r="AX9" s="8">
        <f>SUMIFS(Sheet2!$I$2:$I$32,Sheet2!$G$2:$G$32,'잔액(월)'!$A9)</f>
        <v>291060</v>
      </c>
    </row>
    <row r="10" spans="1:50" x14ac:dyDescent="0.3">
      <c r="A10" t="s">
        <v>125</v>
      </c>
      <c r="B10" t="s">
        <v>126</v>
      </c>
      <c r="C10" s="3">
        <f>D10+'감소(월)'!D10-'증가(월)'!D10</f>
        <v>0</v>
      </c>
      <c r="D10" s="3">
        <f>E10+'감소(월)'!E10-'증가(월)'!E10</f>
        <v>216145218</v>
      </c>
      <c r="E10" s="3">
        <f>F10+'감소(월)'!F10-'증가(월)'!F10</f>
        <v>324601634</v>
      </c>
      <c r="F10" s="3">
        <f>G10+'감소(월)'!G10-'증가(월)'!G10</f>
        <v>403180678</v>
      </c>
      <c r="G10" s="3">
        <f>H10+'감소(월)'!H10-'증가(월)'!H10</f>
        <v>322069003</v>
      </c>
      <c r="H10" s="3">
        <f>I10+'감소(월)'!I10-'증가(월)'!I10</f>
        <v>322069003</v>
      </c>
      <c r="I10" s="3">
        <f>J10+'감소(월)'!J10-'증가(월)'!J10</f>
        <v>322069003</v>
      </c>
      <c r="J10" s="3">
        <f>K10+'감소(월)'!K10-'증가(월)'!K10</f>
        <v>322069003</v>
      </c>
      <c r="K10" s="3">
        <f>L10+'감소(월)'!L10-'증가(월)'!L10</f>
        <v>322069003</v>
      </c>
      <c r="L10" s="3">
        <f>M10+'감소(월)'!M10-'증가(월)'!M10</f>
        <v>322069003</v>
      </c>
      <c r="M10" s="3">
        <f>N10+'감소(월)'!N10-'증가(월)'!N10</f>
        <v>322069003</v>
      </c>
      <c r="N10" s="8">
        <f>O10+'감소(월)'!O10-'증가(월)'!O10</f>
        <v>22069003</v>
      </c>
      <c r="O10" s="3">
        <f>P10+'감소(월)'!P10-'증가(월)'!P10</f>
        <v>322069003</v>
      </c>
      <c r="P10" s="3">
        <f>Q10+'감소(월)'!Q10-'증가(월)'!Q10</f>
        <v>322069003</v>
      </c>
      <c r="Q10" s="3">
        <f>R10+'감소(월)'!R10-'증가(월)'!R10</f>
        <v>322069003</v>
      </c>
      <c r="R10" s="3">
        <f>S10+'감소(월)'!S10-'증가(월)'!S10</f>
        <v>322069003</v>
      </c>
      <c r="S10" s="3">
        <f>T10+'감소(월)'!T10-'증가(월)'!T10</f>
        <v>322069003</v>
      </c>
      <c r="T10" s="3">
        <f>U10+'감소(월)'!U10-'증가(월)'!U10</f>
        <v>322069003</v>
      </c>
      <c r="U10" s="3">
        <f>V10+'감소(월)'!V10-'증가(월)'!V10</f>
        <v>322069003</v>
      </c>
      <c r="V10" s="3">
        <f>W10+'감소(월)'!W10-'증가(월)'!W10</f>
        <v>322069003</v>
      </c>
      <c r="W10" s="3">
        <f>X10+'감소(월)'!X10-'증가(월)'!X10</f>
        <v>322069003</v>
      </c>
      <c r="X10" s="3">
        <f>Y10+'감소(월)'!Y10-'증가(월)'!Y10</f>
        <v>322069003</v>
      </c>
      <c r="Y10" s="11">
        <f>Z10+'감소(월)'!Z10-'증가(월)'!Z10</f>
        <v>322069003</v>
      </c>
      <c r="Z10" s="8">
        <f>AA10+'감소(월)'!AA10-'증가(월)'!AA10</f>
        <v>322069003</v>
      </c>
      <c r="AA10" s="3">
        <f>AB10+'감소(월)'!AB10-'증가(월)'!AB10</f>
        <v>322069003</v>
      </c>
      <c r="AB10" s="3">
        <f>AC10+'감소(월)'!AC10-'증가(월)'!AC10</f>
        <v>322069003</v>
      </c>
      <c r="AC10" s="3">
        <f>AD10+'감소(월)'!AD10-'증가(월)'!AD10</f>
        <v>322069003</v>
      </c>
      <c r="AD10" s="3">
        <f>AE10+'감소(월)'!AE10-'증가(월)'!AE10</f>
        <v>322069003</v>
      </c>
      <c r="AE10" s="3">
        <f>AF10+'감소(월)'!AF10-'증가(월)'!AF10</f>
        <v>322069003</v>
      </c>
      <c r="AF10" s="3">
        <f>AG10+'감소(월)'!AG10-'증가(월)'!AG10</f>
        <v>322069003</v>
      </c>
      <c r="AG10" s="3">
        <f>AH10+'감소(월)'!AH10-'증가(월)'!AH10</f>
        <v>322069003</v>
      </c>
      <c r="AH10" s="3">
        <f>AI10+'감소(월)'!AI10-'증가(월)'!AI10</f>
        <v>0</v>
      </c>
      <c r="AI10" s="3">
        <f>AJ10+'감소(월)'!AJ10-'증가(월)'!AJ10</f>
        <v>0</v>
      </c>
      <c r="AJ10" s="3">
        <f>AK10+'감소(월)'!AK10-'증가(월)'!AK10</f>
        <v>0</v>
      </c>
      <c r="AK10" s="3">
        <f>AL10+'감소(월)'!AL10-'증가(월)'!AL10</f>
        <v>0</v>
      </c>
      <c r="AL10" s="8">
        <f>AM10+'감소(월)'!AM10-'증가(월)'!AM10</f>
        <v>0</v>
      </c>
      <c r="AM10" s="3">
        <f>AN10+'감소(월)'!AN10-'증가(월)'!AN10</f>
        <v>0</v>
      </c>
      <c r="AN10" s="3">
        <f>AO10+'감소(월)'!AO10-'증가(월)'!AO10</f>
        <v>0</v>
      </c>
      <c r="AO10" s="3">
        <f>AP10+'감소(월)'!AP10-'증가(월)'!AP10</f>
        <v>0</v>
      </c>
      <c r="AP10" s="3">
        <f>AQ10+'감소(월)'!AQ10-'증가(월)'!AQ10</f>
        <v>0</v>
      </c>
      <c r="AQ10" s="3">
        <f>AR10+'감소(월)'!AR10-'증가(월)'!AR10</f>
        <v>0</v>
      </c>
      <c r="AR10" s="3">
        <f>AS10+'감소(월)'!AS10-'증가(월)'!AS10</f>
        <v>0</v>
      </c>
      <c r="AS10" s="3">
        <f>AT10+'감소(월)'!AT10-'증가(월)'!AT10</f>
        <v>0</v>
      </c>
      <c r="AT10" s="3">
        <f>AU10+'감소(월)'!AU10-'증가(월)'!AU10</f>
        <v>0</v>
      </c>
      <c r="AU10" s="3">
        <f>AV10+'감소(월)'!AV10-'증가(월)'!AV10</f>
        <v>0</v>
      </c>
      <c r="AV10" s="3">
        <f>AW10+'감소(월)'!AW10-'증가(월)'!AW10</f>
        <v>0</v>
      </c>
      <c r="AW10" s="3">
        <f>AX10+'감소(월)'!AX10-'증가(월)'!AX10</f>
        <v>0</v>
      </c>
      <c r="AX10" s="8">
        <f>SUMIFS(Sheet2!$I$2:$I$32,Sheet2!$G$2:$G$32,'잔액(월)'!$A10)</f>
        <v>0</v>
      </c>
    </row>
    <row r="11" spans="1:50" x14ac:dyDescent="0.3">
      <c r="A11" t="s">
        <v>34</v>
      </c>
      <c r="B11" t="s">
        <v>35</v>
      </c>
      <c r="C11" s="3">
        <f>D11+'감소(월)'!D11-'증가(월)'!D11</f>
        <v>1914000</v>
      </c>
      <c r="D11" s="3">
        <f>E11+'감소(월)'!E11-'증가(월)'!E11</f>
        <v>29883315</v>
      </c>
      <c r="E11" s="3">
        <f>F11+'감소(월)'!F11-'증가(월)'!F11</f>
        <v>117548376</v>
      </c>
      <c r="F11" s="3">
        <f>G11+'감소(월)'!G11-'증가(월)'!G11</f>
        <v>13970264</v>
      </c>
      <c r="G11" s="3">
        <f>H11+'감소(월)'!H11-'증가(월)'!H11</f>
        <v>9863700</v>
      </c>
      <c r="H11" s="3">
        <f>I11+'감소(월)'!I11-'증가(월)'!I11</f>
        <v>22975810</v>
      </c>
      <c r="I11" s="3">
        <f>J11+'감소(월)'!J11-'증가(월)'!J11</f>
        <v>774400</v>
      </c>
      <c r="J11" s="3">
        <f>K11+'감소(월)'!K11-'증가(월)'!K11</f>
        <v>7753900</v>
      </c>
      <c r="K11" s="3">
        <f>L11+'감소(월)'!L11-'증가(월)'!L11</f>
        <v>64239450</v>
      </c>
      <c r="L11" s="3">
        <f>M11+'감소(월)'!M11-'증가(월)'!M11</f>
        <v>4721750</v>
      </c>
      <c r="M11" s="3">
        <f>N11+'감소(월)'!N11-'증가(월)'!N11</f>
        <v>0</v>
      </c>
      <c r="N11" s="8">
        <f>O11+'감소(월)'!O11-'증가(월)'!O11</f>
        <v>0</v>
      </c>
      <c r="O11" s="3">
        <f>P11+'감소(월)'!P11-'증가(월)'!P11</f>
        <v>946000</v>
      </c>
      <c r="P11" s="3">
        <f>Q11+'감소(월)'!Q11-'증가(월)'!Q11</f>
        <v>1247400</v>
      </c>
      <c r="Q11" s="3">
        <f>R11+'감소(월)'!R11-'증가(월)'!R11</f>
        <v>2156000</v>
      </c>
      <c r="R11" s="3">
        <f>S11+'감소(월)'!S11-'증가(월)'!S11</f>
        <v>19280800</v>
      </c>
      <c r="S11" s="3">
        <f>T11+'감소(월)'!T11-'증가(월)'!T11</f>
        <v>27402650</v>
      </c>
      <c r="T11" s="3">
        <f>U11+'감소(월)'!U11-'증가(월)'!U11</f>
        <v>1557050</v>
      </c>
      <c r="U11" s="3">
        <f>V11+'감소(월)'!V11-'증가(월)'!V11</f>
        <v>22325820</v>
      </c>
      <c r="V11" s="3">
        <f>W11+'감소(월)'!W11-'증가(월)'!W11</f>
        <v>14792580</v>
      </c>
      <c r="W11" s="3">
        <f>X11+'감소(월)'!X11-'증가(월)'!X11</f>
        <v>1289090</v>
      </c>
      <c r="X11" s="3">
        <f>Y11+'감소(월)'!Y11-'증가(월)'!Y11</f>
        <v>18146480</v>
      </c>
      <c r="Y11" s="11">
        <f>Z11+'감소(월)'!Z11-'증가(월)'!Z11</f>
        <v>13972310</v>
      </c>
      <c r="Z11" s="8">
        <f>AA11+'감소(월)'!AA11-'증가(월)'!AA11</f>
        <v>96195880</v>
      </c>
      <c r="AA11" s="3">
        <f>AB11+'감소(월)'!AB11-'증가(월)'!AB11</f>
        <v>5436750</v>
      </c>
      <c r="AB11" s="3">
        <f>AC11+'감소(월)'!AC11-'증가(월)'!AC11</f>
        <v>50123832</v>
      </c>
      <c r="AC11" s="3">
        <f>AD11+'감소(월)'!AD11-'증가(월)'!AD11</f>
        <v>5467440</v>
      </c>
      <c r="AD11" s="3">
        <f>AE11+'감소(월)'!AE11-'증가(월)'!AE11</f>
        <v>78585166</v>
      </c>
      <c r="AE11" s="3">
        <f>AF11+'감소(월)'!AF11-'증가(월)'!AF11</f>
        <v>8812540</v>
      </c>
      <c r="AF11" s="3">
        <f>AG11+'감소(월)'!AG11-'증가(월)'!AG11</f>
        <v>25980988</v>
      </c>
      <c r="AG11" s="3">
        <f>AH11+'감소(월)'!AH11-'증가(월)'!AH11</f>
        <v>73412075</v>
      </c>
      <c r="AH11" s="3">
        <f>AI11+'감소(월)'!AI11-'증가(월)'!AI11</f>
        <v>31461650</v>
      </c>
      <c r="AI11" s="3">
        <f>AJ11+'감소(월)'!AJ11-'증가(월)'!AJ11</f>
        <v>47376450</v>
      </c>
      <c r="AJ11" s="3">
        <f>AK11+'감소(월)'!AK11-'증가(월)'!AK11</f>
        <v>32097670</v>
      </c>
      <c r="AK11" s="3">
        <f>AL11+'감소(월)'!AL11-'증가(월)'!AL11</f>
        <v>7634000</v>
      </c>
      <c r="AL11" s="8">
        <f>AM11+'감소(월)'!AM11-'증가(월)'!AM11</f>
        <v>42704200</v>
      </c>
      <c r="AM11" s="3">
        <f>AN11+'감소(월)'!AN11-'증가(월)'!AN11</f>
        <v>43980200</v>
      </c>
      <c r="AN11" s="3">
        <f>AO11+'감소(월)'!AO11-'증가(월)'!AO11</f>
        <v>5838030</v>
      </c>
      <c r="AO11" s="3">
        <f>AP11+'감소(월)'!AP11-'증가(월)'!AP11</f>
        <v>0</v>
      </c>
      <c r="AP11" s="3">
        <f>AQ11+'감소(월)'!AQ11-'증가(월)'!AQ11</f>
        <v>33906620</v>
      </c>
      <c r="AQ11" s="3">
        <f>AR11+'감소(월)'!AR11-'증가(월)'!AR11</f>
        <v>29701760</v>
      </c>
      <c r="AR11" s="3">
        <f>AS11+'감소(월)'!AS11-'증가(월)'!AS11</f>
        <v>83603850</v>
      </c>
      <c r="AS11" s="3">
        <f>AT11+'감소(월)'!AT11-'증가(월)'!AT11</f>
        <v>12298000</v>
      </c>
      <c r="AT11" s="3">
        <f>AU11+'감소(월)'!AU11-'증가(월)'!AU11</f>
        <v>38986200</v>
      </c>
      <c r="AU11" s="3">
        <f>AV11+'감소(월)'!AV11-'증가(월)'!AV11</f>
        <v>38164720</v>
      </c>
      <c r="AV11" s="3">
        <f>AW11+'감소(월)'!AW11-'증가(월)'!AW11</f>
        <v>1191300</v>
      </c>
      <c r="AW11" s="3">
        <f>AX11+'감소(월)'!AX11-'증가(월)'!AX11</f>
        <v>20061800</v>
      </c>
      <c r="AX11" s="8">
        <f>SUMIFS(Sheet2!$I$2:$I$32,Sheet2!$G$2:$G$32,'잔액(월)'!$A11)</f>
        <v>39691300</v>
      </c>
    </row>
    <row r="12" spans="1:50" x14ac:dyDescent="0.3">
      <c r="A12" t="s">
        <v>963</v>
      </c>
      <c r="B12" t="s">
        <v>964</v>
      </c>
      <c r="C12" s="3">
        <f>D12+'감소(월)'!D12-'증가(월)'!D12</f>
        <v>0</v>
      </c>
      <c r="D12" s="3">
        <f>E12+'감소(월)'!E12-'증가(월)'!E12</f>
        <v>0</v>
      </c>
      <c r="E12" s="3">
        <f>F12+'감소(월)'!F12-'증가(월)'!F12</f>
        <v>0</v>
      </c>
      <c r="F12" s="3">
        <f>G12+'감소(월)'!G12-'증가(월)'!G12</f>
        <v>0</v>
      </c>
      <c r="G12" s="3">
        <f>H12+'감소(월)'!H12-'증가(월)'!H12</f>
        <v>0</v>
      </c>
      <c r="H12" s="3">
        <f>I12+'감소(월)'!I12-'증가(월)'!I12</f>
        <v>0</v>
      </c>
      <c r="I12" s="3">
        <f>J12+'감소(월)'!J12-'증가(월)'!J12</f>
        <v>0</v>
      </c>
      <c r="J12" s="3">
        <f>K12+'감소(월)'!K12-'증가(월)'!K12</f>
        <v>0</v>
      </c>
      <c r="K12" s="3">
        <f>L12+'감소(월)'!L12-'증가(월)'!L12</f>
        <v>0</v>
      </c>
      <c r="L12" s="3">
        <f>M12+'감소(월)'!M12-'증가(월)'!M12</f>
        <v>0</v>
      </c>
      <c r="M12" s="3">
        <f>N12+'감소(월)'!N12-'증가(월)'!N12</f>
        <v>0</v>
      </c>
      <c r="N12" s="8">
        <f>O12+'감소(월)'!O12-'증가(월)'!O12</f>
        <v>0</v>
      </c>
      <c r="O12" s="3">
        <f>P12+'감소(월)'!P12-'증가(월)'!P12</f>
        <v>0</v>
      </c>
      <c r="P12" s="3">
        <f>Q12+'감소(월)'!Q12-'증가(월)'!Q12</f>
        <v>0</v>
      </c>
      <c r="Q12" s="3">
        <f>R12+'감소(월)'!R12-'증가(월)'!R12</f>
        <v>0</v>
      </c>
      <c r="R12" s="3">
        <f>S12+'감소(월)'!S12-'증가(월)'!S12</f>
        <v>0</v>
      </c>
      <c r="S12" s="3">
        <f>T12+'감소(월)'!T12-'증가(월)'!T12</f>
        <v>0</v>
      </c>
      <c r="T12" s="3">
        <f>U12+'감소(월)'!U12-'증가(월)'!U12</f>
        <v>0</v>
      </c>
      <c r="U12" s="3">
        <f>V12+'감소(월)'!V12-'증가(월)'!V12</f>
        <v>0</v>
      </c>
      <c r="V12" s="3">
        <f>W12+'감소(월)'!W12-'증가(월)'!W12</f>
        <v>0</v>
      </c>
      <c r="W12" s="3">
        <f>X12+'감소(월)'!X12-'증가(월)'!X12</f>
        <v>0</v>
      </c>
      <c r="X12" s="3">
        <f>Y12+'감소(월)'!Y12-'증가(월)'!Y12</f>
        <v>0</v>
      </c>
      <c r="Y12" s="11">
        <f>Z12+'감소(월)'!Z12-'증가(월)'!Z12</f>
        <v>0</v>
      </c>
      <c r="Z12" s="8">
        <f>AA12+'감소(월)'!AA12-'증가(월)'!AA12</f>
        <v>0</v>
      </c>
      <c r="AA12" s="3">
        <f>AB12+'감소(월)'!AB12-'증가(월)'!AB12</f>
        <v>0</v>
      </c>
      <c r="AB12" s="3">
        <f>AC12+'감소(월)'!AC12-'증가(월)'!AC12</f>
        <v>0</v>
      </c>
      <c r="AC12" s="3">
        <f>AD12+'감소(월)'!AD12-'증가(월)'!AD12</f>
        <v>0</v>
      </c>
      <c r="AD12" s="3">
        <f>AE12+'감소(월)'!AE12-'증가(월)'!AE12</f>
        <v>0</v>
      </c>
      <c r="AE12" s="3">
        <f>AF12+'감소(월)'!AF12-'증가(월)'!AF12</f>
        <v>0</v>
      </c>
      <c r="AF12" s="3">
        <f>AG12+'감소(월)'!AG12-'증가(월)'!AG12</f>
        <v>0</v>
      </c>
      <c r="AG12" s="3">
        <f>AH12+'감소(월)'!AH12-'증가(월)'!AH12</f>
        <v>0</v>
      </c>
      <c r="AH12" s="3">
        <f>AI12+'감소(월)'!AI12-'증가(월)'!AI12</f>
        <v>0</v>
      </c>
      <c r="AI12" s="3">
        <f>AJ12+'감소(월)'!AJ12-'증가(월)'!AJ12</f>
        <v>40830600</v>
      </c>
      <c r="AJ12" s="3">
        <f>AK12+'감소(월)'!AK12-'증가(월)'!AK12</f>
        <v>63708000</v>
      </c>
      <c r="AK12" s="3">
        <f>AL12+'감소(월)'!AL12-'증가(월)'!AL12</f>
        <v>29852400</v>
      </c>
      <c r="AL12" s="8">
        <f>AM12+'감소(월)'!AM12-'증가(월)'!AM12</f>
        <v>16194500</v>
      </c>
      <c r="AM12" s="3">
        <f>AN12+'감소(월)'!AN12-'증가(월)'!AN12</f>
        <v>163198100</v>
      </c>
      <c r="AN12" s="3">
        <f>AO12+'감소(월)'!AO12-'증가(월)'!AO12</f>
        <v>263496600</v>
      </c>
      <c r="AO12" s="3">
        <f>AP12+'감소(월)'!AP12-'증가(월)'!AP12</f>
        <v>137229200</v>
      </c>
      <c r="AP12" s="3">
        <f>AQ12+'감소(월)'!AQ12-'증가(월)'!AQ12</f>
        <v>353539000</v>
      </c>
      <c r="AQ12" s="3">
        <f>AR12+'감소(월)'!AR12-'증가(월)'!AR12</f>
        <v>356871700</v>
      </c>
      <c r="AR12" s="3">
        <f>AS12+'감소(월)'!AS12-'증가(월)'!AS12</f>
        <v>88521500</v>
      </c>
      <c r="AS12" s="3">
        <f>AT12+'감소(월)'!AT12-'증가(월)'!AT12</f>
        <v>129794000</v>
      </c>
      <c r="AT12" s="3">
        <f>AU12+'감소(월)'!AU12-'증가(월)'!AU12</f>
        <v>118997500</v>
      </c>
      <c r="AU12" s="3">
        <f>AV12+'감소(월)'!AV12-'증가(월)'!AV12</f>
        <v>103180000</v>
      </c>
      <c r="AV12" s="3">
        <f>AW12+'감소(월)'!AW12-'증가(월)'!AW12</f>
        <v>109656000</v>
      </c>
      <c r="AW12" s="3">
        <f>AX12+'감소(월)'!AX12-'증가(월)'!AX12</f>
        <v>122209800</v>
      </c>
      <c r="AX12" s="8">
        <f>SUMIFS(Sheet2!$I$2:$I$32,Sheet2!$G$2:$G$32,'잔액(월)'!$A12)</f>
        <v>197303800</v>
      </c>
    </row>
    <row r="13" spans="1:50" x14ac:dyDescent="0.3">
      <c r="A13" t="s">
        <v>66</v>
      </c>
      <c r="B13" t="s">
        <v>67</v>
      </c>
      <c r="C13" s="3">
        <f>D13+'감소(월)'!D13-'증가(월)'!D13</f>
        <v>29074560</v>
      </c>
      <c r="D13" s="3">
        <f>E13+'감소(월)'!E13-'증가(월)'!E13</f>
        <v>67033058</v>
      </c>
      <c r="E13" s="3">
        <f>F13+'감소(월)'!F13-'증가(월)'!F13</f>
        <v>86909563</v>
      </c>
      <c r="F13" s="3">
        <f>G13+'감소(월)'!G13-'증가(월)'!G13</f>
        <v>64486488</v>
      </c>
      <c r="G13" s="3">
        <f>H13+'감소(월)'!H13-'증가(월)'!H13</f>
        <v>71243733</v>
      </c>
      <c r="H13" s="3">
        <f>I13+'감소(월)'!I13-'증가(월)'!I13</f>
        <v>71888520</v>
      </c>
      <c r="I13" s="3">
        <f>J13+'감소(월)'!J13-'증가(월)'!J13</f>
        <v>45436380</v>
      </c>
      <c r="J13" s="3">
        <f>K13+'감소(월)'!K13-'증가(월)'!K13</f>
        <v>35996730</v>
      </c>
      <c r="K13" s="3">
        <f>L13+'감소(월)'!L13-'증가(월)'!L13</f>
        <v>35214190</v>
      </c>
      <c r="L13" s="3">
        <f>M13+'감소(월)'!M13-'증가(월)'!M13</f>
        <v>58046475</v>
      </c>
      <c r="M13" s="3">
        <f>N13+'감소(월)'!N13-'증가(월)'!N13</f>
        <v>53048295</v>
      </c>
      <c r="N13" s="8">
        <f>O13+'감소(월)'!O13-'증가(월)'!O13</f>
        <v>28089050</v>
      </c>
      <c r="O13" s="3">
        <f>P13+'감소(월)'!P13-'증가(월)'!P13</f>
        <v>32374100</v>
      </c>
      <c r="P13" s="3">
        <f>Q13+'감소(월)'!Q13-'증가(월)'!Q13</f>
        <v>43162680</v>
      </c>
      <c r="Q13" s="3">
        <f>R13+'감소(월)'!R13-'증가(월)'!R13</f>
        <v>42057730</v>
      </c>
      <c r="R13" s="3">
        <f>S13+'감소(월)'!S13-'증가(월)'!S13</f>
        <v>40946070</v>
      </c>
      <c r="S13" s="3">
        <f>T13+'감소(월)'!T13-'증가(월)'!T13</f>
        <v>48392850</v>
      </c>
      <c r="T13" s="3">
        <f>U13+'감소(월)'!U13-'증가(월)'!U13</f>
        <v>57831400</v>
      </c>
      <c r="U13" s="3">
        <f>V13+'감소(월)'!V13-'증가(월)'!V13</f>
        <v>55540650</v>
      </c>
      <c r="V13" s="3">
        <f>W13+'감소(월)'!W13-'증가(월)'!W13</f>
        <v>51501340</v>
      </c>
      <c r="W13" s="3">
        <f>X13+'감소(월)'!X13-'증가(월)'!X13</f>
        <v>40387160</v>
      </c>
      <c r="X13" s="3">
        <f>Y13+'감소(월)'!Y13-'증가(월)'!Y13</f>
        <v>34657920</v>
      </c>
      <c r="Y13" s="11">
        <f>Z13+'감소(월)'!Z13-'증가(월)'!Z13</f>
        <v>40480550</v>
      </c>
      <c r="Z13" s="8">
        <f>AA13+'감소(월)'!AA13-'증가(월)'!AA13</f>
        <v>34865600</v>
      </c>
      <c r="AA13" s="3">
        <f>AB13+'감소(월)'!AB13-'증가(월)'!AB13</f>
        <v>32805850</v>
      </c>
      <c r="AB13" s="3">
        <f>AC13+'감소(월)'!AC13-'증가(월)'!AC13</f>
        <v>36662450</v>
      </c>
      <c r="AC13" s="3">
        <f>AD13+'감소(월)'!AD13-'증가(월)'!AD13</f>
        <v>44702350</v>
      </c>
      <c r="AD13" s="3">
        <f>AE13+'감소(월)'!AE13-'증가(월)'!AE13</f>
        <v>55567050</v>
      </c>
      <c r="AE13" s="3">
        <f>AF13+'감소(월)'!AF13-'증가(월)'!AF13</f>
        <v>61235878</v>
      </c>
      <c r="AF13" s="3">
        <f>AG13+'감소(월)'!AG13-'증가(월)'!AG13</f>
        <v>56822128</v>
      </c>
      <c r="AG13" s="3">
        <f>AH13+'감소(월)'!AH13-'증가(월)'!AH13</f>
        <v>40907900</v>
      </c>
      <c r="AH13" s="3">
        <f>AI13+'감소(월)'!AI13-'증가(월)'!AI13</f>
        <v>21098550</v>
      </c>
      <c r="AI13" s="3">
        <f>AJ13+'감소(월)'!AJ13-'증가(월)'!AJ13</f>
        <v>20892850</v>
      </c>
      <c r="AJ13" s="3">
        <f>AK13+'감소(월)'!AK13-'증가(월)'!AK13</f>
        <v>28270000</v>
      </c>
      <c r="AK13" s="3">
        <f>AL13+'감소(월)'!AL13-'증가(월)'!AL13</f>
        <v>27190900</v>
      </c>
      <c r="AL13" s="8">
        <f>AM13+'감소(월)'!AM13-'증가(월)'!AM13</f>
        <v>35295700</v>
      </c>
      <c r="AM13" s="3">
        <f>AN13+'감소(월)'!AN13-'증가(월)'!AN13</f>
        <v>31874700</v>
      </c>
      <c r="AN13" s="3">
        <f>AO13+'감소(월)'!AO13-'증가(월)'!AO13</f>
        <v>22212300</v>
      </c>
      <c r="AO13" s="3">
        <f>AP13+'감소(월)'!AP13-'증가(월)'!AP13</f>
        <v>21836210</v>
      </c>
      <c r="AP13" s="3">
        <f>AQ13+'감소(월)'!AQ13-'증가(월)'!AQ13</f>
        <v>27262070</v>
      </c>
      <c r="AQ13" s="3">
        <f>AR13+'감소(월)'!AR13-'증가(월)'!AR13</f>
        <v>25272060</v>
      </c>
      <c r="AR13" s="3">
        <f>AS13+'감소(월)'!AS13-'증가(월)'!AS13</f>
        <v>19235700</v>
      </c>
      <c r="AS13" s="3">
        <f>AT13+'감소(월)'!AT13-'증가(월)'!AT13</f>
        <v>18074100</v>
      </c>
      <c r="AT13" s="3">
        <f>AU13+'감소(월)'!AU13-'증가(월)'!AU13</f>
        <v>16281100</v>
      </c>
      <c r="AU13" s="3">
        <f>AV13+'감소(월)'!AV13-'증가(월)'!AV13</f>
        <v>16630900</v>
      </c>
      <c r="AV13" s="3">
        <f>AW13+'감소(월)'!AW13-'증가(월)'!AW13</f>
        <v>16206300</v>
      </c>
      <c r="AW13" s="3">
        <f>AX13+'감소(월)'!AX13-'증가(월)'!AX13</f>
        <v>13805980</v>
      </c>
      <c r="AX13" s="8">
        <f>SUMIFS(Sheet2!$I$2:$I$32,Sheet2!$G$2:$G$32,'잔액(월)'!$A13)</f>
        <v>14711400</v>
      </c>
    </row>
    <row r="14" spans="1:50" x14ac:dyDescent="0.3">
      <c r="A14" t="s">
        <v>21</v>
      </c>
      <c r="B14" t="s">
        <v>22</v>
      </c>
      <c r="C14" s="3">
        <f>D14+'감소(월)'!D14-'증가(월)'!D14</f>
        <v>331846838</v>
      </c>
      <c r="D14" s="3">
        <f>E14+'감소(월)'!E14-'증가(월)'!E14</f>
        <v>174831965</v>
      </c>
      <c r="E14" s="3">
        <f>F14+'감소(월)'!F14-'증가(월)'!F14</f>
        <v>484492885</v>
      </c>
      <c r="F14" s="3">
        <f>G14+'감소(월)'!G14-'증가(월)'!G14</f>
        <v>192914340</v>
      </c>
      <c r="G14" s="3">
        <f>H14+'감소(월)'!H14-'증가(월)'!H14</f>
        <v>192914340</v>
      </c>
      <c r="H14" s="3">
        <f>I14+'감소(월)'!I14-'증가(월)'!I14</f>
        <v>192914340</v>
      </c>
      <c r="I14" s="3">
        <f>J14+'감소(월)'!J14-'증가(월)'!J14</f>
        <v>192914340</v>
      </c>
      <c r="J14" s="3">
        <f>K14+'감소(월)'!K14-'증가(월)'!K14</f>
        <v>192914340</v>
      </c>
      <c r="K14" s="3">
        <f>L14+'감소(월)'!L14-'증가(월)'!L14</f>
        <v>192914340</v>
      </c>
      <c r="L14" s="3">
        <f>M14+'감소(월)'!M14-'증가(월)'!M14</f>
        <v>192914340</v>
      </c>
      <c r="M14" s="3">
        <f>N14+'감소(월)'!N14-'증가(월)'!N14</f>
        <v>192914340</v>
      </c>
      <c r="N14" s="8">
        <f>O14+'감소(월)'!O14-'증가(월)'!O14</f>
        <v>92914340</v>
      </c>
      <c r="O14" s="3">
        <f>P14+'감소(월)'!P14-'증가(월)'!P14</f>
        <v>192914340</v>
      </c>
      <c r="P14" s="3">
        <f>Q14+'감소(월)'!Q14-'증가(월)'!Q14</f>
        <v>192914340</v>
      </c>
      <c r="Q14" s="3">
        <f>R14+'감소(월)'!R14-'증가(월)'!R14</f>
        <v>192914340</v>
      </c>
      <c r="R14" s="3">
        <f>S14+'감소(월)'!S14-'증가(월)'!S14</f>
        <v>192914340</v>
      </c>
      <c r="S14" s="3">
        <f>T14+'감소(월)'!T14-'증가(월)'!T14</f>
        <v>192914340</v>
      </c>
      <c r="T14" s="3">
        <f>U14+'감소(월)'!U14-'증가(월)'!U14</f>
        <v>192914340</v>
      </c>
      <c r="U14" s="3">
        <f>V14+'감소(월)'!V14-'증가(월)'!V14</f>
        <v>192914340</v>
      </c>
      <c r="V14" s="3">
        <f>W14+'감소(월)'!W14-'증가(월)'!W14</f>
        <v>192914340</v>
      </c>
      <c r="W14" s="3">
        <f>X14+'감소(월)'!X14-'증가(월)'!X14</f>
        <v>192914340</v>
      </c>
      <c r="X14" s="3">
        <f>Y14+'감소(월)'!Y14-'증가(월)'!Y14</f>
        <v>192914340</v>
      </c>
      <c r="Y14" s="11">
        <f>Z14+'감소(월)'!Z14-'증가(월)'!Z14</f>
        <v>192914340</v>
      </c>
      <c r="Z14" s="8">
        <f>AA14+'감소(월)'!AA14-'증가(월)'!AA14</f>
        <v>192914340</v>
      </c>
      <c r="AA14" s="3">
        <f>AB14+'감소(월)'!AB14-'증가(월)'!AB14</f>
        <v>192914340</v>
      </c>
      <c r="AB14" s="3">
        <f>AC14+'감소(월)'!AC14-'증가(월)'!AC14</f>
        <v>192914340</v>
      </c>
      <c r="AC14" s="3">
        <f>AD14+'감소(월)'!AD14-'증가(월)'!AD14</f>
        <v>192914340</v>
      </c>
      <c r="AD14" s="3">
        <f>AE14+'감소(월)'!AE14-'증가(월)'!AE14</f>
        <v>192914340</v>
      </c>
      <c r="AE14" s="3">
        <f>AF14+'감소(월)'!AF14-'증가(월)'!AF14</f>
        <v>192914340</v>
      </c>
      <c r="AF14" s="3">
        <f>AG14+'감소(월)'!AG14-'증가(월)'!AG14</f>
        <v>192914340</v>
      </c>
      <c r="AG14" s="3">
        <f>AH14+'감소(월)'!AH14-'증가(월)'!AH14</f>
        <v>192914340</v>
      </c>
      <c r="AH14" s="3">
        <f>AI14+'감소(월)'!AI14-'증가(월)'!AI14</f>
        <v>0</v>
      </c>
      <c r="AI14" s="3">
        <f>AJ14+'감소(월)'!AJ14-'증가(월)'!AJ14</f>
        <v>0</v>
      </c>
      <c r="AJ14" s="3">
        <f>AK14+'감소(월)'!AK14-'증가(월)'!AK14</f>
        <v>0</v>
      </c>
      <c r="AK14" s="3">
        <f>AL14+'감소(월)'!AL14-'증가(월)'!AL14</f>
        <v>0</v>
      </c>
      <c r="AL14" s="8">
        <f>AM14+'감소(월)'!AM14-'증가(월)'!AM14</f>
        <v>0</v>
      </c>
      <c r="AM14" s="3">
        <f>AN14+'감소(월)'!AN14-'증가(월)'!AN14</f>
        <v>0</v>
      </c>
      <c r="AN14" s="3">
        <f>AO14+'감소(월)'!AO14-'증가(월)'!AO14</f>
        <v>0</v>
      </c>
      <c r="AO14" s="3">
        <f>AP14+'감소(월)'!AP14-'증가(월)'!AP14</f>
        <v>0</v>
      </c>
      <c r="AP14" s="3">
        <f>AQ14+'감소(월)'!AQ14-'증가(월)'!AQ14</f>
        <v>0</v>
      </c>
      <c r="AQ14" s="3">
        <f>AR14+'감소(월)'!AR14-'증가(월)'!AR14</f>
        <v>0</v>
      </c>
      <c r="AR14" s="3">
        <f>AS14+'감소(월)'!AS14-'증가(월)'!AS14</f>
        <v>0</v>
      </c>
      <c r="AS14" s="3">
        <f>AT14+'감소(월)'!AT14-'증가(월)'!AT14</f>
        <v>0</v>
      </c>
      <c r="AT14" s="3">
        <f>AU14+'감소(월)'!AU14-'증가(월)'!AU14</f>
        <v>0</v>
      </c>
      <c r="AU14" s="3">
        <f>AV14+'감소(월)'!AV14-'증가(월)'!AV14</f>
        <v>0</v>
      </c>
      <c r="AV14" s="3">
        <f>AW14+'감소(월)'!AW14-'증가(월)'!AW14</f>
        <v>0</v>
      </c>
      <c r="AW14" s="3">
        <f>AX14+'감소(월)'!AX14-'증가(월)'!AX14</f>
        <v>0</v>
      </c>
      <c r="AX14" s="8">
        <f>SUMIFS(Sheet2!$I$2:$I$32,Sheet2!$G$2:$G$32,'잔액(월)'!$A14)</f>
        <v>0</v>
      </c>
    </row>
    <row r="15" spans="1:50" x14ac:dyDescent="0.3">
      <c r="A15" t="s">
        <v>80</v>
      </c>
      <c r="B15" t="s">
        <v>81</v>
      </c>
      <c r="C15" s="3">
        <f>D15+'감소(월)'!D15-'증가(월)'!D15</f>
        <v>9877340</v>
      </c>
      <c r="D15" s="3">
        <f>E15+'감소(월)'!E15-'증가(월)'!E15</f>
        <v>11191851</v>
      </c>
      <c r="E15" s="3">
        <f>F15+'감소(월)'!F15-'증가(월)'!F15</f>
        <v>23092300</v>
      </c>
      <c r="F15" s="3">
        <f>G15+'감소(월)'!G15-'증가(월)'!G15</f>
        <v>10895500</v>
      </c>
      <c r="G15" s="3">
        <f>H15+'감소(월)'!H15-'증가(월)'!H15</f>
        <v>10895500</v>
      </c>
      <c r="H15" s="3">
        <f>I15+'감소(월)'!I15-'증가(월)'!I15</f>
        <v>9684112</v>
      </c>
      <c r="I15" s="3">
        <f>J15+'감소(월)'!J15-'증가(월)'!J15</f>
        <v>5067150</v>
      </c>
      <c r="J15" s="3">
        <f>K15+'감소(월)'!K15-'증가(월)'!K15</f>
        <v>21082710</v>
      </c>
      <c r="K15" s="3">
        <f>L15+'감소(월)'!L15-'증가(월)'!L15</f>
        <v>6035700</v>
      </c>
      <c r="L15" s="3">
        <f>M15+'감소(월)'!M15-'증가(월)'!M15</f>
        <v>7157700</v>
      </c>
      <c r="M15" s="3">
        <f>N15+'감소(월)'!N15-'증가(월)'!N15</f>
        <v>550000</v>
      </c>
      <c r="N15" s="8">
        <f>O15+'감소(월)'!O15-'증가(월)'!O15</f>
        <v>4801544</v>
      </c>
      <c r="O15" s="3">
        <f>P15+'감소(월)'!P15-'증가(월)'!P15</f>
        <v>396000</v>
      </c>
      <c r="P15" s="3">
        <f>Q15+'감소(월)'!Q15-'증가(월)'!Q15</f>
        <v>36572085</v>
      </c>
      <c r="Q15" s="3">
        <f>R15+'감소(월)'!R15-'증가(월)'!R15</f>
        <v>36518350</v>
      </c>
      <c r="R15" s="3">
        <f>S15+'감소(월)'!S15-'증가(월)'!S15</f>
        <v>2879250</v>
      </c>
      <c r="S15" s="3">
        <f>T15+'감소(월)'!T15-'증가(월)'!T15</f>
        <v>8754570</v>
      </c>
      <c r="T15" s="3">
        <f>U15+'감소(월)'!U15-'증가(월)'!U15</f>
        <v>5957820</v>
      </c>
      <c r="U15" s="3">
        <f>V15+'감소(월)'!V15-'증가(월)'!V15</f>
        <v>15527050</v>
      </c>
      <c r="V15" s="3">
        <f>W15+'감소(월)'!W15-'증가(월)'!W15</f>
        <v>9141000</v>
      </c>
      <c r="W15" s="3">
        <f>X15+'감소(월)'!X15-'증가(월)'!X15</f>
        <v>14169760</v>
      </c>
      <c r="X15" s="3">
        <f>Y15+'감소(월)'!Y15-'증가(월)'!Y15</f>
        <v>57828760</v>
      </c>
      <c r="Y15" s="11">
        <f>Z15+'감소(월)'!Z15-'증가(월)'!Z15</f>
        <v>1757140</v>
      </c>
      <c r="Z15" s="8">
        <f>AA15+'감소(월)'!AA15-'증가(월)'!AA15</f>
        <v>4925140</v>
      </c>
      <c r="AA15" s="3">
        <f>AB15+'감소(월)'!AB15-'증가(월)'!AB15</f>
        <v>37528920</v>
      </c>
      <c r="AB15" s="3">
        <f>AC15+'감소(월)'!AC15-'증가(월)'!AC15</f>
        <v>19811000</v>
      </c>
      <c r="AC15" s="3">
        <f>AD15+'감소(월)'!AD15-'증가(월)'!AD15</f>
        <v>24921820</v>
      </c>
      <c r="AD15" s="3">
        <f>AE15+'감소(월)'!AE15-'증가(월)'!AE15</f>
        <v>6694820</v>
      </c>
      <c r="AE15" s="3">
        <f>AF15+'감소(월)'!AF15-'증가(월)'!AF15</f>
        <v>36509000</v>
      </c>
      <c r="AF15" s="3">
        <f>AG15+'감소(월)'!AG15-'증가(월)'!AG15</f>
        <v>64681100</v>
      </c>
      <c r="AG15" s="3">
        <f>AH15+'감소(월)'!AH15-'증가(월)'!AH15</f>
        <v>49556100</v>
      </c>
      <c r="AH15" s="3">
        <f>AI15+'감소(월)'!AI15-'증가(월)'!AI15</f>
        <v>29892500</v>
      </c>
      <c r="AI15" s="3">
        <f>AJ15+'감소(월)'!AJ15-'증가(월)'!AJ15</f>
        <v>11280500</v>
      </c>
      <c r="AJ15" s="3">
        <f>AK15+'감소(월)'!AK15-'증가(월)'!AK15</f>
        <v>5247000</v>
      </c>
      <c r="AK15" s="3">
        <f>AL15+'감소(월)'!AL15-'증가(월)'!AL15</f>
        <v>15915240</v>
      </c>
      <c r="AL15" s="8">
        <f>AM15+'감소(월)'!AM15-'증가(월)'!AM15</f>
        <v>40597040</v>
      </c>
      <c r="AM15" s="3">
        <f>AN15+'감소(월)'!AN15-'증가(월)'!AN15</f>
        <v>30687800</v>
      </c>
      <c r="AN15" s="3">
        <f>AO15+'감소(월)'!AO15-'증가(월)'!AO15</f>
        <v>5885000</v>
      </c>
      <c r="AO15" s="3">
        <f>AP15+'감소(월)'!AP15-'증가(월)'!AP15</f>
        <v>16431140</v>
      </c>
      <c r="AP15" s="3">
        <f>AQ15+'감소(월)'!AQ15-'증가(월)'!AQ15</f>
        <v>51638840</v>
      </c>
      <c r="AQ15" s="3">
        <f>AR15+'감소(월)'!AR15-'증가(월)'!AR15</f>
        <v>39270000</v>
      </c>
      <c r="AR15" s="3">
        <f>AS15+'감소(월)'!AS15-'증가(월)'!AS15</f>
        <v>10309882</v>
      </c>
      <c r="AS15" s="3">
        <f>AT15+'감소(월)'!AT15-'증가(월)'!AT15</f>
        <v>12465882</v>
      </c>
      <c r="AT15" s="3">
        <f>AU15+'감소(월)'!AU15-'증가(월)'!AU15</f>
        <v>42064000</v>
      </c>
      <c r="AU15" s="3">
        <f>AV15+'감소(월)'!AV15-'증가(월)'!AV15</f>
        <v>61090150</v>
      </c>
      <c r="AV15" s="3">
        <f>AW15+'감소(월)'!AW15-'증가(월)'!AW15</f>
        <v>52906150</v>
      </c>
      <c r="AW15" s="3">
        <f>AX15+'감소(월)'!AX15-'증가(월)'!AX15</f>
        <v>98078200</v>
      </c>
      <c r="AX15" s="8">
        <f>SUMIFS(Sheet2!$I$2:$I$32,Sheet2!$G$2:$G$32,'잔액(월)'!$A15)</f>
        <v>173014985</v>
      </c>
    </row>
    <row r="16" spans="1:50" x14ac:dyDescent="0.3">
      <c r="A16" t="s">
        <v>237</v>
      </c>
      <c r="B16" t="s">
        <v>238</v>
      </c>
      <c r="C16" s="3">
        <f>D16+'감소(월)'!D16-'증가(월)'!D16</f>
        <v>0</v>
      </c>
      <c r="D16" s="3">
        <f>E16+'감소(월)'!E16-'증가(월)'!E16</f>
        <v>0</v>
      </c>
      <c r="E16" s="3">
        <f>F16+'감소(월)'!F16-'증가(월)'!F16</f>
        <v>0</v>
      </c>
      <c r="F16" s="3">
        <f>G16+'감소(월)'!G16-'증가(월)'!G16</f>
        <v>0</v>
      </c>
      <c r="G16" s="3">
        <f>H16+'감소(월)'!H16-'증가(월)'!H16</f>
        <v>6385904</v>
      </c>
      <c r="H16" s="3">
        <f>I16+'감소(월)'!I16-'증가(월)'!I16</f>
        <v>0</v>
      </c>
      <c r="I16" s="3">
        <f>J16+'감소(월)'!J16-'증가(월)'!J16</f>
        <v>0</v>
      </c>
      <c r="J16" s="3">
        <f>K16+'감소(월)'!K16-'증가(월)'!K16</f>
        <v>5572089</v>
      </c>
      <c r="K16" s="3">
        <f>L16+'감소(월)'!L16-'증가(월)'!L16</f>
        <v>0</v>
      </c>
      <c r="L16" s="3">
        <f>M16+'감소(월)'!M16-'증가(월)'!M16</f>
        <v>15603660</v>
      </c>
      <c r="M16" s="3">
        <f>N16+'감소(월)'!N16-'증가(월)'!N16</f>
        <v>0</v>
      </c>
      <c r="N16" s="8">
        <f>O16+'감소(월)'!O16-'증가(월)'!O16</f>
        <v>0</v>
      </c>
      <c r="O16" s="3">
        <f>P16+'감소(월)'!P16-'증가(월)'!P16</f>
        <v>22809240</v>
      </c>
      <c r="P16" s="3">
        <f>Q16+'감소(월)'!Q16-'증가(월)'!Q16</f>
        <v>38250000</v>
      </c>
      <c r="Q16" s="3">
        <f>R16+'감소(월)'!R16-'증가(월)'!R16</f>
        <v>22966320</v>
      </c>
      <c r="R16" s="3">
        <f>S16+'감소(월)'!S16-'증가(월)'!S16</f>
        <v>41289830</v>
      </c>
      <c r="S16" s="3">
        <f>T16+'감소(월)'!T16-'증가(월)'!T16</f>
        <v>40460000</v>
      </c>
      <c r="T16" s="3">
        <f>U16+'감소(월)'!U16-'증가(월)'!U16</f>
        <v>40875424</v>
      </c>
      <c r="U16" s="3">
        <f>V16+'감소(월)'!V16-'증가(월)'!V16</f>
        <v>42911483</v>
      </c>
      <c r="V16" s="3">
        <f>W16+'감소(월)'!W16-'증가(월)'!W16</f>
        <v>0</v>
      </c>
      <c r="W16" s="3">
        <f>X16+'감소(월)'!X16-'증가(월)'!X16</f>
        <v>1485892</v>
      </c>
      <c r="X16" s="3">
        <f>Y16+'감소(월)'!Y16-'증가(월)'!Y16</f>
        <v>49229483</v>
      </c>
      <c r="Y16" s="11">
        <f>Z16+'감소(월)'!Z16-'증가(월)'!Z16</f>
        <v>90504983</v>
      </c>
      <c r="Z16" s="8">
        <f>AA16+'감소(월)'!AA16-'증가(월)'!AA16</f>
        <v>89581420</v>
      </c>
      <c r="AA16" s="3">
        <f>AB16+'감소(월)'!AB16-'증가(월)'!AB16</f>
        <v>0</v>
      </c>
      <c r="AB16" s="3">
        <f>AC16+'감소(월)'!AC16-'증가(월)'!AC16</f>
        <v>50338260</v>
      </c>
      <c r="AC16" s="3">
        <f>AD16+'감소(월)'!AD16-'증가(월)'!AD16</f>
        <v>104253420</v>
      </c>
      <c r="AD16" s="3">
        <f>AE16+'감소(월)'!AE16-'증가(월)'!AE16</f>
        <v>88042872</v>
      </c>
      <c r="AE16" s="3">
        <f>AF16+'감소(월)'!AF16-'증가(월)'!AF16</f>
        <v>170942667</v>
      </c>
      <c r="AF16" s="3">
        <f>AG16+'감소(월)'!AG16-'증가(월)'!AG16</f>
        <v>82899795</v>
      </c>
      <c r="AG16" s="3">
        <f>AH16+'감소(월)'!AH16-'증가(월)'!AH16</f>
        <v>0</v>
      </c>
      <c r="AH16" s="3">
        <f>AI16+'감소(월)'!AI16-'증가(월)'!AI16</f>
        <v>0</v>
      </c>
      <c r="AI16" s="3">
        <f>AJ16+'감소(월)'!AJ16-'증가(월)'!AJ16</f>
        <v>0</v>
      </c>
      <c r="AJ16" s="3">
        <f>AK16+'감소(월)'!AK16-'증가(월)'!AK16</f>
        <v>0</v>
      </c>
      <c r="AK16" s="3">
        <f>AL16+'감소(월)'!AL16-'증가(월)'!AL16</f>
        <v>0</v>
      </c>
      <c r="AL16" s="8">
        <f>AM16+'감소(월)'!AM16-'증가(월)'!AM16</f>
        <v>0</v>
      </c>
      <c r="AM16" s="3">
        <f>AN16+'감소(월)'!AN16-'증가(월)'!AN16</f>
        <v>0</v>
      </c>
      <c r="AN16" s="3">
        <f>AO16+'감소(월)'!AO16-'증가(월)'!AO16</f>
        <v>0</v>
      </c>
      <c r="AO16" s="3">
        <f>AP16+'감소(월)'!AP16-'증가(월)'!AP16</f>
        <v>0</v>
      </c>
      <c r="AP16" s="3">
        <f>AQ16+'감소(월)'!AQ16-'증가(월)'!AQ16</f>
        <v>0</v>
      </c>
      <c r="AQ16" s="3">
        <f>AR16+'감소(월)'!AR16-'증가(월)'!AR16</f>
        <v>0</v>
      </c>
      <c r="AR16" s="3">
        <f>AS16+'감소(월)'!AS16-'증가(월)'!AS16</f>
        <v>0</v>
      </c>
      <c r="AS16" s="3">
        <f>AT16+'감소(월)'!AT16-'증가(월)'!AT16</f>
        <v>0</v>
      </c>
      <c r="AT16" s="3">
        <f>AU16+'감소(월)'!AU16-'증가(월)'!AU16</f>
        <v>0</v>
      </c>
      <c r="AU16" s="3">
        <f>AV16+'감소(월)'!AV16-'증가(월)'!AV16</f>
        <v>0</v>
      </c>
      <c r="AV16" s="3">
        <f>AW16+'감소(월)'!AW16-'증가(월)'!AW16</f>
        <v>0</v>
      </c>
      <c r="AW16" s="3">
        <f>AX16+'감소(월)'!AX16-'증가(월)'!AX16</f>
        <v>0</v>
      </c>
      <c r="AX16" s="8">
        <f>SUMIFS(Sheet2!$I$2:$I$32,Sheet2!$G$2:$G$32,'잔액(월)'!$A16)</f>
        <v>0</v>
      </c>
    </row>
    <row r="17" spans="1:50" x14ac:dyDescent="0.3">
      <c r="A17" t="s">
        <v>999</v>
      </c>
      <c r="B17" t="s">
        <v>1000</v>
      </c>
      <c r="C17" s="3">
        <f>D17+'감소(월)'!D17-'증가(월)'!D17</f>
        <v>0</v>
      </c>
      <c r="D17" s="3">
        <f>E17+'감소(월)'!E17-'증가(월)'!E17</f>
        <v>0</v>
      </c>
      <c r="E17" s="3">
        <f>F17+'감소(월)'!F17-'증가(월)'!F17</f>
        <v>0</v>
      </c>
      <c r="F17" s="3">
        <f>G17+'감소(월)'!G17-'증가(월)'!G17</f>
        <v>0</v>
      </c>
      <c r="G17" s="3">
        <f>H17+'감소(월)'!H17-'증가(월)'!H17</f>
        <v>0</v>
      </c>
      <c r="H17" s="3">
        <f>I17+'감소(월)'!I17-'증가(월)'!I17</f>
        <v>0</v>
      </c>
      <c r="I17" s="3">
        <f>J17+'감소(월)'!J17-'증가(월)'!J17</f>
        <v>0</v>
      </c>
      <c r="J17" s="3">
        <f>K17+'감소(월)'!K17-'증가(월)'!K17</f>
        <v>0</v>
      </c>
      <c r="K17" s="3">
        <f>L17+'감소(월)'!L17-'증가(월)'!L17</f>
        <v>0</v>
      </c>
      <c r="L17" s="3">
        <f>M17+'감소(월)'!M17-'증가(월)'!M17</f>
        <v>0</v>
      </c>
      <c r="M17" s="3">
        <f>N17+'감소(월)'!N17-'증가(월)'!N17</f>
        <v>0</v>
      </c>
      <c r="N17" s="8">
        <f>O17+'감소(월)'!O17-'증가(월)'!O17</f>
        <v>0</v>
      </c>
      <c r="O17" s="3">
        <f>P17+'감소(월)'!P17-'증가(월)'!P17</f>
        <v>0</v>
      </c>
      <c r="P17" s="3">
        <f>Q17+'감소(월)'!Q17-'증가(월)'!Q17</f>
        <v>0</v>
      </c>
      <c r="Q17" s="3">
        <f>R17+'감소(월)'!R17-'증가(월)'!R17</f>
        <v>0</v>
      </c>
      <c r="R17" s="3">
        <f>S17+'감소(월)'!S17-'증가(월)'!S17</f>
        <v>0</v>
      </c>
      <c r="S17" s="3">
        <f>T17+'감소(월)'!T17-'증가(월)'!T17</f>
        <v>0</v>
      </c>
      <c r="T17" s="3">
        <f>U17+'감소(월)'!U17-'증가(월)'!U17</f>
        <v>0</v>
      </c>
      <c r="U17" s="3">
        <f>V17+'감소(월)'!V17-'증가(월)'!V17</f>
        <v>0</v>
      </c>
      <c r="V17" s="3">
        <f>W17+'감소(월)'!W17-'증가(월)'!W17</f>
        <v>0</v>
      </c>
      <c r="W17" s="3">
        <f>X17+'감소(월)'!X17-'증가(월)'!X17</f>
        <v>0</v>
      </c>
      <c r="X17" s="3">
        <f>Y17+'감소(월)'!Y17-'증가(월)'!Y17</f>
        <v>0</v>
      </c>
      <c r="Y17" s="11">
        <f>Z17+'감소(월)'!Z17-'증가(월)'!Z17</f>
        <v>0</v>
      </c>
      <c r="Z17" s="8">
        <f>AA17+'감소(월)'!AA17-'증가(월)'!AA17</f>
        <v>0</v>
      </c>
      <c r="AA17" s="3">
        <f>AB17+'감소(월)'!AB17-'증가(월)'!AB17</f>
        <v>0</v>
      </c>
      <c r="AB17" s="3">
        <f>AC17+'감소(월)'!AC17-'증가(월)'!AC17</f>
        <v>0</v>
      </c>
      <c r="AC17" s="3">
        <f>AD17+'감소(월)'!AD17-'증가(월)'!AD17</f>
        <v>0</v>
      </c>
      <c r="AD17" s="3">
        <f>AE17+'감소(월)'!AE17-'증가(월)'!AE17</f>
        <v>0</v>
      </c>
      <c r="AE17" s="3">
        <f>AF17+'감소(월)'!AF17-'증가(월)'!AF17</f>
        <v>0</v>
      </c>
      <c r="AF17" s="3">
        <f>AG17+'감소(월)'!AG17-'증가(월)'!AG17</f>
        <v>0</v>
      </c>
      <c r="AG17" s="3">
        <f>AH17+'감소(월)'!AH17-'증가(월)'!AH17</f>
        <v>0</v>
      </c>
      <c r="AH17" s="3">
        <f>AI17+'감소(월)'!AI17-'증가(월)'!AI17</f>
        <v>0</v>
      </c>
      <c r="AI17" s="3">
        <f>AJ17+'감소(월)'!AJ17-'증가(월)'!AJ17</f>
        <v>0</v>
      </c>
      <c r="AJ17" s="3">
        <f>AK17+'감소(월)'!AK17-'증가(월)'!AK17</f>
        <v>18480000</v>
      </c>
      <c r="AK17" s="3">
        <f>AL17+'감소(월)'!AL17-'증가(월)'!AL17</f>
        <v>6050000</v>
      </c>
      <c r="AL17" s="8">
        <f>AM17+'감소(월)'!AM17-'증가(월)'!AM17</f>
        <v>40425000</v>
      </c>
      <c r="AM17" s="3">
        <f>AN17+'감소(월)'!AN17-'증가(월)'!AN17</f>
        <v>40425000</v>
      </c>
      <c r="AN17" s="3">
        <f>AO17+'감소(월)'!AO17-'증가(월)'!AO17</f>
        <v>0</v>
      </c>
      <c r="AO17" s="3">
        <f>AP17+'감소(월)'!AP17-'증가(월)'!AP17</f>
        <v>11000000</v>
      </c>
      <c r="AP17" s="3">
        <f>AQ17+'감소(월)'!AQ17-'증가(월)'!AQ17</f>
        <v>34100000</v>
      </c>
      <c r="AQ17" s="3">
        <f>AR17+'감소(월)'!AR17-'증가(월)'!AR17</f>
        <v>86900000</v>
      </c>
      <c r="AR17" s="3">
        <f>AS17+'감소(월)'!AS17-'증가(월)'!AS17</f>
        <v>152130000</v>
      </c>
      <c r="AS17" s="3">
        <f>AT17+'감소(월)'!AT17-'증가(월)'!AT17</f>
        <v>107030000</v>
      </c>
      <c r="AT17" s="3">
        <f>AU17+'감소(월)'!AU17-'증가(월)'!AU17</f>
        <v>166430000</v>
      </c>
      <c r="AU17" s="3">
        <f>AV17+'감소(월)'!AV17-'증가(월)'!AV17</f>
        <v>261030000</v>
      </c>
      <c r="AV17" s="3">
        <f>AW17+'감소(월)'!AW17-'증가(월)'!AW17</f>
        <v>185130000</v>
      </c>
      <c r="AW17" s="3">
        <f>AX17+'감소(월)'!AX17-'증가(월)'!AX17</f>
        <v>177870000</v>
      </c>
      <c r="AX17" s="8">
        <f>SUMIFS(Sheet2!$I$2:$I$32,Sheet2!$G$2:$G$32,'잔액(월)'!$A17)</f>
        <v>145970000</v>
      </c>
    </row>
    <row r="18" spans="1:50" x14ac:dyDescent="0.3">
      <c r="A18" t="s">
        <v>84</v>
      </c>
      <c r="B18" t="s">
        <v>83</v>
      </c>
      <c r="C18" s="3">
        <f>D18+'감소(월)'!D18-'증가(월)'!D18</f>
        <v>0</v>
      </c>
      <c r="D18" s="3">
        <f>E18+'감소(월)'!E18-'증가(월)'!E18</f>
        <v>550000</v>
      </c>
      <c r="E18" s="3">
        <f>F18+'감소(월)'!F18-'증가(월)'!F18</f>
        <v>0</v>
      </c>
      <c r="F18" s="3">
        <f>G18+'감소(월)'!G18-'증가(월)'!G18</f>
        <v>1815000</v>
      </c>
      <c r="G18" s="3">
        <f>H18+'감소(월)'!H18-'증가(월)'!H18</f>
        <v>2805000</v>
      </c>
      <c r="H18" s="3">
        <f>I18+'감소(월)'!I18-'증가(월)'!I18</f>
        <v>2640000</v>
      </c>
      <c r="I18" s="3">
        <f>J18+'감소(월)'!J18-'증가(월)'!J18</f>
        <v>3300000</v>
      </c>
      <c r="J18" s="3">
        <f>K18+'감소(월)'!K18-'증가(월)'!K18</f>
        <v>0</v>
      </c>
      <c r="K18" s="3">
        <f>L18+'감소(월)'!L18-'증가(월)'!L18</f>
        <v>0</v>
      </c>
      <c r="L18" s="3">
        <f>M18+'감소(월)'!M18-'증가(월)'!M18</f>
        <v>1650000</v>
      </c>
      <c r="M18" s="3">
        <f>N18+'감소(월)'!N18-'증가(월)'!N18</f>
        <v>0</v>
      </c>
      <c r="N18" s="8">
        <f>O18+'감소(월)'!O18-'증가(월)'!O18</f>
        <v>3520000</v>
      </c>
      <c r="O18" s="3">
        <f>P18+'감소(월)'!P18-'증가(월)'!P18</f>
        <v>0</v>
      </c>
      <c r="P18" s="3">
        <f>Q18+'감소(월)'!Q18-'증가(월)'!Q18</f>
        <v>0</v>
      </c>
      <c r="Q18" s="3">
        <f>R18+'감소(월)'!R18-'증가(월)'!R18</f>
        <v>0</v>
      </c>
      <c r="R18" s="3">
        <f>S18+'감소(월)'!S18-'증가(월)'!S18</f>
        <v>52800000</v>
      </c>
      <c r="S18" s="3">
        <f>T18+'감소(월)'!T18-'증가(월)'!T18</f>
        <v>146338500</v>
      </c>
      <c r="T18" s="3">
        <f>U18+'감소(월)'!U18-'증가(월)'!U18</f>
        <v>65535223</v>
      </c>
      <c r="U18" s="3">
        <f>V18+'감소(월)'!V18-'증가(월)'!V18</f>
        <v>31815960</v>
      </c>
      <c r="V18" s="3">
        <f>W18+'감소(월)'!W18-'증가(월)'!W18</f>
        <v>6175400</v>
      </c>
      <c r="W18" s="3">
        <f>X18+'감소(월)'!X18-'증가(월)'!X18</f>
        <v>5541800</v>
      </c>
      <c r="X18" s="3">
        <f>Y18+'감소(월)'!Y18-'증가(월)'!Y18</f>
        <v>9220200</v>
      </c>
      <c r="Y18" s="11">
        <f>Z18+'감소(월)'!Z18-'증가(월)'!Z18</f>
        <v>0</v>
      </c>
      <c r="Z18" s="8">
        <f>AA18+'감소(월)'!AA18-'증가(월)'!AA18</f>
        <v>0</v>
      </c>
      <c r="AA18" s="3">
        <f>AB18+'감소(월)'!AB18-'증가(월)'!AB18</f>
        <v>0</v>
      </c>
      <c r="AB18" s="3">
        <f>AC18+'감소(월)'!AC18-'증가(월)'!AC18</f>
        <v>0</v>
      </c>
      <c r="AC18" s="3">
        <f>AD18+'감소(월)'!AD18-'증가(월)'!AD18</f>
        <v>2300000</v>
      </c>
      <c r="AD18" s="3">
        <f>AE18+'감소(월)'!AE18-'증가(월)'!AE18</f>
        <v>32032000</v>
      </c>
      <c r="AE18" s="3">
        <f>AF18+'감소(월)'!AF18-'증가(월)'!AF18</f>
        <v>25300000</v>
      </c>
      <c r="AF18" s="3">
        <f>AG18+'감소(월)'!AG18-'증가(월)'!AG18</f>
        <v>3300000</v>
      </c>
      <c r="AG18" s="3">
        <f>AH18+'감소(월)'!AH18-'증가(월)'!AH18</f>
        <v>880000</v>
      </c>
      <c r="AH18" s="3">
        <f>AI18+'감소(월)'!AI18-'증가(월)'!AI18</f>
        <v>0</v>
      </c>
      <c r="AI18" s="3">
        <f>AJ18+'감소(월)'!AJ18-'증가(월)'!AJ18</f>
        <v>0</v>
      </c>
      <c r="AJ18" s="3">
        <f>AK18+'감소(월)'!AK18-'증가(월)'!AK18</f>
        <v>1760000</v>
      </c>
      <c r="AK18" s="3">
        <f>AL18+'감소(월)'!AL18-'증가(월)'!AL18</f>
        <v>0</v>
      </c>
      <c r="AL18" s="8">
        <f>AM18+'감소(월)'!AM18-'증가(월)'!AM18</f>
        <v>0</v>
      </c>
      <c r="AM18" s="3">
        <f>AN18+'감소(월)'!AN18-'증가(월)'!AN18</f>
        <v>0</v>
      </c>
      <c r="AN18" s="3">
        <f>AO18+'감소(월)'!AO18-'증가(월)'!AO18</f>
        <v>3520000</v>
      </c>
      <c r="AO18" s="3">
        <f>AP18+'감소(월)'!AP18-'증가(월)'!AP18</f>
        <v>24640000</v>
      </c>
      <c r="AP18" s="3">
        <f>AQ18+'감소(월)'!AQ18-'증가(월)'!AQ18</f>
        <v>25300000</v>
      </c>
      <c r="AQ18" s="3">
        <f>AR18+'감소(월)'!AR18-'증가(월)'!AR18</f>
        <v>0</v>
      </c>
      <c r="AR18" s="3">
        <f>AS18+'감소(월)'!AS18-'증가(월)'!AS18</f>
        <v>29216000</v>
      </c>
      <c r="AS18" s="3">
        <f>AT18+'감소(월)'!AT18-'증가(월)'!AT18</f>
        <v>2640000</v>
      </c>
      <c r="AT18" s="3">
        <f>AU18+'감소(월)'!AU18-'증가(월)'!AU18</f>
        <v>0</v>
      </c>
      <c r="AU18" s="3">
        <f>AV18+'감소(월)'!AV18-'증가(월)'!AV18</f>
        <v>0</v>
      </c>
      <c r="AV18" s="3">
        <f>AW18+'감소(월)'!AW18-'증가(월)'!AW18</f>
        <v>0</v>
      </c>
      <c r="AW18" s="3">
        <f>AX18+'감소(월)'!AX18-'증가(월)'!AX18</f>
        <v>0</v>
      </c>
      <c r="AX18" s="8">
        <f>SUMIFS(Sheet2!$I$2:$I$32,Sheet2!$G$2:$G$32,'잔액(월)'!$A18)</f>
        <v>0</v>
      </c>
    </row>
    <row r="19" spans="1:50" x14ac:dyDescent="0.3">
      <c r="A19" t="s">
        <v>258</v>
      </c>
      <c r="B19" t="s">
        <v>259</v>
      </c>
      <c r="C19" s="3">
        <f>D19+'감소(월)'!D19-'증가(월)'!D19</f>
        <v>0</v>
      </c>
      <c r="D19" s="3">
        <f>E19+'감소(월)'!E19-'증가(월)'!E19</f>
        <v>0</v>
      </c>
      <c r="E19" s="3">
        <f>F19+'감소(월)'!F19-'증가(월)'!F19</f>
        <v>0</v>
      </c>
      <c r="F19" s="3">
        <f>G19+'감소(월)'!G19-'증가(월)'!G19</f>
        <v>0</v>
      </c>
      <c r="G19" s="3">
        <f>H19+'감소(월)'!H19-'증가(월)'!H19</f>
        <v>325269483</v>
      </c>
      <c r="H19" s="3">
        <f>I19+'감소(월)'!I19-'증가(월)'!I19</f>
        <v>0</v>
      </c>
      <c r="I19" s="3">
        <f>J19+'감소(월)'!J19-'증가(월)'!J19</f>
        <v>0</v>
      </c>
      <c r="J19" s="3">
        <f>K19+'감소(월)'!K19-'증가(월)'!K19</f>
        <v>0</v>
      </c>
      <c r="K19" s="3">
        <f>L19+'감소(월)'!L19-'증가(월)'!L19</f>
        <v>0</v>
      </c>
      <c r="L19" s="3">
        <f>M19+'감소(월)'!M19-'증가(월)'!M19</f>
        <v>0</v>
      </c>
      <c r="M19" s="3">
        <f>N19+'감소(월)'!N19-'증가(월)'!N19</f>
        <v>0</v>
      </c>
      <c r="N19" s="8">
        <f>O19+'감소(월)'!O19-'증가(월)'!O19</f>
        <v>0</v>
      </c>
      <c r="O19" s="3">
        <f>P19+'감소(월)'!P19-'증가(월)'!P19</f>
        <v>0</v>
      </c>
      <c r="P19" s="3">
        <f>Q19+'감소(월)'!Q19-'증가(월)'!Q19</f>
        <v>0</v>
      </c>
      <c r="Q19" s="3">
        <f>R19+'감소(월)'!R19-'증가(월)'!R19</f>
        <v>0</v>
      </c>
      <c r="R19" s="3">
        <f>S19+'감소(월)'!S19-'증가(월)'!S19</f>
        <v>0</v>
      </c>
      <c r="S19" s="3">
        <f>T19+'감소(월)'!T19-'증가(월)'!T19</f>
        <v>0</v>
      </c>
      <c r="T19" s="3">
        <f>U19+'감소(월)'!U19-'증가(월)'!U19</f>
        <v>0</v>
      </c>
      <c r="U19" s="3">
        <f>V19+'감소(월)'!V19-'증가(월)'!V19</f>
        <v>0</v>
      </c>
      <c r="V19" s="3">
        <f>W19+'감소(월)'!W19-'증가(월)'!W19</f>
        <v>0</v>
      </c>
      <c r="W19" s="3">
        <f>X19+'감소(월)'!X19-'증가(월)'!X19</f>
        <v>0</v>
      </c>
      <c r="X19" s="3">
        <f>Y19+'감소(월)'!Y19-'증가(월)'!Y19</f>
        <v>0</v>
      </c>
      <c r="Y19" s="11">
        <f>Z19+'감소(월)'!Z19-'증가(월)'!Z19</f>
        <v>0</v>
      </c>
      <c r="Z19" s="8">
        <f>AA19+'감소(월)'!AA19-'증가(월)'!AA19</f>
        <v>0</v>
      </c>
      <c r="AA19" s="3">
        <f>AB19+'감소(월)'!AB19-'증가(월)'!AB19</f>
        <v>0</v>
      </c>
      <c r="AB19" s="3">
        <f>AC19+'감소(월)'!AC19-'증가(월)'!AC19</f>
        <v>0</v>
      </c>
      <c r="AC19" s="3">
        <f>AD19+'감소(월)'!AD19-'증가(월)'!AD19</f>
        <v>0</v>
      </c>
      <c r="AD19" s="3">
        <f>AE19+'감소(월)'!AE19-'증가(월)'!AE19</f>
        <v>0</v>
      </c>
      <c r="AE19" s="3">
        <f>AF19+'감소(월)'!AF19-'증가(월)'!AF19</f>
        <v>0</v>
      </c>
      <c r="AF19" s="3">
        <f>AG19+'감소(월)'!AG19-'증가(월)'!AG19</f>
        <v>0</v>
      </c>
      <c r="AG19" s="3">
        <f>AH19+'감소(월)'!AH19-'증가(월)'!AH19</f>
        <v>0</v>
      </c>
      <c r="AH19" s="3">
        <f>AI19+'감소(월)'!AI19-'증가(월)'!AI19</f>
        <v>0</v>
      </c>
      <c r="AI19" s="3">
        <f>AJ19+'감소(월)'!AJ19-'증가(월)'!AJ19</f>
        <v>0</v>
      </c>
      <c r="AJ19" s="3">
        <f>AK19+'감소(월)'!AK19-'증가(월)'!AK19</f>
        <v>0</v>
      </c>
      <c r="AK19" s="3">
        <f>AL19+'감소(월)'!AL19-'증가(월)'!AL19</f>
        <v>0</v>
      </c>
      <c r="AL19" s="8">
        <f>AM19+'감소(월)'!AM19-'증가(월)'!AM19</f>
        <v>0</v>
      </c>
      <c r="AM19" s="3">
        <f>AN19+'감소(월)'!AN19-'증가(월)'!AN19</f>
        <v>0</v>
      </c>
      <c r="AN19" s="3">
        <f>AO19+'감소(월)'!AO19-'증가(월)'!AO19</f>
        <v>0</v>
      </c>
      <c r="AO19" s="3">
        <f>AP19+'감소(월)'!AP19-'증가(월)'!AP19</f>
        <v>0</v>
      </c>
      <c r="AP19" s="3">
        <f>AQ19+'감소(월)'!AQ19-'증가(월)'!AQ19</f>
        <v>0</v>
      </c>
      <c r="AQ19" s="3">
        <f>AR19+'감소(월)'!AR19-'증가(월)'!AR19</f>
        <v>0</v>
      </c>
      <c r="AR19" s="3">
        <f>AS19+'감소(월)'!AS19-'증가(월)'!AS19</f>
        <v>0</v>
      </c>
      <c r="AS19" s="3">
        <f>AT19+'감소(월)'!AT19-'증가(월)'!AT19</f>
        <v>0</v>
      </c>
      <c r="AT19" s="3">
        <f>AU19+'감소(월)'!AU19-'증가(월)'!AU19</f>
        <v>0</v>
      </c>
      <c r="AU19" s="3">
        <f>AV19+'감소(월)'!AV19-'증가(월)'!AV19</f>
        <v>0</v>
      </c>
      <c r="AV19" s="3">
        <f>AW19+'감소(월)'!AW19-'증가(월)'!AW19</f>
        <v>0</v>
      </c>
      <c r="AW19" s="3">
        <f>AX19+'감소(월)'!AX19-'증가(월)'!AX19</f>
        <v>0</v>
      </c>
      <c r="AX19" s="8">
        <f>SUMIFS(Sheet2!$I$2:$I$32,Sheet2!$G$2:$G$32,'잔액(월)'!$A19)</f>
        <v>0</v>
      </c>
    </row>
    <row r="20" spans="1:50" x14ac:dyDescent="0.3">
      <c r="A20" t="s">
        <v>76</v>
      </c>
      <c r="B20" t="s">
        <v>77</v>
      </c>
      <c r="C20" s="3">
        <f>D20+'감소(월)'!D20-'증가(월)'!D20</f>
        <v>44470482</v>
      </c>
      <c r="D20" s="3">
        <f>E20+'감소(월)'!E20-'증가(월)'!E20</f>
        <v>40856482</v>
      </c>
      <c r="E20" s="3">
        <f>F20+'감소(월)'!F20-'증가(월)'!F20</f>
        <v>35856482</v>
      </c>
      <c r="F20" s="3">
        <f>G20+'감소(월)'!G20-'증가(월)'!G20</f>
        <v>39271982</v>
      </c>
      <c r="G20" s="3">
        <f>H20+'감소(월)'!H20-'증가(월)'!H20</f>
        <v>34271982</v>
      </c>
      <c r="H20" s="3">
        <f>I20+'감소(월)'!I20-'증가(월)'!I20</f>
        <v>35904982</v>
      </c>
      <c r="I20" s="3">
        <f>J20+'감소(월)'!J20-'증가(월)'!J20</f>
        <v>46497982</v>
      </c>
      <c r="J20" s="3">
        <f>K20+'감소(월)'!K20-'증가(월)'!K20</f>
        <v>41497982</v>
      </c>
      <c r="K20" s="3">
        <f>L20+'감소(월)'!L20-'증가(월)'!L20</f>
        <v>60862082</v>
      </c>
      <c r="L20" s="3">
        <f>M20+'감소(월)'!M20-'증가(월)'!M20</f>
        <v>71726832</v>
      </c>
      <c r="M20" s="3">
        <f>N20+'감소(월)'!N20-'증가(월)'!N20</f>
        <v>56726832</v>
      </c>
      <c r="N20" s="8">
        <f>O20+'감소(월)'!O20-'증가(월)'!O20</f>
        <v>49607732</v>
      </c>
      <c r="O20" s="3">
        <f>P20+'감소(월)'!P20-'증가(월)'!P20</f>
        <v>39607732</v>
      </c>
      <c r="P20" s="3">
        <f>Q20+'감소(월)'!Q20-'증가(월)'!Q20</f>
        <v>29607732</v>
      </c>
      <c r="Q20" s="3">
        <f>R20+'감소(월)'!R20-'증가(월)'!R20</f>
        <v>37477732</v>
      </c>
      <c r="R20" s="3">
        <f>S20+'감소(월)'!S20-'증가(월)'!S20</f>
        <v>42921732</v>
      </c>
      <c r="S20" s="3">
        <f>T20+'감소(월)'!T20-'증가(월)'!T20</f>
        <v>52128732</v>
      </c>
      <c r="T20" s="3">
        <f>U20+'감소(월)'!U20-'증가(월)'!U20</f>
        <v>42128732</v>
      </c>
      <c r="U20" s="3">
        <f>V20+'감소(월)'!V20-'증가(월)'!V20</f>
        <v>32128732</v>
      </c>
      <c r="V20" s="3">
        <f>W20+'감소(월)'!W20-'증가(월)'!W20</f>
        <v>32128732</v>
      </c>
      <c r="W20" s="3">
        <f>X20+'감소(월)'!X20-'증가(월)'!X20</f>
        <v>34009732</v>
      </c>
      <c r="X20" s="3">
        <f>Y20+'감소(월)'!Y20-'증가(월)'!Y20</f>
        <v>47572232</v>
      </c>
      <c r="Y20" s="11">
        <f>Z20+'감소(월)'!Z20-'증가(월)'!Z20</f>
        <v>47720732</v>
      </c>
      <c r="Z20" s="8">
        <f>AA20+'감소(월)'!AA20-'증가(월)'!AA20</f>
        <v>58015732</v>
      </c>
      <c r="AA20" s="3">
        <f>AB20+'감소(월)'!AB20-'증가(월)'!AB20</f>
        <v>59499732</v>
      </c>
      <c r="AB20" s="3">
        <f>AC20+'감소(월)'!AC20-'증가(월)'!AC20</f>
        <v>75536732</v>
      </c>
      <c r="AC20" s="3">
        <f>AD20+'감소(월)'!AD20-'증가(월)'!AD20</f>
        <v>86624732</v>
      </c>
      <c r="AD20" s="3">
        <f>AE20+'감소(월)'!AE20-'증가(월)'!AE20</f>
        <v>106176232</v>
      </c>
      <c r="AE20" s="3">
        <f>AF20+'감소(월)'!AF20-'증가(월)'!AF20</f>
        <v>106670232</v>
      </c>
      <c r="AF20" s="3">
        <f>AG20+'감소(월)'!AG20-'증가(월)'!AG20</f>
        <v>96670232</v>
      </c>
      <c r="AG20" s="3">
        <f>AH20+'감소(월)'!AH20-'증가(월)'!AH20</f>
        <v>128497732</v>
      </c>
      <c r="AH20" s="3">
        <f>AI20+'감소(월)'!AI20-'증가(월)'!AI20</f>
        <v>118497732</v>
      </c>
      <c r="AI20" s="3">
        <f>AJ20+'감소(월)'!AJ20-'증가(월)'!AJ20</f>
        <v>132306232</v>
      </c>
      <c r="AJ20" s="3">
        <f>AK20+'감소(월)'!AK20-'증가(월)'!AK20</f>
        <v>120325232</v>
      </c>
      <c r="AK20" s="3">
        <f>AL20+'감소(월)'!AL20-'증가(월)'!AL20</f>
        <v>100325232</v>
      </c>
      <c r="AL20" s="8">
        <f>AM20+'감소(월)'!AM20-'증가(월)'!AM20</f>
        <v>100325232</v>
      </c>
      <c r="AM20" s="3">
        <f>AN20+'감소(월)'!AN20-'증가(월)'!AN20</f>
        <v>81810232</v>
      </c>
      <c r="AN20" s="3">
        <f>AO20+'감소(월)'!AO20-'증가(월)'!AO20</f>
        <v>63295232</v>
      </c>
      <c r="AO20" s="3">
        <f>AP20+'감소(월)'!AP20-'증가(월)'!AP20</f>
        <v>44780232</v>
      </c>
      <c r="AP20" s="3">
        <f>AQ20+'감소(월)'!AQ20-'증가(월)'!AQ20</f>
        <v>54579232</v>
      </c>
      <c r="AQ20" s="3">
        <f>AR20+'감소(월)'!AR20-'증가(월)'!AR20</f>
        <v>65172232</v>
      </c>
      <c r="AR20" s="3">
        <f>AS20+'감소(월)'!AS20-'증가(월)'!AS20</f>
        <v>72299232</v>
      </c>
      <c r="AS20" s="3">
        <f>AT20+'감소(월)'!AT20-'증가(월)'!AT20</f>
        <v>66259232</v>
      </c>
      <c r="AT20" s="3">
        <f>AU20+'감소(월)'!AU20-'증가(월)'!AU20</f>
        <v>56259232</v>
      </c>
      <c r="AU20" s="3">
        <f>AV20+'감소(월)'!AV20-'증가(월)'!AV20</f>
        <v>46259232</v>
      </c>
      <c r="AV20" s="3">
        <f>AW20+'감소(월)'!AW20-'증가(월)'!AW20</f>
        <v>41259232</v>
      </c>
      <c r="AW20" s="3">
        <f>AX20+'감소(월)'!AX20-'증가(월)'!AX20</f>
        <v>31259232</v>
      </c>
      <c r="AX20" s="8">
        <f>SUMIFS(Sheet2!$I$2:$I$32,Sheet2!$G$2:$G$32,'잔액(월)'!$A20)</f>
        <v>65314232</v>
      </c>
    </row>
    <row r="21" spans="1:50" x14ac:dyDescent="0.3">
      <c r="A21" t="s">
        <v>332</v>
      </c>
      <c r="B21" t="s">
        <v>333</v>
      </c>
      <c r="C21" s="3">
        <f>D21+'감소(월)'!D21-'증가(월)'!D21</f>
        <v>0</v>
      </c>
      <c r="D21" s="3">
        <f>E21+'감소(월)'!E21-'증가(월)'!E21</f>
        <v>0</v>
      </c>
      <c r="E21" s="3">
        <f>F21+'감소(월)'!F21-'증가(월)'!F21</f>
        <v>0</v>
      </c>
      <c r="F21" s="3">
        <f>G21+'감소(월)'!G21-'증가(월)'!G21</f>
        <v>0</v>
      </c>
      <c r="G21" s="3">
        <f>H21+'감소(월)'!H21-'증가(월)'!H21</f>
        <v>0</v>
      </c>
      <c r="H21" s="3">
        <f>I21+'감소(월)'!I21-'증가(월)'!I21</f>
        <v>0</v>
      </c>
      <c r="I21" s="3">
        <f>J21+'감소(월)'!J21-'증가(월)'!J21</f>
        <v>0</v>
      </c>
      <c r="J21" s="3">
        <f>K21+'감소(월)'!K21-'증가(월)'!K21</f>
        <v>0</v>
      </c>
      <c r="K21" s="3">
        <f>L21+'감소(월)'!L21-'증가(월)'!L21</f>
        <v>0</v>
      </c>
      <c r="L21" s="3">
        <f>M21+'감소(월)'!M21-'증가(월)'!M21</f>
        <v>0</v>
      </c>
      <c r="M21" s="3">
        <f>N21+'감소(월)'!N21-'증가(월)'!N21</f>
        <v>0</v>
      </c>
      <c r="N21" s="8">
        <f>O21+'감소(월)'!O21-'증가(월)'!O21</f>
        <v>0</v>
      </c>
      <c r="O21" s="3">
        <f>P21+'감소(월)'!P21-'증가(월)'!P21</f>
        <v>0</v>
      </c>
      <c r="P21" s="3">
        <f>Q21+'감소(월)'!Q21-'증가(월)'!Q21</f>
        <v>0</v>
      </c>
      <c r="Q21" s="3">
        <f>R21+'감소(월)'!R21-'증가(월)'!R21</f>
        <v>0</v>
      </c>
      <c r="R21" s="3">
        <f>S21+'감소(월)'!S21-'증가(월)'!S21</f>
        <v>0</v>
      </c>
      <c r="S21" s="3">
        <f>T21+'감소(월)'!T21-'증가(월)'!T21</f>
        <v>0</v>
      </c>
      <c r="T21" s="3">
        <f>U21+'감소(월)'!U21-'증가(월)'!U21</f>
        <v>0</v>
      </c>
      <c r="U21" s="3">
        <f>V21+'감소(월)'!V21-'증가(월)'!V21</f>
        <v>0</v>
      </c>
      <c r="V21" s="3">
        <f>W21+'감소(월)'!W21-'증가(월)'!W21</f>
        <v>0</v>
      </c>
      <c r="W21" s="3">
        <f>X21+'감소(월)'!X21-'증가(월)'!X21</f>
        <v>0</v>
      </c>
      <c r="X21" s="3">
        <f>Y21+'감소(월)'!Y21-'증가(월)'!Y21</f>
        <v>0</v>
      </c>
      <c r="Y21" s="11">
        <f>Z21+'감소(월)'!Z21-'증가(월)'!Z21</f>
        <v>0</v>
      </c>
      <c r="Z21" s="8">
        <f>AA21+'감소(월)'!AA21-'증가(월)'!AA21</f>
        <v>0</v>
      </c>
      <c r="AA21" s="3">
        <f>AB21+'감소(월)'!AB21-'증가(월)'!AB21</f>
        <v>0</v>
      </c>
      <c r="AB21" s="3">
        <f>AC21+'감소(월)'!AC21-'증가(월)'!AC21</f>
        <v>0</v>
      </c>
      <c r="AC21" s="3">
        <f>AD21+'감소(월)'!AD21-'증가(월)'!AD21</f>
        <v>0</v>
      </c>
      <c r="AD21" s="3">
        <f>AE21+'감소(월)'!AE21-'증가(월)'!AE21</f>
        <v>0</v>
      </c>
      <c r="AE21" s="3">
        <f>AF21+'감소(월)'!AF21-'증가(월)'!AF21</f>
        <v>0</v>
      </c>
      <c r="AF21" s="3">
        <f>AG21+'감소(월)'!AG21-'증가(월)'!AG21</f>
        <v>0</v>
      </c>
      <c r="AG21" s="3">
        <f>AH21+'감소(월)'!AH21-'증가(월)'!AH21</f>
        <v>0</v>
      </c>
      <c r="AH21" s="3">
        <f>AI21+'감소(월)'!AI21-'증가(월)'!AI21</f>
        <v>0</v>
      </c>
      <c r="AI21" s="3">
        <f>AJ21+'감소(월)'!AJ21-'증가(월)'!AJ21</f>
        <v>0</v>
      </c>
      <c r="AJ21" s="3">
        <f>AK21+'감소(월)'!AK21-'증가(월)'!AK21</f>
        <v>0</v>
      </c>
      <c r="AK21" s="3">
        <f>AL21+'감소(월)'!AL21-'증가(월)'!AL21</f>
        <v>0</v>
      </c>
      <c r="AL21" s="8">
        <f>AM21+'감소(월)'!AM21-'증가(월)'!AM21</f>
        <v>0</v>
      </c>
      <c r="AM21" s="3">
        <f>AN21+'감소(월)'!AN21-'증가(월)'!AN21</f>
        <v>0</v>
      </c>
      <c r="AN21" s="3">
        <f>AO21+'감소(월)'!AO21-'증가(월)'!AO21</f>
        <v>0</v>
      </c>
      <c r="AO21" s="3">
        <f>AP21+'감소(월)'!AP21-'증가(월)'!AP21</f>
        <v>0</v>
      </c>
      <c r="AP21" s="3">
        <f>AQ21+'감소(월)'!AQ21-'증가(월)'!AQ21</f>
        <v>0</v>
      </c>
      <c r="AQ21" s="3">
        <f>AR21+'감소(월)'!AR21-'증가(월)'!AR21</f>
        <v>0</v>
      </c>
      <c r="AR21" s="3">
        <f>AS21+'감소(월)'!AS21-'증가(월)'!AS21</f>
        <v>0</v>
      </c>
      <c r="AS21" s="3">
        <f>AT21+'감소(월)'!AT21-'증가(월)'!AT21</f>
        <v>0</v>
      </c>
      <c r="AT21" s="3">
        <f>AU21+'감소(월)'!AU21-'증가(월)'!AU21</f>
        <v>0</v>
      </c>
      <c r="AU21" s="3">
        <f>AV21+'감소(월)'!AV21-'증가(월)'!AV21</f>
        <v>0</v>
      </c>
      <c r="AV21" s="3">
        <f>AW21+'감소(월)'!AW21-'증가(월)'!AW21</f>
        <v>0</v>
      </c>
      <c r="AW21" s="3">
        <f>AX21+'감소(월)'!AX21-'증가(월)'!AX21</f>
        <v>0</v>
      </c>
      <c r="AX21" s="8">
        <f>SUMIFS(Sheet2!$I$2:$I$32,Sheet2!$G$2:$G$32,'잔액(월)'!$A21)</f>
        <v>0</v>
      </c>
    </row>
    <row r="22" spans="1:50" x14ac:dyDescent="0.3">
      <c r="A22" t="s">
        <v>502</v>
      </c>
      <c r="B22" t="s">
        <v>503</v>
      </c>
      <c r="C22" s="3">
        <f>D22+'감소(월)'!D22-'증가(월)'!D22</f>
        <v>0</v>
      </c>
      <c r="D22" s="3">
        <f>E22+'감소(월)'!E22-'증가(월)'!E22</f>
        <v>0</v>
      </c>
      <c r="E22" s="3">
        <f>F22+'감소(월)'!F22-'증가(월)'!F22</f>
        <v>0</v>
      </c>
      <c r="F22" s="3">
        <f>G22+'감소(월)'!G22-'증가(월)'!G22</f>
        <v>0</v>
      </c>
      <c r="G22" s="3">
        <f>H22+'감소(월)'!H22-'증가(월)'!H22</f>
        <v>0</v>
      </c>
      <c r="H22" s="3">
        <f>I22+'감소(월)'!I22-'증가(월)'!I22</f>
        <v>0</v>
      </c>
      <c r="I22" s="3">
        <f>J22+'감소(월)'!J22-'증가(월)'!J22</f>
        <v>0</v>
      </c>
      <c r="J22" s="3">
        <f>K22+'감소(월)'!K22-'증가(월)'!K22</f>
        <v>0</v>
      </c>
      <c r="K22" s="3">
        <f>L22+'감소(월)'!L22-'증가(월)'!L22</f>
        <v>0</v>
      </c>
      <c r="L22" s="3">
        <f>M22+'감소(월)'!M22-'증가(월)'!M22</f>
        <v>0</v>
      </c>
      <c r="M22" s="3">
        <f>N22+'감소(월)'!N22-'증가(월)'!N22</f>
        <v>0</v>
      </c>
      <c r="N22" s="8">
        <f>O22+'감소(월)'!O22-'증가(월)'!O22</f>
        <v>120000000</v>
      </c>
      <c r="O22" s="3">
        <f>P22+'감소(월)'!P22-'증가(월)'!P22</f>
        <v>0</v>
      </c>
      <c r="P22" s="3">
        <f>Q22+'감소(월)'!Q22-'증가(월)'!Q22</f>
        <v>0</v>
      </c>
      <c r="Q22" s="3">
        <f>R22+'감소(월)'!R22-'증가(월)'!R22</f>
        <v>0</v>
      </c>
      <c r="R22" s="3">
        <f>S22+'감소(월)'!S22-'증가(월)'!S22</f>
        <v>0</v>
      </c>
      <c r="S22" s="3">
        <f>T22+'감소(월)'!T22-'증가(월)'!T22</f>
        <v>0</v>
      </c>
      <c r="T22" s="3">
        <f>U22+'감소(월)'!U22-'증가(월)'!U22</f>
        <v>0</v>
      </c>
      <c r="U22" s="3">
        <f>V22+'감소(월)'!V22-'증가(월)'!V22</f>
        <v>0</v>
      </c>
      <c r="V22" s="3">
        <f>W22+'감소(월)'!W22-'증가(월)'!W22</f>
        <v>0</v>
      </c>
      <c r="W22" s="3">
        <f>X22+'감소(월)'!X22-'증가(월)'!X22</f>
        <v>0</v>
      </c>
      <c r="X22" s="3">
        <f>Y22+'감소(월)'!Y22-'증가(월)'!Y22</f>
        <v>0</v>
      </c>
      <c r="Y22" s="11">
        <f>Z22+'감소(월)'!Z22-'증가(월)'!Z22</f>
        <v>0</v>
      </c>
      <c r="Z22" s="8">
        <f>AA22+'감소(월)'!AA22-'증가(월)'!AA22</f>
        <v>9460000</v>
      </c>
      <c r="AA22" s="3">
        <f>AB22+'감소(월)'!AB22-'증가(월)'!AB22</f>
        <v>0</v>
      </c>
      <c r="AB22" s="3">
        <f>AC22+'감소(월)'!AC22-'증가(월)'!AC22</f>
        <v>0</v>
      </c>
      <c r="AC22" s="3">
        <f>AD22+'감소(월)'!AD22-'증가(월)'!AD22</f>
        <v>0</v>
      </c>
      <c r="AD22" s="3">
        <f>AE22+'감소(월)'!AE22-'증가(월)'!AE22</f>
        <v>0</v>
      </c>
      <c r="AE22" s="3">
        <f>AF22+'감소(월)'!AF22-'증가(월)'!AF22</f>
        <v>0</v>
      </c>
      <c r="AF22" s="3">
        <f>AG22+'감소(월)'!AG22-'증가(월)'!AG22</f>
        <v>0</v>
      </c>
      <c r="AG22" s="3">
        <f>AH22+'감소(월)'!AH22-'증가(월)'!AH22</f>
        <v>0</v>
      </c>
      <c r="AH22" s="3">
        <f>AI22+'감소(월)'!AI22-'증가(월)'!AI22</f>
        <v>0</v>
      </c>
      <c r="AI22" s="3">
        <f>AJ22+'감소(월)'!AJ22-'증가(월)'!AJ22</f>
        <v>0</v>
      </c>
      <c r="AJ22" s="3">
        <f>AK22+'감소(월)'!AK22-'증가(월)'!AK22</f>
        <v>0</v>
      </c>
      <c r="AK22" s="3">
        <f>AL22+'감소(월)'!AL22-'증가(월)'!AL22</f>
        <v>0</v>
      </c>
      <c r="AL22" s="8">
        <f>AM22+'감소(월)'!AM22-'증가(월)'!AM22</f>
        <v>0</v>
      </c>
      <c r="AM22" s="3">
        <f>AN22+'감소(월)'!AN22-'증가(월)'!AN22</f>
        <v>0</v>
      </c>
      <c r="AN22" s="3">
        <f>AO22+'감소(월)'!AO22-'증가(월)'!AO22</f>
        <v>0</v>
      </c>
      <c r="AO22" s="3">
        <f>AP22+'감소(월)'!AP22-'증가(월)'!AP22</f>
        <v>0</v>
      </c>
      <c r="AP22" s="3">
        <f>AQ22+'감소(월)'!AQ22-'증가(월)'!AQ22</f>
        <v>0</v>
      </c>
      <c r="AQ22" s="3">
        <f>AR22+'감소(월)'!AR22-'증가(월)'!AR22</f>
        <v>0</v>
      </c>
      <c r="AR22" s="3">
        <f>AS22+'감소(월)'!AS22-'증가(월)'!AS22</f>
        <v>0</v>
      </c>
      <c r="AS22" s="3">
        <f>AT22+'감소(월)'!AT22-'증가(월)'!AT22</f>
        <v>0</v>
      </c>
      <c r="AT22" s="3">
        <f>AU22+'감소(월)'!AU22-'증가(월)'!AU22</f>
        <v>0</v>
      </c>
      <c r="AU22" s="3">
        <f>AV22+'감소(월)'!AV22-'증가(월)'!AV22</f>
        <v>0</v>
      </c>
      <c r="AV22" s="3">
        <f>AW22+'감소(월)'!AW22-'증가(월)'!AW22</f>
        <v>0</v>
      </c>
      <c r="AW22" s="3">
        <f>AX22+'감소(월)'!AX22-'증가(월)'!AX22</f>
        <v>0</v>
      </c>
      <c r="AX22" s="8">
        <f>SUMIFS(Sheet2!$I$2:$I$32,Sheet2!$G$2:$G$32,'잔액(월)'!$A22)</f>
        <v>0</v>
      </c>
    </row>
    <row r="23" spans="1:50" x14ac:dyDescent="0.3">
      <c r="A23" t="s">
        <v>70</v>
      </c>
      <c r="B23" t="s">
        <v>71</v>
      </c>
      <c r="C23" s="3">
        <f>D23+'감소(월)'!D23-'증가(월)'!D23</f>
        <v>1064800</v>
      </c>
      <c r="D23" s="3">
        <f>E23+'감소(월)'!E23-'증가(월)'!E23</f>
        <v>1064800</v>
      </c>
      <c r="E23" s="3">
        <f>F23+'감소(월)'!F23-'증가(월)'!F23</f>
        <v>30170800</v>
      </c>
      <c r="F23" s="3">
        <f>G23+'감소(월)'!G23-'증가(월)'!G23</f>
        <v>30170800</v>
      </c>
      <c r="G23" s="3">
        <f>H23+'감소(월)'!H23-'증가(월)'!H23</f>
        <v>30170800</v>
      </c>
      <c r="H23" s="3">
        <f>I23+'감소(월)'!I23-'증가(월)'!I23</f>
        <v>30170800</v>
      </c>
      <c r="I23" s="3">
        <f>J23+'감소(월)'!J23-'증가(월)'!J23</f>
        <v>30170800</v>
      </c>
      <c r="J23" s="3">
        <f>K23+'감소(월)'!K23-'증가(월)'!K23</f>
        <v>30170800</v>
      </c>
      <c r="K23" s="3">
        <f>L23+'감소(월)'!L23-'증가(월)'!L23</f>
        <v>1064800</v>
      </c>
      <c r="L23" s="3">
        <f>M23+'감소(월)'!M23-'증가(월)'!M23</f>
        <v>1064800</v>
      </c>
      <c r="M23" s="3">
        <f>N23+'감소(월)'!N23-'증가(월)'!N23</f>
        <v>30995800</v>
      </c>
      <c r="N23" s="8">
        <f>O23+'감소(월)'!O23-'증가(월)'!O23</f>
        <v>25805800</v>
      </c>
      <c r="O23" s="3">
        <f>P23+'감소(월)'!P23-'증가(월)'!P23</f>
        <v>33734800</v>
      </c>
      <c r="P23" s="3">
        <f>Q23+'감소(월)'!Q23-'증가(월)'!Q23</f>
        <v>4034800</v>
      </c>
      <c r="Q23" s="3">
        <f>R23+'감소(월)'!R23-'증가(월)'!R23</f>
        <v>36704800</v>
      </c>
      <c r="R23" s="3">
        <f>S23+'감소(월)'!S23-'증가(월)'!S23</f>
        <v>36704800</v>
      </c>
      <c r="S23" s="3">
        <f>T23+'감소(월)'!T23-'증가(월)'!T23</f>
        <v>36704800</v>
      </c>
      <c r="T23" s="3">
        <f>U23+'감소(월)'!U23-'증가(월)'!U23</f>
        <v>36704800</v>
      </c>
      <c r="U23" s="3">
        <f>V23+'감소(월)'!V23-'증가(월)'!V23</f>
        <v>16704800</v>
      </c>
      <c r="V23" s="3">
        <f>W23+'감소(월)'!W23-'증가(월)'!W23</f>
        <v>16704800</v>
      </c>
      <c r="W23" s="3">
        <f>X23+'감소(월)'!X23-'증가(월)'!X23</f>
        <v>16704800</v>
      </c>
      <c r="X23" s="3">
        <f>Y23+'감소(월)'!Y23-'증가(월)'!Y23</f>
        <v>60264800</v>
      </c>
      <c r="Y23" s="11">
        <f>Z23+'감소(월)'!Z23-'증가(월)'!Z23</f>
        <v>16704800</v>
      </c>
      <c r="Z23" s="8">
        <f>AA23+'감소(월)'!AA23-'증가(월)'!AA23</f>
        <v>16704800</v>
      </c>
      <c r="AA23" s="3">
        <f>AB23+'감소(월)'!AB23-'증가(월)'!AB23</f>
        <v>49638800</v>
      </c>
      <c r="AB23" s="3">
        <f>AC23+'감소(월)'!AC23-'증가(월)'!AC23</f>
        <v>49638800</v>
      </c>
      <c r="AC23" s="3">
        <f>AD23+'감소(월)'!AD23-'증가(월)'!AD23</f>
        <v>49638800</v>
      </c>
      <c r="AD23" s="3">
        <f>AE23+'감소(월)'!AE23-'증가(월)'!AE23</f>
        <v>49638800</v>
      </c>
      <c r="AE23" s="3">
        <f>AF23+'감소(월)'!AF23-'증가(월)'!AF23</f>
        <v>49638800</v>
      </c>
      <c r="AF23" s="3">
        <f>AG23+'감소(월)'!AG23-'증가(월)'!AG23</f>
        <v>49638800</v>
      </c>
      <c r="AG23" s="3">
        <f>AH23+'감소(월)'!AH23-'증가(월)'!AH23</f>
        <v>49638800</v>
      </c>
      <c r="AH23" s="3">
        <f>AI23+'감소(월)'!AI23-'증가(월)'!AI23</f>
        <v>49638800</v>
      </c>
      <c r="AI23" s="3">
        <f>AJ23+'감소(월)'!AJ23-'증가(월)'!AJ23</f>
        <v>49638800</v>
      </c>
      <c r="AJ23" s="3">
        <f>AK23+'감소(월)'!AK23-'증가(월)'!AK23</f>
        <v>49638800</v>
      </c>
      <c r="AK23" s="3">
        <f>AL23+'감소(월)'!AL23-'증가(월)'!AL23</f>
        <v>49638800</v>
      </c>
      <c r="AL23" s="8">
        <f>AM23+'감소(월)'!AM23-'증가(월)'!AM23</f>
        <v>49638800</v>
      </c>
      <c r="AM23" s="3">
        <f>AN23+'감소(월)'!AN23-'증가(월)'!AN23</f>
        <v>49638800</v>
      </c>
      <c r="AN23" s="3">
        <f>AO23+'감소(월)'!AO23-'증가(월)'!AO23</f>
        <v>49638800</v>
      </c>
      <c r="AO23" s="3">
        <f>AP23+'감소(월)'!AP23-'증가(월)'!AP23</f>
        <v>49638800</v>
      </c>
      <c r="AP23" s="3">
        <f>AQ23+'감소(월)'!AQ23-'증가(월)'!AQ23</f>
        <v>49638800</v>
      </c>
      <c r="AQ23" s="3">
        <f>AR23+'감소(월)'!AR23-'증가(월)'!AR23</f>
        <v>49638800</v>
      </c>
      <c r="AR23" s="3">
        <f>AS23+'감소(월)'!AS23-'증가(월)'!AS23</f>
        <v>49638800</v>
      </c>
      <c r="AS23" s="3">
        <f>AT23+'감소(월)'!AT23-'증가(월)'!AT23</f>
        <v>49638800</v>
      </c>
      <c r="AT23" s="3">
        <f>AU23+'감소(월)'!AU23-'증가(월)'!AU23</f>
        <v>49638800</v>
      </c>
      <c r="AU23" s="3">
        <f>AV23+'감소(월)'!AV23-'증가(월)'!AV23</f>
        <v>49638800</v>
      </c>
      <c r="AV23" s="3">
        <f>AW23+'감소(월)'!AW23-'증가(월)'!AW23</f>
        <v>49638800</v>
      </c>
      <c r="AW23" s="3">
        <f>AX23+'감소(월)'!AX23-'증가(월)'!AX23</f>
        <v>49638800</v>
      </c>
      <c r="AX23" s="8">
        <f>SUMIFS(Sheet2!$I$2:$I$32,Sheet2!$G$2:$G$32,'잔액(월)'!$A23)</f>
        <v>49638800</v>
      </c>
    </row>
    <row r="24" spans="1:50" x14ac:dyDescent="0.3">
      <c r="A24" t="s">
        <v>43</v>
      </c>
      <c r="B24" t="s">
        <v>44</v>
      </c>
      <c r="C24" s="3">
        <f>D24+'감소(월)'!D24-'증가(월)'!D24</f>
        <v>21670000</v>
      </c>
      <c r="D24" s="3">
        <f>E24+'감소(월)'!E24-'증가(월)'!E24</f>
        <v>21670000</v>
      </c>
      <c r="E24" s="3">
        <f>F24+'감소(월)'!F24-'증가(월)'!F24</f>
        <v>21670000</v>
      </c>
      <c r="F24" s="3">
        <f>G24+'감소(월)'!G24-'증가(월)'!G24</f>
        <v>62843000</v>
      </c>
      <c r="G24" s="3">
        <f>H24+'감소(월)'!H24-'증가(월)'!H24</f>
        <v>30338000</v>
      </c>
      <c r="H24" s="3">
        <f>I24+'감소(월)'!I24-'증가(월)'!I24</f>
        <v>21670000</v>
      </c>
      <c r="I24" s="3">
        <f>J24+'감소(월)'!J24-'증가(월)'!J24</f>
        <v>21670000</v>
      </c>
      <c r="J24" s="3">
        <f>K24+'감소(월)'!K24-'증가(월)'!K24</f>
        <v>21670000</v>
      </c>
      <c r="K24" s="3">
        <f>L24+'감소(월)'!L24-'증가(월)'!L24</f>
        <v>21670000</v>
      </c>
      <c r="L24" s="3">
        <f>M24+'감소(월)'!M24-'증가(월)'!M24</f>
        <v>13002000</v>
      </c>
      <c r="M24" s="3">
        <f>N24+'감소(월)'!N24-'증가(월)'!N24</f>
        <v>0</v>
      </c>
      <c r="N24" s="8">
        <f>O24+'감소(월)'!O24-'증가(월)'!O24</f>
        <v>0</v>
      </c>
      <c r="O24" s="3">
        <f>P24+'감소(월)'!P24-'증가(월)'!P24</f>
        <v>0</v>
      </c>
      <c r="P24" s="3">
        <f>Q24+'감소(월)'!Q24-'증가(월)'!Q24</f>
        <v>0</v>
      </c>
      <c r="Q24" s="3">
        <f>R24+'감소(월)'!R24-'증가(월)'!R24</f>
        <v>0</v>
      </c>
      <c r="R24" s="3">
        <f>S24+'감소(월)'!S24-'증가(월)'!S24</f>
        <v>0</v>
      </c>
      <c r="S24" s="3">
        <f>T24+'감소(월)'!T24-'증가(월)'!T24</f>
        <v>0</v>
      </c>
      <c r="T24" s="3">
        <f>U24+'감소(월)'!U24-'증가(월)'!U24</f>
        <v>0</v>
      </c>
      <c r="U24" s="3">
        <f>V24+'감소(월)'!V24-'증가(월)'!V24</f>
        <v>0</v>
      </c>
      <c r="V24" s="3">
        <f>W24+'감소(월)'!W24-'증가(월)'!W24</f>
        <v>0</v>
      </c>
      <c r="W24" s="3">
        <f>X24+'감소(월)'!X24-'증가(월)'!X24</f>
        <v>0</v>
      </c>
      <c r="X24" s="3">
        <f>Y24+'감소(월)'!Y24-'증가(월)'!Y24</f>
        <v>0</v>
      </c>
      <c r="Y24" s="11">
        <f>Z24+'감소(월)'!Z24-'증가(월)'!Z24</f>
        <v>0</v>
      </c>
      <c r="Z24" s="8">
        <f>AA24+'감소(월)'!AA24-'증가(월)'!AA24</f>
        <v>0</v>
      </c>
      <c r="AA24" s="3">
        <f>AB24+'감소(월)'!AB24-'증가(월)'!AB24</f>
        <v>14300000</v>
      </c>
      <c r="AB24" s="3">
        <f>AC24+'감소(월)'!AC24-'증가(월)'!AC24</f>
        <v>0</v>
      </c>
      <c r="AC24" s="3">
        <f>AD24+'감소(월)'!AD24-'증가(월)'!AD24</f>
        <v>0</v>
      </c>
      <c r="AD24" s="3">
        <f>AE24+'감소(월)'!AE24-'증가(월)'!AE24</f>
        <v>0</v>
      </c>
      <c r="AE24" s="3">
        <f>AF24+'감소(월)'!AF24-'증가(월)'!AF24</f>
        <v>0</v>
      </c>
      <c r="AF24" s="3">
        <f>AG24+'감소(월)'!AG24-'증가(월)'!AG24</f>
        <v>0</v>
      </c>
      <c r="AG24" s="3">
        <f>AH24+'감소(월)'!AH24-'증가(월)'!AH24</f>
        <v>0</v>
      </c>
      <c r="AH24" s="3">
        <f>AI24+'감소(월)'!AI24-'증가(월)'!AI24</f>
        <v>0</v>
      </c>
      <c r="AI24" s="3">
        <f>AJ24+'감소(월)'!AJ24-'증가(월)'!AJ24</f>
        <v>0</v>
      </c>
      <c r="AJ24" s="3">
        <f>AK24+'감소(월)'!AK24-'증가(월)'!AK24</f>
        <v>0</v>
      </c>
      <c r="AK24" s="3">
        <f>AL24+'감소(월)'!AL24-'증가(월)'!AL24</f>
        <v>0</v>
      </c>
      <c r="AL24" s="8">
        <f>AM24+'감소(월)'!AM24-'증가(월)'!AM24</f>
        <v>0</v>
      </c>
      <c r="AM24" s="3">
        <f>AN24+'감소(월)'!AN24-'증가(월)'!AN24</f>
        <v>0</v>
      </c>
      <c r="AN24" s="3">
        <f>AO24+'감소(월)'!AO24-'증가(월)'!AO24</f>
        <v>0</v>
      </c>
      <c r="AO24" s="3">
        <f>AP24+'감소(월)'!AP24-'증가(월)'!AP24</f>
        <v>0</v>
      </c>
      <c r="AP24" s="3">
        <f>AQ24+'감소(월)'!AQ24-'증가(월)'!AQ24</f>
        <v>0</v>
      </c>
      <c r="AQ24" s="3">
        <f>AR24+'감소(월)'!AR24-'증가(월)'!AR24</f>
        <v>0</v>
      </c>
      <c r="AR24" s="3">
        <f>AS24+'감소(월)'!AS24-'증가(월)'!AS24</f>
        <v>0</v>
      </c>
      <c r="AS24" s="3">
        <f>AT24+'감소(월)'!AT24-'증가(월)'!AT24</f>
        <v>0</v>
      </c>
      <c r="AT24" s="3">
        <f>AU24+'감소(월)'!AU24-'증가(월)'!AU24</f>
        <v>0</v>
      </c>
      <c r="AU24" s="3">
        <f>AV24+'감소(월)'!AV24-'증가(월)'!AV24</f>
        <v>0</v>
      </c>
      <c r="AV24" s="3">
        <f>AW24+'감소(월)'!AW24-'증가(월)'!AW24</f>
        <v>0</v>
      </c>
      <c r="AW24" s="3">
        <f>AX24+'감소(월)'!AX24-'증가(월)'!AX24</f>
        <v>0</v>
      </c>
      <c r="AX24" s="8">
        <f>SUMIFS(Sheet2!$I$2:$I$32,Sheet2!$G$2:$G$32,'잔액(월)'!$A24)</f>
        <v>0</v>
      </c>
    </row>
    <row r="25" spans="1:50" x14ac:dyDescent="0.3">
      <c r="A25" t="s">
        <v>106</v>
      </c>
      <c r="B25" t="s">
        <v>107</v>
      </c>
      <c r="C25" s="3">
        <f>D25+'감소(월)'!D25-'증가(월)'!D25</f>
        <v>72242000</v>
      </c>
      <c r="D25" s="3">
        <f>E25+'감소(월)'!E25-'증가(월)'!E25</f>
        <v>36081257</v>
      </c>
      <c r="E25" s="3">
        <f>F25+'감소(월)'!F25-'증가(월)'!F25</f>
        <v>49989483</v>
      </c>
      <c r="F25" s="3">
        <f>G25+'감소(월)'!G25-'증가(월)'!G25</f>
        <v>70786233</v>
      </c>
      <c r="G25" s="3">
        <f>H25+'감소(월)'!H25-'증가(월)'!H25</f>
        <v>70786233</v>
      </c>
      <c r="H25" s="3">
        <f>I25+'감소(월)'!I25-'증가(월)'!I25</f>
        <v>70786233</v>
      </c>
      <c r="I25" s="3">
        <f>J25+'감소(월)'!J25-'증가(월)'!J25</f>
        <v>36081257</v>
      </c>
      <c r="J25" s="3">
        <f>K25+'감소(월)'!K25-'증가(월)'!K25</f>
        <v>36081257</v>
      </c>
      <c r="K25" s="3">
        <f>L25+'감소(월)'!L25-'증가(월)'!L25</f>
        <v>80495087</v>
      </c>
      <c r="L25" s="3">
        <f>M25+'감소(월)'!M25-'증가(월)'!M25</f>
        <v>80495087</v>
      </c>
      <c r="M25" s="3">
        <f>N25+'감소(월)'!N25-'증가(월)'!N25</f>
        <v>86987957</v>
      </c>
      <c r="N25" s="8">
        <f>O25+'감소(월)'!O25-'증가(월)'!O25</f>
        <v>91293010</v>
      </c>
      <c r="O25" s="3">
        <f>P25+'감소(월)'!P25-'증가(월)'!P25</f>
        <v>87007644</v>
      </c>
      <c r="P25" s="3">
        <f>Q25+'감소(월)'!Q25-'증가(월)'!Q25</f>
        <v>111757644</v>
      </c>
      <c r="Q25" s="3">
        <f>R25+'감소(월)'!R25-'증가(월)'!R25</f>
        <v>109372162</v>
      </c>
      <c r="R25" s="3">
        <f>S25+'감소(월)'!S25-'증가(월)'!S25</f>
        <v>109372162</v>
      </c>
      <c r="S25" s="3">
        <f>T25+'감소(월)'!T25-'증가(월)'!T25</f>
        <v>109372162</v>
      </c>
      <c r="T25" s="3">
        <f>U25+'감소(월)'!U25-'증가(월)'!U25</f>
        <v>73094360</v>
      </c>
      <c r="U25" s="3">
        <f>V25+'감소(월)'!V25-'증가(월)'!V25</f>
        <v>73094360</v>
      </c>
      <c r="V25" s="3">
        <f>W25+'감소(월)'!W25-'증가(월)'!W25</f>
        <v>73094360</v>
      </c>
      <c r="W25" s="3">
        <f>X25+'감소(월)'!X25-'증가(월)'!X25</f>
        <v>48344360</v>
      </c>
      <c r="X25" s="3">
        <f>Y25+'감소(월)'!Y25-'증가(월)'!Y25</f>
        <v>73470860</v>
      </c>
      <c r="Y25" s="11">
        <f>Z25+'감소(월)'!Z25-'증가(월)'!Z25</f>
        <v>76396110</v>
      </c>
      <c r="Z25" s="8">
        <f>AA25+'감소(월)'!AA25-'증가(월)'!AA25</f>
        <v>70585650</v>
      </c>
      <c r="AA25" s="3">
        <f>AB25+'감소(월)'!AB25-'증가(월)'!AB25</f>
        <v>70585650</v>
      </c>
      <c r="AB25" s="3">
        <f>AC25+'감소(월)'!AC25-'증가(월)'!AC25</f>
        <v>70585650</v>
      </c>
      <c r="AC25" s="3">
        <f>AD25+'감소(월)'!AD25-'증가(월)'!AD25</f>
        <v>70585650</v>
      </c>
      <c r="AD25" s="3">
        <f>AE25+'감소(월)'!AE25-'증가(월)'!AE25</f>
        <v>70585650</v>
      </c>
      <c r="AE25" s="3">
        <f>AF25+'감소(월)'!AF25-'증가(월)'!AF25</f>
        <v>70585650</v>
      </c>
      <c r="AF25" s="3">
        <f>AG25+'감소(월)'!AG25-'증가(월)'!AG25</f>
        <v>70585650</v>
      </c>
      <c r="AG25" s="3">
        <f>AH25+'감소(월)'!AH25-'증가(월)'!AH25</f>
        <v>70585650</v>
      </c>
      <c r="AH25" s="3">
        <f>AI25+'감소(월)'!AI25-'증가(월)'!AI25</f>
        <v>70585650</v>
      </c>
      <c r="AI25" s="3">
        <f>AJ25+'감소(월)'!AJ25-'증가(월)'!AJ25</f>
        <v>70585650</v>
      </c>
      <c r="AJ25" s="3">
        <f>AK25+'감소(월)'!AK25-'증가(월)'!AK25</f>
        <v>70585650</v>
      </c>
      <c r="AK25" s="3">
        <f>AL25+'감소(월)'!AL25-'증가(월)'!AL25</f>
        <v>70585650</v>
      </c>
      <c r="AL25" s="8">
        <f>AM25+'감소(월)'!AM25-'증가(월)'!AM25</f>
        <v>70585650</v>
      </c>
      <c r="AM25" s="3">
        <f>AN25+'감소(월)'!AN25-'증가(월)'!AN25</f>
        <v>70585650</v>
      </c>
      <c r="AN25" s="3">
        <f>AO25+'감소(월)'!AO25-'증가(월)'!AO25</f>
        <v>70585650</v>
      </c>
      <c r="AO25" s="3">
        <f>AP25+'감소(월)'!AP25-'증가(월)'!AP25</f>
        <v>70585650</v>
      </c>
      <c r="AP25" s="3">
        <f>AQ25+'감소(월)'!AQ25-'증가(월)'!AQ25</f>
        <v>70585650</v>
      </c>
      <c r="AQ25" s="3">
        <f>AR25+'감소(월)'!AR25-'증가(월)'!AR25</f>
        <v>70585650</v>
      </c>
      <c r="AR25" s="3">
        <f>AS25+'감소(월)'!AS25-'증가(월)'!AS25</f>
        <v>70585650</v>
      </c>
      <c r="AS25" s="3">
        <f>AT25+'감소(월)'!AT25-'증가(월)'!AT25</f>
        <v>70585650</v>
      </c>
      <c r="AT25" s="3">
        <f>AU25+'감소(월)'!AU25-'증가(월)'!AU25</f>
        <v>70585650</v>
      </c>
      <c r="AU25" s="3">
        <f>AV25+'감소(월)'!AV25-'증가(월)'!AV25</f>
        <v>70585650</v>
      </c>
      <c r="AV25" s="3">
        <f>AW25+'감소(월)'!AW25-'증가(월)'!AW25</f>
        <v>70585650</v>
      </c>
      <c r="AW25" s="3">
        <f>AX25+'감소(월)'!AX25-'증가(월)'!AX25</f>
        <v>70585650</v>
      </c>
      <c r="AX25" s="8">
        <f>SUMIFS(Sheet2!$I$2:$I$32,Sheet2!$G$2:$G$32,'잔액(월)'!$A25)</f>
        <v>70585650</v>
      </c>
    </row>
    <row r="26" spans="1:50" x14ac:dyDescent="0.3">
      <c r="A26" t="s">
        <v>404</v>
      </c>
      <c r="B26" t="s">
        <v>405</v>
      </c>
      <c r="C26" s="3">
        <f>D26+'감소(월)'!D26-'증가(월)'!D26</f>
        <v>0</v>
      </c>
      <c r="D26" s="3">
        <f>E26+'감소(월)'!E26-'증가(월)'!E26</f>
        <v>0</v>
      </c>
      <c r="E26" s="3">
        <f>F26+'감소(월)'!F26-'증가(월)'!F26</f>
        <v>0</v>
      </c>
      <c r="F26" s="3">
        <f>G26+'감소(월)'!G26-'증가(월)'!G26</f>
        <v>0</v>
      </c>
      <c r="G26" s="3">
        <f>H26+'감소(월)'!H26-'증가(월)'!H26</f>
        <v>0</v>
      </c>
      <c r="H26" s="3">
        <f>I26+'감소(월)'!I26-'증가(월)'!I26</f>
        <v>0</v>
      </c>
      <c r="I26" s="3">
        <f>J26+'감소(월)'!J26-'증가(월)'!J26</f>
        <v>0</v>
      </c>
      <c r="J26" s="3">
        <f>K26+'감소(월)'!K26-'증가(월)'!K26</f>
        <v>0</v>
      </c>
      <c r="K26" s="3">
        <f>L26+'감소(월)'!L26-'증가(월)'!L26</f>
        <v>0</v>
      </c>
      <c r="L26" s="3">
        <f>M26+'감소(월)'!M26-'증가(월)'!M26</f>
        <v>0</v>
      </c>
      <c r="M26" s="3">
        <f>N26+'감소(월)'!N26-'증가(월)'!N26</f>
        <v>0</v>
      </c>
      <c r="N26" s="8">
        <f>O26+'감소(월)'!O26-'증가(월)'!O26</f>
        <v>0</v>
      </c>
      <c r="O26" s="3">
        <f>P26+'감소(월)'!P26-'증가(월)'!P26</f>
        <v>0</v>
      </c>
      <c r="P26" s="3">
        <f>Q26+'감소(월)'!Q26-'증가(월)'!Q26</f>
        <v>0</v>
      </c>
      <c r="Q26" s="3">
        <f>R26+'감소(월)'!R26-'증가(월)'!R26</f>
        <v>0</v>
      </c>
      <c r="R26" s="3">
        <f>S26+'감소(월)'!S26-'증가(월)'!S26</f>
        <v>0</v>
      </c>
      <c r="S26" s="3">
        <f>T26+'감소(월)'!T26-'증가(월)'!T26</f>
        <v>0</v>
      </c>
      <c r="T26" s="3">
        <f>U26+'감소(월)'!U26-'증가(월)'!U26</f>
        <v>0</v>
      </c>
      <c r="U26" s="3">
        <f>V26+'감소(월)'!V26-'증가(월)'!V26</f>
        <v>0</v>
      </c>
      <c r="V26" s="3">
        <f>W26+'감소(월)'!W26-'증가(월)'!W26</f>
        <v>0</v>
      </c>
      <c r="W26" s="3">
        <f>X26+'감소(월)'!X26-'증가(월)'!X26</f>
        <v>0</v>
      </c>
      <c r="X26" s="3">
        <f>Y26+'감소(월)'!Y26-'증가(월)'!Y26</f>
        <v>0</v>
      </c>
      <c r="Y26" s="11">
        <f>Z26+'감소(월)'!Z26-'증가(월)'!Z26</f>
        <v>0</v>
      </c>
      <c r="Z26" s="8">
        <f>AA26+'감소(월)'!AA26-'증가(월)'!AA26</f>
        <v>0</v>
      </c>
      <c r="AA26" s="3">
        <f>AB26+'감소(월)'!AB26-'증가(월)'!AB26</f>
        <v>0</v>
      </c>
      <c r="AB26" s="3">
        <f>AC26+'감소(월)'!AC26-'증가(월)'!AC26</f>
        <v>0</v>
      </c>
      <c r="AC26" s="3">
        <f>AD26+'감소(월)'!AD26-'증가(월)'!AD26</f>
        <v>0</v>
      </c>
      <c r="AD26" s="3">
        <f>AE26+'감소(월)'!AE26-'증가(월)'!AE26</f>
        <v>0</v>
      </c>
      <c r="AE26" s="3">
        <f>AF26+'감소(월)'!AF26-'증가(월)'!AF26</f>
        <v>0</v>
      </c>
      <c r="AF26" s="3">
        <f>AG26+'감소(월)'!AG26-'증가(월)'!AG26</f>
        <v>0</v>
      </c>
      <c r="AG26" s="3">
        <f>AH26+'감소(월)'!AH26-'증가(월)'!AH26</f>
        <v>0</v>
      </c>
      <c r="AH26" s="3">
        <f>AI26+'감소(월)'!AI26-'증가(월)'!AI26</f>
        <v>0</v>
      </c>
      <c r="AI26" s="3">
        <f>AJ26+'감소(월)'!AJ26-'증가(월)'!AJ26</f>
        <v>0</v>
      </c>
      <c r="AJ26" s="3">
        <f>AK26+'감소(월)'!AK26-'증가(월)'!AK26</f>
        <v>0</v>
      </c>
      <c r="AK26" s="3">
        <f>AL26+'감소(월)'!AL26-'증가(월)'!AL26</f>
        <v>0</v>
      </c>
      <c r="AL26" s="8">
        <f>AM26+'감소(월)'!AM26-'증가(월)'!AM26</f>
        <v>0</v>
      </c>
      <c r="AM26" s="3">
        <f>AN26+'감소(월)'!AN26-'증가(월)'!AN26</f>
        <v>0</v>
      </c>
      <c r="AN26" s="3">
        <f>AO26+'감소(월)'!AO26-'증가(월)'!AO26</f>
        <v>0</v>
      </c>
      <c r="AO26" s="3">
        <f>AP26+'감소(월)'!AP26-'증가(월)'!AP26</f>
        <v>0</v>
      </c>
      <c r="AP26" s="3">
        <f>AQ26+'감소(월)'!AQ26-'증가(월)'!AQ26</f>
        <v>0</v>
      </c>
      <c r="AQ26" s="3">
        <f>AR26+'감소(월)'!AR26-'증가(월)'!AR26</f>
        <v>0</v>
      </c>
      <c r="AR26" s="3">
        <f>AS26+'감소(월)'!AS26-'증가(월)'!AS26</f>
        <v>0</v>
      </c>
      <c r="AS26" s="3">
        <f>AT26+'감소(월)'!AT26-'증가(월)'!AT26</f>
        <v>0</v>
      </c>
      <c r="AT26" s="3">
        <f>AU26+'감소(월)'!AU26-'증가(월)'!AU26</f>
        <v>0</v>
      </c>
      <c r="AU26" s="3">
        <f>AV26+'감소(월)'!AV26-'증가(월)'!AV26</f>
        <v>0</v>
      </c>
      <c r="AV26" s="3">
        <f>AW26+'감소(월)'!AW26-'증가(월)'!AW26</f>
        <v>0</v>
      </c>
      <c r="AW26" s="3">
        <f>AX26+'감소(월)'!AX26-'증가(월)'!AX26</f>
        <v>0</v>
      </c>
      <c r="AX26" s="8">
        <f>SUMIFS(Sheet2!$I$2:$I$32,Sheet2!$G$2:$G$32,'잔액(월)'!$A26)</f>
        <v>0</v>
      </c>
    </row>
    <row r="27" spans="1:50" x14ac:dyDescent="0.3">
      <c r="A27" t="s">
        <v>46</v>
      </c>
      <c r="B27" t="s">
        <v>47</v>
      </c>
      <c r="C27" s="3">
        <f>D27+'감소(월)'!D27-'증가(월)'!D27</f>
        <v>48838372</v>
      </c>
      <c r="D27" s="3">
        <f>E27+'감소(월)'!E27-'증가(월)'!E27</f>
        <v>67363780</v>
      </c>
      <c r="E27" s="3">
        <f>F27+'감소(월)'!F27-'증가(월)'!F27</f>
        <v>112679204</v>
      </c>
      <c r="F27" s="3">
        <f>G27+'감소(월)'!G27-'증가(월)'!G27</f>
        <v>126383664</v>
      </c>
      <c r="G27" s="3">
        <f>H27+'감소(월)'!H27-'증가(월)'!H27</f>
        <v>100600148</v>
      </c>
      <c r="H27" s="3">
        <f>I27+'감소(월)'!I27-'증가(월)'!I27</f>
        <v>62614244</v>
      </c>
      <c r="I27" s="3">
        <f>J27+'감소(월)'!J27-'증가(월)'!J27</f>
        <v>48236047</v>
      </c>
      <c r="J27" s="3">
        <f>K27+'감소(월)'!K27-'증가(월)'!K27</f>
        <v>47558280</v>
      </c>
      <c r="K27" s="3">
        <f>L27+'감소(월)'!L27-'증가(월)'!L27</f>
        <v>34993604</v>
      </c>
      <c r="L27" s="3">
        <f>M27+'감소(월)'!M27-'증가(월)'!M27</f>
        <v>26887889</v>
      </c>
      <c r="M27" s="3">
        <f>N27+'감소(월)'!N27-'증가(월)'!N27</f>
        <v>15041734</v>
      </c>
      <c r="N27" s="8">
        <f>O27+'감소(월)'!O27-'증가(월)'!O27</f>
        <v>8527834</v>
      </c>
      <c r="O27" s="3">
        <f>P27+'감소(월)'!P27-'증가(월)'!P27</f>
        <v>4016602</v>
      </c>
      <c r="P27" s="3">
        <f>Q27+'감소(월)'!Q27-'증가(월)'!Q27</f>
        <v>0</v>
      </c>
      <c r="Q27" s="3">
        <f>R27+'감소(월)'!R27-'증가(월)'!R27</f>
        <v>0</v>
      </c>
      <c r="R27" s="3">
        <f>S27+'감소(월)'!S27-'증가(월)'!S27</f>
        <v>0</v>
      </c>
      <c r="S27" s="3">
        <f>T27+'감소(월)'!T27-'증가(월)'!T27</f>
        <v>0</v>
      </c>
      <c r="T27" s="3">
        <f>U27+'감소(월)'!U27-'증가(월)'!U27</f>
        <v>364954</v>
      </c>
      <c r="U27" s="3">
        <f>V27+'감소(월)'!V27-'증가(월)'!V27</f>
        <v>0</v>
      </c>
      <c r="V27" s="3">
        <f>W27+'감소(월)'!W27-'증가(월)'!W27</f>
        <v>0</v>
      </c>
      <c r="W27" s="3">
        <f>X27+'감소(월)'!X27-'증가(월)'!X27</f>
        <v>0</v>
      </c>
      <c r="X27" s="3">
        <f>Y27+'감소(월)'!Y27-'증가(월)'!Y27</f>
        <v>0</v>
      </c>
      <c r="Y27" s="11">
        <f>Z27+'감소(월)'!Z27-'증가(월)'!Z27</f>
        <v>0</v>
      </c>
      <c r="Z27" s="8">
        <f>AA27+'감소(월)'!AA27-'증가(월)'!AA27</f>
        <v>0</v>
      </c>
      <c r="AA27" s="3">
        <f>AB27+'감소(월)'!AB27-'증가(월)'!AB27</f>
        <v>0</v>
      </c>
      <c r="AB27" s="3">
        <f>AC27+'감소(월)'!AC27-'증가(월)'!AC27</f>
        <v>0</v>
      </c>
      <c r="AC27" s="3">
        <f>AD27+'감소(월)'!AD27-'증가(월)'!AD27</f>
        <v>1330560</v>
      </c>
      <c r="AD27" s="3">
        <f>AE27+'감소(월)'!AE27-'증가(월)'!AE27</f>
        <v>1330560</v>
      </c>
      <c r="AE27" s="3">
        <f>AF27+'감소(월)'!AF27-'증가(월)'!AF27</f>
        <v>1330560</v>
      </c>
      <c r="AF27" s="3">
        <f>AG27+'감소(월)'!AG27-'증가(월)'!AG27</f>
        <v>0</v>
      </c>
      <c r="AG27" s="3">
        <f>AH27+'감소(월)'!AH27-'증가(월)'!AH27</f>
        <v>0</v>
      </c>
      <c r="AH27" s="3">
        <f>AI27+'감소(월)'!AI27-'증가(월)'!AI27</f>
        <v>0</v>
      </c>
      <c r="AI27" s="3">
        <f>AJ27+'감소(월)'!AJ27-'증가(월)'!AJ27</f>
        <v>0</v>
      </c>
      <c r="AJ27" s="3">
        <f>AK27+'감소(월)'!AK27-'증가(월)'!AK27</f>
        <v>0</v>
      </c>
      <c r="AK27" s="3">
        <f>AL27+'감소(월)'!AL27-'증가(월)'!AL27</f>
        <v>0</v>
      </c>
      <c r="AL27" s="8">
        <f>AM27+'감소(월)'!AM27-'증가(월)'!AM27</f>
        <v>0</v>
      </c>
      <c r="AM27" s="3">
        <f>AN27+'감소(월)'!AN27-'증가(월)'!AN27</f>
        <v>0</v>
      </c>
      <c r="AN27" s="3">
        <f>AO27+'감소(월)'!AO27-'증가(월)'!AO27</f>
        <v>0</v>
      </c>
      <c r="AO27" s="3">
        <f>AP27+'감소(월)'!AP27-'증가(월)'!AP27</f>
        <v>0</v>
      </c>
      <c r="AP27" s="3">
        <f>AQ27+'감소(월)'!AQ27-'증가(월)'!AQ27</f>
        <v>0</v>
      </c>
      <c r="AQ27" s="3">
        <f>AR27+'감소(월)'!AR27-'증가(월)'!AR27</f>
        <v>0</v>
      </c>
      <c r="AR27" s="3">
        <f>AS27+'감소(월)'!AS27-'증가(월)'!AS27</f>
        <v>0</v>
      </c>
      <c r="AS27" s="3">
        <f>AT27+'감소(월)'!AT27-'증가(월)'!AT27</f>
        <v>0</v>
      </c>
      <c r="AT27" s="3">
        <f>AU27+'감소(월)'!AU27-'증가(월)'!AU27</f>
        <v>0</v>
      </c>
      <c r="AU27" s="3">
        <f>AV27+'감소(월)'!AV27-'증가(월)'!AV27</f>
        <v>0</v>
      </c>
      <c r="AV27" s="3">
        <f>AW27+'감소(월)'!AW27-'증가(월)'!AW27</f>
        <v>0</v>
      </c>
      <c r="AW27" s="3">
        <f>AX27+'감소(월)'!AX27-'증가(월)'!AX27</f>
        <v>0</v>
      </c>
      <c r="AX27" s="8">
        <f>SUMIFS(Sheet2!$I$2:$I$32,Sheet2!$G$2:$G$32,'잔액(월)'!$A27)</f>
        <v>0</v>
      </c>
    </row>
    <row r="28" spans="1:50" x14ac:dyDescent="0.3">
      <c r="A28" t="s">
        <v>38</v>
      </c>
      <c r="B28" t="s">
        <v>39</v>
      </c>
      <c r="C28" s="3">
        <f>D28+'감소(월)'!D28-'증가(월)'!D28</f>
        <v>18059734</v>
      </c>
      <c r="D28" s="3">
        <f>E28+'감소(월)'!E28-'증가(월)'!E28</f>
        <v>23719168</v>
      </c>
      <c r="E28" s="3">
        <f>F28+'감소(월)'!F28-'증가(월)'!F28</f>
        <v>14465044</v>
      </c>
      <c r="F28" s="3">
        <f>G28+'감소(월)'!G28-'증가(월)'!G28</f>
        <v>10896600</v>
      </c>
      <c r="G28" s="3">
        <f>H28+'감소(월)'!H28-'증가(월)'!H28</f>
        <v>16650700</v>
      </c>
      <c r="H28" s="3">
        <f>I28+'감소(월)'!I28-'증가(월)'!I28</f>
        <v>19025710</v>
      </c>
      <c r="I28" s="3">
        <f>J28+'감소(월)'!J28-'증가(월)'!J28</f>
        <v>7539400</v>
      </c>
      <c r="J28" s="3">
        <f>K28+'감소(월)'!K28-'증가(월)'!K28</f>
        <v>907500</v>
      </c>
      <c r="K28" s="3">
        <f>L28+'감소(월)'!L28-'증가(월)'!L28</f>
        <v>2227500</v>
      </c>
      <c r="L28" s="3">
        <f>M28+'감소(월)'!M28-'증가(월)'!M28</f>
        <v>2420000</v>
      </c>
      <c r="M28" s="3">
        <f>N28+'감소(월)'!N28-'증가(월)'!N28</f>
        <v>2783000</v>
      </c>
      <c r="N28" s="8">
        <f>O28+'감소(월)'!O28-'증가(월)'!O28</f>
        <v>0</v>
      </c>
      <c r="O28" s="3">
        <f>P28+'감소(월)'!P28-'증가(월)'!P28</f>
        <v>5360300</v>
      </c>
      <c r="P28" s="3">
        <f>Q28+'감소(월)'!Q28-'증가(월)'!Q28</f>
        <v>7822100</v>
      </c>
      <c r="Q28" s="3">
        <f>R28+'감소(월)'!R28-'증가(월)'!R28</f>
        <v>2461800</v>
      </c>
      <c r="R28" s="3">
        <f>S28+'감소(월)'!S28-'증가(월)'!S28</f>
        <v>2475000</v>
      </c>
      <c r="S28" s="3">
        <f>T28+'감소(월)'!T28-'증가(월)'!T28</f>
        <v>6169900</v>
      </c>
      <c r="T28" s="3">
        <f>U28+'감소(월)'!U28-'증가(월)'!U28</f>
        <v>6290900</v>
      </c>
      <c r="U28" s="3">
        <f>V28+'감소(월)'!V28-'증가(월)'!V28</f>
        <v>3201000</v>
      </c>
      <c r="V28" s="3">
        <f>W28+'감소(월)'!W28-'증가(월)'!W28</f>
        <v>907500</v>
      </c>
      <c r="W28" s="3">
        <f>X28+'감소(월)'!X28-'증가(월)'!X28</f>
        <v>4851000</v>
      </c>
      <c r="X28" s="3">
        <f>Y28+'감소(월)'!Y28-'증가(월)'!Y28</f>
        <v>7029000</v>
      </c>
      <c r="Y28" s="11">
        <f>Z28+'감소(월)'!Z28-'증가(월)'!Z28</f>
        <v>7249050</v>
      </c>
      <c r="Z28" s="8">
        <f>AA28+'감소(월)'!AA28-'증가(월)'!AA28</f>
        <v>19646001</v>
      </c>
      <c r="AA28" s="3">
        <f>AB28+'감소(월)'!AB28-'증가(월)'!AB28</f>
        <v>13909451</v>
      </c>
      <c r="AB28" s="3">
        <f>AC28+'감소(월)'!AC28-'증가(월)'!AC28</f>
        <v>0</v>
      </c>
      <c r="AC28" s="3">
        <f>AD28+'감소(월)'!AD28-'증가(월)'!AD28</f>
        <v>7810000</v>
      </c>
      <c r="AD28" s="3">
        <f>AE28+'감소(월)'!AE28-'증가(월)'!AE28</f>
        <v>14984200</v>
      </c>
      <c r="AE28" s="3">
        <f>AF28+'감소(월)'!AF28-'증가(월)'!AF28</f>
        <v>7842120</v>
      </c>
      <c r="AF28" s="3">
        <f>AG28+'감소(월)'!AG28-'증가(월)'!AG28</f>
        <v>8782992</v>
      </c>
      <c r="AG28" s="3">
        <f>AH28+'감소(월)'!AH28-'증가(월)'!AH28</f>
        <v>12757580</v>
      </c>
      <c r="AH28" s="3">
        <f>AI28+'감소(월)'!AI28-'증가(월)'!AI28</f>
        <v>7346088</v>
      </c>
      <c r="AI28" s="3">
        <f>AJ28+'감소(월)'!AJ28-'증가(월)'!AJ28</f>
        <v>4405555</v>
      </c>
      <c r="AJ28" s="3">
        <f>AK28+'감소(월)'!AK28-'증가(월)'!AK28</f>
        <v>2442825</v>
      </c>
      <c r="AK28" s="3">
        <f>AL28+'감소(월)'!AL28-'증가(월)'!AL28</f>
        <v>5842760</v>
      </c>
      <c r="AL28" s="8">
        <f>AM28+'감소(월)'!AM28-'증가(월)'!AM28</f>
        <v>6991160</v>
      </c>
      <c r="AM28" s="3">
        <f>AN28+'감소(월)'!AN28-'증가(월)'!AN28</f>
        <v>8673720</v>
      </c>
      <c r="AN28" s="3">
        <f>AO28+'감소(월)'!AO28-'증가(월)'!AO28</f>
        <v>14565540</v>
      </c>
      <c r="AO28" s="3">
        <f>AP28+'감소(월)'!AP28-'증가(월)'!AP28</f>
        <v>8638410</v>
      </c>
      <c r="AP28" s="3">
        <f>AQ28+'감소(월)'!AQ28-'증가(월)'!AQ28</f>
        <v>6439840</v>
      </c>
      <c r="AQ28" s="3">
        <f>AR28+'감소(월)'!AR28-'증가(월)'!AR28</f>
        <v>5567650</v>
      </c>
      <c r="AR28" s="3">
        <f>AS28+'감소(월)'!AS28-'증가(월)'!AS28</f>
        <v>7929691</v>
      </c>
      <c r="AS28" s="3">
        <f>AT28+'감소(월)'!AT28-'증가(월)'!AT28</f>
        <v>12790250</v>
      </c>
      <c r="AT28" s="3">
        <f>AU28+'감소(월)'!AU28-'증가(월)'!AU28</f>
        <v>12460547</v>
      </c>
      <c r="AU28" s="3">
        <f>AV28+'감소(월)'!AV28-'증가(월)'!AV28</f>
        <v>11148039</v>
      </c>
      <c r="AV28" s="3">
        <f>AW28+'감소(월)'!AW28-'증가(월)'!AW28</f>
        <v>7312657</v>
      </c>
      <c r="AW28" s="3">
        <f>AX28+'감소(월)'!AX28-'증가(월)'!AX28</f>
        <v>9348625</v>
      </c>
      <c r="AX28" s="8">
        <f>SUMIFS(Sheet2!$I$2:$I$32,Sheet2!$G$2:$G$32,'잔액(월)'!$A28)</f>
        <v>12935945</v>
      </c>
    </row>
    <row r="29" spans="1:50" x14ac:dyDescent="0.3">
      <c r="A29" t="s">
        <v>56</v>
      </c>
      <c r="B29" t="s">
        <v>57</v>
      </c>
      <c r="C29" s="3">
        <f>D29+'감소(월)'!D29-'증가(월)'!D29</f>
        <v>0</v>
      </c>
      <c r="D29" s="3">
        <f>E29+'감소(월)'!E29-'증가(월)'!E29</f>
        <v>0</v>
      </c>
      <c r="E29" s="3">
        <f>F29+'감소(월)'!F29-'증가(월)'!F29</f>
        <v>2873610</v>
      </c>
      <c r="F29" s="3">
        <f>G29+'감소(월)'!G29-'증가(월)'!G29</f>
        <v>2873610</v>
      </c>
      <c r="G29" s="3">
        <f>H29+'감소(월)'!H29-'증가(월)'!H29</f>
        <v>2873610</v>
      </c>
      <c r="H29" s="3">
        <f>I29+'감소(월)'!I29-'증가(월)'!I29</f>
        <v>5865210</v>
      </c>
      <c r="I29" s="3">
        <f>J29+'감소(월)'!J29-'증가(월)'!J29</f>
        <v>14934780</v>
      </c>
      <c r="J29" s="3">
        <f>K29+'감소(월)'!K29-'증가(월)'!K29</f>
        <v>33091740</v>
      </c>
      <c r="K29" s="3">
        <f>L29+'감소(월)'!L29-'증가(월)'!L29</f>
        <v>35330140</v>
      </c>
      <c r="L29" s="3">
        <f>M29+'감소(월)'!M29-'증가(월)'!M29</f>
        <v>0</v>
      </c>
      <c r="M29" s="3">
        <f>N29+'감소(월)'!N29-'증가(월)'!N29</f>
        <v>0</v>
      </c>
      <c r="N29" s="8">
        <f>O29+'감소(월)'!O29-'증가(월)'!O29</f>
        <v>29293996</v>
      </c>
      <c r="O29" s="3">
        <f>P29+'감소(월)'!P29-'증가(월)'!P29</f>
        <v>29293996</v>
      </c>
      <c r="P29" s="3">
        <f>Q29+'감소(월)'!Q29-'증가(월)'!Q29</f>
        <v>40103358</v>
      </c>
      <c r="Q29" s="3">
        <f>R29+'감소(월)'!R29-'증가(월)'!R29</f>
        <v>40103358</v>
      </c>
      <c r="R29" s="3">
        <f>S29+'감소(월)'!S29-'증가(월)'!S29</f>
        <v>40103358</v>
      </c>
      <c r="S29" s="3">
        <f>T29+'감소(월)'!T29-'증가(월)'!T29</f>
        <v>13860097</v>
      </c>
      <c r="T29" s="3">
        <f>U29+'감소(월)'!U29-'증가(월)'!U29</f>
        <v>28635767</v>
      </c>
      <c r="U29" s="3">
        <f>V29+'감소(월)'!V29-'증가(월)'!V29</f>
        <v>26570025</v>
      </c>
      <c r="V29" s="3">
        <f>W29+'감소(월)'!W29-'증가(월)'!W29</f>
        <v>45126129</v>
      </c>
      <c r="W29" s="3">
        <f>X29+'감소(월)'!X29-'증가(월)'!X29</f>
        <v>37099442</v>
      </c>
      <c r="X29" s="3">
        <f>Y29+'감소(월)'!Y29-'증가(월)'!Y29</f>
        <v>49795245</v>
      </c>
      <c r="Y29" s="11">
        <f>Z29+'감소(월)'!Z29-'증가(월)'!Z29</f>
        <v>49795245</v>
      </c>
      <c r="Z29" s="8">
        <f>AA29+'감소(월)'!AA29-'증가(월)'!AA29</f>
        <v>49650405</v>
      </c>
      <c r="AA29" s="3">
        <f>AB29+'감소(월)'!AB29-'증가(월)'!AB29</f>
        <v>45961801</v>
      </c>
      <c r="AB29" s="3">
        <f>AC29+'감소(월)'!AC29-'증가(월)'!AC29</f>
        <v>45961801</v>
      </c>
      <c r="AC29" s="3">
        <f>AD29+'감소(월)'!AD29-'증가(월)'!AD29</f>
        <v>45961801</v>
      </c>
      <c r="AD29" s="3">
        <f>AE29+'감소(월)'!AE29-'증가(월)'!AE29</f>
        <v>38378367</v>
      </c>
      <c r="AE29" s="3">
        <f>AF29+'감소(월)'!AF29-'증가(월)'!AF29</f>
        <v>50743503</v>
      </c>
      <c r="AF29" s="3">
        <f>AG29+'감소(월)'!AG29-'증가(월)'!AG29</f>
        <v>50743503</v>
      </c>
      <c r="AG29" s="3">
        <f>AH29+'감소(월)'!AH29-'증가(월)'!AH29</f>
        <v>50743503</v>
      </c>
      <c r="AH29" s="3">
        <f>AI29+'감소(월)'!AI29-'증가(월)'!AI29</f>
        <v>0</v>
      </c>
      <c r="AI29" s="3">
        <f>AJ29+'감소(월)'!AJ29-'증가(월)'!AJ29</f>
        <v>0</v>
      </c>
      <c r="AJ29" s="3">
        <f>AK29+'감소(월)'!AK29-'증가(월)'!AK29</f>
        <v>0</v>
      </c>
      <c r="AK29" s="3">
        <f>AL29+'감소(월)'!AL29-'증가(월)'!AL29</f>
        <v>0</v>
      </c>
      <c r="AL29" s="8">
        <f>AM29+'감소(월)'!AM29-'증가(월)'!AM29</f>
        <v>0</v>
      </c>
      <c r="AM29" s="3">
        <f>AN29+'감소(월)'!AN29-'증가(월)'!AN29</f>
        <v>0</v>
      </c>
      <c r="AN29" s="3">
        <f>AO29+'감소(월)'!AO29-'증가(월)'!AO29</f>
        <v>0</v>
      </c>
      <c r="AO29" s="3">
        <f>AP29+'감소(월)'!AP29-'증가(월)'!AP29</f>
        <v>0</v>
      </c>
      <c r="AP29" s="3">
        <f>AQ29+'감소(월)'!AQ29-'증가(월)'!AQ29</f>
        <v>0</v>
      </c>
      <c r="AQ29" s="3">
        <f>AR29+'감소(월)'!AR29-'증가(월)'!AR29</f>
        <v>0</v>
      </c>
      <c r="AR29" s="3">
        <f>AS29+'감소(월)'!AS29-'증가(월)'!AS29</f>
        <v>0</v>
      </c>
      <c r="AS29" s="3">
        <f>AT29+'감소(월)'!AT29-'증가(월)'!AT29</f>
        <v>0</v>
      </c>
      <c r="AT29" s="3">
        <f>AU29+'감소(월)'!AU29-'증가(월)'!AU29</f>
        <v>1156419</v>
      </c>
      <c r="AU29" s="3">
        <f>AV29+'감소(월)'!AV29-'증가(월)'!AV29</f>
        <v>0</v>
      </c>
      <c r="AV29" s="3">
        <f>AW29+'감소(월)'!AW29-'증가(월)'!AW29</f>
        <v>13081397</v>
      </c>
      <c r="AW29" s="3">
        <f>AX29+'감소(월)'!AX29-'증가(월)'!AX29</f>
        <v>3302880</v>
      </c>
      <c r="AX29" s="8">
        <f>SUMIFS(Sheet2!$I$2:$I$32,Sheet2!$G$2:$G$32,'잔액(월)'!$A29)</f>
        <v>0</v>
      </c>
    </row>
    <row r="30" spans="1:50" x14ac:dyDescent="0.3">
      <c r="A30" t="s">
        <v>78</v>
      </c>
      <c r="B30" t="s">
        <v>79</v>
      </c>
      <c r="C30" s="3">
        <f>D30+'감소(월)'!D30-'증가(월)'!D30</f>
        <v>6611000</v>
      </c>
      <c r="D30" s="3">
        <f>E30+'감소(월)'!E30-'증가(월)'!E30</f>
        <v>0</v>
      </c>
      <c r="E30" s="3">
        <f>F30+'감소(월)'!F30-'증가(월)'!F30</f>
        <v>41858960</v>
      </c>
      <c r="F30" s="3">
        <f>G30+'감소(월)'!G30-'증가(월)'!G30</f>
        <v>7260000</v>
      </c>
      <c r="G30" s="3">
        <f>H30+'감소(월)'!H30-'증가(월)'!H30</f>
        <v>12210000</v>
      </c>
      <c r="H30" s="3">
        <f>I30+'감소(월)'!I30-'증가(월)'!I30</f>
        <v>19690000</v>
      </c>
      <c r="I30" s="3">
        <f>J30+'감소(월)'!J30-'증가(월)'!J30</f>
        <v>0</v>
      </c>
      <c r="J30" s="3">
        <f>K30+'감소(월)'!K30-'증가(월)'!K30</f>
        <v>9020000</v>
      </c>
      <c r="K30" s="3">
        <f>L30+'감소(월)'!L30-'증가(월)'!L30</f>
        <v>23732500</v>
      </c>
      <c r="L30" s="3">
        <f>M30+'감소(월)'!M30-'증가(월)'!M30</f>
        <v>6160000</v>
      </c>
      <c r="M30" s="3">
        <f>N30+'감소(월)'!N30-'증가(월)'!N30</f>
        <v>19800000</v>
      </c>
      <c r="N30" s="8">
        <f>O30+'감소(월)'!O30-'증가(월)'!O30</f>
        <v>0</v>
      </c>
      <c r="O30" s="3">
        <f>P30+'감소(월)'!P30-'증가(월)'!P30</f>
        <v>880000</v>
      </c>
      <c r="P30" s="3">
        <f>Q30+'감소(월)'!Q30-'증가(월)'!Q30</f>
        <v>1980000</v>
      </c>
      <c r="Q30" s="3">
        <f>R30+'감소(월)'!R30-'증가(월)'!R30</f>
        <v>3135000</v>
      </c>
      <c r="R30" s="3">
        <f>S30+'감소(월)'!S30-'증가(월)'!S30</f>
        <v>3190000</v>
      </c>
      <c r="S30" s="3">
        <f>T30+'감소(월)'!T30-'증가(월)'!T30</f>
        <v>3520000</v>
      </c>
      <c r="T30" s="3">
        <f>U30+'감소(월)'!U30-'증가(월)'!U30</f>
        <v>6490000</v>
      </c>
      <c r="U30" s="3">
        <f>V30+'감소(월)'!V30-'증가(월)'!V30</f>
        <v>5830000</v>
      </c>
      <c r="V30" s="3">
        <f>W30+'감소(월)'!W30-'증가(월)'!W30</f>
        <v>5830000</v>
      </c>
      <c r="W30" s="3">
        <f>X30+'감소(월)'!X30-'증가(월)'!X30</f>
        <v>0</v>
      </c>
      <c r="X30" s="3">
        <f>Y30+'감소(월)'!Y30-'증가(월)'!Y30</f>
        <v>4070000</v>
      </c>
      <c r="Y30" s="11">
        <f>Z30+'감소(월)'!Z30-'증가(월)'!Z30</f>
        <v>4070000</v>
      </c>
      <c r="Z30" s="8">
        <f>AA30+'감소(월)'!AA30-'증가(월)'!AA30</f>
        <v>1540000</v>
      </c>
      <c r="AA30" s="3">
        <f>AB30+'감소(월)'!AB30-'증가(월)'!AB30</f>
        <v>1540000</v>
      </c>
      <c r="AB30" s="3">
        <f>AC30+'감소(월)'!AC30-'증가(월)'!AC30</f>
        <v>1540000</v>
      </c>
      <c r="AC30" s="3">
        <f>AD30+'감소(월)'!AD30-'증가(월)'!AD30</f>
        <v>0</v>
      </c>
      <c r="AD30" s="3">
        <f>AE30+'감소(월)'!AE30-'증가(월)'!AE30</f>
        <v>0</v>
      </c>
      <c r="AE30" s="3">
        <f>AF30+'감소(월)'!AF30-'증가(월)'!AF30</f>
        <v>0</v>
      </c>
      <c r="AF30" s="3">
        <f>AG30+'감소(월)'!AG30-'증가(월)'!AG30</f>
        <v>0</v>
      </c>
      <c r="AG30" s="3">
        <f>AH30+'감소(월)'!AH30-'증가(월)'!AH30</f>
        <v>385000</v>
      </c>
      <c r="AH30" s="3">
        <f>AI30+'감소(월)'!AI30-'증가(월)'!AI30</f>
        <v>0</v>
      </c>
      <c r="AI30" s="3">
        <f>AJ30+'감소(월)'!AJ30-'증가(월)'!AJ30</f>
        <v>6380000</v>
      </c>
      <c r="AJ30" s="3">
        <f>AK30+'감소(월)'!AK30-'증가(월)'!AK30</f>
        <v>9680000</v>
      </c>
      <c r="AK30" s="3">
        <f>AL30+'감소(월)'!AL30-'증가(월)'!AL30</f>
        <v>0</v>
      </c>
      <c r="AL30" s="8">
        <f>AM30+'감소(월)'!AM30-'증가(월)'!AM30</f>
        <v>0</v>
      </c>
      <c r="AM30" s="3">
        <f>AN30+'감소(월)'!AN30-'증가(월)'!AN30</f>
        <v>5830000</v>
      </c>
      <c r="AN30" s="3">
        <f>AO30+'감소(월)'!AO30-'증가(월)'!AO30</f>
        <v>5830000</v>
      </c>
      <c r="AO30" s="3">
        <f>AP30+'감소(월)'!AP30-'증가(월)'!AP30</f>
        <v>0</v>
      </c>
      <c r="AP30" s="3">
        <f>AQ30+'감소(월)'!AQ30-'증가(월)'!AQ30</f>
        <v>0</v>
      </c>
      <c r="AQ30" s="3">
        <f>AR30+'감소(월)'!AR30-'증가(월)'!AR30</f>
        <v>4070000</v>
      </c>
      <c r="AR30" s="3">
        <f>AS30+'감소(월)'!AS30-'증가(월)'!AS30</f>
        <v>0</v>
      </c>
      <c r="AS30" s="3">
        <f>AT30+'감소(월)'!AT30-'증가(월)'!AT30</f>
        <v>0</v>
      </c>
      <c r="AT30" s="3">
        <f>AU30+'감소(월)'!AU30-'증가(월)'!AU30</f>
        <v>0</v>
      </c>
      <c r="AU30" s="3">
        <f>AV30+'감소(월)'!AV30-'증가(월)'!AV30</f>
        <v>1155000</v>
      </c>
      <c r="AV30" s="3">
        <f>AW30+'감소(월)'!AW30-'증가(월)'!AW30</f>
        <v>1155000</v>
      </c>
      <c r="AW30" s="3">
        <f>AX30+'감소(월)'!AX30-'증가(월)'!AX30</f>
        <v>6600000</v>
      </c>
      <c r="AX30" s="8">
        <f>SUMIFS(Sheet2!$I$2:$I$32,Sheet2!$G$2:$G$32,'잔액(월)'!$A30)</f>
        <v>2310000</v>
      </c>
    </row>
    <row r="31" spans="1:50" x14ac:dyDescent="0.3">
      <c r="A31" t="s">
        <v>584</v>
      </c>
      <c r="B31" t="s">
        <v>585</v>
      </c>
      <c r="C31" s="3">
        <f>D31+'감소(월)'!D31-'증가(월)'!D31</f>
        <v>0</v>
      </c>
      <c r="D31" s="3">
        <f>E31+'감소(월)'!E31-'증가(월)'!E31</f>
        <v>0</v>
      </c>
      <c r="E31" s="3">
        <f>F31+'감소(월)'!F31-'증가(월)'!F31</f>
        <v>0</v>
      </c>
      <c r="F31" s="3">
        <f>G31+'감소(월)'!G31-'증가(월)'!G31</f>
        <v>0</v>
      </c>
      <c r="G31" s="3">
        <f>H31+'감소(월)'!H31-'증가(월)'!H31</f>
        <v>0</v>
      </c>
      <c r="H31" s="3">
        <f>I31+'감소(월)'!I31-'증가(월)'!I31</f>
        <v>0</v>
      </c>
      <c r="I31" s="3">
        <f>J31+'감소(월)'!J31-'증가(월)'!J31</f>
        <v>0</v>
      </c>
      <c r="J31" s="3">
        <f>K31+'감소(월)'!K31-'증가(월)'!K31</f>
        <v>0</v>
      </c>
      <c r="K31" s="3">
        <f>L31+'감소(월)'!L31-'증가(월)'!L31</f>
        <v>0</v>
      </c>
      <c r="L31" s="3">
        <f>M31+'감소(월)'!M31-'증가(월)'!M31</f>
        <v>0</v>
      </c>
      <c r="M31" s="3">
        <f>N31+'감소(월)'!N31-'증가(월)'!N31</f>
        <v>0</v>
      </c>
      <c r="N31" s="8">
        <f>O31+'감소(월)'!O31-'증가(월)'!O31</f>
        <v>0</v>
      </c>
      <c r="O31" s="3">
        <f>P31+'감소(월)'!P31-'증가(월)'!P31</f>
        <v>0</v>
      </c>
      <c r="P31" s="3">
        <f>Q31+'감소(월)'!Q31-'증가(월)'!Q31</f>
        <v>0</v>
      </c>
      <c r="Q31" s="3">
        <f>R31+'감소(월)'!R31-'증가(월)'!R31</f>
        <v>20735000</v>
      </c>
      <c r="R31" s="3">
        <f>S31+'감소(월)'!S31-'증가(월)'!S31</f>
        <v>0</v>
      </c>
      <c r="S31" s="3">
        <f>T31+'감소(월)'!T31-'증가(월)'!T31</f>
        <v>0</v>
      </c>
      <c r="T31" s="3">
        <f>U31+'감소(월)'!U31-'증가(월)'!U31</f>
        <v>15840000</v>
      </c>
      <c r="U31" s="3">
        <f>V31+'감소(월)'!V31-'증가(월)'!V31</f>
        <v>0</v>
      </c>
      <c r="V31" s="3">
        <f>W31+'감소(월)'!W31-'증가(월)'!W31</f>
        <v>15950000</v>
      </c>
      <c r="W31" s="3">
        <f>X31+'감소(월)'!X31-'증가(월)'!X31</f>
        <v>0</v>
      </c>
      <c r="X31" s="3">
        <f>Y31+'감소(월)'!Y31-'증가(월)'!Y31</f>
        <v>0</v>
      </c>
      <c r="Y31" s="11">
        <f>Z31+'감소(월)'!Z31-'증가(월)'!Z31</f>
        <v>0</v>
      </c>
      <c r="Z31" s="8">
        <f>AA31+'감소(월)'!AA31-'증가(월)'!AA31</f>
        <v>0</v>
      </c>
      <c r="AA31" s="3">
        <f>AB31+'감소(월)'!AB31-'증가(월)'!AB31</f>
        <v>0</v>
      </c>
      <c r="AB31" s="3">
        <f>AC31+'감소(월)'!AC31-'증가(월)'!AC31</f>
        <v>0</v>
      </c>
      <c r="AC31" s="3">
        <f>AD31+'감소(월)'!AD31-'증가(월)'!AD31</f>
        <v>0</v>
      </c>
      <c r="AD31" s="3">
        <f>AE31+'감소(월)'!AE31-'증가(월)'!AE31</f>
        <v>0</v>
      </c>
      <c r="AE31" s="3">
        <f>AF31+'감소(월)'!AF31-'증가(월)'!AF31</f>
        <v>0</v>
      </c>
      <c r="AF31" s="3">
        <f>AG31+'감소(월)'!AG31-'증가(월)'!AG31</f>
        <v>0</v>
      </c>
      <c r="AG31" s="3">
        <f>AH31+'감소(월)'!AH31-'증가(월)'!AH31</f>
        <v>1190640</v>
      </c>
      <c r="AH31" s="3">
        <f>AI31+'감소(월)'!AI31-'증가(월)'!AI31</f>
        <v>298100</v>
      </c>
      <c r="AI31" s="3">
        <f>AJ31+'감소(월)'!AJ31-'증가(월)'!AJ31</f>
        <v>12084996</v>
      </c>
      <c r="AJ31" s="3">
        <f>AK31+'감소(월)'!AK31-'증가(월)'!AK31</f>
        <v>472780</v>
      </c>
      <c r="AK31" s="3">
        <f>AL31+'감소(월)'!AL31-'증가(월)'!AL31</f>
        <v>12909028</v>
      </c>
      <c r="AL31" s="8">
        <f>AM31+'감소(월)'!AM31-'증가(월)'!AM31</f>
        <v>694485</v>
      </c>
      <c r="AM31" s="3">
        <f>AN31+'감소(월)'!AN31-'증가(월)'!AN31</f>
        <v>694683</v>
      </c>
      <c r="AN31" s="3">
        <f>AO31+'감소(월)'!AO31-'증가(월)'!AO31</f>
        <v>0</v>
      </c>
      <c r="AO31" s="3">
        <f>AP31+'감소(월)'!AP31-'증가(월)'!AP31</f>
        <v>0</v>
      </c>
      <c r="AP31" s="3">
        <f>AQ31+'감소(월)'!AQ31-'증가(월)'!AQ31</f>
        <v>5739030</v>
      </c>
      <c r="AQ31" s="3">
        <f>AR31+'감소(월)'!AR31-'증가(월)'!AR31</f>
        <v>156530</v>
      </c>
      <c r="AR31" s="3">
        <f>AS31+'감소(월)'!AS31-'증가(월)'!AS31</f>
        <v>156530</v>
      </c>
      <c r="AS31" s="3">
        <f>AT31+'감소(월)'!AT31-'증가(월)'!AT31</f>
        <v>426360</v>
      </c>
      <c r="AT31" s="3">
        <f>AU31+'감소(월)'!AU31-'증가(월)'!AU31</f>
        <v>0</v>
      </c>
      <c r="AU31" s="3">
        <f>AV31+'감소(월)'!AV31-'증가(월)'!AV31</f>
        <v>7641480</v>
      </c>
      <c r="AV31" s="3">
        <f>AW31+'감소(월)'!AW31-'증가(월)'!AW31</f>
        <v>0</v>
      </c>
      <c r="AW31" s="3">
        <f>AX31+'감소(월)'!AX31-'증가(월)'!AX31</f>
        <v>15350500</v>
      </c>
      <c r="AX31" s="8">
        <f>SUMIFS(Sheet2!$I$2:$I$32,Sheet2!$G$2:$G$32,'잔액(월)'!$A31)</f>
        <v>15555760</v>
      </c>
    </row>
    <row r="32" spans="1:50" x14ac:dyDescent="0.3">
      <c r="A32" t="s">
        <v>772</v>
      </c>
      <c r="B32" t="s">
        <v>773</v>
      </c>
      <c r="C32" s="3">
        <f>D32+'감소(월)'!D32-'증가(월)'!D32</f>
        <v>0</v>
      </c>
      <c r="D32" s="3">
        <f>E32+'감소(월)'!E32-'증가(월)'!E32</f>
        <v>0</v>
      </c>
      <c r="E32" s="3">
        <f>F32+'감소(월)'!F32-'증가(월)'!F32</f>
        <v>0</v>
      </c>
      <c r="F32" s="3">
        <f>G32+'감소(월)'!G32-'증가(월)'!G32</f>
        <v>0</v>
      </c>
      <c r="G32" s="3">
        <f>H32+'감소(월)'!H32-'증가(월)'!H32</f>
        <v>0</v>
      </c>
      <c r="H32" s="3">
        <f>I32+'감소(월)'!I32-'증가(월)'!I32</f>
        <v>0</v>
      </c>
      <c r="I32" s="3">
        <f>J32+'감소(월)'!J32-'증가(월)'!J32</f>
        <v>0</v>
      </c>
      <c r="J32" s="3">
        <f>K32+'감소(월)'!K32-'증가(월)'!K32</f>
        <v>0</v>
      </c>
      <c r="K32" s="3">
        <f>L32+'감소(월)'!L32-'증가(월)'!L32</f>
        <v>0</v>
      </c>
      <c r="L32" s="3">
        <f>M32+'감소(월)'!M32-'증가(월)'!M32</f>
        <v>0</v>
      </c>
      <c r="M32" s="3">
        <f>N32+'감소(월)'!N32-'증가(월)'!N32</f>
        <v>0</v>
      </c>
      <c r="N32" s="8">
        <f>O32+'감소(월)'!O32-'증가(월)'!O32</f>
        <v>0</v>
      </c>
      <c r="O32" s="3">
        <f>P32+'감소(월)'!P32-'증가(월)'!P32</f>
        <v>0</v>
      </c>
      <c r="P32" s="3">
        <f>Q32+'감소(월)'!Q32-'증가(월)'!Q32</f>
        <v>0</v>
      </c>
      <c r="Q32" s="3">
        <f>R32+'감소(월)'!R32-'증가(월)'!R32</f>
        <v>0</v>
      </c>
      <c r="R32" s="3">
        <f>S32+'감소(월)'!S32-'증가(월)'!S32</f>
        <v>0</v>
      </c>
      <c r="S32" s="3">
        <f>T32+'감소(월)'!T32-'증가(월)'!T32</f>
        <v>0</v>
      </c>
      <c r="T32" s="3">
        <f>U32+'감소(월)'!U32-'증가(월)'!U32</f>
        <v>0</v>
      </c>
      <c r="U32" s="3">
        <f>V32+'감소(월)'!V32-'증가(월)'!V32</f>
        <v>0</v>
      </c>
      <c r="V32" s="3">
        <f>W32+'감소(월)'!W32-'증가(월)'!W32</f>
        <v>0</v>
      </c>
      <c r="W32" s="3">
        <f>X32+'감소(월)'!X32-'증가(월)'!X32</f>
        <v>0</v>
      </c>
      <c r="X32" s="3">
        <f>Y32+'감소(월)'!Y32-'증가(월)'!Y32</f>
        <v>0</v>
      </c>
      <c r="Y32" s="11">
        <f>Z32+'감소(월)'!Z32-'증가(월)'!Z32</f>
        <v>25410000</v>
      </c>
      <c r="Z32" s="8">
        <f>AA32+'감소(월)'!AA32-'증가(월)'!AA32</f>
        <v>35410000</v>
      </c>
      <c r="AA32" s="3">
        <f>AB32+'감소(월)'!AB32-'증가(월)'!AB32</f>
        <v>51000000</v>
      </c>
      <c r="AB32" s="3">
        <f>AC32+'감소(월)'!AC32-'증가(월)'!AC32</f>
        <v>51000000</v>
      </c>
      <c r="AC32" s="3">
        <f>AD32+'감소(월)'!AD32-'증가(월)'!AD32</f>
        <v>51000000</v>
      </c>
      <c r="AD32" s="3">
        <f>AE32+'감소(월)'!AE32-'증가(월)'!AE32</f>
        <v>3826381</v>
      </c>
      <c r="AE32" s="3">
        <f>AF32+'감소(월)'!AF32-'증가(월)'!AF32</f>
        <v>3826381</v>
      </c>
      <c r="AF32" s="3">
        <f>AG32+'감소(월)'!AG32-'증가(월)'!AG32</f>
        <v>3826381</v>
      </c>
      <c r="AG32" s="3">
        <f>AH32+'감소(월)'!AH32-'증가(월)'!AH32</f>
        <v>3826381</v>
      </c>
      <c r="AH32" s="3">
        <f>AI32+'감소(월)'!AI32-'증가(월)'!AI32</f>
        <v>50971281</v>
      </c>
      <c r="AI32" s="3">
        <f>AJ32+'감소(월)'!AJ32-'증가(월)'!AJ32</f>
        <v>3826381</v>
      </c>
      <c r="AJ32" s="3">
        <f>AK32+'감소(월)'!AK32-'증가(월)'!AK32</f>
        <v>3826381</v>
      </c>
      <c r="AK32" s="3">
        <f>AL32+'감소(월)'!AL32-'증가(월)'!AL32</f>
        <v>3826381</v>
      </c>
      <c r="AL32" s="8">
        <f>AM32+'감소(월)'!AM32-'증가(월)'!AM32</f>
        <v>3826381</v>
      </c>
      <c r="AM32" s="3">
        <f>AN32+'감소(월)'!AN32-'증가(월)'!AN32</f>
        <v>3826381</v>
      </c>
      <c r="AN32" s="3">
        <f>AO32+'감소(월)'!AO32-'증가(월)'!AO32</f>
        <v>3826381</v>
      </c>
      <c r="AO32" s="3">
        <f>AP32+'감소(월)'!AP32-'증가(월)'!AP32</f>
        <v>3826381</v>
      </c>
      <c r="AP32" s="3">
        <f>AQ32+'감소(월)'!AQ32-'증가(월)'!AQ32</f>
        <v>3826381</v>
      </c>
      <c r="AQ32" s="3">
        <f>AR32+'감소(월)'!AR32-'증가(월)'!AR32</f>
        <v>3826381</v>
      </c>
      <c r="AR32" s="3">
        <f>AS32+'감소(월)'!AS32-'증가(월)'!AS32</f>
        <v>3826381</v>
      </c>
      <c r="AS32" s="3">
        <f>AT32+'감소(월)'!AT32-'증가(월)'!AT32</f>
        <v>3826381</v>
      </c>
      <c r="AT32" s="3">
        <f>AU32+'감소(월)'!AU32-'증가(월)'!AU32</f>
        <v>3826381</v>
      </c>
      <c r="AU32" s="3">
        <f>AV32+'감소(월)'!AV32-'증가(월)'!AV32</f>
        <v>3826381</v>
      </c>
      <c r="AV32" s="3">
        <f>AW32+'감소(월)'!AW32-'증가(월)'!AW32</f>
        <v>3826381</v>
      </c>
      <c r="AW32" s="3">
        <f>AX32+'감소(월)'!AX32-'증가(월)'!AX32</f>
        <v>3826381</v>
      </c>
      <c r="AX32" s="8">
        <f>SUMIFS(Sheet2!$I$2:$I$32,Sheet2!$G$2:$G$32,'잔액(월)'!$A32)</f>
        <v>3826381</v>
      </c>
    </row>
    <row r="33" spans="1:50" x14ac:dyDescent="0.3">
      <c r="A33" t="s">
        <v>616</v>
      </c>
      <c r="B33" t="s">
        <v>617</v>
      </c>
      <c r="C33" s="3">
        <f>D33+'감소(월)'!D33-'증가(월)'!D33</f>
        <v>0</v>
      </c>
      <c r="D33" s="3">
        <f>E33+'감소(월)'!E33-'증가(월)'!E33</f>
        <v>0</v>
      </c>
      <c r="E33" s="3">
        <f>F33+'감소(월)'!F33-'증가(월)'!F33</f>
        <v>0</v>
      </c>
      <c r="F33" s="3">
        <f>G33+'감소(월)'!G33-'증가(월)'!G33</f>
        <v>0</v>
      </c>
      <c r="G33" s="3">
        <f>H33+'감소(월)'!H33-'증가(월)'!H33</f>
        <v>0</v>
      </c>
      <c r="H33" s="3">
        <f>I33+'감소(월)'!I33-'증가(월)'!I33</f>
        <v>0</v>
      </c>
      <c r="I33" s="3">
        <f>J33+'감소(월)'!J33-'증가(월)'!J33</f>
        <v>0</v>
      </c>
      <c r="J33" s="3">
        <f>K33+'감소(월)'!K33-'증가(월)'!K33</f>
        <v>0</v>
      </c>
      <c r="K33" s="3">
        <f>L33+'감소(월)'!L33-'증가(월)'!L33</f>
        <v>0</v>
      </c>
      <c r="L33" s="3">
        <f>M33+'감소(월)'!M33-'증가(월)'!M33</f>
        <v>0</v>
      </c>
      <c r="M33" s="3">
        <f>N33+'감소(월)'!N33-'증가(월)'!N33</f>
        <v>0</v>
      </c>
      <c r="N33" s="8">
        <f>O33+'감소(월)'!O33-'증가(월)'!O33</f>
        <v>0</v>
      </c>
      <c r="O33" s="3">
        <f>P33+'감소(월)'!P33-'증가(월)'!P33</f>
        <v>0</v>
      </c>
      <c r="P33" s="3">
        <f>Q33+'감소(월)'!Q33-'증가(월)'!Q33</f>
        <v>0</v>
      </c>
      <c r="Q33" s="3">
        <f>R33+'감소(월)'!R33-'증가(월)'!R33</f>
        <v>0</v>
      </c>
      <c r="R33" s="3">
        <f>S33+'감소(월)'!S33-'증가(월)'!S33</f>
        <v>0</v>
      </c>
      <c r="S33" s="3">
        <f>T33+'감소(월)'!T33-'증가(월)'!T33</f>
        <v>39753318</v>
      </c>
      <c r="T33" s="3">
        <f>U33+'감소(월)'!U33-'증가(월)'!U33</f>
        <v>42720467</v>
      </c>
      <c r="U33" s="3">
        <f>V33+'감소(월)'!V33-'증가(월)'!V33</f>
        <v>11303424</v>
      </c>
      <c r="V33" s="3">
        <f>W33+'감소(월)'!W33-'증가(월)'!W33</f>
        <v>0</v>
      </c>
      <c r="W33" s="3">
        <f>X33+'감소(월)'!X33-'증가(월)'!X33</f>
        <v>648120</v>
      </c>
      <c r="X33" s="3">
        <f>Y33+'감소(월)'!Y33-'증가(월)'!Y33</f>
        <v>540100</v>
      </c>
      <c r="Y33" s="11">
        <f>Z33+'감소(월)'!Z33-'증가(월)'!Z33</f>
        <v>540100</v>
      </c>
      <c r="Z33" s="8">
        <f>AA33+'감소(월)'!AA33-'증가(월)'!AA33</f>
        <v>0</v>
      </c>
      <c r="AA33" s="3">
        <f>AB33+'감소(월)'!AB33-'증가(월)'!AB33</f>
        <v>540100</v>
      </c>
      <c r="AB33" s="3">
        <f>AC33+'감소(월)'!AC33-'증가(월)'!AC33</f>
        <v>0</v>
      </c>
      <c r="AC33" s="3">
        <f>AD33+'감소(월)'!AD33-'증가(월)'!AD33</f>
        <v>0</v>
      </c>
      <c r="AD33" s="3">
        <f>AE33+'감소(월)'!AE33-'증가(월)'!AE33</f>
        <v>0</v>
      </c>
      <c r="AE33" s="3">
        <f>AF33+'감소(월)'!AF33-'증가(월)'!AF33</f>
        <v>0</v>
      </c>
      <c r="AF33" s="3">
        <f>AG33+'감소(월)'!AG33-'증가(월)'!AG33</f>
        <v>0</v>
      </c>
      <c r="AG33" s="3">
        <f>AH33+'감소(월)'!AH33-'증가(월)'!AH33</f>
        <v>0</v>
      </c>
      <c r="AH33" s="3">
        <f>AI33+'감소(월)'!AI33-'증가(월)'!AI33</f>
        <v>588500</v>
      </c>
      <c r="AI33" s="3">
        <f>AJ33+'감소(월)'!AJ33-'증가(월)'!AJ33</f>
        <v>0</v>
      </c>
      <c r="AJ33" s="3">
        <f>AK33+'감소(월)'!AK33-'증가(월)'!AK33</f>
        <v>0</v>
      </c>
      <c r="AK33" s="3">
        <f>AL33+'감소(월)'!AL33-'증가(월)'!AL33</f>
        <v>0</v>
      </c>
      <c r="AL33" s="8">
        <f>AM33+'감소(월)'!AM33-'증가(월)'!AM33</f>
        <v>390027</v>
      </c>
      <c r="AM33" s="3">
        <f>AN33+'감소(월)'!AN33-'증가(월)'!AN33</f>
        <v>0</v>
      </c>
      <c r="AN33" s="3">
        <f>AO33+'감소(월)'!AO33-'증가(월)'!AO33</f>
        <v>369802</v>
      </c>
      <c r="AO33" s="3">
        <f>AP33+'감소(월)'!AP33-'증가(월)'!AP33</f>
        <v>5742</v>
      </c>
      <c r="AP33" s="3">
        <f>AQ33+'감소(월)'!AQ33-'증가(월)'!AQ33</f>
        <v>286253</v>
      </c>
      <c r="AQ33" s="3">
        <f>AR33+'감소(월)'!AR33-'증가(월)'!AR33</f>
        <v>1298352</v>
      </c>
      <c r="AR33" s="3">
        <f>AS33+'감소(월)'!AS33-'증가(월)'!AS33</f>
        <v>3186590</v>
      </c>
      <c r="AS33" s="3">
        <f>AT33+'감소(월)'!AT33-'증가(월)'!AT33</f>
        <v>0</v>
      </c>
      <c r="AT33" s="3">
        <f>AU33+'감소(월)'!AU33-'증가(월)'!AU33</f>
        <v>9211180</v>
      </c>
      <c r="AU33" s="3">
        <f>AV33+'감소(월)'!AV33-'증가(월)'!AV33</f>
        <v>15013867</v>
      </c>
      <c r="AV33" s="3">
        <f>AW33+'감소(월)'!AW33-'증가(월)'!AW33</f>
        <v>1265154</v>
      </c>
      <c r="AW33" s="3">
        <f>AX33+'감소(월)'!AX33-'증가(월)'!AX33</f>
        <v>7551989</v>
      </c>
      <c r="AX33" s="8">
        <f>SUMIFS(Sheet2!$I$2:$I$32,Sheet2!$G$2:$G$32,'잔액(월)'!$A33)</f>
        <v>1220406</v>
      </c>
    </row>
    <row r="34" spans="1:50" x14ac:dyDescent="0.3">
      <c r="A34" t="s">
        <v>465</v>
      </c>
      <c r="B34" t="s">
        <v>466</v>
      </c>
      <c r="C34" s="3">
        <f>D34+'감소(월)'!D34-'증가(월)'!D34</f>
        <v>0</v>
      </c>
      <c r="D34" s="3">
        <f>E34+'감소(월)'!E34-'증가(월)'!E34</f>
        <v>0</v>
      </c>
      <c r="E34" s="3">
        <f>F34+'감소(월)'!F34-'증가(월)'!F34</f>
        <v>0</v>
      </c>
      <c r="F34" s="3">
        <f>G34+'감소(월)'!G34-'증가(월)'!G34</f>
        <v>0</v>
      </c>
      <c r="G34" s="3">
        <f>H34+'감소(월)'!H34-'증가(월)'!H34</f>
        <v>0</v>
      </c>
      <c r="H34" s="3">
        <f>I34+'감소(월)'!I34-'증가(월)'!I34</f>
        <v>0</v>
      </c>
      <c r="I34" s="3">
        <f>J34+'감소(월)'!J34-'증가(월)'!J34</f>
        <v>0</v>
      </c>
      <c r="J34" s="3">
        <f>K34+'감소(월)'!K34-'증가(월)'!K34</f>
        <v>0</v>
      </c>
      <c r="K34" s="3">
        <f>L34+'감소(월)'!L34-'증가(월)'!L34</f>
        <v>0</v>
      </c>
      <c r="L34" s="3">
        <f>M34+'감소(월)'!M34-'증가(월)'!M34</f>
        <v>0</v>
      </c>
      <c r="M34" s="3">
        <f>N34+'감소(월)'!N34-'증가(월)'!N34</f>
        <v>96772500</v>
      </c>
      <c r="N34" s="8">
        <f>O34+'감소(월)'!O34-'증가(월)'!O34</f>
        <v>5802500</v>
      </c>
      <c r="O34" s="3">
        <f>P34+'감소(월)'!P34-'증가(월)'!P34</f>
        <v>0</v>
      </c>
      <c r="P34" s="3">
        <f>Q34+'감소(월)'!Q34-'증가(월)'!Q34</f>
        <v>0</v>
      </c>
      <c r="Q34" s="3">
        <f>R34+'감소(월)'!R34-'증가(월)'!R34</f>
        <v>0</v>
      </c>
      <c r="R34" s="3">
        <f>S34+'감소(월)'!S34-'증가(월)'!S34</f>
        <v>0</v>
      </c>
      <c r="S34" s="3">
        <f>T34+'감소(월)'!T34-'증가(월)'!T34</f>
        <v>0</v>
      </c>
      <c r="T34" s="3">
        <f>U34+'감소(월)'!U34-'증가(월)'!U34</f>
        <v>0</v>
      </c>
      <c r="U34" s="3">
        <f>V34+'감소(월)'!V34-'증가(월)'!V34</f>
        <v>0</v>
      </c>
      <c r="V34" s="3">
        <f>W34+'감소(월)'!W34-'증가(월)'!W34</f>
        <v>0</v>
      </c>
      <c r="W34" s="3">
        <f>X34+'감소(월)'!X34-'증가(월)'!X34</f>
        <v>0</v>
      </c>
      <c r="X34" s="3">
        <f>Y34+'감소(월)'!Y34-'증가(월)'!Y34</f>
        <v>0</v>
      </c>
      <c r="Y34" s="11">
        <f>Z34+'감소(월)'!Z34-'증가(월)'!Z34</f>
        <v>0</v>
      </c>
      <c r="Z34" s="8">
        <f>AA34+'감소(월)'!AA34-'증가(월)'!AA34</f>
        <v>17380000</v>
      </c>
      <c r="AA34" s="3">
        <f>AB34+'감소(월)'!AB34-'증가(월)'!AB34</f>
        <v>0</v>
      </c>
      <c r="AB34" s="3">
        <f>AC34+'감소(월)'!AC34-'증가(월)'!AC34</f>
        <v>0</v>
      </c>
      <c r="AC34" s="3">
        <f>AD34+'감소(월)'!AD34-'증가(월)'!AD34</f>
        <v>0</v>
      </c>
      <c r="AD34" s="3">
        <f>AE34+'감소(월)'!AE34-'증가(월)'!AE34</f>
        <v>0</v>
      </c>
      <c r="AE34" s="3">
        <f>AF34+'감소(월)'!AF34-'증가(월)'!AF34</f>
        <v>0</v>
      </c>
      <c r="AF34" s="3">
        <f>AG34+'감소(월)'!AG34-'증가(월)'!AG34</f>
        <v>0</v>
      </c>
      <c r="AG34" s="3">
        <f>AH34+'감소(월)'!AH34-'증가(월)'!AH34</f>
        <v>0</v>
      </c>
      <c r="AH34" s="3">
        <f>AI34+'감소(월)'!AI34-'증가(월)'!AI34</f>
        <v>0</v>
      </c>
      <c r="AI34" s="3">
        <f>AJ34+'감소(월)'!AJ34-'증가(월)'!AJ34</f>
        <v>0</v>
      </c>
      <c r="AJ34" s="3">
        <f>AK34+'감소(월)'!AK34-'증가(월)'!AK34</f>
        <v>0</v>
      </c>
      <c r="AK34" s="3">
        <f>AL34+'감소(월)'!AL34-'증가(월)'!AL34</f>
        <v>0</v>
      </c>
      <c r="AL34" s="8">
        <f>AM34+'감소(월)'!AM34-'증가(월)'!AM34</f>
        <v>0</v>
      </c>
      <c r="AM34" s="3">
        <f>AN34+'감소(월)'!AN34-'증가(월)'!AN34</f>
        <v>0</v>
      </c>
      <c r="AN34" s="3">
        <f>AO34+'감소(월)'!AO34-'증가(월)'!AO34</f>
        <v>0</v>
      </c>
      <c r="AO34" s="3">
        <f>AP34+'감소(월)'!AP34-'증가(월)'!AP34</f>
        <v>0</v>
      </c>
      <c r="AP34" s="3">
        <f>AQ34+'감소(월)'!AQ34-'증가(월)'!AQ34</f>
        <v>605000</v>
      </c>
      <c r="AQ34" s="3">
        <f>AR34+'감소(월)'!AR34-'증가(월)'!AR34</f>
        <v>0</v>
      </c>
      <c r="AR34" s="3">
        <f>AS34+'감소(월)'!AS34-'증가(월)'!AS34</f>
        <v>0</v>
      </c>
      <c r="AS34" s="3">
        <f>AT34+'감소(월)'!AT34-'증가(월)'!AT34</f>
        <v>0</v>
      </c>
      <c r="AT34" s="3">
        <f>AU34+'감소(월)'!AU34-'증가(월)'!AU34</f>
        <v>660000</v>
      </c>
      <c r="AU34" s="3">
        <f>AV34+'감소(월)'!AV34-'증가(월)'!AV34</f>
        <v>0</v>
      </c>
      <c r="AV34" s="3">
        <f>AW34+'감소(월)'!AW34-'증가(월)'!AW34</f>
        <v>3190000</v>
      </c>
      <c r="AW34" s="3">
        <f>AX34+'감소(월)'!AX34-'증가(월)'!AX34</f>
        <v>3190000</v>
      </c>
      <c r="AX34" s="8">
        <f>SUMIFS(Sheet2!$I$2:$I$32,Sheet2!$G$2:$G$32,'잔액(월)'!$A34)</f>
        <v>3190000</v>
      </c>
    </row>
    <row r="35" spans="1:50" x14ac:dyDescent="0.3">
      <c r="A35" t="s">
        <v>160</v>
      </c>
      <c r="B35" t="s">
        <v>161</v>
      </c>
      <c r="C35" s="3">
        <f>D35+'감소(월)'!D35-'증가(월)'!D35</f>
        <v>0</v>
      </c>
      <c r="D35" s="3">
        <f>E35+'감소(월)'!E35-'증가(월)'!E35</f>
        <v>0</v>
      </c>
      <c r="E35" s="3">
        <f>F35+'감소(월)'!F35-'증가(월)'!F35</f>
        <v>17600000</v>
      </c>
      <c r="F35" s="3">
        <f>G35+'감소(월)'!G35-'증가(월)'!G35</f>
        <v>0</v>
      </c>
      <c r="G35" s="3">
        <f>H35+'감소(월)'!H35-'증가(월)'!H35</f>
        <v>0</v>
      </c>
      <c r="H35" s="3">
        <f>I35+'감소(월)'!I35-'증가(월)'!I35</f>
        <v>0</v>
      </c>
      <c r="I35" s="3">
        <f>J35+'감소(월)'!J35-'증가(월)'!J35</f>
        <v>0</v>
      </c>
      <c r="J35" s="3">
        <f>K35+'감소(월)'!K35-'증가(월)'!K35</f>
        <v>0</v>
      </c>
      <c r="K35" s="3">
        <f>L35+'감소(월)'!L35-'증가(월)'!L35</f>
        <v>0</v>
      </c>
      <c r="L35" s="3">
        <f>M35+'감소(월)'!M35-'증가(월)'!M35</f>
        <v>17930000</v>
      </c>
      <c r="M35" s="3">
        <f>N35+'감소(월)'!N35-'증가(월)'!N35</f>
        <v>0</v>
      </c>
      <c r="N35" s="8">
        <f>O35+'감소(월)'!O35-'증가(월)'!O35</f>
        <v>0</v>
      </c>
      <c r="O35" s="3">
        <f>P35+'감소(월)'!P35-'증가(월)'!P35</f>
        <v>0</v>
      </c>
      <c r="P35" s="3">
        <f>Q35+'감소(월)'!Q35-'증가(월)'!Q35</f>
        <v>0</v>
      </c>
      <c r="Q35" s="3">
        <f>R35+'감소(월)'!R35-'증가(월)'!R35</f>
        <v>0</v>
      </c>
      <c r="R35" s="3">
        <f>S35+'감소(월)'!S35-'증가(월)'!S35</f>
        <v>0</v>
      </c>
      <c r="S35" s="3">
        <f>T35+'감소(월)'!T35-'증가(월)'!T35</f>
        <v>0</v>
      </c>
      <c r="T35" s="3">
        <f>U35+'감소(월)'!U35-'증가(월)'!U35</f>
        <v>0</v>
      </c>
      <c r="U35" s="3">
        <f>V35+'감소(월)'!V35-'증가(월)'!V35</f>
        <v>0</v>
      </c>
      <c r="V35" s="3">
        <f>W35+'감소(월)'!W35-'증가(월)'!W35</f>
        <v>0</v>
      </c>
      <c r="W35" s="3">
        <f>X35+'감소(월)'!X35-'증가(월)'!X35</f>
        <v>0</v>
      </c>
      <c r="X35" s="3">
        <f>Y35+'감소(월)'!Y35-'증가(월)'!Y35</f>
        <v>17600000</v>
      </c>
      <c r="Y35" s="11">
        <f>Z35+'감소(월)'!Z35-'증가(월)'!Z35</f>
        <v>0</v>
      </c>
      <c r="Z35" s="8">
        <f>AA35+'감소(월)'!AA35-'증가(월)'!AA35</f>
        <v>0</v>
      </c>
      <c r="AA35" s="3">
        <f>AB35+'감소(월)'!AB35-'증가(월)'!AB35</f>
        <v>0</v>
      </c>
      <c r="AB35" s="3">
        <f>AC35+'감소(월)'!AC35-'증가(월)'!AC35</f>
        <v>0</v>
      </c>
      <c r="AC35" s="3">
        <f>AD35+'감소(월)'!AD35-'증가(월)'!AD35</f>
        <v>0</v>
      </c>
      <c r="AD35" s="3">
        <f>AE35+'감소(월)'!AE35-'증가(월)'!AE35</f>
        <v>770000</v>
      </c>
      <c r="AE35" s="3">
        <f>AF35+'감소(월)'!AF35-'증가(월)'!AF35</f>
        <v>17600000</v>
      </c>
      <c r="AF35" s="3">
        <f>AG35+'감소(월)'!AG35-'증가(월)'!AG35</f>
        <v>0</v>
      </c>
      <c r="AG35" s="3">
        <f>AH35+'감소(월)'!AH35-'증가(월)'!AH35</f>
        <v>0</v>
      </c>
      <c r="AH35" s="3">
        <f>AI35+'감소(월)'!AI35-'증가(월)'!AI35</f>
        <v>0</v>
      </c>
      <c r="AI35" s="3">
        <f>AJ35+'감소(월)'!AJ35-'증가(월)'!AJ35</f>
        <v>0</v>
      </c>
      <c r="AJ35" s="3">
        <f>AK35+'감소(월)'!AK35-'증가(월)'!AK35</f>
        <v>0</v>
      </c>
      <c r="AK35" s="3">
        <f>AL35+'감소(월)'!AL35-'증가(월)'!AL35</f>
        <v>17600000</v>
      </c>
      <c r="AL35" s="8">
        <f>AM35+'감소(월)'!AM35-'증가(월)'!AM35</f>
        <v>0</v>
      </c>
      <c r="AM35" s="3">
        <f>AN35+'감소(월)'!AN35-'증가(월)'!AN35</f>
        <v>0</v>
      </c>
      <c r="AN35" s="3">
        <f>AO35+'감소(월)'!AO35-'증가(월)'!AO35</f>
        <v>0</v>
      </c>
      <c r="AO35" s="3">
        <f>AP35+'감소(월)'!AP35-'증가(월)'!AP35</f>
        <v>0</v>
      </c>
      <c r="AP35" s="3">
        <f>AQ35+'감소(월)'!AQ35-'증가(월)'!AQ35</f>
        <v>0</v>
      </c>
      <c r="AQ35" s="3">
        <f>AR35+'감소(월)'!AR35-'증가(월)'!AR35</f>
        <v>0</v>
      </c>
      <c r="AR35" s="3">
        <f>AS35+'감소(월)'!AS35-'증가(월)'!AS35</f>
        <v>0</v>
      </c>
      <c r="AS35" s="3">
        <f>AT35+'감소(월)'!AT35-'증가(월)'!AT35</f>
        <v>0</v>
      </c>
      <c r="AT35" s="3">
        <f>AU35+'감소(월)'!AU35-'증가(월)'!AU35</f>
        <v>0</v>
      </c>
      <c r="AU35" s="3">
        <f>AV35+'감소(월)'!AV35-'증가(월)'!AV35</f>
        <v>17600000</v>
      </c>
      <c r="AV35" s="3">
        <f>AW35+'감소(월)'!AW35-'증가(월)'!AW35</f>
        <v>0</v>
      </c>
      <c r="AW35" s="3">
        <f>AX35+'감소(월)'!AX35-'증가(월)'!AX35</f>
        <v>0</v>
      </c>
      <c r="AX35" s="8">
        <f>SUMIFS(Sheet2!$I$2:$I$32,Sheet2!$G$2:$G$32,'잔액(월)'!$A35)</f>
        <v>0</v>
      </c>
    </row>
    <row r="36" spans="1:50" x14ac:dyDescent="0.3">
      <c r="A36" t="s">
        <v>30</v>
      </c>
      <c r="B36" t="s">
        <v>31</v>
      </c>
      <c r="C36" s="3">
        <f>D36+'감소(월)'!D36-'증가(월)'!D36</f>
        <v>660000</v>
      </c>
      <c r="D36" s="3">
        <f>E36+'감소(월)'!E36-'증가(월)'!E36</f>
        <v>0</v>
      </c>
      <c r="E36" s="3">
        <f>F36+'감소(월)'!F36-'증가(월)'!F36</f>
        <v>1320000</v>
      </c>
      <c r="F36" s="3">
        <f>G36+'감소(월)'!G36-'증가(월)'!G36</f>
        <v>2640000</v>
      </c>
      <c r="G36" s="3">
        <f>H36+'감소(월)'!H36-'증가(월)'!H36</f>
        <v>3146000</v>
      </c>
      <c r="H36" s="3">
        <f>I36+'감소(월)'!I36-'증가(월)'!I36</f>
        <v>2266000</v>
      </c>
      <c r="I36" s="3">
        <f>J36+'감소(월)'!J36-'증가(월)'!J36</f>
        <v>440000</v>
      </c>
      <c r="J36" s="3">
        <f>K36+'감소(월)'!K36-'증가(월)'!K36</f>
        <v>440000</v>
      </c>
      <c r="K36" s="3">
        <f>L36+'감소(월)'!L36-'증가(월)'!L36</f>
        <v>440000</v>
      </c>
      <c r="L36" s="3">
        <f>M36+'감소(월)'!M36-'증가(월)'!M36</f>
        <v>440000</v>
      </c>
      <c r="M36" s="3">
        <f>N36+'감소(월)'!N36-'증가(월)'!N36</f>
        <v>440000</v>
      </c>
      <c r="N36" s="8">
        <f>O36+'감소(월)'!O36-'증가(월)'!O36</f>
        <v>0</v>
      </c>
      <c r="O36" s="3">
        <f>P36+'감소(월)'!P36-'증가(월)'!P36</f>
        <v>11000000</v>
      </c>
      <c r="P36" s="3">
        <f>Q36+'감소(월)'!Q36-'증가(월)'!Q36</f>
        <v>11000000</v>
      </c>
      <c r="Q36" s="3">
        <f>R36+'감소(월)'!R36-'증가(월)'!R36</f>
        <v>11440000</v>
      </c>
      <c r="R36" s="3">
        <f>S36+'감소(월)'!S36-'증가(월)'!S36</f>
        <v>6600000</v>
      </c>
      <c r="S36" s="3">
        <f>T36+'감소(월)'!T36-'증가(월)'!T36</f>
        <v>41580000</v>
      </c>
      <c r="T36" s="3">
        <f>U36+'감소(월)'!U36-'증가(월)'!U36</f>
        <v>41140000</v>
      </c>
      <c r="U36" s="3">
        <f>V36+'감소(월)'!V36-'증가(월)'!V36</f>
        <v>21670000</v>
      </c>
      <c r="V36" s="3">
        <f>W36+'감소(월)'!W36-'증가(월)'!W36</f>
        <v>21670000</v>
      </c>
      <c r="W36" s="3">
        <f>X36+'감소(월)'!X36-'증가(월)'!X36</f>
        <v>0</v>
      </c>
      <c r="X36" s="3">
        <f>Y36+'감소(월)'!Y36-'증가(월)'!Y36</f>
        <v>0</v>
      </c>
      <c r="Y36" s="11">
        <f>Z36+'감소(월)'!Z36-'증가(월)'!Z36</f>
        <v>5170000</v>
      </c>
      <c r="Z36" s="8">
        <f>AA36+'감소(월)'!AA36-'증가(월)'!AA36</f>
        <v>19470000</v>
      </c>
      <c r="AA36" s="3">
        <f>AB36+'감소(월)'!AB36-'증가(월)'!AB36</f>
        <v>14960000</v>
      </c>
      <c r="AB36" s="3">
        <f>AC36+'감소(월)'!AC36-'증가(월)'!AC36</f>
        <v>14960000</v>
      </c>
      <c r="AC36" s="3">
        <f>AD36+'감소(월)'!AD36-'증가(월)'!AD36</f>
        <v>0</v>
      </c>
      <c r="AD36" s="3">
        <f>AE36+'감소(월)'!AE36-'증가(월)'!AE36</f>
        <v>0</v>
      </c>
      <c r="AE36" s="3">
        <f>AF36+'감소(월)'!AF36-'증가(월)'!AF36</f>
        <v>0</v>
      </c>
      <c r="AF36" s="3">
        <f>AG36+'감소(월)'!AG36-'증가(월)'!AG36</f>
        <v>440000</v>
      </c>
      <c r="AG36" s="3">
        <f>AH36+'감소(월)'!AH36-'증가(월)'!AH36</f>
        <v>880000</v>
      </c>
      <c r="AH36" s="3">
        <f>AI36+'감소(월)'!AI36-'증가(월)'!AI36</f>
        <v>440000</v>
      </c>
      <c r="AI36" s="3">
        <f>AJ36+'감소(월)'!AJ36-'증가(월)'!AJ36</f>
        <v>1540000</v>
      </c>
      <c r="AJ36" s="3">
        <f>AK36+'감소(월)'!AK36-'증가(월)'!AK36</f>
        <v>1100000</v>
      </c>
      <c r="AK36" s="3">
        <f>AL36+'감소(월)'!AL36-'증가(월)'!AL36</f>
        <v>440000</v>
      </c>
      <c r="AL36" s="8">
        <f>AM36+'감소(월)'!AM36-'증가(월)'!AM36</f>
        <v>440000</v>
      </c>
      <c r="AM36" s="3">
        <f>AN36+'감소(월)'!AN36-'증가(월)'!AN36</f>
        <v>440000</v>
      </c>
      <c r="AN36" s="3">
        <f>AO36+'감소(월)'!AO36-'증가(월)'!AO36</f>
        <v>0</v>
      </c>
      <c r="AO36" s="3">
        <f>AP36+'감소(월)'!AP36-'증가(월)'!AP36</f>
        <v>0</v>
      </c>
      <c r="AP36" s="3">
        <f>AQ36+'감소(월)'!AQ36-'증가(월)'!AQ36</f>
        <v>0</v>
      </c>
      <c r="AQ36" s="3">
        <f>AR36+'감소(월)'!AR36-'증가(월)'!AR36</f>
        <v>0</v>
      </c>
      <c r="AR36" s="3">
        <f>AS36+'감소(월)'!AS36-'증가(월)'!AS36</f>
        <v>0</v>
      </c>
      <c r="AS36" s="3">
        <f>AT36+'감소(월)'!AT36-'증가(월)'!AT36</f>
        <v>1100000</v>
      </c>
      <c r="AT36" s="3">
        <f>AU36+'감소(월)'!AU36-'증가(월)'!AU36</f>
        <v>1100000</v>
      </c>
      <c r="AU36" s="3">
        <f>AV36+'감소(월)'!AV36-'증가(월)'!AV36</f>
        <v>660000</v>
      </c>
      <c r="AV36" s="3">
        <f>AW36+'감소(월)'!AW36-'증가(월)'!AW36</f>
        <v>660000</v>
      </c>
      <c r="AW36" s="3">
        <f>AX36+'감소(월)'!AX36-'증가(월)'!AX36</f>
        <v>0</v>
      </c>
      <c r="AX36" s="8">
        <f>SUMIFS(Sheet2!$I$2:$I$32,Sheet2!$G$2:$G$32,'잔액(월)'!$A36)</f>
        <v>0</v>
      </c>
    </row>
    <row r="37" spans="1:50" x14ac:dyDescent="0.3">
      <c r="A37" t="s">
        <v>801</v>
      </c>
      <c r="B37" t="s">
        <v>802</v>
      </c>
      <c r="C37" s="3">
        <f>D37+'감소(월)'!D37-'증가(월)'!D37</f>
        <v>0</v>
      </c>
      <c r="D37" s="3">
        <f>E37+'감소(월)'!E37-'증가(월)'!E37</f>
        <v>0</v>
      </c>
      <c r="E37" s="3">
        <f>F37+'감소(월)'!F37-'증가(월)'!F37</f>
        <v>0</v>
      </c>
      <c r="F37" s="3">
        <f>G37+'감소(월)'!G37-'증가(월)'!G37</f>
        <v>0</v>
      </c>
      <c r="G37" s="3">
        <f>H37+'감소(월)'!H37-'증가(월)'!H37</f>
        <v>0</v>
      </c>
      <c r="H37" s="3">
        <f>I37+'감소(월)'!I37-'증가(월)'!I37</f>
        <v>0</v>
      </c>
      <c r="I37" s="3">
        <f>J37+'감소(월)'!J37-'증가(월)'!J37</f>
        <v>0</v>
      </c>
      <c r="J37" s="3">
        <f>K37+'감소(월)'!K37-'증가(월)'!K37</f>
        <v>0</v>
      </c>
      <c r="K37" s="3">
        <f>L37+'감소(월)'!L37-'증가(월)'!L37</f>
        <v>0</v>
      </c>
      <c r="L37" s="3">
        <f>M37+'감소(월)'!M37-'증가(월)'!M37</f>
        <v>0</v>
      </c>
      <c r="M37" s="3">
        <f>N37+'감소(월)'!N37-'증가(월)'!N37</f>
        <v>0</v>
      </c>
      <c r="N37" s="8">
        <f>O37+'감소(월)'!O37-'증가(월)'!O37</f>
        <v>0</v>
      </c>
      <c r="O37" s="3">
        <f>P37+'감소(월)'!P37-'증가(월)'!P37</f>
        <v>0</v>
      </c>
      <c r="P37" s="3">
        <f>Q37+'감소(월)'!Q37-'증가(월)'!Q37</f>
        <v>0</v>
      </c>
      <c r="Q37" s="3">
        <f>R37+'감소(월)'!R37-'증가(월)'!R37</f>
        <v>0</v>
      </c>
      <c r="R37" s="3">
        <f>S37+'감소(월)'!S37-'증가(월)'!S37</f>
        <v>0</v>
      </c>
      <c r="S37" s="3">
        <f>T37+'감소(월)'!T37-'증가(월)'!T37</f>
        <v>0</v>
      </c>
      <c r="T37" s="3">
        <f>U37+'감소(월)'!U37-'증가(월)'!U37</f>
        <v>0</v>
      </c>
      <c r="U37" s="3">
        <f>V37+'감소(월)'!V37-'증가(월)'!V37</f>
        <v>0</v>
      </c>
      <c r="V37" s="3">
        <f>W37+'감소(월)'!W37-'증가(월)'!W37</f>
        <v>0</v>
      </c>
      <c r="W37" s="3">
        <f>X37+'감소(월)'!X37-'증가(월)'!X37</f>
        <v>0</v>
      </c>
      <c r="X37" s="3">
        <f>Y37+'감소(월)'!Y37-'증가(월)'!Y37</f>
        <v>0</v>
      </c>
      <c r="Y37" s="11">
        <f>Z37+'감소(월)'!Z37-'증가(월)'!Z37</f>
        <v>0</v>
      </c>
      <c r="Z37" s="8">
        <f>AA37+'감소(월)'!AA37-'증가(월)'!AA37</f>
        <v>55440000</v>
      </c>
      <c r="AA37" s="3">
        <f>AB37+'감소(월)'!AB37-'증가(월)'!AB37</f>
        <v>0</v>
      </c>
      <c r="AB37" s="3">
        <f>AC37+'감소(월)'!AC37-'증가(월)'!AC37</f>
        <v>0</v>
      </c>
      <c r="AC37" s="3">
        <f>AD37+'감소(월)'!AD37-'증가(월)'!AD37</f>
        <v>0</v>
      </c>
      <c r="AD37" s="3">
        <f>AE37+'감소(월)'!AE37-'증가(월)'!AE37</f>
        <v>0</v>
      </c>
      <c r="AE37" s="3">
        <f>AF37+'감소(월)'!AF37-'증가(월)'!AF37</f>
        <v>0</v>
      </c>
      <c r="AF37" s="3">
        <f>AG37+'감소(월)'!AG37-'증가(월)'!AG37</f>
        <v>0</v>
      </c>
      <c r="AG37" s="3">
        <f>AH37+'감소(월)'!AH37-'증가(월)'!AH37</f>
        <v>0</v>
      </c>
      <c r="AH37" s="3">
        <f>AI37+'감소(월)'!AI37-'증가(월)'!AI37</f>
        <v>0</v>
      </c>
      <c r="AI37" s="3">
        <f>AJ37+'감소(월)'!AJ37-'증가(월)'!AJ37</f>
        <v>0</v>
      </c>
      <c r="AJ37" s="3">
        <f>AK37+'감소(월)'!AK37-'증가(월)'!AK37</f>
        <v>3300000</v>
      </c>
      <c r="AK37" s="3">
        <f>AL37+'감소(월)'!AL37-'증가(월)'!AL37</f>
        <v>0</v>
      </c>
      <c r="AL37" s="8">
        <f>AM37+'감소(월)'!AM37-'증가(월)'!AM37</f>
        <v>0</v>
      </c>
      <c r="AM37" s="3">
        <f>AN37+'감소(월)'!AN37-'증가(월)'!AN37</f>
        <v>0</v>
      </c>
      <c r="AN37" s="3">
        <f>AO37+'감소(월)'!AO37-'증가(월)'!AO37</f>
        <v>0</v>
      </c>
      <c r="AO37" s="3">
        <f>AP37+'감소(월)'!AP37-'증가(월)'!AP37</f>
        <v>0</v>
      </c>
      <c r="AP37" s="3">
        <f>AQ37+'감소(월)'!AQ37-'증가(월)'!AQ37</f>
        <v>0</v>
      </c>
      <c r="AQ37" s="3">
        <f>AR37+'감소(월)'!AR37-'증가(월)'!AR37</f>
        <v>0</v>
      </c>
      <c r="AR37" s="3">
        <f>AS37+'감소(월)'!AS37-'증가(월)'!AS37</f>
        <v>0</v>
      </c>
      <c r="AS37" s="3">
        <f>AT37+'감소(월)'!AT37-'증가(월)'!AT37</f>
        <v>0</v>
      </c>
      <c r="AT37" s="3">
        <f>AU37+'감소(월)'!AU37-'증가(월)'!AU37</f>
        <v>0</v>
      </c>
      <c r="AU37" s="3">
        <f>AV37+'감소(월)'!AV37-'증가(월)'!AV37</f>
        <v>0</v>
      </c>
      <c r="AV37" s="3">
        <f>AW37+'감소(월)'!AW37-'증가(월)'!AW37</f>
        <v>0</v>
      </c>
      <c r="AW37" s="3">
        <f>AX37+'감소(월)'!AX37-'증가(월)'!AX37</f>
        <v>0</v>
      </c>
      <c r="AX37" s="8">
        <f>SUMIFS(Sheet2!$I$2:$I$32,Sheet2!$G$2:$G$32,'잔액(월)'!$A37)</f>
        <v>0</v>
      </c>
    </row>
    <row r="38" spans="1:50" x14ac:dyDescent="0.3">
      <c r="A38" t="s">
        <v>489</v>
      </c>
      <c r="B38" t="s">
        <v>490</v>
      </c>
      <c r="C38" s="3">
        <f>D38+'감소(월)'!D38-'증가(월)'!D38</f>
        <v>0</v>
      </c>
      <c r="D38" s="3">
        <f>E38+'감소(월)'!E38-'증가(월)'!E38</f>
        <v>0</v>
      </c>
      <c r="E38" s="3">
        <f>F38+'감소(월)'!F38-'증가(월)'!F38</f>
        <v>0</v>
      </c>
      <c r="F38" s="3">
        <f>G38+'감소(월)'!G38-'증가(월)'!G38</f>
        <v>0</v>
      </c>
      <c r="G38" s="3">
        <f>H38+'감소(월)'!H38-'증가(월)'!H38</f>
        <v>0</v>
      </c>
      <c r="H38" s="3">
        <f>I38+'감소(월)'!I38-'증가(월)'!I38</f>
        <v>0</v>
      </c>
      <c r="I38" s="3">
        <f>J38+'감소(월)'!J38-'증가(월)'!J38</f>
        <v>0</v>
      </c>
      <c r="J38" s="3">
        <f>K38+'감소(월)'!K38-'증가(월)'!K38</f>
        <v>0</v>
      </c>
      <c r="K38" s="3">
        <f>L38+'감소(월)'!L38-'증가(월)'!L38</f>
        <v>0</v>
      </c>
      <c r="L38" s="3">
        <f>M38+'감소(월)'!M38-'증가(월)'!M38</f>
        <v>0</v>
      </c>
      <c r="M38" s="3">
        <f>N38+'감소(월)'!N38-'증가(월)'!N38</f>
        <v>0</v>
      </c>
      <c r="N38" s="8">
        <f>O38+'감소(월)'!O38-'증가(월)'!O38</f>
        <v>72652493</v>
      </c>
      <c r="O38" s="3">
        <f>P38+'감소(월)'!P38-'증가(월)'!P38</f>
        <v>0</v>
      </c>
      <c r="P38" s="3">
        <f>Q38+'감소(월)'!Q38-'증가(월)'!Q38</f>
        <v>0</v>
      </c>
      <c r="Q38" s="3">
        <f>R38+'감소(월)'!R38-'증가(월)'!R38</f>
        <v>0</v>
      </c>
      <c r="R38" s="3">
        <f>S38+'감소(월)'!S38-'증가(월)'!S38</f>
        <v>0</v>
      </c>
      <c r="S38" s="3">
        <f>T38+'감소(월)'!T38-'증가(월)'!T38</f>
        <v>0</v>
      </c>
      <c r="T38" s="3">
        <f>U38+'감소(월)'!U38-'증가(월)'!U38</f>
        <v>0</v>
      </c>
      <c r="U38" s="3">
        <f>V38+'감소(월)'!V38-'증가(월)'!V38</f>
        <v>0</v>
      </c>
      <c r="V38" s="3">
        <f>W38+'감소(월)'!W38-'증가(월)'!W38</f>
        <v>0</v>
      </c>
      <c r="W38" s="3">
        <f>X38+'감소(월)'!X38-'증가(월)'!X38</f>
        <v>0</v>
      </c>
      <c r="X38" s="3">
        <f>Y38+'감소(월)'!Y38-'증가(월)'!Y38</f>
        <v>0</v>
      </c>
      <c r="Y38" s="11">
        <f>Z38+'감소(월)'!Z38-'증가(월)'!Z38</f>
        <v>0</v>
      </c>
      <c r="Z38" s="8">
        <f>AA38+'감소(월)'!AA38-'증가(월)'!AA38</f>
        <v>0</v>
      </c>
      <c r="AA38" s="3">
        <f>AB38+'감소(월)'!AB38-'증가(월)'!AB38</f>
        <v>0</v>
      </c>
      <c r="AB38" s="3">
        <f>AC38+'감소(월)'!AC38-'증가(월)'!AC38</f>
        <v>0</v>
      </c>
      <c r="AC38" s="3">
        <f>AD38+'감소(월)'!AD38-'증가(월)'!AD38</f>
        <v>0</v>
      </c>
      <c r="AD38" s="3">
        <f>AE38+'감소(월)'!AE38-'증가(월)'!AE38</f>
        <v>0</v>
      </c>
      <c r="AE38" s="3">
        <f>AF38+'감소(월)'!AF38-'증가(월)'!AF38</f>
        <v>0</v>
      </c>
      <c r="AF38" s="3">
        <f>AG38+'감소(월)'!AG38-'증가(월)'!AG38</f>
        <v>0</v>
      </c>
      <c r="AG38" s="3">
        <f>AH38+'감소(월)'!AH38-'증가(월)'!AH38</f>
        <v>0</v>
      </c>
      <c r="AH38" s="3">
        <f>AI38+'감소(월)'!AI38-'증가(월)'!AI38</f>
        <v>0</v>
      </c>
      <c r="AI38" s="3">
        <f>AJ38+'감소(월)'!AJ38-'증가(월)'!AJ38</f>
        <v>0</v>
      </c>
      <c r="AJ38" s="3">
        <f>AK38+'감소(월)'!AK38-'증가(월)'!AK38</f>
        <v>0</v>
      </c>
      <c r="AK38" s="3">
        <f>AL38+'감소(월)'!AL38-'증가(월)'!AL38</f>
        <v>0</v>
      </c>
      <c r="AL38" s="8">
        <f>AM38+'감소(월)'!AM38-'증가(월)'!AM38</f>
        <v>0</v>
      </c>
      <c r="AM38" s="3">
        <f>AN38+'감소(월)'!AN38-'증가(월)'!AN38</f>
        <v>0</v>
      </c>
      <c r="AN38" s="3">
        <f>AO38+'감소(월)'!AO38-'증가(월)'!AO38</f>
        <v>0</v>
      </c>
      <c r="AO38" s="3">
        <f>AP38+'감소(월)'!AP38-'증가(월)'!AP38</f>
        <v>0</v>
      </c>
      <c r="AP38" s="3">
        <f>AQ38+'감소(월)'!AQ38-'증가(월)'!AQ38</f>
        <v>0</v>
      </c>
      <c r="AQ38" s="3">
        <f>AR38+'감소(월)'!AR38-'증가(월)'!AR38</f>
        <v>0</v>
      </c>
      <c r="AR38" s="3">
        <f>AS38+'감소(월)'!AS38-'증가(월)'!AS38</f>
        <v>0</v>
      </c>
      <c r="AS38" s="3">
        <f>AT38+'감소(월)'!AT38-'증가(월)'!AT38</f>
        <v>0</v>
      </c>
      <c r="AT38" s="3">
        <f>AU38+'감소(월)'!AU38-'증가(월)'!AU38</f>
        <v>0</v>
      </c>
      <c r="AU38" s="3">
        <f>AV38+'감소(월)'!AV38-'증가(월)'!AV38</f>
        <v>0</v>
      </c>
      <c r="AV38" s="3">
        <f>AW38+'감소(월)'!AW38-'증가(월)'!AW38</f>
        <v>0</v>
      </c>
      <c r="AW38" s="3">
        <f>AX38+'감소(월)'!AX38-'증가(월)'!AX38</f>
        <v>0</v>
      </c>
      <c r="AX38" s="8">
        <f>SUMIFS(Sheet2!$I$2:$I$32,Sheet2!$G$2:$G$32,'잔액(월)'!$A38)</f>
        <v>0</v>
      </c>
    </row>
    <row r="39" spans="1:50" x14ac:dyDescent="0.3">
      <c r="A39" t="s">
        <v>147</v>
      </c>
      <c r="B39" t="s">
        <v>148</v>
      </c>
      <c r="C39" s="3">
        <f>D39+'감소(월)'!D39-'증가(월)'!D39</f>
        <v>0</v>
      </c>
      <c r="D39" s="3">
        <f>E39+'감소(월)'!E39-'증가(월)'!E39</f>
        <v>0</v>
      </c>
      <c r="E39" s="3">
        <f>F39+'감소(월)'!F39-'증가(월)'!F39</f>
        <v>0</v>
      </c>
      <c r="F39" s="3">
        <f>G39+'감소(월)'!G39-'증가(월)'!G39</f>
        <v>38500000</v>
      </c>
      <c r="G39" s="3">
        <f>H39+'감소(월)'!H39-'증가(월)'!H39</f>
        <v>0</v>
      </c>
      <c r="H39" s="3">
        <f>I39+'감소(월)'!I39-'증가(월)'!I39</f>
        <v>0</v>
      </c>
      <c r="I39" s="3">
        <f>J39+'감소(월)'!J39-'증가(월)'!J39</f>
        <v>0</v>
      </c>
      <c r="J39" s="3">
        <f>K39+'감소(월)'!K39-'증가(월)'!K39</f>
        <v>0</v>
      </c>
      <c r="K39" s="3">
        <f>L39+'감소(월)'!L39-'증가(월)'!L39</f>
        <v>0</v>
      </c>
      <c r="L39" s="3">
        <f>M39+'감소(월)'!M39-'증가(월)'!M39</f>
        <v>0</v>
      </c>
      <c r="M39" s="3">
        <f>N39+'감소(월)'!N39-'증가(월)'!N39</f>
        <v>0</v>
      </c>
      <c r="N39" s="8">
        <f>O39+'감소(월)'!O39-'증가(월)'!O39</f>
        <v>0</v>
      </c>
      <c r="O39" s="3">
        <f>P39+'감소(월)'!P39-'증가(월)'!P39</f>
        <v>0</v>
      </c>
      <c r="P39" s="3">
        <f>Q39+'감소(월)'!Q39-'증가(월)'!Q39</f>
        <v>0</v>
      </c>
      <c r="Q39" s="3">
        <f>R39+'감소(월)'!R39-'증가(월)'!R39</f>
        <v>0</v>
      </c>
      <c r="R39" s="3">
        <f>S39+'감소(월)'!S39-'증가(월)'!S39</f>
        <v>0</v>
      </c>
      <c r="S39" s="3">
        <f>T39+'감소(월)'!T39-'증가(월)'!T39</f>
        <v>0</v>
      </c>
      <c r="T39" s="3">
        <f>U39+'감소(월)'!U39-'증가(월)'!U39</f>
        <v>0</v>
      </c>
      <c r="U39" s="3">
        <f>V39+'감소(월)'!V39-'증가(월)'!V39</f>
        <v>0</v>
      </c>
      <c r="V39" s="3">
        <f>W39+'감소(월)'!W39-'증가(월)'!W39</f>
        <v>0</v>
      </c>
      <c r="W39" s="3">
        <f>X39+'감소(월)'!X39-'증가(월)'!X39</f>
        <v>0</v>
      </c>
      <c r="X39" s="3">
        <f>Y39+'감소(월)'!Y39-'증가(월)'!Y39</f>
        <v>0</v>
      </c>
      <c r="Y39" s="11">
        <f>Z39+'감소(월)'!Z39-'증가(월)'!Z39</f>
        <v>0</v>
      </c>
      <c r="Z39" s="8">
        <f>AA39+'감소(월)'!AA39-'증가(월)'!AA39</f>
        <v>0</v>
      </c>
      <c r="AA39" s="3">
        <f>AB39+'감소(월)'!AB39-'증가(월)'!AB39</f>
        <v>0</v>
      </c>
      <c r="AB39" s="3">
        <f>AC39+'감소(월)'!AC39-'증가(월)'!AC39</f>
        <v>0</v>
      </c>
      <c r="AC39" s="3">
        <f>AD39+'감소(월)'!AD39-'증가(월)'!AD39</f>
        <v>0</v>
      </c>
      <c r="AD39" s="3">
        <f>AE39+'감소(월)'!AE39-'증가(월)'!AE39</f>
        <v>0</v>
      </c>
      <c r="AE39" s="3">
        <f>AF39+'감소(월)'!AF39-'증가(월)'!AF39</f>
        <v>0</v>
      </c>
      <c r="AF39" s="3">
        <f>AG39+'감소(월)'!AG39-'증가(월)'!AG39</f>
        <v>0</v>
      </c>
      <c r="AG39" s="3">
        <f>AH39+'감소(월)'!AH39-'증가(월)'!AH39</f>
        <v>0</v>
      </c>
      <c r="AH39" s="3">
        <f>AI39+'감소(월)'!AI39-'증가(월)'!AI39</f>
        <v>0</v>
      </c>
      <c r="AI39" s="3">
        <f>AJ39+'감소(월)'!AJ39-'증가(월)'!AJ39</f>
        <v>0</v>
      </c>
      <c r="AJ39" s="3">
        <f>AK39+'감소(월)'!AK39-'증가(월)'!AK39</f>
        <v>0</v>
      </c>
      <c r="AK39" s="3">
        <f>AL39+'감소(월)'!AL39-'증가(월)'!AL39</f>
        <v>0</v>
      </c>
      <c r="AL39" s="8">
        <f>AM39+'감소(월)'!AM39-'증가(월)'!AM39</f>
        <v>0</v>
      </c>
      <c r="AM39" s="3">
        <f>AN39+'감소(월)'!AN39-'증가(월)'!AN39</f>
        <v>0</v>
      </c>
      <c r="AN39" s="3">
        <f>AO39+'감소(월)'!AO39-'증가(월)'!AO39</f>
        <v>0</v>
      </c>
      <c r="AO39" s="3">
        <f>AP39+'감소(월)'!AP39-'증가(월)'!AP39</f>
        <v>0</v>
      </c>
      <c r="AP39" s="3">
        <f>AQ39+'감소(월)'!AQ39-'증가(월)'!AQ39</f>
        <v>0</v>
      </c>
      <c r="AQ39" s="3">
        <f>AR39+'감소(월)'!AR39-'증가(월)'!AR39</f>
        <v>0</v>
      </c>
      <c r="AR39" s="3">
        <f>AS39+'감소(월)'!AS39-'증가(월)'!AS39</f>
        <v>0</v>
      </c>
      <c r="AS39" s="3">
        <f>AT39+'감소(월)'!AT39-'증가(월)'!AT39</f>
        <v>0</v>
      </c>
      <c r="AT39" s="3">
        <f>AU39+'감소(월)'!AU39-'증가(월)'!AU39</f>
        <v>0</v>
      </c>
      <c r="AU39" s="3">
        <f>AV39+'감소(월)'!AV39-'증가(월)'!AV39</f>
        <v>0</v>
      </c>
      <c r="AV39" s="3">
        <f>AW39+'감소(월)'!AW39-'증가(월)'!AW39</f>
        <v>0</v>
      </c>
      <c r="AW39" s="3">
        <f>AX39+'감소(월)'!AX39-'증가(월)'!AX39</f>
        <v>0</v>
      </c>
      <c r="AX39" s="8">
        <f>SUMIFS(Sheet2!$I$2:$I$32,Sheet2!$G$2:$G$32,'잔액(월)'!$A39)</f>
        <v>0</v>
      </c>
    </row>
    <row r="40" spans="1:50" x14ac:dyDescent="0.3">
      <c r="A40" t="s">
        <v>187</v>
      </c>
      <c r="B40" t="s">
        <v>188</v>
      </c>
      <c r="C40" s="3">
        <f>D40+'감소(월)'!D40-'증가(월)'!D40</f>
        <v>0</v>
      </c>
      <c r="D40" s="3">
        <f>E40+'감소(월)'!E40-'증가(월)'!E40</f>
        <v>0</v>
      </c>
      <c r="E40" s="3">
        <f>F40+'감소(월)'!F40-'증가(월)'!F40</f>
        <v>0</v>
      </c>
      <c r="F40" s="3">
        <f>G40+'감소(월)'!G40-'증가(월)'!G40</f>
        <v>0</v>
      </c>
      <c r="G40" s="3">
        <f>H40+'감소(월)'!H40-'증가(월)'!H40</f>
        <v>0</v>
      </c>
      <c r="H40" s="3">
        <f>I40+'감소(월)'!I40-'증가(월)'!I40</f>
        <v>0</v>
      </c>
      <c r="I40" s="3">
        <f>J40+'감소(월)'!J40-'증가(월)'!J40</f>
        <v>0</v>
      </c>
      <c r="J40" s="3">
        <f>K40+'감소(월)'!K40-'증가(월)'!K40</f>
        <v>0</v>
      </c>
      <c r="K40" s="3">
        <f>L40+'감소(월)'!L40-'증가(월)'!L40</f>
        <v>0</v>
      </c>
      <c r="L40" s="3">
        <f>M40+'감소(월)'!M40-'증가(월)'!M40</f>
        <v>-7016679</v>
      </c>
      <c r="M40" s="3">
        <f>N40+'감소(월)'!N40-'증가(월)'!N40</f>
        <v>0</v>
      </c>
      <c r="N40" s="8">
        <f>O40+'감소(월)'!O40-'증가(월)'!O40</f>
        <v>0</v>
      </c>
      <c r="O40" s="3">
        <f>P40+'감소(월)'!P40-'증가(월)'!P40</f>
        <v>0</v>
      </c>
      <c r="P40" s="3">
        <f>Q40+'감소(월)'!Q40-'증가(월)'!Q40</f>
        <v>0</v>
      </c>
      <c r="Q40" s="3">
        <f>R40+'감소(월)'!R40-'증가(월)'!R40</f>
        <v>0</v>
      </c>
      <c r="R40" s="3">
        <f>S40+'감소(월)'!S40-'증가(월)'!S40</f>
        <v>0</v>
      </c>
      <c r="S40" s="3">
        <f>T40+'감소(월)'!T40-'증가(월)'!T40</f>
        <v>-7818300</v>
      </c>
      <c r="T40" s="3">
        <f>U40+'감소(월)'!U40-'증가(월)'!U40</f>
        <v>-7818300</v>
      </c>
      <c r="U40" s="3">
        <f>V40+'감소(월)'!V40-'증가(월)'!V40</f>
        <v>0</v>
      </c>
      <c r="V40" s="3">
        <f>W40+'감소(월)'!W40-'증가(월)'!W40</f>
        <v>0</v>
      </c>
      <c r="W40" s="3">
        <f>X40+'감소(월)'!X40-'증가(월)'!X40</f>
        <v>0</v>
      </c>
      <c r="X40" s="3">
        <f>Y40+'감소(월)'!Y40-'증가(월)'!Y40</f>
        <v>-8900436</v>
      </c>
      <c r="Y40" s="11">
        <f>Z40+'감소(월)'!Z40-'증가(월)'!Z40</f>
        <v>0</v>
      </c>
      <c r="Z40" s="8">
        <f>AA40+'감소(월)'!AA40-'증가(월)'!AA40</f>
        <v>0</v>
      </c>
      <c r="AA40" s="3">
        <f>AB40+'감소(월)'!AB40-'증가(월)'!AB40</f>
        <v>0</v>
      </c>
      <c r="AB40" s="3">
        <f>AC40+'감소(월)'!AC40-'증가(월)'!AC40</f>
        <v>0</v>
      </c>
      <c r="AC40" s="3">
        <f>AD40+'감소(월)'!AD40-'증가(월)'!AD40</f>
        <v>0</v>
      </c>
      <c r="AD40" s="3">
        <f>AE40+'감소(월)'!AE40-'증가(월)'!AE40</f>
        <v>0</v>
      </c>
      <c r="AE40" s="3">
        <f>AF40+'감소(월)'!AF40-'증가(월)'!AF40</f>
        <v>0</v>
      </c>
      <c r="AF40" s="3">
        <f>AG40+'감소(월)'!AG40-'증가(월)'!AG40</f>
        <v>0</v>
      </c>
      <c r="AG40" s="3">
        <f>AH40+'감소(월)'!AH40-'증가(월)'!AH40</f>
        <v>0</v>
      </c>
      <c r="AH40" s="3">
        <f>AI40+'감소(월)'!AI40-'증가(월)'!AI40</f>
        <v>0</v>
      </c>
      <c r="AI40" s="3">
        <f>AJ40+'감소(월)'!AJ40-'증가(월)'!AJ40</f>
        <v>0</v>
      </c>
      <c r="AJ40" s="3">
        <f>AK40+'감소(월)'!AK40-'증가(월)'!AK40</f>
        <v>0</v>
      </c>
      <c r="AK40" s="3">
        <f>AL40+'감소(월)'!AL40-'증가(월)'!AL40</f>
        <v>0</v>
      </c>
      <c r="AL40" s="8">
        <f>AM40+'감소(월)'!AM40-'증가(월)'!AM40</f>
        <v>0</v>
      </c>
      <c r="AM40" s="3">
        <f>AN40+'감소(월)'!AN40-'증가(월)'!AN40</f>
        <v>0</v>
      </c>
      <c r="AN40" s="3">
        <f>AO40+'감소(월)'!AO40-'증가(월)'!AO40</f>
        <v>0</v>
      </c>
      <c r="AO40" s="3">
        <f>AP40+'감소(월)'!AP40-'증가(월)'!AP40</f>
        <v>0</v>
      </c>
      <c r="AP40" s="3">
        <f>AQ40+'감소(월)'!AQ40-'증가(월)'!AQ40</f>
        <v>0</v>
      </c>
      <c r="AQ40" s="3">
        <f>AR40+'감소(월)'!AR40-'증가(월)'!AR40</f>
        <v>0</v>
      </c>
      <c r="AR40" s="3">
        <f>AS40+'감소(월)'!AS40-'증가(월)'!AS40</f>
        <v>0</v>
      </c>
      <c r="AS40" s="3">
        <f>AT40+'감소(월)'!AT40-'증가(월)'!AT40</f>
        <v>0</v>
      </c>
      <c r="AT40" s="3">
        <f>AU40+'감소(월)'!AU40-'증가(월)'!AU40</f>
        <v>0</v>
      </c>
      <c r="AU40" s="3">
        <f>AV40+'감소(월)'!AV40-'증가(월)'!AV40</f>
        <v>0</v>
      </c>
      <c r="AV40" s="3">
        <f>AW40+'감소(월)'!AW40-'증가(월)'!AW40</f>
        <v>0</v>
      </c>
      <c r="AW40" s="3">
        <f>AX40+'감소(월)'!AX40-'증가(월)'!AX40</f>
        <v>0</v>
      </c>
      <c r="AX40" s="8">
        <f>SUMIFS(Sheet2!$I$2:$I$32,Sheet2!$G$2:$G$32,'잔액(월)'!$A40)</f>
        <v>0</v>
      </c>
    </row>
    <row r="41" spans="1:50" x14ac:dyDescent="0.3">
      <c r="A41" t="s">
        <v>829</v>
      </c>
      <c r="B41" t="s">
        <v>830</v>
      </c>
      <c r="C41" s="3">
        <f>D41+'감소(월)'!D41-'증가(월)'!D41</f>
        <v>0</v>
      </c>
      <c r="D41" s="3">
        <f>E41+'감소(월)'!E41-'증가(월)'!E41</f>
        <v>0</v>
      </c>
      <c r="E41" s="3">
        <f>F41+'감소(월)'!F41-'증가(월)'!F41</f>
        <v>0</v>
      </c>
      <c r="F41" s="3">
        <f>G41+'감소(월)'!G41-'증가(월)'!G41</f>
        <v>0</v>
      </c>
      <c r="G41" s="3">
        <f>H41+'감소(월)'!H41-'증가(월)'!H41</f>
        <v>0</v>
      </c>
      <c r="H41" s="3">
        <f>I41+'감소(월)'!I41-'증가(월)'!I41</f>
        <v>0</v>
      </c>
      <c r="I41" s="3">
        <f>J41+'감소(월)'!J41-'증가(월)'!J41</f>
        <v>0</v>
      </c>
      <c r="J41" s="3">
        <f>K41+'감소(월)'!K41-'증가(월)'!K41</f>
        <v>0</v>
      </c>
      <c r="K41" s="3">
        <f>L41+'감소(월)'!L41-'증가(월)'!L41</f>
        <v>0</v>
      </c>
      <c r="L41" s="3">
        <f>M41+'감소(월)'!M41-'증가(월)'!M41</f>
        <v>0</v>
      </c>
      <c r="M41" s="3">
        <f>N41+'감소(월)'!N41-'증가(월)'!N41</f>
        <v>0</v>
      </c>
      <c r="N41" s="8">
        <f>O41+'감소(월)'!O41-'증가(월)'!O41</f>
        <v>0</v>
      </c>
      <c r="O41" s="3">
        <f>P41+'감소(월)'!P41-'증가(월)'!P41</f>
        <v>0</v>
      </c>
      <c r="P41" s="3">
        <f>Q41+'감소(월)'!Q41-'증가(월)'!Q41</f>
        <v>0</v>
      </c>
      <c r="Q41" s="3">
        <f>R41+'감소(월)'!R41-'증가(월)'!R41</f>
        <v>0</v>
      </c>
      <c r="R41" s="3">
        <f>S41+'감소(월)'!S41-'증가(월)'!S41</f>
        <v>0</v>
      </c>
      <c r="S41" s="3">
        <f>T41+'감소(월)'!T41-'증가(월)'!T41</f>
        <v>0</v>
      </c>
      <c r="T41" s="3">
        <f>U41+'감소(월)'!U41-'증가(월)'!U41</f>
        <v>0</v>
      </c>
      <c r="U41" s="3">
        <f>V41+'감소(월)'!V41-'증가(월)'!V41</f>
        <v>0</v>
      </c>
      <c r="V41" s="3">
        <f>W41+'감소(월)'!W41-'증가(월)'!W41</f>
        <v>0</v>
      </c>
      <c r="W41" s="3">
        <f>X41+'감소(월)'!X41-'증가(월)'!X41</f>
        <v>0</v>
      </c>
      <c r="X41" s="3">
        <f>Y41+'감소(월)'!Y41-'증가(월)'!Y41</f>
        <v>0</v>
      </c>
      <c r="Y41" s="11">
        <f>Z41+'감소(월)'!Z41-'증가(월)'!Z41</f>
        <v>0</v>
      </c>
      <c r="Z41" s="8">
        <f>AA41+'감소(월)'!AA41-'증가(월)'!AA41</f>
        <v>0</v>
      </c>
      <c r="AA41" s="3">
        <f>AB41+'감소(월)'!AB41-'증가(월)'!AB41</f>
        <v>22605171</v>
      </c>
      <c r="AB41" s="3">
        <f>AC41+'감소(월)'!AC41-'증가(월)'!AC41</f>
        <v>23776381</v>
      </c>
      <c r="AC41" s="3">
        <f>AD41+'감소(월)'!AD41-'증가(월)'!AD41</f>
        <v>16743982</v>
      </c>
      <c r="AD41" s="3">
        <f>AE41+'감소(월)'!AE41-'증가(월)'!AE41</f>
        <v>5654772</v>
      </c>
      <c r="AE41" s="3">
        <f>AF41+'감소(월)'!AF41-'증가(월)'!AF41</f>
        <v>0</v>
      </c>
      <c r="AF41" s="3">
        <f>AG41+'감소(월)'!AG41-'증가(월)'!AG41</f>
        <v>1247400</v>
      </c>
      <c r="AG41" s="3">
        <f>AH41+'감소(월)'!AH41-'증가(월)'!AH41</f>
        <v>2352735</v>
      </c>
      <c r="AH41" s="3">
        <f>AI41+'감소(월)'!AI41-'증가(월)'!AI41</f>
        <v>1105335</v>
      </c>
      <c r="AI41" s="3">
        <f>AJ41+'감소(월)'!AJ41-'증가(월)'!AJ41</f>
        <v>0</v>
      </c>
      <c r="AJ41" s="3">
        <f>AK41+'감소(월)'!AK41-'증가(월)'!AK41</f>
        <v>0</v>
      </c>
      <c r="AK41" s="3">
        <f>AL41+'감소(월)'!AL41-'증가(월)'!AL41</f>
        <v>0</v>
      </c>
      <c r="AL41" s="8">
        <f>AM41+'감소(월)'!AM41-'증가(월)'!AM41</f>
        <v>0</v>
      </c>
      <c r="AM41" s="3">
        <f>AN41+'감소(월)'!AN41-'증가(월)'!AN41</f>
        <v>0</v>
      </c>
      <c r="AN41" s="3">
        <f>AO41+'감소(월)'!AO41-'증가(월)'!AO41</f>
        <v>0</v>
      </c>
      <c r="AO41" s="3">
        <f>AP41+'감소(월)'!AP41-'증가(월)'!AP41</f>
        <v>0</v>
      </c>
      <c r="AP41" s="3">
        <f>AQ41+'감소(월)'!AQ41-'증가(월)'!AQ41</f>
        <v>0</v>
      </c>
      <c r="AQ41" s="3">
        <f>AR41+'감소(월)'!AR41-'증가(월)'!AR41</f>
        <v>0</v>
      </c>
      <c r="AR41" s="3">
        <f>AS41+'감소(월)'!AS41-'증가(월)'!AS41</f>
        <v>0</v>
      </c>
      <c r="AS41" s="3">
        <f>AT41+'감소(월)'!AT41-'증가(월)'!AT41</f>
        <v>0</v>
      </c>
      <c r="AT41" s="3">
        <f>AU41+'감소(월)'!AU41-'증가(월)'!AU41</f>
        <v>0</v>
      </c>
      <c r="AU41" s="3">
        <f>AV41+'감소(월)'!AV41-'증가(월)'!AV41</f>
        <v>0</v>
      </c>
      <c r="AV41" s="3">
        <f>AW41+'감소(월)'!AW41-'증가(월)'!AW41</f>
        <v>0</v>
      </c>
      <c r="AW41" s="3">
        <f>AX41+'감소(월)'!AX41-'증가(월)'!AX41</f>
        <v>0</v>
      </c>
      <c r="AX41" s="8">
        <f>SUMIFS(Sheet2!$I$2:$I$32,Sheet2!$G$2:$G$32,'잔액(월)'!$A41)</f>
        <v>0</v>
      </c>
    </row>
    <row r="42" spans="1:50" x14ac:dyDescent="0.3">
      <c r="A42" t="s">
        <v>1080</v>
      </c>
      <c r="B42" t="s">
        <v>1081</v>
      </c>
      <c r="C42" s="3">
        <f>D42+'감소(월)'!D42-'증가(월)'!D42</f>
        <v>0</v>
      </c>
      <c r="D42" s="3">
        <f>E42+'감소(월)'!E42-'증가(월)'!E42</f>
        <v>0</v>
      </c>
      <c r="E42" s="3">
        <f>F42+'감소(월)'!F42-'증가(월)'!F42</f>
        <v>0</v>
      </c>
      <c r="F42" s="3">
        <f>G42+'감소(월)'!G42-'증가(월)'!G42</f>
        <v>0</v>
      </c>
      <c r="G42" s="3">
        <f>H42+'감소(월)'!H42-'증가(월)'!H42</f>
        <v>0</v>
      </c>
      <c r="H42" s="3">
        <f>I42+'감소(월)'!I42-'증가(월)'!I42</f>
        <v>0</v>
      </c>
      <c r="I42" s="3">
        <f>J42+'감소(월)'!J42-'증가(월)'!J42</f>
        <v>0</v>
      </c>
      <c r="J42" s="3">
        <f>K42+'감소(월)'!K42-'증가(월)'!K42</f>
        <v>0</v>
      </c>
      <c r="K42" s="3">
        <f>L42+'감소(월)'!L42-'증가(월)'!L42</f>
        <v>0</v>
      </c>
      <c r="L42" s="3">
        <f>M42+'감소(월)'!M42-'증가(월)'!M42</f>
        <v>0</v>
      </c>
      <c r="M42" s="3">
        <f>N42+'감소(월)'!N42-'증가(월)'!N42</f>
        <v>0</v>
      </c>
      <c r="N42" s="8">
        <f>O42+'감소(월)'!O42-'증가(월)'!O42</f>
        <v>0</v>
      </c>
      <c r="O42" s="3">
        <f>P42+'감소(월)'!P42-'증가(월)'!P42</f>
        <v>0</v>
      </c>
      <c r="P42" s="3">
        <f>Q42+'감소(월)'!Q42-'증가(월)'!Q42</f>
        <v>0</v>
      </c>
      <c r="Q42" s="3">
        <f>R42+'감소(월)'!R42-'증가(월)'!R42</f>
        <v>0</v>
      </c>
      <c r="R42" s="3">
        <f>S42+'감소(월)'!S42-'증가(월)'!S42</f>
        <v>0</v>
      </c>
      <c r="S42" s="3">
        <f>T42+'감소(월)'!T42-'증가(월)'!T42</f>
        <v>0</v>
      </c>
      <c r="T42" s="3">
        <f>U42+'감소(월)'!U42-'증가(월)'!U42</f>
        <v>0</v>
      </c>
      <c r="U42" s="3">
        <f>V42+'감소(월)'!V42-'증가(월)'!V42</f>
        <v>0</v>
      </c>
      <c r="V42" s="3">
        <f>W42+'감소(월)'!W42-'증가(월)'!W42</f>
        <v>0</v>
      </c>
      <c r="W42" s="3">
        <f>X42+'감소(월)'!X42-'증가(월)'!X42</f>
        <v>0</v>
      </c>
      <c r="X42" s="3">
        <f>Y42+'감소(월)'!Y42-'증가(월)'!Y42</f>
        <v>0</v>
      </c>
      <c r="Y42" s="11">
        <f>Z42+'감소(월)'!Z42-'증가(월)'!Z42</f>
        <v>0</v>
      </c>
      <c r="Z42" s="8">
        <f>AA42+'감소(월)'!AA42-'증가(월)'!AA42</f>
        <v>0</v>
      </c>
      <c r="AA42" s="3">
        <f>AB42+'감소(월)'!AB42-'증가(월)'!AB42</f>
        <v>0</v>
      </c>
      <c r="AB42" s="3">
        <f>AC42+'감소(월)'!AC42-'증가(월)'!AC42</f>
        <v>0</v>
      </c>
      <c r="AC42" s="3">
        <f>AD42+'감소(월)'!AD42-'증가(월)'!AD42</f>
        <v>0</v>
      </c>
      <c r="AD42" s="3">
        <f>AE42+'감소(월)'!AE42-'증가(월)'!AE42</f>
        <v>0</v>
      </c>
      <c r="AE42" s="3">
        <f>AF42+'감소(월)'!AF42-'증가(월)'!AF42</f>
        <v>0</v>
      </c>
      <c r="AF42" s="3">
        <f>AG42+'감소(월)'!AG42-'증가(월)'!AG42</f>
        <v>0</v>
      </c>
      <c r="AG42" s="3">
        <f>AH42+'감소(월)'!AH42-'증가(월)'!AH42</f>
        <v>0</v>
      </c>
      <c r="AH42" s="3">
        <f>AI42+'감소(월)'!AI42-'증가(월)'!AI42</f>
        <v>0</v>
      </c>
      <c r="AI42" s="3">
        <f>AJ42+'감소(월)'!AJ42-'증가(월)'!AJ42</f>
        <v>0</v>
      </c>
      <c r="AJ42" s="3">
        <f>AK42+'감소(월)'!AK42-'증가(월)'!AK42</f>
        <v>0</v>
      </c>
      <c r="AK42" s="3">
        <f>AL42+'감소(월)'!AL42-'증가(월)'!AL42</f>
        <v>0</v>
      </c>
      <c r="AL42" s="8">
        <f>AM42+'감소(월)'!AM42-'증가(월)'!AM42</f>
        <v>0</v>
      </c>
      <c r="AM42" s="3">
        <f>AN42+'감소(월)'!AN42-'증가(월)'!AN42</f>
        <v>2013000</v>
      </c>
      <c r="AN42" s="3">
        <f>AO42+'감소(월)'!AO42-'증가(월)'!AO42</f>
        <v>8723000</v>
      </c>
      <c r="AO42" s="3">
        <f>AP42+'감소(월)'!AP42-'증가(월)'!AP42</f>
        <v>41027624</v>
      </c>
      <c r="AP42" s="3">
        <f>AQ42+'감소(월)'!AQ42-'증가(월)'!AQ42</f>
        <v>41027624</v>
      </c>
      <c r="AQ42" s="3">
        <f>AR42+'감소(월)'!AR42-'증가(월)'!AR42</f>
        <v>41027624</v>
      </c>
      <c r="AR42" s="3">
        <f>AS42+'감소(월)'!AS42-'증가(월)'!AS42</f>
        <v>0</v>
      </c>
      <c r="AS42" s="3">
        <f>AT42+'감소(월)'!AT42-'증가(월)'!AT42</f>
        <v>0</v>
      </c>
      <c r="AT42" s="3">
        <f>AU42+'감소(월)'!AU42-'증가(월)'!AU42</f>
        <v>0</v>
      </c>
      <c r="AU42" s="3">
        <f>AV42+'감소(월)'!AV42-'증가(월)'!AV42</f>
        <v>0</v>
      </c>
      <c r="AV42" s="3">
        <f>AW42+'감소(월)'!AW42-'증가(월)'!AW42</f>
        <v>0</v>
      </c>
      <c r="AW42" s="3">
        <f>AX42+'감소(월)'!AX42-'증가(월)'!AX42</f>
        <v>0</v>
      </c>
      <c r="AX42" s="8">
        <f>SUMIFS(Sheet2!$I$2:$I$32,Sheet2!$G$2:$G$32,'잔액(월)'!$A42)</f>
        <v>6710000</v>
      </c>
    </row>
    <row r="43" spans="1:50" x14ac:dyDescent="0.3">
      <c r="A43" t="s">
        <v>25</v>
      </c>
      <c r="B43" t="s">
        <v>26</v>
      </c>
      <c r="C43" s="3">
        <f>D43+'감소(월)'!D43-'증가(월)'!D43</f>
        <v>0</v>
      </c>
      <c r="D43" s="3">
        <f>E43+'감소(월)'!E43-'증가(월)'!E43</f>
        <v>0</v>
      </c>
      <c r="E43" s="3">
        <f>F43+'감소(월)'!F43-'증가(월)'!F43</f>
        <v>0</v>
      </c>
      <c r="F43" s="3">
        <f>G43+'감소(월)'!G43-'증가(월)'!G43</f>
        <v>0</v>
      </c>
      <c r="G43" s="3">
        <f>H43+'감소(월)'!H43-'증가(월)'!H43</f>
        <v>0</v>
      </c>
      <c r="H43" s="3">
        <f>I43+'감소(월)'!I43-'증가(월)'!I43</f>
        <v>0</v>
      </c>
      <c r="I43" s="3">
        <f>J43+'감소(월)'!J43-'증가(월)'!J43</f>
        <v>0</v>
      </c>
      <c r="J43" s="3">
        <f>K43+'감소(월)'!K43-'증가(월)'!K43</f>
        <v>0</v>
      </c>
      <c r="K43" s="3">
        <f>L43+'감소(월)'!L43-'증가(월)'!L43</f>
        <v>0</v>
      </c>
      <c r="L43" s="3">
        <f>M43+'감소(월)'!M43-'증가(월)'!M43</f>
        <v>0</v>
      </c>
      <c r="M43" s="3">
        <f>N43+'감소(월)'!N43-'증가(월)'!N43</f>
        <v>0</v>
      </c>
      <c r="N43" s="8">
        <f>O43+'감소(월)'!O43-'증가(월)'!O43</f>
        <v>0</v>
      </c>
      <c r="O43" s="3">
        <f>P43+'감소(월)'!P43-'증가(월)'!P43</f>
        <v>0</v>
      </c>
      <c r="P43" s="3">
        <f>Q43+'감소(월)'!Q43-'증가(월)'!Q43</f>
        <v>0</v>
      </c>
      <c r="Q43" s="3">
        <f>R43+'감소(월)'!R43-'증가(월)'!R43</f>
        <v>0</v>
      </c>
      <c r="R43" s="3">
        <f>S43+'감소(월)'!S43-'증가(월)'!S43</f>
        <v>0</v>
      </c>
      <c r="S43" s="3">
        <f>T43+'감소(월)'!T43-'증가(월)'!T43</f>
        <v>0</v>
      </c>
      <c r="T43" s="3">
        <f>U43+'감소(월)'!U43-'증가(월)'!U43</f>
        <v>0</v>
      </c>
      <c r="U43" s="3">
        <f>V43+'감소(월)'!V43-'증가(월)'!V43</f>
        <v>0</v>
      </c>
      <c r="V43" s="3">
        <f>W43+'감소(월)'!W43-'증가(월)'!W43</f>
        <v>0</v>
      </c>
      <c r="W43" s="3">
        <f>X43+'감소(월)'!X43-'증가(월)'!X43</f>
        <v>0</v>
      </c>
      <c r="X43" s="3">
        <f>Y43+'감소(월)'!Y43-'증가(월)'!Y43</f>
        <v>0</v>
      </c>
      <c r="Y43" s="11">
        <f>Z43+'감소(월)'!Z43-'증가(월)'!Z43</f>
        <v>0</v>
      </c>
      <c r="Z43" s="8">
        <f>AA43+'감소(월)'!AA43-'증가(월)'!AA43</f>
        <v>9240000</v>
      </c>
      <c r="AA43" s="3">
        <f>AB43+'감소(월)'!AB43-'증가(월)'!AB43</f>
        <v>0</v>
      </c>
      <c r="AB43" s="3">
        <f>AC43+'감소(월)'!AC43-'증가(월)'!AC43</f>
        <v>36960000</v>
      </c>
      <c r="AC43" s="3">
        <f>AD43+'감소(월)'!AD43-'증가(월)'!AD43</f>
        <v>36960000</v>
      </c>
      <c r="AD43" s="3">
        <f>AE43+'감소(월)'!AE43-'증가(월)'!AE43</f>
        <v>21960000</v>
      </c>
      <c r="AE43" s="3">
        <f>AF43+'감소(월)'!AF43-'증가(월)'!AF43</f>
        <v>21960000</v>
      </c>
      <c r="AF43" s="3">
        <f>AG43+'감소(월)'!AG43-'증가(월)'!AG43</f>
        <v>21960000</v>
      </c>
      <c r="AG43" s="3">
        <f>AH43+'감소(월)'!AH43-'증가(월)'!AH43</f>
        <v>21960000</v>
      </c>
      <c r="AH43" s="3">
        <f>AI43+'감소(월)'!AI43-'증가(월)'!AI43</f>
        <v>21960000</v>
      </c>
      <c r="AI43" s="3">
        <f>AJ43+'감소(월)'!AJ43-'증가(월)'!AJ43</f>
        <v>21960000</v>
      </c>
      <c r="AJ43" s="3">
        <f>AK43+'감소(월)'!AK43-'증가(월)'!AK43</f>
        <v>0</v>
      </c>
      <c r="AK43" s="3">
        <f>AL43+'감소(월)'!AL43-'증가(월)'!AL43</f>
        <v>0</v>
      </c>
      <c r="AL43" s="8">
        <f>AM43+'감소(월)'!AM43-'증가(월)'!AM43</f>
        <v>0</v>
      </c>
      <c r="AM43" s="3">
        <f>AN43+'감소(월)'!AN43-'증가(월)'!AN43</f>
        <v>0</v>
      </c>
      <c r="AN43" s="3">
        <f>AO43+'감소(월)'!AO43-'증가(월)'!AO43</f>
        <v>0</v>
      </c>
      <c r="AO43" s="3">
        <f>AP43+'감소(월)'!AP43-'증가(월)'!AP43</f>
        <v>0</v>
      </c>
      <c r="AP43" s="3">
        <f>AQ43+'감소(월)'!AQ43-'증가(월)'!AQ43</f>
        <v>0</v>
      </c>
      <c r="AQ43" s="3">
        <f>AR43+'감소(월)'!AR43-'증가(월)'!AR43</f>
        <v>0</v>
      </c>
      <c r="AR43" s="3">
        <f>AS43+'감소(월)'!AS43-'증가(월)'!AS43</f>
        <v>0</v>
      </c>
      <c r="AS43" s="3">
        <f>AT43+'감소(월)'!AT43-'증가(월)'!AT43</f>
        <v>0</v>
      </c>
      <c r="AT43" s="3">
        <f>AU43+'감소(월)'!AU43-'증가(월)'!AU43</f>
        <v>0</v>
      </c>
      <c r="AU43" s="3">
        <f>AV43+'감소(월)'!AV43-'증가(월)'!AV43</f>
        <v>0</v>
      </c>
      <c r="AV43" s="3">
        <f>AW43+'감소(월)'!AW43-'증가(월)'!AW43</f>
        <v>0</v>
      </c>
      <c r="AW43" s="3">
        <f>AX43+'감소(월)'!AX43-'증가(월)'!AX43</f>
        <v>0</v>
      </c>
      <c r="AX43" s="8">
        <f>SUMIFS(Sheet2!$I$2:$I$32,Sheet2!$G$2:$G$32,'잔액(월)'!$A43)</f>
        <v>0</v>
      </c>
    </row>
    <row r="44" spans="1:50" x14ac:dyDescent="0.3">
      <c r="A44" t="s">
        <v>92</v>
      </c>
      <c r="B44" t="s">
        <v>91</v>
      </c>
      <c r="C44" s="3">
        <f>D44+'감소(월)'!D44-'증가(월)'!D44</f>
        <v>0</v>
      </c>
      <c r="D44" s="3">
        <f>E44+'감소(월)'!E44-'증가(월)'!E44</f>
        <v>858000</v>
      </c>
      <c r="E44" s="3">
        <f>F44+'감소(월)'!F44-'증가(월)'!F44</f>
        <v>572000</v>
      </c>
      <c r="F44" s="3">
        <f>G44+'감소(월)'!G44-'증가(월)'!G44</f>
        <v>2796200</v>
      </c>
      <c r="G44" s="3">
        <f>H44+'감소(월)'!H44-'증가(월)'!H44</f>
        <v>816200</v>
      </c>
      <c r="H44" s="3">
        <f>I44+'감소(월)'!I44-'증가(월)'!I44</f>
        <v>306460</v>
      </c>
      <c r="I44" s="3">
        <f>J44+'감소(월)'!J44-'증가(월)'!J44</f>
        <v>136400</v>
      </c>
      <c r="J44" s="3">
        <f>K44+'감소(월)'!K44-'증가(월)'!K44</f>
        <v>286000</v>
      </c>
      <c r="K44" s="3">
        <f>L44+'감소(월)'!L44-'증가(월)'!L44</f>
        <v>0</v>
      </c>
      <c r="L44" s="3">
        <f>M44+'감소(월)'!M44-'증가(월)'!M44</f>
        <v>1070300</v>
      </c>
      <c r="M44" s="3">
        <f>N44+'감소(월)'!N44-'증가(월)'!N44</f>
        <v>286000</v>
      </c>
      <c r="N44" s="8">
        <f>O44+'감소(월)'!O44-'증가(월)'!O44</f>
        <v>0</v>
      </c>
      <c r="O44" s="3">
        <f>P44+'감소(월)'!P44-'증가(월)'!P44</f>
        <v>0</v>
      </c>
      <c r="P44" s="3">
        <f>Q44+'감소(월)'!Q44-'증가(월)'!Q44</f>
        <v>286000</v>
      </c>
      <c r="Q44" s="3">
        <f>R44+'감소(월)'!R44-'증가(월)'!R44</f>
        <v>286000</v>
      </c>
      <c r="R44" s="3">
        <f>S44+'감소(월)'!S44-'증가(월)'!S44</f>
        <v>286000</v>
      </c>
      <c r="S44" s="3">
        <f>T44+'감소(월)'!T44-'증가(월)'!T44</f>
        <v>682000</v>
      </c>
      <c r="T44" s="3">
        <f>U44+'감소(월)'!U44-'증가(월)'!U44</f>
        <v>572000</v>
      </c>
      <c r="U44" s="3">
        <f>V44+'감소(월)'!V44-'증가(월)'!V44</f>
        <v>1215500</v>
      </c>
      <c r="V44" s="3">
        <f>W44+'감소(월)'!W44-'증가(월)'!W44</f>
        <v>968000</v>
      </c>
      <c r="W44" s="3">
        <f>X44+'감소(월)'!X44-'증가(월)'!X44</f>
        <v>1826000</v>
      </c>
      <c r="X44" s="3">
        <f>Y44+'감소(월)'!Y44-'증가(월)'!Y44</f>
        <v>286000</v>
      </c>
      <c r="Y44" s="11">
        <f>Z44+'감소(월)'!Z44-'증가(월)'!Z44</f>
        <v>0</v>
      </c>
      <c r="Z44" s="8">
        <f>AA44+'감소(월)'!AA44-'증가(월)'!AA44</f>
        <v>68200</v>
      </c>
      <c r="AA44" s="3">
        <f>AB44+'감소(월)'!AB44-'증가(월)'!AB44</f>
        <v>0</v>
      </c>
      <c r="AB44" s="3">
        <f>AC44+'감소(월)'!AC44-'증가(월)'!AC44</f>
        <v>0</v>
      </c>
      <c r="AC44" s="3">
        <f>AD44+'감소(월)'!AD44-'증가(월)'!AD44</f>
        <v>8294000</v>
      </c>
      <c r="AD44" s="3">
        <f>AE44+'감소(월)'!AE44-'증가(월)'!AE44</f>
        <v>286000</v>
      </c>
      <c r="AE44" s="3">
        <f>AF44+'감소(월)'!AF44-'증가(월)'!AF44</f>
        <v>640200</v>
      </c>
      <c r="AF44" s="3">
        <f>AG44+'감소(월)'!AG44-'증가(월)'!AG44</f>
        <v>776600</v>
      </c>
      <c r="AG44" s="3">
        <f>AH44+'감소(월)'!AH44-'증가(월)'!AH44</f>
        <v>0</v>
      </c>
      <c r="AH44" s="3">
        <f>AI44+'감소(월)'!AI44-'증가(월)'!AI44</f>
        <v>0</v>
      </c>
      <c r="AI44" s="3">
        <f>AJ44+'감소(월)'!AJ44-'증가(월)'!AJ44</f>
        <v>2796200</v>
      </c>
      <c r="AJ44" s="3">
        <f>AK44+'감소(월)'!AK44-'증가(월)'!AK44</f>
        <v>1430000</v>
      </c>
      <c r="AK44" s="3">
        <f>AL44+'감소(월)'!AL44-'증가(월)'!AL44</f>
        <v>2017400</v>
      </c>
      <c r="AL44" s="8">
        <f>AM44+'감소(월)'!AM44-'증가(월)'!AM44</f>
        <v>0</v>
      </c>
      <c r="AM44" s="3">
        <f>AN44+'감소(월)'!AN44-'증가(월)'!AN44</f>
        <v>0</v>
      </c>
      <c r="AN44" s="3">
        <f>AO44+'감소(월)'!AO44-'증가(월)'!AO44</f>
        <v>409200</v>
      </c>
      <c r="AO44" s="3">
        <f>AP44+'감소(월)'!AP44-'증가(월)'!AP44</f>
        <v>572000</v>
      </c>
      <c r="AP44" s="3">
        <f>AQ44+'감소(월)'!AQ44-'증가(월)'!AQ44</f>
        <v>409200</v>
      </c>
      <c r="AQ44" s="3">
        <f>AR44+'감소(월)'!AR44-'증가(월)'!AR44</f>
        <v>567710</v>
      </c>
      <c r="AR44" s="3">
        <f>AS44+'감소(월)'!AS44-'증가(월)'!AS44</f>
        <v>204600</v>
      </c>
      <c r="AS44" s="3">
        <f>AT44+'감소(월)'!AT44-'증가(월)'!AT44</f>
        <v>1219790</v>
      </c>
      <c r="AT44" s="3">
        <f>AU44+'감소(월)'!AU44-'증가(월)'!AU44</f>
        <v>572000</v>
      </c>
      <c r="AU44" s="3">
        <f>AV44+'감소(월)'!AV44-'증가(월)'!AV44</f>
        <v>4004000</v>
      </c>
      <c r="AV44" s="3">
        <f>AW44+'감소(월)'!AW44-'증가(월)'!AW44</f>
        <v>0</v>
      </c>
      <c r="AW44" s="3">
        <f>AX44+'감소(월)'!AX44-'증가(월)'!AX44</f>
        <v>0</v>
      </c>
      <c r="AX44" s="8">
        <f>SUMIFS(Sheet2!$I$2:$I$32,Sheet2!$G$2:$G$32,'잔액(월)'!$A44)</f>
        <v>409200</v>
      </c>
    </row>
    <row r="45" spans="1:50" x14ac:dyDescent="0.3">
      <c r="A45" t="s">
        <v>88</v>
      </c>
      <c r="B45" t="s">
        <v>89</v>
      </c>
      <c r="C45" s="3">
        <f>D45+'감소(월)'!D45-'증가(월)'!D45</f>
        <v>0</v>
      </c>
      <c r="D45" s="3">
        <f>E45+'감소(월)'!E45-'증가(월)'!E45</f>
        <v>3300000</v>
      </c>
      <c r="E45" s="3">
        <f>F45+'감소(월)'!F45-'증가(월)'!F45</f>
        <v>0</v>
      </c>
      <c r="F45" s="3">
        <f>G45+'감소(월)'!G45-'증가(월)'!G45</f>
        <v>0</v>
      </c>
      <c r="G45" s="3">
        <f>H45+'감소(월)'!H45-'증가(월)'!H45</f>
        <v>3190000</v>
      </c>
      <c r="H45" s="3">
        <f>I45+'감소(월)'!I45-'증가(월)'!I45</f>
        <v>0</v>
      </c>
      <c r="I45" s="3">
        <f>J45+'감소(월)'!J45-'증가(월)'!J45</f>
        <v>0</v>
      </c>
      <c r="J45" s="3">
        <f>K45+'감소(월)'!K45-'증가(월)'!K45</f>
        <v>0</v>
      </c>
      <c r="K45" s="3">
        <f>L45+'감소(월)'!L45-'증가(월)'!L45</f>
        <v>0</v>
      </c>
      <c r="L45" s="3">
        <f>M45+'감소(월)'!M45-'증가(월)'!M45</f>
        <v>0</v>
      </c>
      <c r="M45" s="3">
        <f>N45+'감소(월)'!N45-'증가(월)'!N45</f>
        <v>0</v>
      </c>
      <c r="N45" s="8">
        <f>O45+'감소(월)'!O45-'증가(월)'!O45</f>
        <v>0</v>
      </c>
      <c r="O45" s="3">
        <f>P45+'감소(월)'!P45-'증가(월)'!P45</f>
        <v>0</v>
      </c>
      <c r="P45" s="3">
        <f>Q45+'감소(월)'!Q45-'증가(월)'!Q45</f>
        <v>3190000</v>
      </c>
      <c r="Q45" s="3">
        <f>R45+'감소(월)'!R45-'증가(월)'!R45</f>
        <v>3190000</v>
      </c>
      <c r="R45" s="3">
        <f>S45+'감소(월)'!S45-'증가(월)'!S45</f>
        <v>0</v>
      </c>
      <c r="S45" s="3">
        <f>T45+'감소(월)'!T45-'증가(월)'!T45</f>
        <v>3190000</v>
      </c>
      <c r="T45" s="3">
        <f>U45+'감소(월)'!U45-'증가(월)'!U45</f>
        <v>0</v>
      </c>
      <c r="U45" s="3">
        <f>V45+'감소(월)'!V45-'증가(월)'!V45</f>
        <v>0</v>
      </c>
      <c r="V45" s="3">
        <f>W45+'감소(월)'!W45-'증가(월)'!W45</f>
        <v>0</v>
      </c>
      <c r="W45" s="3">
        <f>X45+'감소(월)'!X45-'증가(월)'!X45</f>
        <v>0</v>
      </c>
      <c r="X45" s="3">
        <f>Y45+'감소(월)'!Y45-'증가(월)'!Y45</f>
        <v>0</v>
      </c>
      <c r="Y45" s="11">
        <f>Z45+'감소(월)'!Z45-'증가(월)'!Z45</f>
        <v>0</v>
      </c>
      <c r="Z45" s="8">
        <f>AA45+'감소(월)'!AA45-'증가(월)'!AA45</f>
        <v>0</v>
      </c>
      <c r="AA45" s="3">
        <f>AB45+'감소(월)'!AB45-'증가(월)'!AB45</f>
        <v>3300000</v>
      </c>
      <c r="AB45" s="3">
        <f>AC45+'감소(월)'!AC45-'증가(월)'!AC45</f>
        <v>0</v>
      </c>
      <c r="AC45" s="3">
        <f>AD45+'감소(월)'!AD45-'증가(월)'!AD45</f>
        <v>0</v>
      </c>
      <c r="AD45" s="3">
        <f>AE45+'감소(월)'!AE45-'증가(월)'!AE45</f>
        <v>0</v>
      </c>
      <c r="AE45" s="3">
        <f>AF45+'감소(월)'!AF45-'증가(월)'!AF45</f>
        <v>0</v>
      </c>
      <c r="AF45" s="3">
        <f>AG45+'감소(월)'!AG45-'증가(월)'!AG45</f>
        <v>3080000</v>
      </c>
      <c r="AG45" s="3">
        <f>AH45+'감소(월)'!AH45-'증가(월)'!AH45</f>
        <v>3300000</v>
      </c>
      <c r="AH45" s="3">
        <f>AI45+'감소(월)'!AI45-'증가(월)'!AI45</f>
        <v>0</v>
      </c>
      <c r="AI45" s="3">
        <f>AJ45+'감소(월)'!AJ45-'증가(월)'!AJ45</f>
        <v>0</v>
      </c>
      <c r="AJ45" s="3">
        <f>AK45+'감소(월)'!AK45-'증가(월)'!AK45</f>
        <v>0</v>
      </c>
      <c r="AK45" s="3">
        <f>AL45+'감소(월)'!AL45-'증가(월)'!AL45</f>
        <v>0</v>
      </c>
      <c r="AL45" s="8">
        <f>AM45+'감소(월)'!AM45-'증가(월)'!AM45</f>
        <v>0</v>
      </c>
      <c r="AM45" s="3">
        <f>AN45+'감소(월)'!AN45-'증가(월)'!AN45</f>
        <v>0</v>
      </c>
      <c r="AN45" s="3">
        <f>AO45+'감소(월)'!AO45-'증가(월)'!AO45</f>
        <v>0</v>
      </c>
      <c r="AO45" s="3">
        <f>AP45+'감소(월)'!AP45-'증가(월)'!AP45</f>
        <v>0</v>
      </c>
      <c r="AP45" s="3">
        <f>AQ45+'감소(월)'!AQ45-'증가(월)'!AQ45</f>
        <v>0</v>
      </c>
      <c r="AQ45" s="3">
        <f>AR45+'감소(월)'!AR45-'증가(월)'!AR45</f>
        <v>0</v>
      </c>
      <c r="AR45" s="3">
        <f>AS45+'감소(월)'!AS45-'증가(월)'!AS45</f>
        <v>0</v>
      </c>
      <c r="AS45" s="3">
        <f>AT45+'감소(월)'!AT45-'증가(월)'!AT45</f>
        <v>6380000</v>
      </c>
      <c r="AT45" s="3">
        <f>AU45+'감소(월)'!AU45-'증가(월)'!AU45</f>
        <v>0</v>
      </c>
      <c r="AU45" s="3">
        <f>AV45+'감소(월)'!AV45-'증가(월)'!AV45</f>
        <v>0</v>
      </c>
      <c r="AV45" s="3">
        <f>AW45+'감소(월)'!AW45-'증가(월)'!AW45</f>
        <v>0</v>
      </c>
      <c r="AW45" s="3">
        <f>AX45+'감소(월)'!AX45-'증가(월)'!AX45</f>
        <v>0</v>
      </c>
      <c r="AX45" s="8">
        <f>SUMIFS(Sheet2!$I$2:$I$32,Sheet2!$G$2:$G$32,'잔액(월)'!$A45)</f>
        <v>3300000</v>
      </c>
    </row>
    <row r="46" spans="1:50" x14ac:dyDescent="0.3">
      <c r="A46" t="s">
        <v>240</v>
      </c>
      <c r="B46" t="s">
        <v>241</v>
      </c>
      <c r="C46" s="3">
        <f>D46+'감소(월)'!D46-'증가(월)'!D46</f>
        <v>0</v>
      </c>
      <c r="D46" s="3">
        <f>E46+'감소(월)'!E46-'증가(월)'!E46</f>
        <v>0</v>
      </c>
      <c r="E46" s="3">
        <f>F46+'감소(월)'!F46-'증가(월)'!F46</f>
        <v>0</v>
      </c>
      <c r="F46" s="3">
        <f>G46+'감소(월)'!G46-'증가(월)'!G46</f>
        <v>0</v>
      </c>
      <c r="G46" s="3">
        <f>H46+'감소(월)'!H46-'증가(월)'!H46</f>
        <v>7446450</v>
      </c>
      <c r="H46" s="3">
        <f>I46+'감소(월)'!I46-'증가(월)'!I46</f>
        <v>14578850</v>
      </c>
      <c r="I46" s="3">
        <f>J46+'감소(월)'!J46-'증가(월)'!J46</f>
        <v>7755440</v>
      </c>
      <c r="J46" s="3">
        <f>K46+'감소(월)'!K46-'증가(월)'!K46</f>
        <v>623040</v>
      </c>
      <c r="K46" s="3">
        <f>L46+'감소(월)'!L46-'증가(월)'!L46</f>
        <v>9960500</v>
      </c>
      <c r="L46" s="3">
        <f>M46+'감소(월)'!M46-'증가(월)'!M46</f>
        <v>9960500</v>
      </c>
      <c r="M46" s="3">
        <f>N46+'감소(월)'!N46-'증가(월)'!N46</f>
        <v>9960500</v>
      </c>
      <c r="N46" s="8">
        <f>O46+'감소(월)'!O46-'증가(월)'!O46</f>
        <v>6730636</v>
      </c>
      <c r="O46" s="3">
        <f>P46+'감소(월)'!P46-'증가(월)'!P46</f>
        <v>10208836</v>
      </c>
      <c r="P46" s="3">
        <f>Q46+'감소(월)'!Q46-'증가(월)'!Q46</f>
        <v>3526600</v>
      </c>
      <c r="Q46" s="3">
        <f>R46+'감소(월)'!R46-'증가(월)'!R46</f>
        <v>48400</v>
      </c>
      <c r="R46" s="3">
        <f>S46+'감소(월)'!S46-'증가(월)'!S46</f>
        <v>0</v>
      </c>
      <c r="S46" s="3">
        <f>T46+'감소(월)'!T46-'증가(월)'!T46</f>
        <v>0</v>
      </c>
      <c r="T46" s="3">
        <f>U46+'감소(월)'!U46-'증가(월)'!U46</f>
        <v>0</v>
      </c>
      <c r="U46" s="3">
        <f>V46+'감소(월)'!V46-'증가(월)'!V46</f>
        <v>0</v>
      </c>
      <c r="V46" s="3">
        <f>W46+'감소(월)'!W46-'증가(월)'!W46</f>
        <v>0</v>
      </c>
      <c r="W46" s="3">
        <f>X46+'감소(월)'!X46-'증가(월)'!X46</f>
        <v>0</v>
      </c>
      <c r="X46" s="3">
        <f>Y46+'감소(월)'!Y46-'증가(월)'!Y46</f>
        <v>0</v>
      </c>
      <c r="Y46" s="11">
        <f>Z46+'감소(월)'!Z46-'증가(월)'!Z46</f>
        <v>0</v>
      </c>
      <c r="Z46" s="8">
        <f>AA46+'감소(월)'!AA46-'증가(월)'!AA46</f>
        <v>0</v>
      </c>
      <c r="AA46" s="3">
        <f>AB46+'감소(월)'!AB46-'증가(월)'!AB46</f>
        <v>0</v>
      </c>
      <c r="AB46" s="3">
        <f>AC46+'감소(월)'!AC46-'증가(월)'!AC46</f>
        <v>0</v>
      </c>
      <c r="AC46" s="3">
        <f>AD46+'감소(월)'!AD46-'증가(월)'!AD46</f>
        <v>0</v>
      </c>
      <c r="AD46" s="3">
        <f>AE46+'감소(월)'!AE46-'증가(월)'!AE46</f>
        <v>0</v>
      </c>
      <c r="AE46" s="3">
        <f>AF46+'감소(월)'!AF46-'증가(월)'!AF46</f>
        <v>0</v>
      </c>
      <c r="AF46" s="3">
        <f>AG46+'감소(월)'!AG46-'증가(월)'!AG46</f>
        <v>0</v>
      </c>
      <c r="AG46" s="3">
        <f>AH46+'감소(월)'!AH46-'증가(월)'!AH46</f>
        <v>0</v>
      </c>
      <c r="AH46" s="3">
        <f>AI46+'감소(월)'!AI46-'증가(월)'!AI46</f>
        <v>0</v>
      </c>
      <c r="AI46" s="3">
        <f>AJ46+'감소(월)'!AJ46-'증가(월)'!AJ46</f>
        <v>0</v>
      </c>
      <c r="AJ46" s="3">
        <f>AK46+'감소(월)'!AK46-'증가(월)'!AK46</f>
        <v>0</v>
      </c>
      <c r="AK46" s="3">
        <f>AL46+'감소(월)'!AL46-'증가(월)'!AL46</f>
        <v>0</v>
      </c>
      <c r="AL46" s="8">
        <f>AM46+'감소(월)'!AM46-'증가(월)'!AM46</f>
        <v>0</v>
      </c>
      <c r="AM46" s="3">
        <f>AN46+'감소(월)'!AN46-'증가(월)'!AN46</f>
        <v>0</v>
      </c>
      <c r="AN46" s="3">
        <f>AO46+'감소(월)'!AO46-'증가(월)'!AO46</f>
        <v>0</v>
      </c>
      <c r="AO46" s="3">
        <f>AP46+'감소(월)'!AP46-'증가(월)'!AP46</f>
        <v>0</v>
      </c>
      <c r="AP46" s="3">
        <f>AQ46+'감소(월)'!AQ46-'증가(월)'!AQ46</f>
        <v>0</v>
      </c>
      <c r="AQ46" s="3">
        <f>AR46+'감소(월)'!AR46-'증가(월)'!AR46</f>
        <v>0</v>
      </c>
      <c r="AR46" s="3">
        <f>AS46+'감소(월)'!AS46-'증가(월)'!AS46</f>
        <v>0</v>
      </c>
      <c r="AS46" s="3">
        <f>AT46+'감소(월)'!AT46-'증가(월)'!AT46</f>
        <v>0</v>
      </c>
      <c r="AT46" s="3">
        <f>AU46+'감소(월)'!AU46-'증가(월)'!AU46</f>
        <v>0</v>
      </c>
      <c r="AU46" s="3">
        <f>AV46+'감소(월)'!AV46-'증가(월)'!AV46</f>
        <v>0</v>
      </c>
      <c r="AV46" s="3">
        <f>AW46+'감소(월)'!AW46-'증가(월)'!AW46</f>
        <v>0</v>
      </c>
      <c r="AW46" s="3">
        <f>AX46+'감소(월)'!AX46-'증가(월)'!AX46</f>
        <v>0</v>
      </c>
      <c r="AX46" s="8">
        <f>SUMIFS(Sheet2!$I$2:$I$32,Sheet2!$G$2:$G$32,'잔액(월)'!$A46)</f>
        <v>0</v>
      </c>
    </row>
    <row r="47" spans="1:50" x14ac:dyDescent="0.3">
      <c r="A47" t="s">
        <v>968</v>
      </c>
      <c r="B47" t="s">
        <v>969</v>
      </c>
      <c r="C47" s="3">
        <f>D47+'감소(월)'!D47-'증가(월)'!D47</f>
        <v>0</v>
      </c>
      <c r="D47" s="3">
        <f>E47+'감소(월)'!E47-'증가(월)'!E47</f>
        <v>0</v>
      </c>
      <c r="E47" s="3">
        <f>F47+'감소(월)'!F47-'증가(월)'!F47</f>
        <v>0</v>
      </c>
      <c r="F47" s="3">
        <f>G47+'감소(월)'!G47-'증가(월)'!G47</f>
        <v>0</v>
      </c>
      <c r="G47" s="3">
        <f>H47+'감소(월)'!H47-'증가(월)'!H47</f>
        <v>0</v>
      </c>
      <c r="H47" s="3">
        <f>I47+'감소(월)'!I47-'증가(월)'!I47</f>
        <v>0</v>
      </c>
      <c r="I47" s="3">
        <f>J47+'감소(월)'!J47-'증가(월)'!J47</f>
        <v>0</v>
      </c>
      <c r="J47" s="3">
        <f>K47+'감소(월)'!K47-'증가(월)'!K47</f>
        <v>0</v>
      </c>
      <c r="K47" s="3">
        <f>L47+'감소(월)'!L47-'증가(월)'!L47</f>
        <v>0</v>
      </c>
      <c r="L47" s="3">
        <f>M47+'감소(월)'!M47-'증가(월)'!M47</f>
        <v>0</v>
      </c>
      <c r="M47" s="3">
        <f>N47+'감소(월)'!N47-'증가(월)'!N47</f>
        <v>0</v>
      </c>
      <c r="N47" s="8">
        <f>O47+'감소(월)'!O47-'증가(월)'!O47</f>
        <v>0</v>
      </c>
      <c r="O47" s="3">
        <f>P47+'감소(월)'!P47-'증가(월)'!P47</f>
        <v>0</v>
      </c>
      <c r="P47" s="3">
        <f>Q47+'감소(월)'!Q47-'증가(월)'!Q47</f>
        <v>0</v>
      </c>
      <c r="Q47" s="3">
        <f>R47+'감소(월)'!R47-'증가(월)'!R47</f>
        <v>0</v>
      </c>
      <c r="R47" s="3">
        <f>S47+'감소(월)'!S47-'증가(월)'!S47</f>
        <v>0</v>
      </c>
      <c r="S47" s="3">
        <f>T47+'감소(월)'!T47-'증가(월)'!T47</f>
        <v>0</v>
      </c>
      <c r="T47" s="3">
        <f>U47+'감소(월)'!U47-'증가(월)'!U47</f>
        <v>0</v>
      </c>
      <c r="U47" s="3">
        <f>V47+'감소(월)'!V47-'증가(월)'!V47</f>
        <v>0</v>
      </c>
      <c r="V47" s="3">
        <f>W47+'감소(월)'!W47-'증가(월)'!W47</f>
        <v>0</v>
      </c>
      <c r="W47" s="3">
        <f>X47+'감소(월)'!X47-'증가(월)'!X47</f>
        <v>0</v>
      </c>
      <c r="X47" s="3">
        <f>Y47+'감소(월)'!Y47-'증가(월)'!Y47</f>
        <v>0</v>
      </c>
      <c r="Y47" s="11">
        <f>Z47+'감소(월)'!Z47-'증가(월)'!Z47</f>
        <v>0</v>
      </c>
      <c r="Z47" s="8">
        <f>AA47+'감소(월)'!AA47-'증가(월)'!AA47</f>
        <v>0</v>
      </c>
      <c r="AA47" s="3">
        <f>AB47+'감소(월)'!AB47-'증가(월)'!AB47</f>
        <v>0</v>
      </c>
      <c r="AB47" s="3">
        <f>AC47+'감소(월)'!AC47-'증가(월)'!AC47</f>
        <v>0</v>
      </c>
      <c r="AC47" s="3">
        <f>AD47+'감소(월)'!AD47-'증가(월)'!AD47</f>
        <v>0</v>
      </c>
      <c r="AD47" s="3">
        <f>AE47+'감소(월)'!AE47-'증가(월)'!AE47</f>
        <v>0</v>
      </c>
      <c r="AE47" s="3">
        <f>AF47+'감소(월)'!AF47-'증가(월)'!AF47</f>
        <v>0</v>
      </c>
      <c r="AF47" s="3">
        <f>AG47+'감소(월)'!AG47-'증가(월)'!AG47</f>
        <v>0</v>
      </c>
      <c r="AG47" s="3">
        <f>AH47+'감소(월)'!AH47-'증가(월)'!AH47</f>
        <v>0</v>
      </c>
      <c r="AH47" s="3">
        <f>AI47+'감소(월)'!AI47-'증가(월)'!AI47</f>
        <v>0</v>
      </c>
      <c r="AI47" s="3">
        <f>AJ47+'감소(월)'!AJ47-'증가(월)'!AJ47</f>
        <v>3190000</v>
      </c>
      <c r="AJ47" s="3">
        <f>AK47+'감소(월)'!AK47-'증가(월)'!AK47</f>
        <v>0</v>
      </c>
      <c r="AK47" s="3">
        <f>AL47+'감소(월)'!AL47-'증가(월)'!AL47</f>
        <v>0</v>
      </c>
      <c r="AL47" s="8">
        <f>AM47+'감소(월)'!AM47-'증가(월)'!AM47</f>
        <v>0</v>
      </c>
      <c r="AM47" s="3">
        <f>AN47+'감소(월)'!AN47-'증가(월)'!AN47</f>
        <v>0</v>
      </c>
      <c r="AN47" s="3">
        <f>AO47+'감소(월)'!AO47-'증가(월)'!AO47</f>
        <v>1320000</v>
      </c>
      <c r="AO47" s="3">
        <f>AP47+'감소(월)'!AP47-'증가(월)'!AP47</f>
        <v>6710000</v>
      </c>
      <c r="AP47" s="3">
        <f>AQ47+'감소(월)'!AQ47-'증가(월)'!AQ47</f>
        <v>3630000</v>
      </c>
      <c r="AQ47" s="3">
        <f>AR47+'감소(월)'!AR47-'증가(월)'!AR47</f>
        <v>3630000</v>
      </c>
      <c r="AR47" s="3">
        <f>AS47+'감소(월)'!AS47-'증가(월)'!AS47</f>
        <v>660000</v>
      </c>
      <c r="AS47" s="3">
        <f>AT47+'감소(월)'!AT47-'증가(월)'!AT47</f>
        <v>660000</v>
      </c>
      <c r="AT47" s="3">
        <f>AU47+'감소(월)'!AU47-'증가(월)'!AU47</f>
        <v>7260000</v>
      </c>
      <c r="AU47" s="3">
        <f>AV47+'감소(월)'!AV47-'증가(월)'!AV47</f>
        <v>660000</v>
      </c>
      <c r="AV47" s="3">
        <f>AW47+'감소(월)'!AW47-'증가(월)'!AW47</f>
        <v>3630000</v>
      </c>
      <c r="AW47" s="3">
        <f>AX47+'감소(월)'!AX47-'증가(월)'!AX47</f>
        <v>660000</v>
      </c>
      <c r="AX47" s="8">
        <f>SUMIFS(Sheet2!$I$2:$I$32,Sheet2!$G$2:$G$32,'잔액(월)'!$A47)</f>
        <v>1925000</v>
      </c>
    </row>
    <row r="48" spans="1:50" x14ac:dyDescent="0.3">
      <c r="A48" t="s">
        <v>176</v>
      </c>
      <c r="B48" t="s">
        <v>177</v>
      </c>
      <c r="C48" s="3">
        <f>D48+'감소(월)'!D48-'증가(월)'!D48</f>
        <v>0</v>
      </c>
      <c r="D48" s="3">
        <f>E48+'감소(월)'!E48-'증가(월)'!E48</f>
        <v>0</v>
      </c>
      <c r="E48" s="3">
        <f>F48+'감소(월)'!F48-'증가(월)'!F48</f>
        <v>15950000</v>
      </c>
      <c r="F48" s="3">
        <f>G48+'감소(월)'!G48-'증가(월)'!G48</f>
        <v>15950000</v>
      </c>
      <c r="G48" s="3">
        <f>H48+'감소(월)'!H48-'증가(월)'!H48</f>
        <v>15950000</v>
      </c>
      <c r="H48" s="3">
        <f>I48+'감소(월)'!I48-'증가(월)'!I48</f>
        <v>15950000</v>
      </c>
      <c r="I48" s="3">
        <f>J48+'감소(월)'!J48-'증가(월)'!J48</f>
        <v>15950000</v>
      </c>
      <c r="J48" s="3">
        <f>K48+'감소(월)'!K48-'증가(월)'!K48</f>
        <v>15950000</v>
      </c>
      <c r="K48" s="3">
        <f>L48+'감소(월)'!L48-'증가(월)'!L48</f>
        <v>15950000</v>
      </c>
      <c r="L48" s="3">
        <f>M48+'감소(월)'!M48-'증가(월)'!M48</f>
        <v>15950000</v>
      </c>
      <c r="M48" s="3">
        <f>N48+'감소(월)'!N48-'증가(월)'!N48</f>
        <v>15950000</v>
      </c>
      <c r="N48" s="8">
        <f>O48+'감소(월)'!O48-'증가(월)'!O48</f>
        <v>15950000</v>
      </c>
      <c r="O48" s="3">
        <f>P48+'감소(월)'!P48-'증가(월)'!P48</f>
        <v>0</v>
      </c>
      <c r="P48" s="3">
        <f>Q48+'감소(월)'!Q48-'증가(월)'!Q48</f>
        <v>0</v>
      </c>
      <c r="Q48" s="3">
        <f>R48+'감소(월)'!R48-'증가(월)'!R48</f>
        <v>0</v>
      </c>
      <c r="R48" s="3">
        <f>S48+'감소(월)'!S48-'증가(월)'!S48</f>
        <v>0</v>
      </c>
      <c r="S48" s="3">
        <f>T48+'감소(월)'!T48-'증가(월)'!T48</f>
        <v>0</v>
      </c>
      <c r="T48" s="3">
        <f>U48+'감소(월)'!U48-'증가(월)'!U48</f>
        <v>0</v>
      </c>
      <c r="U48" s="3">
        <f>V48+'감소(월)'!V48-'증가(월)'!V48</f>
        <v>0</v>
      </c>
      <c r="V48" s="3">
        <f>W48+'감소(월)'!W48-'증가(월)'!W48</f>
        <v>0</v>
      </c>
      <c r="W48" s="3">
        <f>X48+'감소(월)'!X48-'증가(월)'!X48</f>
        <v>15950000</v>
      </c>
      <c r="X48" s="3">
        <f>Y48+'감소(월)'!Y48-'증가(월)'!Y48</f>
        <v>15950000</v>
      </c>
      <c r="Y48" s="11">
        <f>Z48+'감소(월)'!Z48-'증가(월)'!Z48</f>
        <v>7975000</v>
      </c>
      <c r="Z48" s="8">
        <f>AA48+'감소(월)'!AA48-'증가(월)'!AA48</f>
        <v>0</v>
      </c>
      <c r="AA48" s="3">
        <f>AB48+'감소(월)'!AB48-'증가(월)'!AB48</f>
        <v>0</v>
      </c>
      <c r="AB48" s="3">
        <f>AC48+'감소(월)'!AC48-'증가(월)'!AC48</f>
        <v>0</v>
      </c>
      <c r="AC48" s="3">
        <f>AD48+'감소(월)'!AD48-'증가(월)'!AD48</f>
        <v>0</v>
      </c>
      <c r="AD48" s="3">
        <f>AE48+'감소(월)'!AE48-'증가(월)'!AE48</f>
        <v>0</v>
      </c>
      <c r="AE48" s="3">
        <f>AF48+'감소(월)'!AF48-'증가(월)'!AF48</f>
        <v>0</v>
      </c>
      <c r="AF48" s="3">
        <f>AG48+'감소(월)'!AG48-'증가(월)'!AG48</f>
        <v>0</v>
      </c>
      <c r="AG48" s="3">
        <f>AH48+'감소(월)'!AH48-'증가(월)'!AH48</f>
        <v>0</v>
      </c>
      <c r="AH48" s="3">
        <f>AI48+'감소(월)'!AI48-'증가(월)'!AI48</f>
        <v>0</v>
      </c>
      <c r="AI48" s="3">
        <f>AJ48+'감소(월)'!AJ48-'증가(월)'!AJ48</f>
        <v>0</v>
      </c>
      <c r="AJ48" s="3">
        <f>AK48+'감소(월)'!AK48-'증가(월)'!AK48</f>
        <v>0</v>
      </c>
      <c r="AK48" s="3">
        <f>AL48+'감소(월)'!AL48-'증가(월)'!AL48</f>
        <v>0</v>
      </c>
      <c r="AL48" s="8">
        <f>AM48+'감소(월)'!AM48-'증가(월)'!AM48</f>
        <v>0</v>
      </c>
      <c r="AM48" s="3">
        <f>AN48+'감소(월)'!AN48-'증가(월)'!AN48</f>
        <v>0</v>
      </c>
      <c r="AN48" s="3">
        <f>AO48+'감소(월)'!AO48-'증가(월)'!AO48</f>
        <v>0</v>
      </c>
      <c r="AO48" s="3">
        <f>AP48+'감소(월)'!AP48-'증가(월)'!AP48</f>
        <v>0</v>
      </c>
      <c r="AP48" s="3">
        <f>AQ48+'감소(월)'!AQ48-'증가(월)'!AQ48</f>
        <v>0</v>
      </c>
      <c r="AQ48" s="3">
        <f>AR48+'감소(월)'!AR48-'증가(월)'!AR48</f>
        <v>0</v>
      </c>
      <c r="AR48" s="3">
        <f>AS48+'감소(월)'!AS48-'증가(월)'!AS48</f>
        <v>0</v>
      </c>
      <c r="AS48" s="3">
        <f>AT48+'감소(월)'!AT48-'증가(월)'!AT48</f>
        <v>0</v>
      </c>
      <c r="AT48" s="3">
        <f>AU48+'감소(월)'!AU48-'증가(월)'!AU48</f>
        <v>0</v>
      </c>
      <c r="AU48" s="3">
        <f>AV48+'감소(월)'!AV48-'증가(월)'!AV48</f>
        <v>0</v>
      </c>
      <c r="AV48" s="3">
        <f>AW48+'감소(월)'!AW48-'증가(월)'!AW48</f>
        <v>0</v>
      </c>
      <c r="AW48" s="3">
        <f>AX48+'감소(월)'!AX48-'증가(월)'!AX48</f>
        <v>0</v>
      </c>
      <c r="AX48" s="8">
        <f>SUMIFS(Sheet2!$I$2:$I$32,Sheet2!$G$2:$G$32,'잔액(월)'!$A48)</f>
        <v>0</v>
      </c>
    </row>
    <row r="49" spans="1:50" x14ac:dyDescent="0.3">
      <c r="A49" t="s">
        <v>190</v>
      </c>
      <c r="B49" t="s">
        <v>191</v>
      </c>
      <c r="C49" s="3">
        <f>D49+'감소(월)'!D49-'증가(월)'!D49</f>
        <v>0</v>
      </c>
      <c r="D49" s="3">
        <f>E49+'감소(월)'!E49-'증가(월)'!E49</f>
        <v>0</v>
      </c>
      <c r="E49" s="3">
        <f>F49+'감소(월)'!F49-'증가(월)'!F49</f>
        <v>0</v>
      </c>
      <c r="F49" s="3">
        <f>G49+'감소(월)'!G49-'증가(월)'!G49</f>
        <v>0</v>
      </c>
      <c r="G49" s="3">
        <f>H49+'감소(월)'!H49-'증가(월)'!H49</f>
        <v>0</v>
      </c>
      <c r="H49" s="3">
        <f>I49+'감소(월)'!I49-'증가(월)'!I49</f>
        <v>0</v>
      </c>
      <c r="I49" s="3">
        <f>J49+'감소(월)'!J49-'증가(월)'!J49</f>
        <v>-908160</v>
      </c>
      <c r="J49" s="3">
        <f>K49+'감소(월)'!K49-'증가(월)'!K49</f>
        <v>0</v>
      </c>
      <c r="K49" s="3">
        <f>L49+'감소(월)'!L49-'증가(월)'!L49</f>
        <v>0</v>
      </c>
      <c r="L49" s="3">
        <f>M49+'감소(월)'!M49-'증가(월)'!M49</f>
        <v>0</v>
      </c>
      <c r="M49" s="3">
        <f>N49+'감소(월)'!N49-'증가(월)'!N49</f>
        <v>0</v>
      </c>
      <c r="N49" s="8">
        <f>O49+'감소(월)'!O49-'증가(월)'!O49</f>
        <v>0</v>
      </c>
      <c r="O49" s="3">
        <f>P49+'감소(월)'!P49-'증가(월)'!P49</f>
        <v>0</v>
      </c>
      <c r="P49" s="3">
        <f>Q49+'감소(월)'!Q49-'증가(월)'!Q49</f>
        <v>-901600</v>
      </c>
      <c r="Q49" s="3">
        <f>R49+'감소(월)'!R49-'증가(월)'!R49</f>
        <v>0</v>
      </c>
      <c r="R49" s="3">
        <f>S49+'감소(월)'!S49-'증가(월)'!S49</f>
        <v>0</v>
      </c>
      <c r="S49" s="3">
        <f>T49+'감소(월)'!T49-'증가(월)'!T49</f>
        <v>-706860</v>
      </c>
      <c r="T49" s="3">
        <f>U49+'감소(월)'!U49-'증가(월)'!U49</f>
        <v>0</v>
      </c>
      <c r="U49" s="3">
        <f>V49+'감소(월)'!V49-'증가(월)'!V49</f>
        <v>0</v>
      </c>
      <c r="V49" s="3">
        <f>W49+'감소(월)'!W49-'증가(월)'!W49</f>
        <v>0</v>
      </c>
      <c r="W49" s="3">
        <f>X49+'감소(월)'!X49-'증가(월)'!X49</f>
        <v>7588885</v>
      </c>
      <c r="X49" s="3">
        <f>Y49+'감소(월)'!Y49-'증가(월)'!Y49</f>
        <v>0</v>
      </c>
      <c r="Y49" s="11">
        <f>Z49+'감소(월)'!Z49-'증가(월)'!Z49</f>
        <v>0</v>
      </c>
      <c r="Z49" s="8">
        <f>AA49+'감소(월)'!AA49-'증가(월)'!AA49</f>
        <v>0</v>
      </c>
      <c r="AA49" s="3">
        <f>AB49+'감소(월)'!AB49-'증가(월)'!AB49</f>
        <v>0</v>
      </c>
      <c r="AB49" s="3">
        <f>AC49+'감소(월)'!AC49-'증가(월)'!AC49</f>
        <v>363810</v>
      </c>
      <c r="AC49" s="3">
        <f>AD49+'감소(월)'!AD49-'증가(월)'!AD49</f>
        <v>2096730</v>
      </c>
      <c r="AD49" s="3">
        <f>AE49+'감소(월)'!AE49-'증가(월)'!AE49</f>
        <v>3451420</v>
      </c>
      <c r="AE49" s="3">
        <f>AF49+'감소(월)'!AF49-'증가(월)'!AF49</f>
        <v>3437560</v>
      </c>
      <c r="AF49" s="3">
        <f>AG49+'감소(월)'!AG49-'증가(월)'!AG49</f>
        <v>1719060</v>
      </c>
      <c r="AG49" s="3">
        <f>AH49+'감소(월)'!AH49-'증가(월)'!AH49</f>
        <v>0</v>
      </c>
      <c r="AH49" s="3">
        <f>AI49+'감소(월)'!AI49-'증가(월)'!AI49</f>
        <v>0</v>
      </c>
      <c r="AI49" s="3">
        <f>AJ49+'감소(월)'!AJ49-'증가(월)'!AJ49</f>
        <v>0</v>
      </c>
      <c r="AJ49" s="3">
        <f>AK49+'감소(월)'!AK49-'증가(월)'!AK49</f>
        <v>0</v>
      </c>
      <c r="AK49" s="3">
        <f>AL49+'감소(월)'!AL49-'증가(월)'!AL49</f>
        <v>0</v>
      </c>
      <c r="AL49" s="8">
        <f>AM49+'감소(월)'!AM49-'증가(월)'!AM49</f>
        <v>0</v>
      </c>
      <c r="AM49" s="3">
        <f>AN49+'감소(월)'!AN49-'증가(월)'!AN49</f>
        <v>0</v>
      </c>
      <c r="AN49" s="3">
        <f>AO49+'감소(월)'!AO49-'증가(월)'!AO49</f>
        <v>0</v>
      </c>
      <c r="AO49" s="3">
        <f>AP49+'감소(월)'!AP49-'증가(월)'!AP49</f>
        <v>0</v>
      </c>
      <c r="AP49" s="3">
        <f>AQ49+'감소(월)'!AQ49-'증가(월)'!AQ49</f>
        <v>0</v>
      </c>
      <c r="AQ49" s="3">
        <f>AR49+'감소(월)'!AR49-'증가(월)'!AR49</f>
        <v>0</v>
      </c>
      <c r="AR49" s="3">
        <f>AS49+'감소(월)'!AS49-'증가(월)'!AS49</f>
        <v>0</v>
      </c>
      <c r="AS49" s="3">
        <f>AT49+'감소(월)'!AT49-'증가(월)'!AT49</f>
        <v>0</v>
      </c>
      <c r="AT49" s="3">
        <f>AU49+'감소(월)'!AU49-'증가(월)'!AU49</f>
        <v>0</v>
      </c>
      <c r="AU49" s="3">
        <f>AV49+'감소(월)'!AV49-'증가(월)'!AV49</f>
        <v>0</v>
      </c>
      <c r="AV49" s="3">
        <f>AW49+'감소(월)'!AW49-'증가(월)'!AW49</f>
        <v>0</v>
      </c>
      <c r="AW49" s="3">
        <f>AX49+'감소(월)'!AX49-'증가(월)'!AX49</f>
        <v>0</v>
      </c>
      <c r="AX49" s="8">
        <f>SUMIFS(Sheet2!$I$2:$I$32,Sheet2!$G$2:$G$32,'잔액(월)'!$A49)</f>
        <v>0</v>
      </c>
    </row>
    <row r="50" spans="1:50" x14ac:dyDescent="0.3">
      <c r="A50" t="s">
        <v>972</v>
      </c>
      <c r="B50" t="s">
        <v>973</v>
      </c>
      <c r="C50" s="3">
        <f>D50+'감소(월)'!D50-'증가(월)'!D50</f>
        <v>0</v>
      </c>
      <c r="D50" s="3">
        <f>E50+'감소(월)'!E50-'증가(월)'!E50</f>
        <v>0</v>
      </c>
      <c r="E50" s="3">
        <f>F50+'감소(월)'!F50-'증가(월)'!F50</f>
        <v>0</v>
      </c>
      <c r="F50" s="3">
        <f>G50+'감소(월)'!G50-'증가(월)'!G50</f>
        <v>0</v>
      </c>
      <c r="G50" s="3">
        <f>H50+'감소(월)'!H50-'증가(월)'!H50</f>
        <v>0</v>
      </c>
      <c r="H50" s="3">
        <f>I50+'감소(월)'!I50-'증가(월)'!I50</f>
        <v>0</v>
      </c>
      <c r="I50" s="3">
        <f>J50+'감소(월)'!J50-'증가(월)'!J50</f>
        <v>0</v>
      </c>
      <c r="J50" s="3">
        <f>K50+'감소(월)'!K50-'증가(월)'!K50</f>
        <v>0</v>
      </c>
      <c r="K50" s="3">
        <f>L50+'감소(월)'!L50-'증가(월)'!L50</f>
        <v>0</v>
      </c>
      <c r="L50" s="3">
        <f>M50+'감소(월)'!M50-'증가(월)'!M50</f>
        <v>0</v>
      </c>
      <c r="M50" s="3">
        <f>N50+'감소(월)'!N50-'증가(월)'!N50</f>
        <v>0</v>
      </c>
      <c r="N50" s="8">
        <f>O50+'감소(월)'!O50-'증가(월)'!O50</f>
        <v>0</v>
      </c>
      <c r="O50" s="3">
        <f>P50+'감소(월)'!P50-'증가(월)'!P50</f>
        <v>0</v>
      </c>
      <c r="P50" s="3">
        <f>Q50+'감소(월)'!Q50-'증가(월)'!Q50</f>
        <v>0</v>
      </c>
      <c r="Q50" s="3">
        <f>R50+'감소(월)'!R50-'증가(월)'!R50</f>
        <v>0</v>
      </c>
      <c r="R50" s="3">
        <f>S50+'감소(월)'!S50-'증가(월)'!S50</f>
        <v>0</v>
      </c>
      <c r="S50" s="3">
        <f>T50+'감소(월)'!T50-'증가(월)'!T50</f>
        <v>0</v>
      </c>
      <c r="T50" s="3">
        <f>U50+'감소(월)'!U50-'증가(월)'!U50</f>
        <v>0</v>
      </c>
      <c r="U50" s="3">
        <f>V50+'감소(월)'!V50-'증가(월)'!V50</f>
        <v>0</v>
      </c>
      <c r="V50" s="3">
        <f>W50+'감소(월)'!W50-'증가(월)'!W50</f>
        <v>0</v>
      </c>
      <c r="W50" s="3">
        <f>X50+'감소(월)'!X50-'증가(월)'!X50</f>
        <v>0</v>
      </c>
      <c r="X50" s="3">
        <f>Y50+'감소(월)'!Y50-'증가(월)'!Y50</f>
        <v>0</v>
      </c>
      <c r="Y50" s="11">
        <f>Z50+'감소(월)'!Z50-'증가(월)'!Z50</f>
        <v>0</v>
      </c>
      <c r="Z50" s="8">
        <f>AA50+'감소(월)'!AA50-'증가(월)'!AA50</f>
        <v>0</v>
      </c>
      <c r="AA50" s="3">
        <f>AB50+'감소(월)'!AB50-'증가(월)'!AB50</f>
        <v>0</v>
      </c>
      <c r="AB50" s="3">
        <f>AC50+'감소(월)'!AC50-'증가(월)'!AC50</f>
        <v>0</v>
      </c>
      <c r="AC50" s="3">
        <f>AD50+'감소(월)'!AD50-'증가(월)'!AD50</f>
        <v>0</v>
      </c>
      <c r="AD50" s="3">
        <f>AE50+'감소(월)'!AE50-'증가(월)'!AE50</f>
        <v>0</v>
      </c>
      <c r="AE50" s="3">
        <f>AF50+'감소(월)'!AF50-'증가(월)'!AF50</f>
        <v>0</v>
      </c>
      <c r="AF50" s="3">
        <f>AG50+'감소(월)'!AG50-'증가(월)'!AG50</f>
        <v>0</v>
      </c>
      <c r="AG50" s="3">
        <f>AH50+'감소(월)'!AH50-'증가(월)'!AH50</f>
        <v>0</v>
      </c>
      <c r="AH50" s="3">
        <f>AI50+'감소(월)'!AI50-'증가(월)'!AI50</f>
        <v>0</v>
      </c>
      <c r="AI50" s="3">
        <f>AJ50+'감소(월)'!AJ50-'증가(월)'!AJ50</f>
        <v>0</v>
      </c>
      <c r="AJ50" s="3">
        <f>AK50+'감소(월)'!AK50-'증가(월)'!AK50</f>
        <v>0</v>
      </c>
      <c r="AK50" s="3">
        <f>AL50+'감소(월)'!AL50-'증가(월)'!AL50</f>
        <v>0</v>
      </c>
      <c r="AL50" s="8">
        <f>AM50+'감소(월)'!AM50-'증가(월)'!AM50</f>
        <v>2412344</v>
      </c>
      <c r="AM50" s="3">
        <f>AN50+'감소(월)'!AN50-'증가(월)'!AN50</f>
        <v>2664464</v>
      </c>
      <c r="AN50" s="3">
        <f>AO50+'감소(월)'!AO50-'증가(월)'!AO50</f>
        <v>252120</v>
      </c>
      <c r="AO50" s="3">
        <f>AP50+'감소(월)'!AP50-'증가(월)'!AP50</f>
        <v>0</v>
      </c>
      <c r="AP50" s="3">
        <f>AQ50+'감소(월)'!AQ50-'증가(월)'!AQ50</f>
        <v>0</v>
      </c>
      <c r="AQ50" s="3">
        <f>AR50+'감소(월)'!AR50-'증가(월)'!AR50</f>
        <v>0</v>
      </c>
      <c r="AR50" s="3">
        <f>AS50+'감소(월)'!AS50-'증가(월)'!AS50</f>
        <v>0</v>
      </c>
      <c r="AS50" s="3">
        <f>AT50+'감소(월)'!AT50-'증가(월)'!AT50</f>
        <v>0</v>
      </c>
      <c r="AT50" s="3">
        <f>AU50+'감소(월)'!AU50-'증가(월)'!AU50</f>
        <v>0</v>
      </c>
      <c r="AU50" s="3">
        <f>AV50+'감소(월)'!AV50-'증가(월)'!AV50</f>
        <v>0</v>
      </c>
      <c r="AV50" s="3">
        <f>AW50+'감소(월)'!AW50-'증가(월)'!AW50</f>
        <v>0</v>
      </c>
      <c r="AW50" s="3">
        <f>AX50+'감소(월)'!AX50-'증가(월)'!AX50</f>
        <v>2075788</v>
      </c>
      <c r="AX50" s="8">
        <f>SUMIFS(Sheet2!$I$2:$I$32,Sheet2!$G$2:$G$32,'잔액(월)'!$A50)</f>
        <v>2075788</v>
      </c>
    </row>
    <row r="51" spans="1:50" x14ac:dyDescent="0.3">
      <c r="A51" t="s">
        <v>462</v>
      </c>
      <c r="B51" t="s">
        <v>463</v>
      </c>
      <c r="C51" s="3">
        <f>D51+'감소(월)'!D51-'증가(월)'!D51</f>
        <v>0</v>
      </c>
      <c r="D51" s="3">
        <f>E51+'감소(월)'!E51-'증가(월)'!E51</f>
        <v>0</v>
      </c>
      <c r="E51" s="3">
        <f>F51+'감소(월)'!F51-'증가(월)'!F51</f>
        <v>0</v>
      </c>
      <c r="F51" s="3">
        <f>G51+'감소(월)'!G51-'증가(월)'!G51</f>
        <v>0</v>
      </c>
      <c r="G51" s="3">
        <f>H51+'감소(월)'!H51-'증가(월)'!H51</f>
        <v>0</v>
      </c>
      <c r="H51" s="3">
        <f>I51+'감소(월)'!I51-'증가(월)'!I51</f>
        <v>0</v>
      </c>
      <c r="I51" s="3">
        <f>J51+'감소(월)'!J51-'증가(월)'!J51</f>
        <v>0</v>
      </c>
      <c r="J51" s="3">
        <f>K51+'감소(월)'!K51-'증가(월)'!K51</f>
        <v>0</v>
      </c>
      <c r="K51" s="3">
        <f>L51+'감소(월)'!L51-'증가(월)'!L51</f>
        <v>0</v>
      </c>
      <c r="L51" s="3">
        <f>M51+'감소(월)'!M51-'증가(월)'!M51</f>
        <v>0</v>
      </c>
      <c r="M51" s="3">
        <f>N51+'감소(월)'!N51-'증가(월)'!N51</f>
        <v>6050000</v>
      </c>
      <c r="N51" s="8">
        <f>O51+'감소(월)'!O51-'증가(월)'!O51</f>
        <v>6710000</v>
      </c>
      <c r="O51" s="3">
        <f>P51+'감소(월)'!P51-'증가(월)'!P51</f>
        <v>660000</v>
      </c>
      <c r="P51" s="3">
        <f>Q51+'감소(월)'!Q51-'증가(월)'!Q51</f>
        <v>660000</v>
      </c>
      <c r="Q51" s="3">
        <f>R51+'감소(월)'!R51-'증가(월)'!R51</f>
        <v>1980000</v>
      </c>
      <c r="R51" s="3">
        <f>S51+'감소(월)'!S51-'증가(월)'!S51</f>
        <v>1320000</v>
      </c>
      <c r="S51" s="3">
        <f>T51+'감소(월)'!T51-'증가(월)'!T51</f>
        <v>0</v>
      </c>
      <c r="T51" s="3">
        <f>U51+'감소(월)'!U51-'증가(월)'!U51</f>
        <v>1320000</v>
      </c>
      <c r="U51" s="3">
        <f>V51+'감소(월)'!V51-'증가(월)'!V51</f>
        <v>1320000</v>
      </c>
      <c r="V51" s="3">
        <f>W51+'감소(월)'!W51-'증가(월)'!W51</f>
        <v>1320000</v>
      </c>
      <c r="W51" s="3">
        <f>X51+'감소(월)'!X51-'증가(월)'!X51</f>
        <v>2640000</v>
      </c>
      <c r="X51" s="3">
        <f>Y51+'감소(월)'!Y51-'증가(월)'!Y51</f>
        <v>0</v>
      </c>
      <c r="Y51" s="11">
        <f>Z51+'감소(월)'!Z51-'증가(월)'!Z51</f>
        <v>0</v>
      </c>
      <c r="Z51" s="8">
        <f>AA51+'감소(월)'!AA51-'증가(월)'!AA51</f>
        <v>660000</v>
      </c>
      <c r="AA51" s="3">
        <f>AB51+'감소(월)'!AB51-'증가(월)'!AB51</f>
        <v>0</v>
      </c>
      <c r="AB51" s="3">
        <f>AC51+'감소(월)'!AC51-'증가(월)'!AC51</f>
        <v>1320000</v>
      </c>
      <c r="AC51" s="3">
        <f>AD51+'감소(월)'!AD51-'증가(월)'!AD51</f>
        <v>1320000</v>
      </c>
      <c r="AD51" s="3">
        <f>AE51+'감소(월)'!AE51-'증가(월)'!AE51</f>
        <v>1320000</v>
      </c>
      <c r="AE51" s="3">
        <f>AF51+'감소(월)'!AF51-'증가(월)'!AF51</f>
        <v>660000</v>
      </c>
      <c r="AF51" s="3">
        <f>AG51+'감소(월)'!AG51-'증가(월)'!AG51</f>
        <v>1320000</v>
      </c>
      <c r="AG51" s="3">
        <f>AH51+'감소(월)'!AH51-'증가(월)'!AH51</f>
        <v>0</v>
      </c>
      <c r="AH51" s="3">
        <f>AI51+'감소(월)'!AI51-'증가(월)'!AI51</f>
        <v>1320000</v>
      </c>
      <c r="AI51" s="3">
        <f>AJ51+'감소(월)'!AJ51-'증가(월)'!AJ51</f>
        <v>0</v>
      </c>
      <c r="AJ51" s="3">
        <f>AK51+'감소(월)'!AK51-'증가(월)'!AK51</f>
        <v>1320000</v>
      </c>
      <c r="AK51" s="3">
        <f>AL51+'감소(월)'!AL51-'증가(월)'!AL51</f>
        <v>0</v>
      </c>
      <c r="AL51" s="8">
        <f>AM51+'감소(월)'!AM51-'증가(월)'!AM51</f>
        <v>0</v>
      </c>
      <c r="AM51" s="3">
        <f>AN51+'감소(월)'!AN51-'증가(월)'!AN51</f>
        <v>0</v>
      </c>
      <c r="AN51" s="3">
        <f>AO51+'감소(월)'!AO51-'증가(월)'!AO51</f>
        <v>0</v>
      </c>
      <c r="AO51" s="3">
        <f>AP51+'감소(월)'!AP51-'증가(월)'!AP51</f>
        <v>0</v>
      </c>
      <c r="AP51" s="3">
        <f>AQ51+'감소(월)'!AQ51-'증가(월)'!AQ51</f>
        <v>0</v>
      </c>
      <c r="AQ51" s="3">
        <f>AR51+'감소(월)'!AR51-'증가(월)'!AR51</f>
        <v>0</v>
      </c>
      <c r="AR51" s="3">
        <f>AS51+'감소(월)'!AS51-'증가(월)'!AS51</f>
        <v>0</v>
      </c>
      <c r="AS51" s="3">
        <f>AT51+'감소(월)'!AT51-'증가(월)'!AT51</f>
        <v>0</v>
      </c>
      <c r="AT51" s="3">
        <f>AU51+'감소(월)'!AU51-'증가(월)'!AU51</f>
        <v>0</v>
      </c>
      <c r="AU51" s="3">
        <f>AV51+'감소(월)'!AV51-'증가(월)'!AV51</f>
        <v>0</v>
      </c>
      <c r="AV51" s="3">
        <f>AW51+'감소(월)'!AW51-'증가(월)'!AW51</f>
        <v>1320000</v>
      </c>
      <c r="AW51" s="3">
        <f>AX51+'감소(월)'!AX51-'증가(월)'!AX51</f>
        <v>0</v>
      </c>
      <c r="AX51" s="8">
        <f>SUMIFS(Sheet2!$I$2:$I$32,Sheet2!$G$2:$G$32,'잔액(월)'!$A51)</f>
        <v>0</v>
      </c>
    </row>
    <row r="52" spans="1:50" x14ac:dyDescent="0.3">
      <c r="A52" t="s">
        <v>572</v>
      </c>
      <c r="B52" t="s">
        <v>573</v>
      </c>
      <c r="C52" s="3">
        <f>D52+'감소(월)'!D52-'증가(월)'!D52</f>
        <v>0</v>
      </c>
      <c r="D52" s="3">
        <f>E52+'감소(월)'!E52-'증가(월)'!E52</f>
        <v>0</v>
      </c>
      <c r="E52" s="3">
        <f>F52+'감소(월)'!F52-'증가(월)'!F52</f>
        <v>0</v>
      </c>
      <c r="F52" s="3">
        <f>G52+'감소(월)'!G52-'증가(월)'!G52</f>
        <v>0</v>
      </c>
      <c r="G52" s="3">
        <f>H52+'감소(월)'!H52-'증가(월)'!H52</f>
        <v>0</v>
      </c>
      <c r="H52" s="3">
        <f>I52+'감소(월)'!I52-'증가(월)'!I52</f>
        <v>0</v>
      </c>
      <c r="I52" s="3">
        <f>J52+'감소(월)'!J52-'증가(월)'!J52</f>
        <v>0</v>
      </c>
      <c r="J52" s="3">
        <f>K52+'감소(월)'!K52-'증가(월)'!K52</f>
        <v>0</v>
      </c>
      <c r="K52" s="3">
        <f>L52+'감소(월)'!L52-'증가(월)'!L52</f>
        <v>0</v>
      </c>
      <c r="L52" s="3">
        <f>M52+'감소(월)'!M52-'증가(월)'!M52</f>
        <v>0</v>
      </c>
      <c r="M52" s="3">
        <f>N52+'감소(월)'!N52-'증가(월)'!N52</f>
        <v>0</v>
      </c>
      <c r="N52" s="8">
        <f>O52+'감소(월)'!O52-'증가(월)'!O52</f>
        <v>0</v>
      </c>
      <c r="O52" s="3">
        <f>P52+'감소(월)'!P52-'증가(월)'!P52</f>
        <v>0</v>
      </c>
      <c r="P52" s="3">
        <f>Q52+'감소(월)'!Q52-'증가(월)'!Q52</f>
        <v>0</v>
      </c>
      <c r="Q52" s="3">
        <f>R52+'감소(월)'!R52-'증가(월)'!R52</f>
        <v>20241900</v>
      </c>
      <c r="R52" s="3">
        <f>S52+'감소(월)'!S52-'증가(월)'!S52</f>
        <v>20241900</v>
      </c>
      <c r="S52" s="3">
        <f>T52+'감소(월)'!T52-'증가(월)'!T52</f>
        <v>0</v>
      </c>
      <c r="T52" s="3">
        <f>U52+'감소(월)'!U52-'증가(월)'!U52</f>
        <v>0</v>
      </c>
      <c r="U52" s="3">
        <f>V52+'감소(월)'!V52-'증가(월)'!V52</f>
        <v>0</v>
      </c>
      <c r="V52" s="3">
        <f>W52+'감소(월)'!W52-'증가(월)'!W52</f>
        <v>0</v>
      </c>
      <c r="W52" s="3">
        <f>X52+'감소(월)'!X52-'증가(월)'!X52</f>
        <v>0</v>
      </c>
      <c r="X52" s="3">
        <f>Y52+'감소(월)'!Y52-'증가(월)'!Y52</f>
        <v>0</v>
      </c>
      <c r="Y52" s="11">
        <f>Z52+'감소(월)'!Z52-'증가(월)'!Z52</f>
        <v>0</v>
      </c>
      <c r="Z52" s="8">
        <f>AA52+'감소(월)'!AA52-'증가(월)'!AA52</f>
        <v>0</v>
      </c>
      <c r="AA52" s="3">
        <f>AB52+'감소(월)'!AB52-'증가(월)'!AB52</f>
        <v>0</v>
      </c>
      <c r="AB52" s="3">
        <f>AC52+'감소(월)'!AC52-'증가(월)'!AC52</f>
        <v>0</v>
      </c>
      <c r="AC52" s="3">
        <f>AD52+'감소(월)'!AD52-'증가(월)'!AD52</f>
        <v>0</v>
      </c>
      <c r="AD52" s="3">
        <f>AE52+'감소(월)'!AE52-'증가(월)'!AE52</f>
        <v>0</v>
      </c>
      <c r="AE52" s="3">
        <f>AF52+'감소(월)'!AF52-'증가(월)'!AF52</f>
        <v>0</v>
      </c>
      <c r="AF52" s="3">
        <f>AG52+'감소(월)'!AG52-'증가(월)'!AG52</f>
        <v>0</v>
      </c>
      <c r="AG52" s="3">
        <f>AH52+'감소(월)'!AH52-'증가(월)'!AH52</f>
        <v>0</v>
      </c>
      <c r="AH52" s="3">
        <f>AI52+'감소(월)'!AI52-'증가(월)'!AI52</f>
        <v>0</v>
      </c>
      <c r="AI52" s="3">
        <f>AJ52+'감소(월)'!AJ52-'증가(월)'!AJ52</f>
        <v>0</v>
      </c>
      <c r="AJ52" s="3">
        <f>AK52+'감소(월)'!AK52-'증가(월)'!AK52</f>
        <v>0</v>
      </c>
      <c r="AK52" s="3">
        <f>AL52+'감소(월)'!AL52-'증가(월)'!AL52</f>
        <v>0</v>
      </c>
      <c r="AL52" s="8">
        <f>AM52+'감소(월)'!AM52-'증가(월)'!AM52</f>
        <v>0</v>
      </c>
      <c r="AM52" s="3">
        <f>AN52+'감소(월)'!AN52-'증가(월)'!AN52</f>
        <v>0</v>
      </c>
      <c r="AN52" s="3">
        <f>AO52+'감소(월)'!AO52-'증가(월)'!AO52</f>
        <v>0</v>
      </c>
      <c r="AO52" s="3">
        <f>AP52+'감소(월)'!AP52-'증가(월)'!AP52</f>
        <v>0</v>
      </c>
      <c r="AP52" s="3">
        <f>AQ52+'감소(월)'!AQ52-'증가(월)'!AQ52</f>
        <v>0</v>
      </c>
      <c r="AQ52" s="3">
        <f>AR52+'감소(월)'!AR52-'증가(월)'!AR52</f>
        <v>0</v>
      </c>
      <c r="AR52" s="3">
        <f>AS52+'감소(월)'!AS52-'증가(월)'!AS52</f>
        <v>0</v>
      </c>
      <c r="AS52" s="3">
        <f>AT52+'감소(월)'!AT52-'증가(월)'!AT52</f>
        <v>0</v>
      </c>
      <c r="AT52" s="3">
        <f>AU52+'감소(월)'!AU52-'증가(월)'!AU52</f>
        <v>0</v>
      </c>
      <c r="AU52" s="3">
        <f>AV52+'감소(월)'!AV52-'증가(월)'!AV52</f>
        <v>0</v>
      </c>
      <c r="AV52" s="3">
        <f>AW52+'감소(월)'!AW52-'증가(월)'!AW52</f>
        <v>0</v>
      </c>
      <c r="AW52" s="3">
        <f>AX52+'감소(월)'!AX52-'증가(월)'!AX52</f>
        <v>0</v>
      </c>
      <c r="AX52" s="8">
        <f>SUMIFS(Sheet2!$I$2:$I$32,Sheet2!$G$2:$G$32,'잔액(월)'!$A52)</f>
        <v>0</v>
      </c>
    </row>
    <row r="53" spans="1:50" x14ac:dyDescent="0.3">
      <c r="A53" t="s">
        <v>942</v>
      </c>
      <c r="B53" t="s">
        <v>943</v>
      </c>
      <c r="C53" s="3">
        <f>D53+'감소(월)'!D53-'증가(월)'!D53</f>
        <v>0</v>
      </c>
      <c r="D53" s="3">
        <f>E53+'감소(월)'!E53-'증가(월)'!E53</f>
        <v>0</v>
      </c>
      <c r="E53" s="3">
        <f>F53+'감소(월)'!F53-'증가(월)'!F53</f>
        <v>0</v>
      </c>
      <c r="F53" s="3">
        <f>G53+'감소(월)'!G53-'증가(월)'!G53</f>
        <v>0</v>
      </c>
      <c r="G53" s="3">
        <f>H53+'감소(월)'!H53-'증가(월)'!H53</f>
        <v>0</v>
      </c>
      <c r="H53" s="3">
        <f>I53+'감소(월)'!I53-'증가(월)'!I53</f>
        <v>0</v>
      </c>
      <c r="I53" s="3">
        <f>J53+'감소(월)'!J53-'증가(월)'!J53</f>
        <v>0</v>
      </c>
      <c r="J53" s="3">
        <f>K53+'감소(월)'!K53-'증가(월)'!K53</f>
        <v>0</v>
      </c>
      <c r="K53" s="3">
        <f>L53+'감소(월)'!L53-'증가(월)'!L53</f>
        <v>0</v>
      </c>
      <c r="L53" s="3">
        <f>M53+'감소(월)'!M53-'증가(월)'!M53</f>
        <v>0</v>
      </c>
      <c r="M53" s="3">
        <f>N53+'감소(월)'!N53-'증가(월)'!N53</f>
        <v>0</v>
      </c>
      <c r="N53" s="8">
        <f>O53+'감소(월)'!O53-'증가(월)'!O53</f>
        <v>0</v>
      </c>
      <c r="O53" s="3">
        <f>P53+'감소(월)'!P53-'증가(월)'!P53</f>
        <v>0</v>
      </c>
      <c r="P53" s="3">
        <f>Q53+'감소(월)'!Q53-'증가(월)'!Q53</f>
        <v>0</v>
      </c>
      <c r="Q53" s="3">
        <f>R53+'감소(월)'!R53-'증가(월)'!R53</f>
        <v>0</v>
      </c>
      <c r="R53" s="3">
        <f>S53+'감소(월)'!S53-'증가(월)'!S53</f>
        <v>0</v>
      </c>
      <c r="S53" s="3">
        <f>T53+'감소(월)'!T53-'증가(월)'!T53</f>
        <v>0</v>
      </c>
      <c r="T53" s="3">
        <f>U53+'감소(월)'!U53-'증가(월)'!U53</f>
        <v>0</v>
      </c>
      <c r="U53" s="3">
        <f>V53+'감소(월)'!V53-'증가(월)'!V53</f>
        <v>0</v>
      </c>
      <c r="V53" s="3">
        <f>W53+'감소(월)'!W53-'증가(월)'!W53</f>
        <v>0</v>
      </c>
      <c r="W53" s="3">
        <f>X53+'감소(월)'!X53-'증가(월)'!X53</f>
        <v>0</v>
      </c>
      <c r="X53" s="3">
        <f>Y53+'감소(월)'!Y53-'증가(월)'!Y53</f>
        <v>0</v>
      </c>
      <c r="Y53" s="11">
        <f>Z53+'감소(월)'!Z53-'증가(월)'!Z53</f>
        <v>0</v>
      </c>
      <c r="Z53" s="8">
        <f>AA53+'감소(월)'!AA53-'증가(월)'!AA53</f>
        <v>0</v>
      </c>
      <c r="AA53" s="3">
        <f>AB53+'감소(월)'!AB53-'증가(월)'!AB53</f>
        <v>0</v>
      </c>
      <c r="AB53" s="3">
        <f>AC53+'감소(월)'!AC53-'증가(월)'!AC53</f>
        <v>0</v>
      </c>
      <c r="AC53" s="3">
        <f>AD53+'감소(월)'!AD53-'증가(월)'!AD53</f>
        <v>0</v>
      </c>
      <c r="AD53" s="3">
        <f>AE53+'감소(월)'!AE53-'증가(월)'!AE53</f>
        <v>0</v>
      </c>
      <c r="AE53" s="3">
        <f>AF53+'감소(월)'!AF53-'증가(월)'!AF53</f>
        <v>0</v>
      </c>
      <c r="AF53" s="3">
        <f>AG53+'감소(월)'!AG53-'증가(월)'!AG53</f>
        <v>0</v>
      </c>
      <c r="AG53" s="3">
        <f>AH53+'감소(월)'!AH53-'증가(월)'!AH53</f>
        <v>0</v>
      </c>
      <c r="AH53" s="3">
        <f>AI53+'감소(월)'!AI53-'증가(월)'!AI53</f>
        <v>0</v>
      </c>
      <c r="AI53" s="3">
        <f>AJ53+'감소(월)'!AJ53-'증가(월)'!AJ53</f>
        <v>0</v>
      </c>
      <c r="AJ53" s="3">
        <f>AK53+'감소(월)'!AK53-'증가(월)'!AK53</f>
        <v>6380000</v>
      </c>
      <c r="AK53" s="3">
        <f>AL53+'감소(월)'!AL53-'증가(월)'!AL53</f>
        <v>0</v>
      </c>
      <c r="AL53" s="8">
        <f>AM53+'감소(월)'!AM53-'증가(월)'!AM53</f>
        <v>0</v>
      </c>
      <c r="AM53" s="3">
        <f>AN53+'감소(월)'!AN53-'증가(월)'!AN53</f>
        <v>0</v>
      </c>
      <c r="AN53" s="3">
        <f>AO53+'감소(월)'!AO53-'증가(월)'!AO53</f>
        <v>0</v>
      </c>
      <c r="AO53" s="3">
        <f>AP53+'감소(월)'!AP53-'증가(월)'!AP53</f>
        <v>0</v>
      </c>
      <c r="AP53" s="3">
        <f>AQ53+'감소(월)'!AQ53-'증가(월)'!AQ53</f>
        <v>0</v>
      </c>
      <c r="AQ53" s="3">
        <f>AR53+'감소(월)'!AR53-'증가(월)'!AR53</f>
        <v>0</v>
      </c>
      <c r="AR53" s="3">
        <f>AS53+'감소(월)'!AS53-'증가(월)'!AS53</f>
        <v>0</v>
      </c>
      <c r="AS53" s="3">
        <f>AT53+'감소(월)'!AT53-'증가(월)'!AT53</f>
        <v>0</v>
      </c>
      <c r="AT53" s="3">
        <f>AU53+'감소(월)'!AU53-'증가(월)'!AU53</f>
        <v>0</v>
      </c>
      <c r="AU53" s="3">
        <f>AV53+'감소(월)'!AV53-'증가(월)'!AV53</f>
        <v>0</v>
      </c>
      <c r="AV53" s="3">
        <f>AW53+'감소(월)'!AW53-'증가(월)'!AW53</f>
        <v>0</v>
      </c>
      <c r="AW53" s="3">
        <f>AX53+'감소(월)'!AX53-'증가(월)'!AX53</f>
        <v>0</v>
      </c>
      <c r="AX53" s="8">
        <f>SUMIFS(Sheet2!$I$2:$I$32,Sheet2!$G$2:$G$32,'잔액(월)'!$A53)</f>
        <v>0</v>
      </c>
    </row>
    <row r="54" spans="1:50" x14ac:dyDescent="0.3">
      <c r="A54" t="s">
        <v>118</v>
      </c>
      <c r="B54" t="s">
        <v>119</v>
      </c>
      <c r="C54" s="3">
        <f>D54+'감소(월)'!D54-'증가(월)'!D54</f>
        <v>0</v>
      </c>
      <c r="D54" s="3">
        <f>E54+'감소(월)'!E54-'증가(월)'!E54</f>
        <v>0</v>
      </c>
      <c r="E54" s="3">
        <f>F54+'감소(월)'!F54-'증가(월)'!F54</f>
        <v>0</v>
      </c>
      <c r="F54" s="3">
        <f>G54+'감소(월)'!G54-'증가(월)'!G54</f>
        <v>0</v>
      </c>
      <c r="G54" s="3">
        <f>H54+'감소(월)'!H54-'증가(월)'!H54</f>
        <v>0</v>
      </c>
      <c r="H54" s="3">
        <f>I54+'감소(월)'!I54-'증가(월)'!I54</f>
        <v>0</v>
      </c>
      <c r="I54" s="3">
        <f>J54+'감소(월)'!J54-'증가(월)'!J54</f>
        <v>0</v>
      </c>
      <c r="J54" s="3">
        <f>K54+'감소(월)'!K54-'증가(월)'!K54</f>
        <v>0</v>
      </c>
      <c r="K54" s="3">
        <f>L54+'감소(월)'!L54-'증가(월)'!L54</f>
        <v>0</v>
      </c>
      <c r="L54" s="3">
        <f>M54+'감소(월)'!M54-'증가(월)'!M54</f>
        <v>0</v>
      </c>
      <c r="M54" s="3">
        <f>N54+'감소(월)'!N54-'증가(월)'!N54</f>
        <v>0</v>
      </c>
      <c r="N54" s="8">
        <f>O54+'감소(월)'!O54-'증가(월)'!O54</f>
        <v>0</v>
      </c>
      <c r="O54" s="3">
        <f>P54+'감소(월)'!P54-'증가(월)'!P54</f>
        <v>0</v>
      </c>
      <c r="P54" s="3">
        <f>Q54+'감소(월)'!Q54-'증가(월)'!Q54</f>
        <v>-2563925</v>
      </c>
      <c r="Q54" s="3">
        <f>R54+'감소(월)'!R54-'증가(월)'!R54</f>
        <v>0</v>
      </c>
      <c r="R54" s="3">
        <f>S54+'감소(월)'!S54-'증가(월)'!S54</f>
        <v>0</v>
      </c>
      <c r="S54" s="3">
        <f>T54+'감소(월)'!T54-'증가(월)'!T54</f>
        <v>-1561694</v>
      </c>
      <c r="T54" s="3">
        <f>U54+'감소(월)'!U54-'증가(월)'!U54</f>
        <v>0</v>
      </c>
      <c r="U54" s="3">
        <f>V54+'감소(월)'!V54-'증가(월)'!V54</f>
        <v>-1808844</v>
      </c>
      <c r="V54" s="3">
        <f>W54+'감소(월)'!W54-'증가(월)'!W54</f>
        <v>0</v>
      </c>
      <c r="W54" s="3">
        <f>X54+'감소(월)'!X54-'증가(월)'!X54</f>
        <v>0</v>
      </c>
      <c r="X54" s="3">
        <f>Y54+'감소(월)'!Y54-'증가(월)'!Y54</f>
        <v>0</v>
      </c>
      <c r="Y54" s="11">
        <f>Z54+'감소(월)'!Z54-'증가(월)'!Z54</f>
        <v>0</v>
      </c>
      <c r="Z54" s="8">
        <f>AA54+'감소(월)'!AA54-'증가(월)'!AA54</f>
        <v>0</v>
      </c>
      <c r="AA54" s="3">
        <f>AB54+'감소(월)'!AB54-'증가(월)'!AB54</f>
        <v>0</v>
      </c>
      <c r="AB54" s="3">
        <f>AC54+'감소(월)'!AC54-'증가(월)'!AC54</f>
        <v>0</v>
      </c>
      <c r="AC54" s="3">
        <f>AD54+'감소(월)'!AD54-'증가(월)'!AD54</f>
        <v>0</v>
      </c>
      <c r="AD54" s="3">
        <f>AE54+'감소(월)'!AE54-'증가(월)'!AE54</f>
        <v>0</v>
      </c>
      <c r="AE54" s="3">
        <f>AF54+'감소(월)'!AF54-'증가(월)'!AF54</f>
        <v>0</v>
      </c>
      <c r="AF54" s="3">
        <f>AG54+'감소(월)'!AG54-'증가(월)'!AG54</f>
        <v>0</v>
      </c>
      <c r="AG54" s="3">
        <f>AH54+'감소(월)'!AH54-'증가(월)'!AH54</f>
        <v>0</v>
      </c>
      <c r="AH54" s="3">
        <f>AI54+'감소(월)'!AI54-'증가(월)'!AI54</f>
        <v>0</v>
      </c>
      <c r="AI54" s="3">
        <f>AJ54+'감소(월)'!AJ54-'증가(월)'!AJ54</f>
        <v>0</v>
      </c>
      <c r="AJ54" s="3">
        <f>AK54+'감소(월)'!AK54-'증가(월)'!AK54</f>
        <v>0</v>
      </c>
      <c r="AK54" s="3">
        <f>AL54+'감소(월)'!AL54-'증가(월)'!AL54</f>
        <v>0</v>
      </c>
      <c r="AL54" s="8">
        <f>AM54+'감소(월)'!AM54-'증가(월)'!AM54</f>
        <v>0</v>
      </c>
      <c r="AM54" s="3">
        <f>AN54+'감소(월)'!AN54-'증가(월)'!AN54</f>
        <v>0</v>
      </c>
      <c r="AN54" s="3">
        <f>AO54+'감소(월)'!AO54-'증가(월)'!AO54</f>
        <v>0</v>
      </c>
      <c r="AO54" s="3">
        <f>AP54+'감소(월)'!AP54-'증가(월)'!AP54</f>
        <v>0</v>
      </c>
      <c r="AP54" s="3">
        <f>AQ54+'감소(월)'!AQ54-'증가(월)'!AQ54</f>
        <v>0</v>
      </c>
      <c r="AQ54" s="3">
        <f>AR54+'감소(월)'!AR54-'증가(월)'!AR54</f>
        <v>0</v>
      </c>
      <c r="AR54" s="3">
        <f>AS54+'감소(월)'!AS54-'증가(월)'!AS54</f>
        <v>0</v>
      </c>
      <c r="AS54" s="3">
        <f>AT54+'감소(월)'!AT54-'증가(월)'!AT54</f>
        <v>0</v>
      </c>
      <c r="AT54" s="3">
        <f>AU54+'감소(월)'!AU54-'증가(월)'!AU54</f>
        <v>0</v>
      </c>
      <c r="AU54" s="3">
        <f>AV54+'감소(월)'!AV54-'증가(월)'!AV54</f>
        <v>0</v>
      </c>
      <c r="AV54" s="3">
        <f>AW54+'감소(월)'!AW54-'증가(월)'!AW54</f>
        <v>0</v>
      </c>
      <c r="AW54" s="3">
        <f>AX54+'감소(월)'!AX54-'증가(월)'!AX54</f>
        <v>0</v>
      </c>
      <c r="AX54" s="8">
        <f>SUMIFS(Sheet2!$I$2:$I$32,Sheet2!$G$2:$G$32,'잔액(월)'!$A54)</f>
        <v>0</v>
      </c>
    </row>
    <row r="55" spans="1:50" x14ac:dyDescent="0.3">
      <c r="A55" t="s">
        <v>481</v>
      </c>
      <c r="B55" t="s">
        <v>482</v>
      </c>
      <c r="C55" s="3">
        <f>D55+'감소(월)'!D55-'증가(월)'!D55</f>
        <v>0</v>
      </c>
      <c r="D55" s="3">
        <f>E55+'감소(월)'!E55-'증가(월)'!E55</f>
        <v>0</v>
      </c>
      <c r="E55" s="3">
        <f>F55+'감소(월)'!F55-'증가(월)'!F55</f>
        <v>0</v>
      </c>
      <c r="F55" s="3">
        <f>G55+'감소(월)'!G55-'증가(월)'!G55</f>
        <v>0</v>
      </c>
      <c r="G55" s="3">
        <f>H55+'감소(월)'!H55-'증가(월)'!H55</f>
        <v>0</v>
      </c>
      <c r="H55" s="3">
        <f>I55+'감소(월)'!I55-'증가(월)'!I55</f>
        <v>0</v>
      </c>
      <c r="I55" s="3">
        <f>J55+'감소(월)'!J55-'증가(월)'!J55</f>
        <v>0</v>
      </c>
      <c r="J55" s="3">
        <f>K55+'감소(월)'!K55-'증가(월)'!K55</f>
        <v>0</v>
      </c>
      <c r="K55" s="3">
        <f>L55+'감소(월)'!L55-'증가(월)'!L55</f>
        <v>0</v>
      </c>
      <c r="L55" s="3">
        <f>M55+'감소(월)'!M55-'증가(월)'!M55</f>
        <v>0</v>
      </c>
      <c r="M55" s="3">
        <f>N55+'감소(월)'!N55-'증가(월)'!N55</f>
        <v>0</v>
      </c>
      <c r="N55" s="8">
        <f>O55+'감소(월)'!O55-'증가(월)'!O55</f>
        <v>2453000</v>
      </c>
      <c r="O55" s="3">
        <f>P55+'감소(월)'!P55-'증가(월)'!P55</f>
        <v>2453000</v>
      </c>
      <c r="P55" s="3">
        <f>Q55+'감소(월)'!Q55-'증가(월)'!Q55</f>
        <v>0</v>
      </c>
      <c r="Q55" s="3">
        <f>R55+'감소(월)'!R55-'증가(월)'!R55</f>
        <v>2475000</v>
      </c>
      <c r="R55" s="3">
        <f>S55+'감소(월)'!S55-'증가(월)'!S55</f>
        <v>18000</v>
      </c>
      <c r="S55" s="3">
        <f>T55+'감소(월)'!T55-'증가(월)'!T55</f>
        <v>18000</v>
      </c>
      <c r="T55" s="3">
        <f>U55+'감소(월)'!U55-'증가(월)'!U55</f>
        <v>18000</v>
      </c>
      <c r="U55" s="3">
        <f>V55+'감소(월)'!V55-'증가(월)'!V55</f>
        <v>18000</v>
      </c>
      <c r="V55" s="3">
        <f>W55+'감소(월)'!W55-'증가(월)'!W55</f>
        <v>18000</v>
      </c>
      <c r="W55" s="3">
        <f>X55+'감소(월)'!X55-'증가(월)'!X55</f>
        <v>18000</v>
      </c>
      <c r="X55" s="3">
        <f>Y55+'감소(월)'!Y55-'증가(월)'!Y55</f>
        <v>18000</v>
      </c>
      <c r="Y55" s="11">
        <f>Z55+'감소(월)'!Z55-'증가(월)'!Z55</f>
        <v>18000</v>
      </c>
      <c r="Z55" s="8">
        <f>AA55+'감소(월)'!AA55-'증가(월)'!AA55</f>
        <v>1118000</v>
      </c>
      <c r="AA55" s="3">
        <f>AB55+'감소(월)'!AB55-'증가(월)'!AB55</f>
        <v>0</v>
      </c>
      <c r="AB55" s="3">
        <f>AC55+'감소(월)'!AC55-'증가(월)'!AC55</f>
        <v>0</v>
      </c>
      <c r="AC55" s="3">
        <f>AD55+'감소(월)'!AD55-'증가(월)'!AD55</f>
        <v>0</v>
      </c>
      <c r="AD55" s="3">
        <f>AE55+'감소(월)'!AE55-'증가(월)'!AE55</f>
        <v>2475000</v>
      </c>
      <c r="AE55" s="3">
        <f>AF55+'감소(월)'!AF55-'증가(월)'!AF55</f>
        <v>0</v>
      </c>
      <c r="AF55" s="3">
        <f>AG55+'감소(월)'!AG55-'증가(월)'!AG55</f>
        <v>0</v>
      </c>
      <c r="AG55" s="3">
        <f>AH55+'감소(월)'!AH55-'증가(월)'!AH55</f>
        <v>0</v>
      </c>
      <c r="AH55" s="3">
        <f>AI55+'감소(월)'!AI55-'증가(월)'!AI55</f>
        <v>0</v>
      </c>
      <c r="AI55" s="3">
        <f>AJ55+'감소(월)'!AJ55-'증가(월)'!AJ55</f>
        <v>1100000</v>
      </c>
      <c r="AJ55" s="3">
        <f>AK55+'감소(월)'!AK55-'증가(월)'!AK55</f>
        <v>0</v>
      </c>
      <c r="AK55" s="3">
        <f>AL55+'감소(월)'!AL55-'증가(월)'!AL55</f>
        <v>0</v>
      </c>
      <c r="AL55" s="8">
        <f>AM55+'감소(월)'!AM55-'증가(월)'!AM55</f>
        <v>1100000</v>
      </c>
      <c r="AM55" s="3">
        <f>AN55+'감소(월)'!AN55-'증가(월)'!AN55</f>
        <v>0</v>
      </c>
      <c r="AN55" s="3">
        <f>AO55+'감소(월)'!AO55-'증가(월)'!AO55</f>
        <v>1100000</v>
      </c>
      <c r="AO55" s="3">
        <f>AP55+'감소(월)'!AP55-'증가(월)'!AP55</f>
        <v>1100000</v>
      </c>
      <c r="AP55" s="3">
        <f>AQ55+'감소(월)'!AQ55-'증가(월)'!AQ55</f>
        <v>0</v>
      </c>
      <c r="AQ55" s="3">
        <f>AR55+'감소(월)'!AR55-'증가(월)'!AR55</f>
        <v>2200000</v>
      </c>
      <c r="AR55" s="3">
        <f>AS55+'감소(월)'!AS55-'증가(월)'!AS55</f>
        <v>0</v>
      </c>
      <c r="AS55" s="3">
        <f>AT55+'감소(월)'!AT55-'증가(월)'!AT55</f>
        <v>1100000</v>
      </c>
      <c r="AT55" s="3">
        <f>AU55+'감소(월)'!AU55-'증가(월)'!AU55</f>
        <v>2200000</v>
      </c>
      <c r="AU55" s="3">
        <f>AV55+'감소(월)'!AV55-'증가(월)'!AV55</f>
        <v>1100000</v>
      </c>
      <c r="AV55" s="3">
        <f>AW55+'감소(월)'!AW55-'증가(월)'!AW55</f>
        <v>1100000</v>
      </c>
      <c r="AW55" s="3">
        <f>AX55+'감소(월)'!AX55-'증가(월)'!AX55</f>
        <v>1100000</v>
      </c>
      <c r="AX55" s="8">
        <f>SUMIFS(Sheet2!$I$2:$I$32,Sheet2!$G$2:$G$32,'잔액(월)'!$A55)</f>
        <v>1100000</v>
      </c>
    </row>
    <row r="56" spans="1:50" x14ac:dyDescent="0.3">
      <c r="A56" t="s">
        <v>990</v>
      </c>
      <c r="B56" t="s">
        <v>991</v>
      </c>
      <c r="C56" s="3">
        <f>D56+'감소(월)'!D56-'증가(월)'!D56</f>
        <v>0</v>
      </c>
      <c r="D56" s="3">
        <f>E56+'감소(월)'!E56-'증가(월)'!E56</f>
        <v>0</v>
      </c>
      <c r="E56" s="3">
        <f>F56+'감소(월)'!F56-'증가(월)'!F56</f>
        <v>0</v>
      </c>
      <c r="F56" s="3">
        <f>G56+'감소(월)'!G56-'증가(월)'!G56</f>
        <v>0</v>
      </c>
      <c r="G56" s="3">
        <f>H56+'감소(월)'!H56-'증가(월)'!H56</f>
        <v>0</v>
      </c>
      <c r="H56" s="3">
        <f>I56+'감소(월)'!I56-'증가(월)'!I56</f>
        <v>0</v>
      </c>
      <c r="I56" s="3">
        <f>J56+'감소(월)'!J56-'증가(월)'!J56</f>
        <v>0</v>
      </c>
      <c r="J56" s="3">
        <f>K56+'감소(월)'!K56-'증가(월)'!K56</f>
        <v>0</v>
      </c>
      <c r="K56" s="3">
        <f>L56+'감소(월)'!L56-'증가(월)'!L56</f>
        <v>0</v>
      </c>
      <c r="L56" s="3">
        <f>M56+'감소(월)'!M56-'증가(월)'!M56</f>
        <v>0</v>
      </c>
      <c r="M56" s="3">
        <f>N56+'감소(월)'!N56-'증가(월)'!N56</f>
        <v>0</v>
      </c>
      <c r="N56" s="8">
        <f>O56+'감소(월)'!O56-'증가(월)'!O56</f>
        <v>0</v>
      </c>
      <c r="O56" s="3">
        <f>P56+'감소(월)'!P56-'증가(월)'!P56</f>
        <v>0</v>
      </c>
      <c r="P56" s="3">
        <f>Q56+'감소(월)'!Q56-'증가(월)'!Q56</f>
        <v>0</v>
      </c>
      <c r="Q56" s="3">
        <f>R56+'감소(월)'!R56-'증가(월)'!R56</f>
        <v>0</v>
      </c>
      <c r="R56" s="3">
        <f>S56+'감소(월)'!S56-'증가(월)'!S56</f>
        <v>0</v>
      </c>
      <c r="S56" s="3">
        <f>T56+'감소(월)'!T56-'증가(월)'!T56</f>
        <v>0</v>
      </c>
      <c r="T56" s="3">
        <f>U56+'감소(월)'!U56-'증가(월)'!U56</f>
        <v>0</v>
      </c>
      <c r="U56" s="3">
        <f>V56+'감소(월)'!V56-'증가(월)'!V56</f>
        <v>0</v>
      </c>
      <c r="V56" s="3">
        <f>W56+'감소(월)'!W56-'증가(월)'!W56</f>
        <v>0</v>
      </c>
      <c r="W56" s="3">
        <f>X56+'감소(월)'!X56-'증가(월)'!X56</f>
        <v>0</v>
      </c>
      <c r="X56" s="3">
        <f>Y56+'감소(월)'!Y56-'증가(월)'!Y56</f>
        <v>0</v>
      </c>
      <c r="Y56" s="11">
        <f>Z56+'감소(월)'!Z56-'증가(월)'!Z56</f>
        <v>0</v>
      </c>
      <c r="Z56" s="8">
        <f>AA56+'감소(월)'!AA56-'증가(월)'!AA56</f>
        <v>0</v>
      </c>
      <c r="AA56" s="3">
        <f>AB56+'감소(월)'!AB56-'증가(월)'!AB56</f>
        <v>0</v>
      </c>
      <c r="AB56" s="3">
        <f>AC56+'감소(월)'!AC56-'증가(월)'!AC56</f>
        <v>0</v>
      </c>
      <c r="AC56" s="3">
        <f>AD56+'감소(월)'!AD56-'증가(월)'!AD56</f>
        <v>0</v>
      </c>
      <c r="AD56" s="3">
        <f>AE56+'감소(월)'!AE56-'증가(월)'!AE56</f>
        <v>0</v>
      </c>
      <c r="AE56" s="3">
        <f>AF56+'감소(월)'!AF56-'증가(월)'!AF56</f>
        <v>0</v>
      </c>
      <c r="AF56" s="3">
        <f>AG56+'감소(월)'!AG56-'증가(월)'!AG56</f>
        <v>0</v>
      </c>
      <c r="AG56" s="3">
        <f>AH56+'감소(월)'!AH56-'증가(월)'!AH56</f>
        <v>0</v>
      </c>
      <c r="AH56" s="3">
        <f>AI56+'감소(월)'!AI56-'증가(월)'!AI56</f>
        <v>0</v>
      </c>
      <c r="AI56" s="3">
        <f>AJ56+'감소(월)'!AJ56-'증가(월)'!AJ56</f>
        <v>0</v>
      </c>
      <c r="AJ56" s="3">
        <f>AK56+'감소(월)'!AK56-'증가(월)'!AK56</f>
        <v>3630000</v>
      </c>
      <c r="AK56" s="3">
        <f>AL56+'감소(월)'!AL56-'증가(월)'!AL56</f>
        <v>3630000</v>
      </c>
      <c r="AL56" s="8">
        <f>AM56+'감소(월)'!AM56-'증가(월)'!AM56</f>
        <v>0</v>
      </c>
      <c r="AM56" s="3">
        <f>AN56+'감소(월)'!AN56-'증가(월)'!AN56</f>
        <v>0</v>
      </c>
      <c r="AN56" s="3">
        <f>AO56+'감소(월)'!AO56-'증가(월)'!AO56</f>
        <v>0</v>
      </c>
      <c r="AO56" s="3">
        <f>AP56+'감소(월)'!AP56-'증가(월)'!AP56</f>
        <v>0</v>
      </c>
      <c r="AP56" s="3">
        <f>AQ56+'감소(월)'!AQ56-'증가(월)'!AQ56</f>
        <v>0</v>
      </c>
      <c r="AQ56" s="3">
        <f>AR56+'감소(월)'!AR56-'증가(월)'!AR56</f>
        <v>0</v>
      </c>
      <c r="AR56" s="3">
        <f>AS56+'감소(월)'!AS56-'증가(월)'!AS56</f>
        <v>0</v>
      </c>
      <c r="AS56" s="3">
        <f>AT56+'감소(월)'!AT56-'증가(월)'!AT56</f>
        <v>0</v>
      </c>
      <c r="AT56" s="3">
        <f>AU56+'감소(월)'!AU56-'증가(월)'!AU56</f>
        <v>0</v>
      </c>
      <c r="AU56" s="3">
        <f>AV56+'감소(월)'!AV56-'증가(월)'!AV56</f>
        <v>0</v>
      </c>
      <c r="AV56" s="3">
        <f>AW56+'감소(월)'!AW56-'증가(월)'!AW56</f>
        <v>0</v>
      </c>
      <c r="AW56" s="3">
        <f>AX56+'감소(월)'!AX56-'증가(월)'!AX56</f>
        <v>1650000</v>
      </c>
      <c r="AX56" s="8">
        <f>SUMIFS(Sheet2!$I$2:$I$32,Sheet2!$G$2:$G$32,'잔액(월)'!$A56)</f>
        <v>0</v>
      </c>
    </row>
    <row r="57" spans="1:50" x14ac:dyDescent="0.3">
      <c r="A57" t="s">
        <v>694</v>
      </c>
      <c r="B57" t="s">
        <v>695</v>
      </c>
      <c r="C57" s="3">
        <f>D57+'감소(월)'!D57-'증가(월)'!D57</f>
        <v>0</v>
      </c>
      <c r="D57" s="3">
        <f>E57+'감소(월)'!E57-'증가(월)'!E57</f>
        <v>0</v>
      </c>
      <c r="E57" s="3">
        <f>F57+'감소(월)'!F57-'증가(월)'!F57</f>
        <v>0</v>
      </c>
      <c r="F57" s="3">
        <f>G57+'감소(월)'!G57-'증가(월)'!G57</f>
        <v>0</v>
      </c>
      <c r="G57" s="3">
        <f>H57+'감소(월)'!H57-'증가(월)'!H57</f>
        <v>0</v>
      </c>
      <c r="H57" s="3">
        <f>I57+'감소(월)'!I57-'증가(월)'!I57</f>
        <v>0</v>
      </c>
      <c r="I57" s="3">
        <f>J57+'감소(월)'!J57-'증가(월)'!J57</f>
        <v>0</v>
      </c>
      <c r="J57" s="3">
        <f>K57+'감소(월)'!K57-'증가(월)'!K57</f>
        <v>0</v>
      </c>
      <c r="K57" s="3">
        <f>L57+'감소(월)'!L57-'증가(월)'!L57</f>
        <v>0</v>
      </c>
      <c r="L57" s="3">
        <f>M57+'감소(월)'!M57-'증가(월)'!M57</f>
        <v>0</v>
      </c>
      <c r="M57" s="3">
        <f>N57+'감소(월)'!N57-'증가(월)'!N57</f>
        <v>0</v>
      </c>
      <c r="N57" s="8">
        <f>O57+'감소(월)'!O57-'증가(월)'!O57</f>
        <v>0</v>
      </c>
      <c r="O57" s="3">
        <f>P57+'감소(월)'!P57-'증가(월)'!P57</f>
        <v>0</v>
      </c>
      <c r="P57" s="3">
        <f>Q57+'감소(월)'!Q57-'증가(월)'!Q57</f>
        <v>0</v>
      </c>
      <c r="Q57" s="3">
        <f>R57+'감소(월)'!R57-'증가(월)'!R57</f>
        <v>0</v>
      </c>
      <c r="R57" s="3">
        <f>S57+'감소(월)'!S57-'증가(월)'!S57</f>
        <v>0</v>
      </c>
      <c r="S57" s="3">
        <f>T57+'감소(월)'!T57-'증가(월)'!T57</f>
        <v>0</v>
      </c>
      <c r="T57" s="3">
        <f>U57+'감소(월)'!U57-'증가(월)'!U57</f>
        <v>0</v>
      </c>
      <c r="U57" s="3">
        <f>V57+'감소(월)'!V57-'증가(월)'!V57</f>
        <v>0</v>
      </c>
      <c r="V57" s="3">
        <f>W57+'감소(월)'!W57-'증가(월)'!W57</f>
        <v>15950000</v>
      </c>
      <c r="W57" s="3">
        <f>X57+'감소(월)'!X57-'증가(월)'!X57</f>
        <v>0</v>
      </c>
      <c r="X57" s="3">
        <f>Y57+'감소(월)'!Y57-'증가(월)'!Y57</f>
        <v>0</v>
      </c>
      <c r="Y57" s="11">
        <f>Z57+'감소(월)'!Z57-'증가(월)'!Z57</f>
        <v>0</v>
      </c>
      <c r="Z57" s="8">
        <f>AA57+'감소(월)'!AA57-'증가(월)'!AA57</f>
        <v>0</v>
      </c>
      <c r="AA57" s="3">
        <f>AB57+'감소(월)'!AB57-'증가(월)'!AB57</f>
        <v>0</v>
      </c>
      <c r="AB57" s="3">
        <f>AC57+'감소(월)'!AC57-'증가(월)'!AC57</f>
        <v>0</v>
      </c>
      <c r="AC57" s="3">
        <f>AD57+'감소(월)'!AD57-'증가(월)'!AD57</f>
        <v>0</v>
      </c>
      <c r="AD57" s="3">
        <f>AE57+'감소(월)'!AE57-'증가(월)'!AE57</f>
        <v>0</v>
      </c>
      <c r="AE57" s="3">
        <f>AF57+'감소(월)'!AF57-'증가(월)'!AF57</f>
        <v>0</v>
      </c>
      <c r="AF57" s="3">
        <f>AG57+'감소(월)'!AG57-'증가(월)'!AG57</f>
        <v>0</v>
      </c>
      <c r="AG57" s="3">
        <f>AH57+'감소(월)'!AH57-'증가(월)'!AH57</f>
        <v>0</v>
      </c>
      <c r="AH57" s="3">
        <f>AI57+'감소(월)'!AI57-'증가(월)'!AI57</f>
        <v>0</v>
      </c>
      <c r="AI57" s="3">
        <f>AJ57+'감소(월)'!AJ57-'증가(월)'!AJ57</f>
        <v>0</v>
      </c>
      <c r="AJ57" s="3">
        <f>AK57+'감소(월)'!AK57-'증가(월)'!AK57</f>
        <v>0</v>
      </c>
      <c r="AK57" s="3">
        <f>AL57+'감소(월)'!AL57-'증가(월)'!AL57</f>
        <v>0</v>
      </c>
      <c r="AL57" s="8">
        <f>AM57+'감소(월)'!AM57-'증가(월)'!AM57</f>
        <v>0</v>
      </c>
      <c r="AM57" s="3">
        <f>AN57+'감소(월)'!AN57-'증가(월)'!AN57</f>
        <v>0</v>
      </c>
      <c r="AN57" s="3">
        <f>AO57+'감소(월)'!AO57-'증가(월)'!AO57</f>
        <v>0</v>
      </c>
      <c r="AO57" s="3">
        <f>AP57+'감소(월)'!AP57-'증가(월)'!AP57</f>
        <v>0</v>
      </c>
      <c r="AP57" s="3">
        <f>AQ57+'감소(월)'!AQ57-'증가(월)'!AQ57</f>
        <v>0</v>
      </c>
      <c r="AQ57" s="3">
        <f>AR57+'감소(월)'!AR57-'증가(월)'!AR57</f>
        <v>0</v>
      </c>
      <c r="AR57" s="3">
        <f>AS57+'감소(월)'!AS57-'증가(월)'!AS57</f>
        <v>0</v>
      </c>
      <c r="AS57" s="3">
        <f>AT57+'감소(월)'!AT57-'증가(월)'!AT57</f>
        <v>0</v>
      </c>
      <c r="AT57" s="3">
        <f>AU57+'감소(월)'!AU57-'증가(월)'!AU57</f>
        <v>0</v>
      </c>
      <c r="AU57" s="3">
        <f>AV57+'감소(월)'!AV57-'증가(월)'!AV57</f>
        <v>0</v>
      </c>
      <c r="AV57" s="3">
        <f>AW57+'감소(월)'!AW57-'증가(월)'!AW57</f>
        <v>0</v>
      </c>
      <c r="AW57" s="3">
        <f>AX57+'감소(월)'!AX57-'증가(월)'!AX57</f>
        <v>0</v>
      </c>
      <c r="AX57" s="8">
        <f>SUMIFS(Sheet2!$I$2:$I$32,Sheet2!$G$2:$G$32,'잔액(월)'!$A57)</f>
        <v>0</v>
      </c>
    </row>
    <row r="58" spans="1:50" x14ac:dyDescent="0.3">
      <c r="A58" t="s">
        <v>744</v>
      </c>
      <c r="B58" t="s">
        <v>745</v>
      </c>
      <c r="C58" s="3">
        <f>D58+'감소(월)'!D58-'증가(월)'!D58</f>
        <v>0</v>
      </c>
      <c r="D58" s="3">
        <f>E58+'감소(월)'!E58-'증가(월)'!E58</f>
        <v>0</v>
      </c>
      <c r="E58" s="3">
        <f>F58+'감소(월)'!F58-'증가(월)'!F58</f>
        <v>0</v>
      </c>
      <c r="F58" s="3">
        <f>G58+'감소(월)'!G58-'증가(월)'!G58</f>
        <v>0</v>
      </c>
      <c r="G58" s="3">
        <f>H58+'감소(월)'!H58-'증가(월)'!H58</f>
        <v>0</v>
      </c>
      <c r="H58" s="3">
        <f>I58+'감소(월)'!I58-'증가(월)'!I58</f>
        <v>0</v>
      </c>
      <c r="I58" s="3">
        <f>J58+'감소(월)'!J58-'증가(월)'!J58</f>
        <v>0</v>
      </c>
      <c r="J58" s="3">
        <f>K58+'감소(월)'!K58-'증가(월)'!K58</f>
        <v>0</v>
      </c>
      <c r="K58" s="3">
        <f>L58+'감소(월)'!L58-'증가(월)'!L58</f>
        <v>0</v>
      </c>
      <c r="L58" s="3">
        <f>M58+'감소(월)'!M58-'증가(월)'!M58</f>
        <v>0</v>
      </c>
      <c r="M58" s="3">
        <f>N58+'감소(월)'!N58-'증가(월)'!N58</f>
        <v>0</v>
      </c>
      <c r="N58" s="8">
        <f>O58+'감소(월)'!O58-'증가(월)'!O58</f>
        <v>0</v>
      </c>
      <c r="O58" s="3">
        <f>P58+'감소(월)'!P58-'증가(월)'!P58</f>
        <v>0</v>
      </c>
      <c r="P58" s="3">
        <f>Q58+'감소(월)'!Q58-'증가(월)'!Q58</f>
        <v>0</v>
      </c>
      <c r="Q58" s="3">
        <f>R58+'감소(월)'!R58-'증가(월)'!R58</f>
        <v>0</v>
      </c>
      <c r="R58" s="3">
        <f>S58+'감소(월)'!S58-'증가(월)'!S58</f>
        <v>0</v>
      </c>
      <c r="S58" s="3">
        <f>T58+'감소(월)'!T58-'증가(월)'!T58</f>
        <v>0</v>
      </c>
      <c r="T58" s="3">
        <f>U58+'감소(월)'!U58-'증가(월)'!U58</f>
        <v>0</v>
      </c>
      <c r="U58" s="3">
        <f>V58+'감소(월)'!V58-'증가(월)'!V58</f>
        <v>0</v>
      </c>
      <c r="V58" s="3">
        <f>W58+'감소(월)'!W58-'증가(월)'!W58</f>
        <v>0</v>
      </c>
      <c r="W58" s="3">
        <f>X58+'감소(월)'!X58-'증가(월)'!X58</f>
        <v>0</v>
      </c>
      <c r="X58" s="3">
        <f>Y58+'감소(월)'!Y58-'증가(월)'!Y58</f>
        <v>0</v>
      </c>
      <c r="Y58" s="11">
        <f>Z58+'감소(월)'!Z58-'증가(월)'!Z58</f>
        <v>0</v>
      </c>
      <c r="Z58" s="8">
        <f>AA58+'감소(월)'!AA58-'증가(월)'!AA58</f>
        <v>0</v>
      </c>
      <c r="AA58" s="3">
        <f>AB58+'감소(월)'!AB58-'증가(월)'!AB58</f>
        <v>0</v>
      </c>
      <c r="AB58" s="3">
        <f>AC58+'감소(월)'!AC58-'증가(월)'!AC58</f>
        <v>0</v>
      </c>
      <c r="AC58" s="3">
        <f>AD58+'감소(월)'!AD58-'증가(월)'!AD58</f>
        <v>0</v>
      </c>
      <c r="AD58" s="3">
        <f>AE58+'감소(월)'!AE58-'증가(월)'!AE58</f>
        <v>0</v>
      </c>
      <c r="AE58" s="3">
        <f>AF58+'감소(월)'!AF58-'증가(월)'!AF58</f>
        <v>0</v>
      </c>
      <c r="AF58" s="3">
        <f>AG58+'감소(월)'!AG58-'증가(월)'!AG58</f>
        <v>0</v>
      </c>
      <c r="AG58" s="3">
        <f>AH58+'감소(월)'!AH58-'증가(월)'!AH58</f>
        <v>0</v>
      </c>
      <c r="AH58" s="3">
        <f>AI58+'감소(월)'!AI58-'증가(월)'!AI58</f>
        <v>0</v>
      </c>
      <c r="AI58" s="3">
        <f>AJ58+'감소(월)'!AJ58-'증가(월)'!AJ58</f>
        <v>0</v>
      </c>
      <c r="AJ58" s="3">
        <f>AK58+'감소(월)'!AK58-'증가(월)'!AK58</f>
        <v>0</v>
      </c>
      <c r="AK58" s="3">
        <f>AL58+'감소(월)'!AL58-'증가(월)'!AL58</f>
        <v>0</v>
      </c>
      <c r="AL58" s="8">
        <f>AM58+'감소(월)'!AM58-'증가(월)'!AM58</f>
        <v>0</v>
      </c>
      <c r="AM58" s="3">
        <f>AN58+'감소(월)'!AN58-'증가(월)'!AN58</f>
        <v>0</v>
      </c>
      <c r="AN58" s="3">
        <f>AO58+'감소(월)'!AO58-'증가(월)'!AO58</f>
        <v>0</v>
      </c>
      <c r="AO58" s="3">
        <f>AP58+'감소(월)'!AP58-'증가(월)'!AP58</f>
        <v>0</v>
      </c>
      <c r="AP58" s="3">
        <f>AQ58+'감소(월)'!AQ58-'증가(월)'!AQ58</f>
        <v>0</v>
      </c>
      <c r="AQ58" s="3">
        <f>AR58+'감소(월)'!AR58-'증가(월)'!AR58</f>
        <v>0</v>
      </c>
      <c r="AR58" s="3">
        <f>AS58+'감소(월)'!AS58-'증가(월)'!AS58</f>
        <v>0</v>
      </c>
      <c r="AS58" s="3">
        <f>AT58+'감소(월)'!AT58-'증가(월)'!AT58</f>
        <v>0</v>
      </c>
      <c r="AT58" s="3">
        <f>AU58+'감소(월)'!AU58-'증가(월)'!AU58</f>
        <v>0</v>
      </c>
      <c r="AU58" s="3">
        <f>AV58+'감소(월)'!AV58-'증가(월)'!AV58</f>
        <v>0</v>
      </c>
      <c r="AV58" s="3">
        <f>AW58+'감소(월)'!AW58-'증가(월)'!AW58</f>
        <v>0</v>
      </c>
      <c r="AW58" s="3">
        <f>AX58+'감소(월)'!AX58-'증가(월)'!AX58</f>
        <v>0</v>
      </c>
      <c r="AX58" s="8">
        <f>SUMIFS(Sheet2!$I$2:$I$32,Sheet2!$G$2:$G$32,'잔액(월)'!$A58)</f>
        <v>0</v>
      </c>
    </row>
    <row r="59" spans="1:50" x14ac:dyDescent="0.3">
      <c r="A59" t="s">
        <v>218</v>
      </c>
      <c r="B59" t="s">
        <v>219</v>
      </c>
      <c r="C59" s="3">
        <f>D59+'감소(월)'!D59-'증가(월)'!D59</f>
        <v>0</v>
      </c>
      <c r="D59" s="3">
        <f>E59+'감소(월)'!E59-'증가(월)'!E59</f>
        <v>0</v>
      </c>
      <c r="E59" s="3">
        <f>F59+'감소(월)'!F59-'증가(월)'!F59</f>
        <v>0</v>
      </c>
      <c r="F59" s="3">
        <f>G59+'감소(월)'!G59-'증가(월)'!G59</f>
        <v>7370000</v>
      </c>
      <c r="G59" s="3">
        <f>H59+'감소(월)'!H59-'증가(월)'!H59</f>
        <v>550000</v>
      </c>
      <c r="H59" s="3">
        <f>I59+'감소(월)'!I59-'증가(월)'!I59</f>
        <v>550000</v>
      </c>
      <c r="I59" s="3">
        <f>J59+'감소(월)'!J59-'증가(월)'!J59</f>
        <v>0</v>
      </c>
      <c r="J59" s="3">
        <f>K59+'감소(월)'!K59-'증가(월)'!K59</f>
        <v>0</v>
      </c>
      <c r="K59" s="3">
        <f>L59+'감소(월)'!L59-'증가(월)'!L59</f>
        <v>0</v>
      </c>
      <c r="L59" s="3">
        <f>M59+'감소(월)'!M59-'증가(월)'!M59</f>
        <v>0</v>
      </c>
      <c r="M59" s="3">
        <f>N59+'감소(월)'!N59-'증가(월)'!N59</f>
        <v>0</v>
      </c>
      <c r="N59" s="8">
        <f>O59+'감소(월)'!O59-'증가(월)'!O59</f>
        <v>0</v>
      </c>
      <c r="O59" s="3">
        <f>P59+'감소(월)'!P59-'증가(월)'!P59</f>
        <v>0</v>
      </c>
      <c r="P59" s="3">
        <f>Q59+'감소(월)'!Q59-'증가(월)'!Q59</f>
        <v>0</v>
      </c>
      <c r="Q59" s="3">
        <f>R59+'감소(월)'!R59-'증가(월)'!R59</f>
        <v>0</v>
      </c>
      <c r="R59" s="3">
        <f>S59+'감소(월)'!S59-'증가(월)'!S59</f>
        <v>0</v>
      </c>
      <c r="S59" s="3">
        <f>T59+'감소(월)'!T59-'증가(월)'!T59</f>
        <v>2970000</v>
      </c>
      <c r="T59" s="3">
        <f>U59+'감소(월)'!U59-'증가(월)'!U59</f>
        <v>2970000</v>
      </c>
      <c r="U59" s="3">
        <f>V59+'감소(월)'!V59-'증가(월)'!V59</f>
        <v>0</v>
      </c>
      <c r="V59" s="3">
        <f>W59+'감소(월)'!W59-'증가(월)'!W59</f>
        <v>0</v>
      </c>
      <c r="W59" s="3">
        <f>X59+'감소(월)'!X59-'증가(월)'!X59</f>
        <v>2475000</v>
      </c>
      <c r="X59" s="3">
        <f>Y59+'감소(월)'!Y59-'증가(월)'!Y59</f>
        <v>0</v>
      </c>
      <c r="Y59" s="11">
        <f>Z59+'감소(월)'!Z59-'증가(월)'!Z59</f>
        <v>0</v>
      </c>
      <c r="Z59" s="8">
        <f>AA59+'감소(월)'!AA59-'증가(월)'!AA59</f>
        <v>0</v>
      </c>
      <c r="AA59" s="3">
        <f>AB59+'감소(월)'!AB59-'증가(월)'!AB59</f>
        <v>0</v>
      </c>
      <c r="AB59" s="3">
        <f>AC59+'감소(월)'!AC59-'증가(월)'!AC59</f>
        <v>0</v>
      </c>
      <c r="AC59" s="3">
        <f>AD59+'감소(월)'!AD59-'증가(월)'!AD59</f>
        <v>0</v>
      </c>
      <c r="AD59" s="3">
        <f>AE59+'감소(월)'!AE59-'증가(월)'!AE59</f>
        <v>0</v>
      </c>
      <c r="AE59" s="3">
        <f>AF59+'감소(월)'!AF59-'증가(월)'!AF59</f>
        <v>0</v>
      </c>
      <c r="AF59" s="3">
        <f>AG59+'감소(월)'!AG59-'증가(월)'!AG59</f>
        <v>0</v>
      </c>
      <c r="AG59" s="3">
        <f>AH59+'감소(월)'!AH59-'증가(월)'!AH59</f>
        <v>0</v>
      </c>
      <c r="AH59" s="3">
        <f>AI59+'감소(월)'!AI59-'증가(월)'!AI59</f>
        <v>0</v>
      </c>
      <c r="AI59" s="3">
        <f>AJ59+'감소(월)'!AJ59-'증가(월)'!AJ59</f>
        <v>0</v>
      </c>
      <c r="AJ59" s="3">
        <f>AK59+'감소(월)'!AK59-'증가(월)'!AK59</f>
        <v>0</v>
      </c>
      <c r="AK59" s="3">
        <f>AL59+'감소(월)'!AL59-'증가(월)'!AL59</f>
        <v>0</v>
      </c>
      <c r="AL59" s="8">
        <f>AM59+'감소(월)'!AM59-'증가(월)'!AM59</f>
        <v>0</v>
      </c>
      <c r="AM59" s="3">
        <f>AN59+'감소(월)'!AN59-'증가(월)'!AN59</f>
        <v>0</v>
      </c>
      <c r="AN59" s="3">
        <f>AO59+'감소(월)'!AO59-'증가(월)'!AO59</f>
        <v>0</v>
      </c>
      <c r="AO59" s="3">
        <f>AP59+'감소(월)'!AP59-'증가(월)'!AP59</f>
        <v>0</v>
      </c>
      <c r="AP59" s="3">
        <f>AQ59+'감소(월)'!AQ59-'증가(월)'!AQ59</f>
        <v>0</v>
      </c>
      <c r="AQ59" s="3">
        <f>AR59+'감소(월)'!AR59-'증가(월)'!AR59</f>
        <v>0</v>
      </c>
      <c r="AR59" s="3">
        <f>AS59+'감소(월)'!AS59-'증가(월)'!AS59</f>
        <v>0</v>
      </c>
      <c r="AS59" s="3">
        <f>AT59+'감소(월)'!AT59-'증가(월)'!AT59</f>
        <v>0</v>
      </c>
      <c r="AT59" s="3">
        <f>AU59+'감소(월)'!AU59-'증가(월)'!AU59</f>
        <v>0</v>
      </c>
      <c r="AU59" s="3">
        <f>AV59+'감소(월)'!AV59-'증가(월)'!AV59</f>
        <v>0</v>
      </c>
      <c r="AV59" s="3">
        <f>AW59+'감소(월)'!AW59-'증가(월)'!AW59</f>
        <v>0</v>
      </c>
      <c r="AW59" s="3">
        <f>AX59+'감소(월)'!AX59-'증가(월)'!AX59</f>
        <v>0</v>
      </c>
      <c r="AX59" s="8">
        <f>SUMIFS(Sheet2!$I$2:$I$32,Sheet2!$G$2:$G$32,'잔액(월)'!$A59)</f>
        <v>0</v>
      </c>
    </row>
    <row r="60" spans="1:50" x14ac:dyDescent="0.3">
      <c r="A60" t="s">
        <v>247</v>
      </c>
      <c r="B60" t="s">
        <v>248</v>
      </c>
      <c r="C60" s="3">
        <f>D60+'감소(월)'!D60-'증가(월)'!D60</f>
        <v>1650000</v>
      </c>
      <c r="D60" s="3">
        <f>E60+'감소(월)'!E60-'증가(월)'!E60</f>
        <v>1650000</v>
      </c>
      <c r="E60" s="3">
        <f>F60+'감소(월)'!F60-'증가(월)'!F60</f>
        <v>1650000</v>
      </c>
      <c r="F60" s="3">
        <f>G60+'감소(월)'!G60-'증가(월)'!G60</f>
        <v>1650000</v>
      </c>
      <c r="G60" s="3">
        <f>H60+'감소(월)'!H60-'증가(월)'!H60</f>
        <v>-500000</v>
      </c>
      <c r="H60" s="3">
        <f>I60+'감소(월)'!I60-'증가(월)'!I60</f>
        <v>0</v>
      </c>
      <c r="I60" s="3">
        <f>J60+'감소(월)'!J60-'증가(월)'!J60</f>
        <v>0</v>
      </c>
      <c r="J60" s="3">
        <f>K60+'감소(월)'!K60-'증가(월)'!K60</f>
        <v>1650000</v>
      </c>
      <c r="K60" s="3">
        <f>L60+'감소(월)'!L60-'증가(월)'!L60</f>
        <v>0</v>
      </c>
      <c r="L60" s="3">
        <f>M60+'감소(월)'!M60-'증가(월)'!M60</f>
        <v>0</v>
      </c>
      <c r="M60" s="3">
        <f>N60+'감소(월)'!N60-'증가(월)'!N60</f>
        <v>0</v>
      </c>
      <c r="N60" s="8">
        <f>O60+'감소(월)'!O60-'증가(월)'!O60</f>
        <v>0</v>
      </c>
      <c r="O60" s="3">
        <f>P60+'감소(월)'!P60-'증가(월)'!P60</f>
        <v>0</v>
      </c>
      <c r="P60" s="3">
        <f>Q60+'감소(월)'!Q60-'증가(월)'!Q60</f>
        <v>0</v>
      </c>
      <c r="Q60" s="3">
        <f>R60+'감소(월)'!R60-'증가(월)'!R60</f>
        <v>0</v>
      </c>
      <c r="R60" s="3">
        <f>S60+'감소(월)'!S60-'증가(월)'!S60</f>
        <v>0</v>
      </c>
      <c r="S60" s="3">
        <f>T60+'감소(월)'!T60-'증가(월)'!T60</f>
        <v>1650000</v>
      </c>
      <c r="T60" s="3">
        <f>U60+'감소(월)'!U60-'증가(월)'!U60</f>
        <v>0</v>
      </c>
      <c r="U60" s="3">
        <f>V60+'감소(월)'!V60-'증가(월)'!V60</f>
        <v>0</v>
      </c>
      <c r="V60" s="3">
        <f>W60+'감소(월)'!W60-'증가(월)'!W60</f>
        <v>0</v>
      </c>
      <c r="W60" s="3">
        <f>X60+'감소(월)'!X60-'증가(월)'!X60</f>
        <v>0</v>
      </c>
      <c r="X60" s="3">
        <f>Y60+'감소(월)'!Y60-'증가(월)'!Y60</f>
        <v>0</v>
      </c>
      <c r="Y60" s="11">
        <f>Z60+'감소(월)'!Z60-'증가(월)'!Z60</f>
        <v>0</v>
      </c>
      <c r="Z60" s="8">
        <f>AA60+'감소(월)'!AA60-'증가(월)'!AA60</f>
        <v>0</v>
      </c>
      <c r="AA60" s="3">
        <f>AB60+'감소(월)'!AB60-'증가(월)'!AB60</f>
        <v>0</v>
      </c>
      <c r="AB60" s="3">
        <f>AC60+'감소(월)'!AC60-'증가(월)'!AC60</f>
        <v>0</v>
      </c>
      <c r="AC60" s="3">
        <f>AD60+'감소(월)'!AD60-'증가(월)'!AD60</f>
        <v>0</v>
      </c>
      <c r="AD60" s="3">
        <f>AE60+'감소(월)'!AE60-'증가(월)'!AE60</f>
        <v>990000</v>
      </c>
      <c r="AE60" s="3">
        <f>AF60+'감소(월)'!AF60-'증가(월)'!AF60</f>
        <v>990000</v>
      </c>
      <c r="AF60" s="3">
        <f>AG60+'감소(월)'!AG60-'증가(월)'!AG60</f>
        <v>0</v>
      </c>
      <c r="AG60" s="3">
        <f>AH60+'감소(월)'!AH60-'증가(월)'!AH60</f>
        <v>0</v>
      </c>
      <c r="AH60" s="3">
        <f>AI60+'감소(월)'!AI60-'증가(월)'!AI60</f>
        <v>1650000</v>
      </c>
      <c r="AI60" s="3">
        <f>AJ60+'감소(월)'!AJ60-'증가(월)'!AJ60</f>
        <v>0</v>
      </c>
      <c r="AJ60" s="3">
        <f>AK60+'감소(월)'!AK60-'증가(월)'!AK60</f>
        <v>0</v>
      </c>
      <c r="AK60" s="3">
        <f>AL60+'감소(월)'!AL60-'증가(월)'!AL60</f>
        <v>1650000</v>
      </c>
      <c r="AL60" s="8">
        <f>AM60+'감소(월)'!AM60-'증가(월)'!AM60</f>
        <v>1650000</v>
      </c>
      <c r="AM60" s="3">
        <f>AN60+'감소(월)'!AN60-'증가(월)'!AN60</f>
        <v>0</v>
      </c>
      <c r="AN60" s="3">
        <f>AO60+'감소(월)'!AO60-'증가(월)'!AO60</f>
        <v>0</v>
      </c>
      <c r="AO60" s="3">
        <f>AP60+'감소(월)'!AP60-'증가(월)'!AP60</f>
        <v>1650000</v>
      </c>
      <c r="AP60" s="3">
        <f>AQ60+'감소(월)'!AQ60-'증가(월)'!AQ60</f>
        <v>1650000</v>
      </c>
      <c r="AQ60" s="3">
        <f>AR60+'감소(월)'!AR60-'증가(월)'!AR60</f>
        <v>0</v>
      </c>
      <c r="AR60" s="3">
        <f>AS60+'감소(월)'!AS60-'증가(월)'!AS60</f>
        <v>0</v>
      </c>
      <c r="AS60" s="3">
        <f>AT60+'감소(월)'!AT60-'증가(월)'!AT60</f>
        <v>1650000</v>
      </c>
      <c r="AT60" s="3">
        <f>AU60+'감소(월)'!AU60-'증가(월)'!AU60</f>
        <v>1650000</v>
      </c>
      <c r="AU60" s="3">
        <f>AV60+'감소(월)'!AV60-'증가(월)'!AV60</f>
        <v>0</v>
      </c>
      <c r="AV60" s="3">
        <f>AW60+'감소(월)'!AW60-'증가(월)'!AW60</f>
        <v>0</v>
      </c>
      <c r="AW60" s="3">
        <f>AX60+'감소(월)'!AX60-'증가(월)'!AX60</f>
        <v>0</v>
      </c>
      <c r="AX60" s="8">
        <f>SUMIFS(Sheet2!$I$2:$I$32,Sheet2!$G$2:$G$32,'잔액(월)'!$A60)</f>
        <v>0</v>
      </c>
    </row>
    <row r="61" spans="1:50" x14ac:dyDescent="0.3">
      <c r="A61" t="s">
        <v>978</v>
      </c>
      <c r="B61" t="s">
        <v>979</v>
      </c>
      <c r="C61" s="3">
        <f>D61+'감소(월)'!D61-'증가(월)'!D61</f>
        <v>0</v>
      </c>
      <c r="D61" s="3">
        <f>E61+'감소(월)'!E61-'증가(월)'!E61</f>
        <v>0</v>
      </c>
      <c r="E61" s="3">
        <f>F61+'감소(월)'!F61-'증가(월)'!F61</f>
        <v>0</v>
      </c>
      <c r="F61" s="3">
        <f>G61+'감소(월)'!G61-'증가(월)'!G61</f>
        <v>0</v>
      </c>
      <c r="G61" s="3">
        <f>H61+'감소(월)'!H61-'증가(월)'!H61</f>
        <v>0</v>
      </c>
      <c r="H61" s="3">
        <f>I61+'감소(월)'!I61-'증가(월)'!I61</f>
        <v>0</v>
      </c>
      <c r="I61" s="3">
        <f>J61+'감소(월)'!J61-'증가(월)'!J61</f>
        <v>0</v>
      </c>
      <c r="J61" s="3">
        <f>K61+'감소(월)'!K61-'증가(월)'!K61</f>
        <v>0</v>
      </c>
      <c r="K61" s="3">
        <f>L61+'감소(월)'!L61-'증가(월)'!L61</f>
        <v>0</v>
      </c>
      <c r="L61" s="3">
        <f>M61+'감소(월)'!M61-'증가(월)'!M61</f>
        <v>0</v>
      </c>
      <c r="M61" s="3">
        <f>N61+'감소(월)'!N61-'증가(월)'!N61</f>
        <v>0</v>
      </c>
      <c r="N61" s="8">
        <f>O61+'감소(월)'!O61-'증가(월)'!O61</f>
        <v>0</v>
      </c>
      <c r="O61" s="3">
        <f>P61+'감소(월)'!P61-'증가(월)'!P61</f>
        <v>0</v>
      </c>
      <c r="P61" s="3">
        <f>Q61+'감소(월)'!Q61-'증가(월)'!Q61</f>
        <v>0</v>
      </c>
      <c r="Q61" s="3">
        <f>R61+'감소(월)'!R61-'증가(월)'!R61</f>
        <v>0</v>
      </c>
      <c r="R61" s="3">
        <f>S61+'감소(월)'!S61-'증가(월)'!S61</f>
        <v>0</v>
      </c>
      <c r="S61" s="3">
        <f>T61+'감소(월)'!T61-'증가(월)'!T61</f>
        <v>0</v>
      </c>
      <c r="T61" s="3">
        <f>U61+'감소(월)'!U61-'증가(월)'!U61</f>
        <v>0</v>
      </c>
      <c r="U61" s="3">
        <f>V61+'감소(월)'!V61-'증가(월)'!V61</f>
        <v>0</v>
      </c>
      <c r="V61" s="3">
        <f>W61+'감소(월)'!W61-'증가(월)'!W61</f>
        <v>0</v>
      </c>
      <c r="W61" s="3">
        <f>X61+'감소(월)'!X61-'증가(월)'!X61</f>
        <v>0</v>
      </c>
      <c r="X61" s="3">
        <f>Y61+'감소(월)'!Y61-'증가(월)'!Y61</f>
        <v>0</v>
      </c>
      <c r="Y61" s="11">
        <f>Z61+'감소(월)'!Z61-'증가(월)'!Z61</f>
        <v>0</v>
      </c>
      <c r="Z61" s="8">
        <f>AA61+'감소(월)'!AA61-'증가(월)'!AA61</f>
        <v>0</v>
      </c>
      <c r="AA61" s="3">
        <f>AB61+'감소(월)'!AB61-'증가(월)'!AB61</f>
        <v>0</v>
      </c>
      <c r="AB61" s="3">
        <f>AC61+'감소(월)'!AC61-'증가(월)'!AC61</f>
        <v>0</v>
      </c>
      <c r="AC61" s="3">
        <f>AD61+'감소(월)'!AD61-'증가(월)'!AD61</f>
        <v>0</v>
      </c>
      <c r="AD61" s="3">
        <f>AE61+'감소(월)'!AE61-'증가(월)'!AE61</f>
        <v>0</v>
      </c>
      <c r="AE61" s="3">
        <f>AF61+'감소(월)'!AF61-'증가(월)'!AF61</f>
        <v>0</v>
      </c>
      <c r="AF61" s="3">
        <f>AG61+'감소(월)'!AG61-'증가(월)'!AG61</f>
        <v>0</v>
      </c>
      <c r="AG61" s="3">
        <f>AH61+'감소(월)'!AH61-'증가(월)'!AH61</f>
        <v>0</v>
      </c>
      <c r="AH61" s="3">
        <f>AI61+'감소(월)'!AI61-'증가(월)'!AI61</f>
        <v>0</v>
      </c>
      <c r="AI61" s="3">
        <f>AJ61+'감소(월)'!AJ61-'증가(월)'!AJ61</f>
        <v>1760000</v>
      </c>
      <c r="AJ61" s="3">
        <f>AK61+'감소(월)'!AK61-'증가(월)'!AK61</f>
        <v>0</v>
      </c>
      <c r="AK61" s="3">
        <f>AL61+'감소(월)'!AL61-'증가(월)'!AL61</f>
        <v>0</v>
      </c>
      <c r="AL61" s="8">
        <f>AM61+'감소(월)'!AM61-'증가(월)'!AM61</f>
        <v>0</v>
      </c>
      <c r="AM61" s="3">
        <f>AN61+'감소(월)'!AN61-'증가(월)'!AN61</f>
        <v>0</v>
      </c>
      <c r="AN61" s="3">
        <f>AO61+'감소(월)'!AO61-'증가(월)'!AO61</f>
        <v>0</v>
      </c>
      <c r="AO61" s="3">
        <f>AP61+'감소(월)'!AP61-'증가(월)'!AP61</f>
        <v>0</v>
      </c>
      <c r="AP61" s="3">
        <f>AQ61+'감소(월)'!AQ61-'증가(월)'!AQ61</f>
        <v>0</v>
      </c>
      <c r="AQ61" s="3">
        <f>AR61+'감소(월)'!AR61-'증가(월)'!AR61</f>
        <v>0</v>
      </c>
      <c r="AR61" s="3">
        <f>AS61+'감소(월)'!AS61-'증가(월)'!AS61</f>
        <v>2200000</v>
      </c>
      <c r="AS61" s="3">
        <f>AT61+'감소(월)'!AT61-'증가(월)'!AT61</f>
        <v>2200000</v>
      </c>
      <c r="AT61" s="3">
        <f>AU61+'감소(월)'!AU61-'증가(월)'!AU61</f>
        <v>0</v>
      </c>
      <c r="AU61" s="3">
        <f>AV61+'감소(월)'!AV61-'증가(월)'!AV61</f>
        <v>0</v>
      </c>
      <c r="AV61" s="3">
        <f>AW61+'감소(월)'!AW61-'증가(월)'!AW61</f>
        <v>0</v>
      </c>
      <c r="AW61" s="3">
        <f>AX61+'감소(월)'!AX61-'증가(월)'!AX61</f>
        <v>5610000</v>
      </c>
      <c r="AX61" s="8">
        <f>SUMIFS(Sheet2!$I$2:$I$32,Sheet2!$G$2:$G$32,'잔액(월)'!$A61)</f>
        <v>0</v>
      </c>
    </row>
    <row r="62" spans="1:50" x14ac:dyDescent="0.3">
      <c r="A62" t="s">
        <v>1175</v>
      </c>
      <c r="B62" t="s">
        <v>1176</v>
      </c>
      <c r="C62" s="3">
        <f>D62+'감소(월)'!D62-'증가(월)'!D62</f>
        <v>0</v>
      </c>
      <c r="D62" s="3">
        <f>E62+'감소(월)'!E62-'증가(월)'!E62</f>
        <v>0</v>
      </c>
      <c r="E62" s="3">
        <f>F62+'감소(월)'!F62-'증가(월)'!F62</f>
        <v>0</v>
      </c>
      <c r="F62" s="3">
        <f>G62+'감소(월)'!G62-'증가(월)'!G62</f>
        <v>0</v>
      </c>
      <c r="G62" s="3">
        <f>H62+'감소(월)'!H62-'증가(월)'!H62</f>
        <v>0</v>
      </c>
      <c r="H62" s="3">
        <f>I62+'감소(월)'!I62-'증가(월)'!I62</f>
        <v>0</v>
      </c>
      <c r="I62" s="3">
        <f>J62+'감소(월)'!J62-'증가(월)'!J62</f>
        <v>0</v>
      </c>
      <c r="J62" s="3">
        <f>K62+'감소(월)'!K62-'증가(월)'!K62</f>
        <v>0</v>
      </c>
      <c r="K62" s="3">
        <f>L62+'감소(월)'!L62-'증가(월)'!L62</f>
        <v>0</v>
      </c>
      <c r="L62" s="3">
        <f>M62+'감소(월)'!M62-'증가(월)'!M62</f>
        <v>0</v>
      </c>
      <c r="M62" s="3">
        <f>N62+'감소(월)'!N62-'증가(월)'!N62</f>
        <v>0</v>
      </c>
      <c r="N62" s="8">
        <f>O62+'감소(월)'!O62-'증가(월)'!O62</f>
        <v>0</v>
      </c>
      <c r="O62" s="3">
        <f>P62+'감소(월)'!P62-'증가(월)'!P62</f>
        <v>0</v>
      </c>
      <c r="P62" s="3">
        <f>Q62+'감소(월)'!Q62-'증가(월)'!Q62</f>
        <v>0</v>
      </c>
      <c r="Q62" s="3">
        <f>R62+'감소(월)'!R62-'증가(월)'!R62</f>
        <v>0</v>
      </c>
      <c r="R62" s="3">
        <f>S62+'감소(월)'!S62-'증가(월)'!S62</f>
        <v>0</v>
      </c>
      <c r="S62" s="3">
        <f>T62+'감소(월)'!T62-'증가(월)'!T62</f>
        <v>0</v>
      </c>
      <c r="T62" s="3">
        <f>U62+'감소(월)'!U62-'증가(월)'!U62</f>
        <v>0</v>
      </c>
      <c r="U62" s="3">
        <f>V62+'감소(월)'!V62-'증가(월)'!V62</f>
        <v>0</v>
      </c>
      <c r="V62" s="3">
        <f>W62+'감소(월)'!W62-'증가(월)'!W62</f>
        <v>0</v>
      </c>
      <c r="W62" s="3">
        <f>X62+'감소(월)'!X62-'증가(월)'!X62</f>
        <v>0</v>
      </c>
      <c r="X62" s="3">
        <f>Y62+'감소(월)'!Y62-'증가(월)'!Y62</f>
        <v>0</v>
      </c>
      <c r="Y62" s="11">
        <f>Z62+'감소(월)'!Z62-'증가(월)'!Z62</f>
        <v>0</v>
      </c>
      <c r="Z62" s="8">
        <f>AA62+'감소(월)'!AA62-'증가(월)'!AA62</f>
        <v>0</v>
      </c>
      <c r="AA62" s="3">
        <f>AB62+'감소(월)'!AB62-'증가(월)'!AB62</f>
        <v>0</v>
      </c>
      <c r="AB62" s="3">
        <f>AC62+'감소(월)'!AC62-'증가(월)'!AC62</f>
        <v>0</v>
      </c>
      <c r="AC62" s="3">
        <f>AD62+'감소(월)'!AD62-'증가(월)'!AD62</f>
        <v>0</v>
      </c>
      <c r="AD62" s="3">
        <f>AE62+'감소(월)'!AE62-'증가(월)'!AE62</f>
        <v>0</v>
      </c>
      <c r="AE62" s="3">
        <f>AF62+'감소(월)'!AF62-'증가(월)'!AF62</f>
        <v>0</v>
      </c>
      <c r="AF62" s="3">
        <f>AG62+'감소(월)'!AG62-'증가(월)'!AG62</f>
        <v>0</v>
      </c>
      <c r="AG62" s="3">
        <f>AH62+'감소(월)'!AH62-'증가(월)'!AH62</f>
        <v>0</v>
      </c>
      <c r="AH62" s="3">
        <f>AI62+'감소(월)'!AI62-'증가(월)'!AI62</f>
        <v>0</v>
      </c>
      <c r="AI62" s="3">
        <f>AJ62+'감소(월)'!AJ62-'증가(월)'!AJ62</f>
        <v>0</v>
      </c>
      <c r="AJ62" s="3">
        <f>AK62+'감소(월)'!AK62-'증가(월)'!AK62</f>
        <v>0</v>
      </c>
      <c r="AK62" s="3">
        <f>AL62+'감소(월)'!AL62-'증가(월)'!AL62</f>
        <v>0</v>
      </c>
      <c r="AL62" s="8">
        <f>AM62+'감소(월)'!AM62-'증가(월)'!AM62</f>
        <v>0</v>
      </c>
      <c r="AM62" s="3">
        <f>AN62+'감소(월)'!AN62-'증가(월)'!AN62</f>
        <v>0</v>
      </c>
      <c r="AN62" s="3">
        <f>AO62+'감소(월)'!AO62-'증가(월)'!AO62</f>
        <v>0</v>
      </c>
      <c r="AO62" s="3">
        <f>AP62+'감소(월)'!AP62-'증가(월)'!AP62</f>
        <v>0</v>
      </c>
      <c r="AP62" s="3">
        <f>AQ62+'감소(월)'!AQ62-'증가(월)'!AQ62</f>
        <v>534600</v>
      </c>
      <c r="AQ62" s="3">
        <f>AR62+'감소(월)'!AR62-'증가(월)'!AR62</f>
        <v>0</v>
      </c>
      <c r="AR62" s="3">
        <f>AS62+'감소(월)'!AS62-'증가(월)'!AS62</f>
        <v>0</v>
      </c>
      <c r="AS62" s="3">
        <f>AT62+'감소(월)'!AT62-'증가(월)'!AT62</f>
        <v>0</v>
      </c>
      <c r="AT62" s="3">
        <f>AU62+'감소(월)'!AU62-'증가(월)'!AU62</f>
        <v>0</v>
      </c>
      <c r="AU62" s="3">
        <f>AV62+'감소(월)'!AV62-'증가(월)'!AV62</f>
        <v>0</v>
      </c>
      <c r="AV62" s="3">
        <f>AW62+'감소(월)'!AW62-'증가(월)'!AW62</f>
        <v>0</v>
      </c>
      <c r="AW62" s="3">
        <f>AX62+'감소(월)'!AX62-'증가(월)'!AX62</f>
        <v>0</v>
      </c>
      <c r="AX62" s="8">
        <f>SUMIFS(Sheet2!$I$2:$I$32,Sheet2!$G$2:$G$32,'잔액(월)'!$A62)</f>
        <v>0</v>
      </c>
    </row>
    <row r="63" spans="1:50" x14ac:dyDescent="0.3">
      <c r="A63" t="s">
        <v>885</v>
      </c>
      <c r="B63" t="s">
        <v>886</v>
      </c>
      <c r="C63" s="3">
        <f>D63+'감소(월)'!D63-'증가(월)'!D63</f>
        <v>0</v>
      </c>
      <c r="D63" s="3">
        <f>E63+'감소(월)'!E63-'증가(월)'!E63</f>
        <v>0</v>
      </c>
      <c r="E63" s="3">
        <f>F63+'감소(월)'!F63-'증가(월)'!F63</f>
        <v>0</v>
      </c>
      <c r="F63" s="3">
        <f>G63+'감소(월)'!G63-'증가(월)'!G63</f>
        <v>0</v>
      </c>
      <c r="G63" s="3">
        <f>H63+'감소(월)'!H63-'증가(월)'!H63</f>
        <v>0</v>
      </c>
      <c r="H63" s="3">
        <f>I63+'감소(월)'!I63-'증가(월)'!I63</f>
        <v>0</v>
      </c>
      <c r="I63" s="3">
        <f>J63+'감소(월)'!J63-'증가(월)'!J63</f>
        <v>0</v>
      </c>
      <c r="J63" s="3">
        <f>K63+'감소(월)'!K63-'증가(월)'!K63</f>
        <v>0</v>
      </c>
      <c r="K63" s="3">
        <f>L63+'감소(월)'!L63-'증가(월)'!L63</f>
        <v>0</v>
      </c>
      <c r="L63" s="3">
        <f>M63+'감소(월)'!M63-'증가(월)'!M63</f>
        <v>0</v>
      </c>
      <c r="M63" s="3">
        <f>N63+'감소(월)'!N63-'증가(월)'!N63</f>
        <v>0</v>
      </c>
      <c r="N63" s="8">
        <f>O63+'감소(월)'!O63-'증가(월)'!O63</f>
        <v>0</v>
      </c>
      <c r="O63" s="3">
        <f>P63+'감소(월)'!P63-'증가(월)'!P63</f>
        <v>0</v>
      </c>
      <c r="P63" s="3">
        <f>Q63+'감소(월)'!Q63-'증가(월)'!Q63</f>
        <v>0</v>
      </c>
      <c r="Q63" s="3">
        <f>R63+'감소(월)'!R63-'증가(월)'!R63</f>
        <v>0</v>
      </c>
      <c r="R63" s="3">
        <f>S63+'감소(월)'!S63-'증가(월)'!S63</f>
        <v>0</v>
      </c>
      <c r="S63" s="3">
        <f>T63+'감소(월)'!T63-'증가(월)'!T63</f>
        <v>0</v>
      </c>
      <c r="T63" s="3">
        <f>U63+'감소(월)'!U63-'증가(월)'!U63</f>
        <v>0</v>
      </c>
      <c r="U63" s="3">
        <f>V63+'감소(월)'!V63-'증가(월)'!V63</f>
        <v>0</v>
      </c>
      <c r="V63" s="3">
        <f>W63+'감소(월)'!W63-'증가(월)'!W63</f>
        <v>0</v>
      </c>
      <c r="W63" s="3">
        <f>X63+'감소(월)'!X63-'증가(월)'!X63</f>
        <v>0</v>
      </c>
      <c r="X63" s="3">
        <f>Y63+'감소(월)'!Y63-'증가(월)'!Y63</f>
        <v>0</v>
      </c>
      <c r="Y63" s="11">
        <f>Z63+'감소(월)'!Z63-'증가(월)'!Z63</f>
        <v>0</v>
      </c>
      <c r="Z63" s="8">
        <f>AA63+'감소(월)'!AA63-'증가(월)'!AA63</f>
        <v>0</v>
      </c>
      <c r="AA63" s="3">
        <f>AB63+'감소(월)'!AB63-'증가(월)'!AB63</f>
        <v>0</v>
      </c>
      <c r="AB63" s="3">
        <f>AC63+'감소(월)'!AC63-'증가(월)'!AC63</f>
        <v>0</v>
      </c>
      <c r="AC63" s="3">
        <f>AD63+'감소(월)'!AD63-'증가(월)'!AD63</f>
        <v>0</v>
      </c>
      <c r="AD63" s="3">
        <f>AE63+'감소(월)'!AE63-'증가(월)'!AE63</f>
        <v>0</v>
      </c>
      <c r="AE63" s="3">
        <f>AF63+'감소(월)'!AF63-'증가(월)'!AF63</f>
        <v>0</v>
      </c>
      <c r="AF63" s="3">
        <f>AG63+'감소(월)'!AG63-'증가(월)'!AG63</f>
        <v>0</v>
      </c>
      <c r="AG63" s="3">
        <f>AH63+'감소(월)'!AH63-'증가(월)'!AH63</f>
        <v>0</v>
      </c>
      <c r="AH63" s="3">
        <f>AI63+'감소(월)'!AI63-'증가(월)'!AI63</f>
        <v>0</v>
      </c>
      <c r="AI63" s="3">
        <f>AJ63+'감소(월)'!AJ63-'증가(월)'!AJ63</f>
        <v>0</v>
      </c>
      <c r="AJ63" s="3">
        <f>AK63+'감소(월)'!AK63-'증가(월)'!AK63</f>
        <v>0</v>
      </c>
      <c r="AK63" s="3">
        <f>AL63+'감소(월)'!AL63-'증가(월)'!AL63</f>
        <v>0</v>
      </c>
      <c r="AL63" s="8">
        <f>AM63+'감소(월)'!AM63-'증가(월)'!AM63</f>
        <v>0</v>
      </c>
      <c r="AM63" s="3">
        <f>AN63+'감소(월)'!AN63-'증가(월)'!AN63</f>
        <v>0</v>
      </c>
      <c r="AN63" s="3">
        <f>AO63+'감소(월)'!AO63-'증가(월)'!AO63</f>
        <v>0</v>
      </c>
      <c r="AO63" s="3">
        <f>AP63+'감소(월)'!AP63-'증가(월)'!AP63</f>
        <v>0</v>
      </c>
      <c r="AP63" s="3">
        <f>AQ63+'감소(월)'!AQ63-'증가(월)'!AQ63</f>
        <v>0</v>
      </c>
      <c r="AQ63" s="3">
        <f>AR63+'감소(월)'!AR63-'증가(월)'!AR63</f>
        <v>0</v>
      </c>
      <c r="AR63" s="3">
        <f>AS63+'감소(월)'!AS63-'증가(월)'!AS63</f>
        <v>0</v>
      </c>
      <c r="AS63" s="3">
        <f>AT63+'감소(월)'!AT63-'증가(월)'!AT63</f>
        <v>0</v>
      </c>
      <c r="AT63" s="3">
        <f>AU63+'감소(월)'!AU63-'증가(월)'!AU63</f>
        <v>0</v>
      </c>
      <c r="AU63" s="3">
        <f>AV63+'감소(월)'!AV63-'증가(월)'!AV63</f>
        <v>0</v>
      </c>
      <c r="AV63" s="3">
        <f>AW63+'감소(월)'!AW63-'증가(월)'!AW63</f>
        <v>0</v>
      </c>
      <c r="AW63" s="3">
        <f>AX63+'감소(월)'!AX63-'증가(월)'!AX63</f>
        <v>0</v>
      </c>
      <c r="AX63" s="8">
        <f>SUMIFS(Sheet2!$I$2:$I$32,Sheet2!$G$2:$G$32,'잔액(월)'!$A63)</f>
        <v>0</v>
      </c>
    </row>
    <row r="64" spans="1:50" x14ac:dyDescent="0.3">
      <c r="A64" t="s">
        <v>588</v>
      </c>
      <c r="B64" t="s">
        <v>589</v>
      </c>
      <c r="C64" s="3">
        <f>D64+'감소(월)'!D64-'증가(월)'!D64</f>
        <v>0</v>
      </c>
      <c r="D64" s="3">
        <f>E64+'감소(월)'!E64-'증가(월)'!E64</f>
        <v>0</v>
      </c>
      <c r="E64" s="3">
        <f>F64+'감소(월)'!F64-'증가(월)'!F64</f>
        <v>0</v>
      </c>
      <c r="F64" s="3">
        <f>G64+'감소(월)'!G64-'증가(월)'!G64</f>
        <v>0</v>
      </c>
      <c r="G64" s="3">
        <f>H64+'감소(월)'!H64-'증가(월)'!H64</f>
        <v>0</v>
      </c>
      <c r="H64" s="3">
        <f>I64+'감소(월)'!I64-'증가(월)'!I64</f>
        <v>0</v>
      </c>
      <c r="I64" s="3">
        <f>J64+'감소(월)'!J64-'증가(월)'!J64</f>
        <v>0</v>
      </c>
      <c r="J64" s="3">
        <f>K64+'감소(월)'!K64-'증가(월)'!K64</f>
        <v>0</v>
      </c>
      <c r="K64" s="3">
        <f>L64+'감소(월)'!L64-'증가(월)'!L64</f>
        <v>0</v>
      </c>
      <c r="L64" s="3">
        <f>M64+'감소(월)'!M64-'증가(월)'!M64</f>
        <v>0</v>
      </c>
      <c r="M64" s="3">
        <f>N64+'감소(월)'!N64-'증가(월)'!N64</f>
        <v>0</v>
      </c>
      <c r="N64" s="8">
        <f>O64+'감소(월)'!O64-'증가(월)'!O64</f>
        <v>0</v>
      </c>
      <c r="O64" s="3">
        <f>P64+'감소(월)'!P64-'증가(월)'!P64</f>
        <v>0</v>
      </c>
      <c r="P64" s="3">
        <f>Q64+'감소(월)'!Q64-'증가(월)'!Q64</f>
        <v>0</v>
      </c>
      <c r="Q64" s="3">
        <f>R64+'감소(월)'!R64-'증가(월)'!R64</f>
        <v>0</v>
      </c>
      <c r="R64" s="3">
        <f>S64+'감소(월)'!S64-'증가(월)'!S64</f>
        <v>0</v>
      </c>
      <c r="S64" s="3">
        <f>T64+'감소(월)'!T64-'증가(월)'!T64</f>
        <v>0</v>
      </c>
      <c r="T64" s="3">
        <f>U64+'감소(월)'!U64-'증가(월)'!U64</f>
        <v>0</v>
      </c>
      <c r="U64" s="3">
        <f>V64+'감소(월)'!V64-'증가(월)'!V64</f>
        <v>-4916284</v>
      </c>
      <c r="V64" s="3">
        <f>W64+'감소(월)'!W64-'증가(월)'!W64</f>
        <v>0</v>
      </c>
      <c r="W64" s="3">
        <f>X64+'감소(월)'!X64-'증가(월)'!X64</f>
        <v>0</v>
      </c>
      <c r="X64" s="3">
        <f>Y64+'감소(월)'!Y64-'증가(월)'!Y64</f>
        <v>0</v>
      </c>
      <c r="Y64" s="11">
        <f>Z64+'감소(월)'!Z64-'증가(월)'!Z64</f>
        <v>0</v>
      </c>
      <c r="Z64" s="8">
        <f>AA64+'감소(월)'!AA64-'증가(월)'!AA64</f>
        <v>0</v>
      </c>
      <c r="AA64" s="3">
        <f>AB64+'감소(월)'!AB64-'증가(월)'!AB64</f>
        <v>0</v>
      </c>
      <c r="AB64" s="3">
        <f>AC64+'감소(월)'!AC64-'증가(월)'!AC64</f>
        <v>0</v>
      </c>
      <c r="AC64" s="3">
        <f>AD64+'감소(월)'!AD64-'증가(월)'!AD64</f>
        <v>0</v>
      </c>
      <c r="AD64" s="3">
        <f>AE64+'감소(월)'!AE64-'증가(월)'!AE64</f>
        <v>0</v>
      </c>
      <c r="AE64" s="3">
        <f>AF64+'감소(월)'!AF64-'증가(월)'!AF64</f>
        <v>0</v>
      </c>
      <c r="AF64" s="3">
        <f>AG64+'감소(월)'!AG64-'증가(월)'!AG64</f>
        <v>0</v>
      </c>
      <c r="AG64" s="3">
        <f>AH64+'감소(월)'!AH64-'증가(월)'!AH64</f>
        <v>0</v>
      </c>
      <c r="AH64" s="3">
        <f>AI64+'감소(월)'!AI64-'증가(월)'!AI64</f>
        <v>0</v>
      </c>
      <c r="AI64" s="3">
        <f>AJ64+'감소(월)'!AJ64-'증가(월)'!AJ64</f>
        <v>0</v>
      </c>
      <c r="AJ64" s="3">
        <f>AK64+'감소(월)'!AK64-'증가(월)'!AK64</f>
        <v>0</v>
      </c>
      <c r="AK64" s="3">
        <f>AL64+'감소(월)'!AL64-'증가(월)'!AL64</f>
        <v>0</v>
      </c>
      <c r="AL64" s="8">
        <f>AM64+'감소(월)'!AM64-'증가(월)'!AM64</f>
        <v>0</v>
      </c>
      <c r="AM64" s="3">
        <f>AN64+'감소(월)'!AN64-'증가(월)'!AN64</f>
        <v>0</v>
      </c>
      <c r="AN64" s="3">
        <f>AO64+'감소(월)'!AO64-'증가(월)'!AO64</f>
        <v>0</v>
      </c>
      <c r="AO64" s="3">
        <f>AP64+'감소(월)'!AP64-'증가(월)'!AP64</f>
        <v>0</v>
      </c>
      <c r="AP64" s="3">
        <f>AQ64+'감소(월)'!AQ64-'증가(월)'!AQ64</f>
        <v>0</v>
      </c>
      <c r="AQ64" s="3">
        <f>AR64+'감소(월)'!AR64-'증가(월)'!AR64</f>
        <v>0</v>
      </c>
      <c r="AR64" s="3">
        <f>AS64+'감소(월)'!AS64-'증가(월)'!AS64</f>
        <v>0</v>
      </c>
      <c r="AS64" s="3">
        <f>AT64+'감소(월)'!AT64-'증가(월)'!AT64</f>
        <v>0</v>
      </c>
      <c r="AT64" s="3">
        <f>AU64+'감소(월)'!AU64-'증가(월)'!AU64</f>
        <v>0</v>
      </c>
      <c r="AU64" s="3">
        <f>AV64+'감소(월)'!AV64-'증가(월)'!AV64</f>
        <v>0</v>
      </c>
      <c r="AV64" s="3">
        <f>AW64+'감소(월)'!AW64-'증가(월)'!AW64</f>
        <v>0</v>
      </c>
      <c r="AW64" s="3">
        <f>AX64+'감소(월)'!AX64-'증가(월)'!AX64</f>
        <v>0</v>
      </c>
      <c r="AX64" s="8">
        <f>SUMIFS(Sheet2!$I$2:$I$32,Sheet2!$G$2:$G$32,'잔액(월)'!$A64)</f>
        <v>0</v>
      </c>
    </row>
    <row r="65" spans="1:50" x14ac:dyDescent="0.3">
      <c r="A65" t="s">
        <v>351</v>
      </c>
      <c r="B65" t="s">
        <v>352</v>
      </c>
      <c r="C65" s="3">
        <f>D65+'감소(월)'!D65-'증가(월)'!D65</f>
        <v>0</v>
      </c>
      <c r="D65" s="3">
        <f>E65+'감소(월)'!E65-'증가(월)'!E65</f>
        <v>0</v>
      </c>
      <c r="E65" s="3">
        <f>F65+'감소(월)'!F65-'증가(월)'!F65</f>
        <v>0</v>
      </c>
      <c r="F65" s="3">
        <f>G65+'감소(월)'!G65-'증가(월)'!G65</f>
        <v>0</v>
      </c>
      <c r="G65" s="3">
        <f>H65+'감소(월)'!H65-'증가(월)'!H65</f>
        <v>0</v>
      </c>
      <c r="H65" s="3">
        <f>I65+'감소(월)'!I65-'증가(월)'!I65</f>
        <v>0</v>
      </c>
      <c r="I65" s="3">
        <f>J65+'감소(월)'!J65-'증가(월)'!J65</f>
        <v>0</v>
      </c>
      <c r="J65" s="3">
        <f>K65+'감소(월)'!K65-'증가(월)'!K65</f>
        <v>7700000</v>
      </c>
      <c r="K65" s="3">
        <f>L65+'감소(월)'!L65-'증가(월)'!L65</f>
        <v>1320000</v>
      </c>
      <c r="L65" s="3">
        <f>M65+'감소(월)'!M65-'증가(월)'!M65</f>
        <v>0</v>
      </c>
      <c r="M65" s="3">
        <f>N65+'감소(월)'!N65-'증가(월)'!N65</f>
        <v>0</v>
      </c>
      <c r="N65" s="8">
        <f>O65+'감소(월)'!O65-'증가(월)'!O65</f>
        <v>0</v>
      </c>
      <c r="O65" s="3">
        <f>P65+'감소(월)'!P65-'증가(월)'!P65</f>
        <v>0</v>
      </c>
      <c r="P65" s="3">
        <f>Q65+'감소(월)'!Q65-'증가(월)'!Q65</f>
        <v>0</v>
      </c>
      <c r="Q65" s="3">
        <f>R65+'감소(월)'!R65-'증가(월)'!R65</f>
        <v>0</v>
      </c>
      <c r="R65" s="3">
        <f>S65+'감소(월)'!S65-'증가(월)'!S65</f>
        <v>0</v>
      </c>
      <c r="S65" s="3">
        <f>T65+'감소(월)'!T65-'증가(월)'!T65</f>
        <v>0</v>
      </c>
      <c r="T65" s="3">
        <f>U65+'감소(월)'!U65-'증가(월)'!U65</f>
        <v>0</v>
      </c>
      <c r="U65" s="3">
        <f>V65+'감소(월)'!V65-'증가(월)'!V65</f>
        <v>0</v>
      </c>
      <c r="V65" s="3">
        <f>W65+'감소(월)'!W65-'증가(월)'!W65</f>
        <v>0</v>
      </c>
      <c r="W65" s="3">
        <f>X65+'감소(월)'!X65-'증가(월)'!X65</f>
        <v>0</v>
      </c>
      <c r="X65" s="3">
        <f>Y65+'감소(월)'!Y65-'증가(월)'!Y65</f>
        <v>0</v>
      </c>
      <c r="Y65" s="11">
        <f>Z65+'감소(월)'!Z65-'증가(월)'!Z65</f>
        <v>0</v>
      </c>
      <c r="Z65" s="8">
        <f>AA65+'감소(월)'!AA65-'증가(월)'!AA65</f>
        <v>0</v>
      </c>
      <c r="AA65" s="3">
        <f>AB65+'감소(월)'!AB65-'증가(월)'!AB65</f>
        <v>0</v>
      </c>
      <c r="AB65" s="3">
        <f>AC65+'감소(월)'!AC65-'증가(월)'!AC65</f>
        <v>0</v>
      </c>
      <c r="AC65" s="3">
        <f>AD65+'감소(월)'!AD65-'증가(월)'!AD65</f>
        <v>0</v>
      </c>
      <c r="AD65" s="3">
        <f>AE65+'감소(월)'!AE65-'증가(월)'!AE65</f>
        <v>0</v>
      </c>
      <c r="AE65" s="3">
        <f>AF65+'감소(월)'!AF65-'증가(월)'!AF65</f>
        <v>0</v>
      </c>
      <c r="AF65" s="3">
        <f>AG65+'감소(월)'!AG65-'증가(월)'!AG65</f>
        <v>0</v>
      </c>
      <c r="AG65" s="3">
        <f>AH65+'감소(월)'!AH65-'증가(월)'!AH65</f>
        <v>0</v>
      </c>
      <c r="AH65" s="3">
        <f>AI65+'감소(월)'!AI65-'증가(월)'!AI65</f>
        <v>0</v>
      </c>
      <c r="AI65" s="3">
        <f>AJ65+'감소(월)'!AJ65-'증가(월)'!AJ65</f>
        <v>0</v>
      </c>
      <c r="AJ65" s="3">
        <f>AK65+'감소(월)'!AK65-'증가(월)'!AK65</f>
        <v>0</v>
      </c>
      <c r="AK65" s="3">
        <f>AL65+'감소(월)'!AL65-'증가(월)'!AL65</f>
        <v>0</v>
      </c>
      <c r="AL65" s="8">
        <f>AM65+'감소(월)'!AM65-'증가(월)'!AM65</f>
        <v>0</v>
      </c>
      <c r="AM65" s="3">
        <f>AN65+'감소(월)'!AN65-'증가(월)'!AN65</f>
        <v>0</v>
      </c>
      <c r="AN65" s="3">
        <f>AO65+'감소(월)'!AO65-'증가(월)'!AO65</f>
        <v>0</v>
      </c>
      <c r="AO65" s="3">
        <f>AP65+'감소(월)'!AP65-'증가(월)'!AP65</f>
        <v>0</v>
      </c>
      <c r="AP65" s="3">
        <f>AQ65+'감소(월)'!AQ65-'증가(월)'!AQ65</f>
        <v>0</v>
      </c>
      <c r="AQ65" s="3">
        <f>AR65+'감소(월)'!AR65-'증가(월)'!AR65</f>
        <v>0</v>
      </c>
      <c r="AR65" s="3">
        <f>AS65+'감소(월)'!AS65-'증가(월)'!AS65</f>
        <v>0</v>
      </c>
      <c r="AS65" s="3">
        <f>AT65+'감소(월)'!AT65-'증가(월)'!AT65</f>
        <v>0</v>
      </c>
      <c r="AT65" s="3">
        <f>AU65+'감소(월)'!AU65-'증가(월)'!AU65</f>
        <v>0</v>
      </c>
      <c r="AU65" s="3">
        <f>AV65+'감소(월)'!AV65-'증가(월)'!AV65</f>
        <v>0</v>
      </c>
      <c r="AV65" s="3">
        <f>AW65+'감소(월)'!AW65-'증가(월)'!AW65</f>
        <v>0</v>
      </c>
      <c r="AW65" s="3">
        <f>AX65+'감소(월)'!AX65-'증가(월)'!AX65</f>
        <v>0</v>
      </c>
      <c r="AX65" s="8">
        <f>SUMIFS(Sheet2!$I$2:$I$32,Sheet2!$G$2:$G$32,'잔액(월)'!$A65)</f>
        <v>0</v>
      </c>
    </row>
    <row r="66" spans="1:50" x14ac:dyDescent="0.3">
      <c r="A66" t="s">
        <v>1136</v>
      </c>
      <c r="B66" t="s">
        <v>1137</v>
      </c>
      <c r="C66" s="3">
        <f>D66+'감소(월)'!D66-'증가(월)'!D66</f>
        <v>0</v>
      </c>
      <c r="D66" s="3">
        <f>E66+'감소(월)'!E66-'증가(월)'!E66</f>
        <v>0</v>
      </c>
      <c r="E66" s="3">
        <f>F66+'감소(월)'!F66-'증가(월)'!F66</f>
        <v>0</v>
      </c>
      <c r="F66" s="3">
        <f>G66+'감소(월)'!G66-'증가(월)'!G66</f>
        <v>0</v>
      </c>
      <c r="G66" s="3">
        <f>H66+'감소(월)'!H66-'증가(월)'!H66</f>
        <v>0</v>
      </c>
      <c r="H66" s="3">
        <f>I66+'감소(월)'!I66-'증가(월)'!I66</f>
        <v>0</v>
      </c>
      <c r="I66" s="3">
        <f>J66+'감소(월)'!J66-'증가(월)'!J66</f>
        <v>0</v>
      </c>
      <c r="J66" s="3">
        <f>K66+'감소(월)'!K66-'증가(월)'!K66</f>
        <v>0</v>
      </c>
      <c r="K66" s="3">
        <f>L66+'감소(월)'!L66-'증가(월)'!L66</f>
        <v>0</v>
      </c>
      <c r="L66" s="3">
        <f>M66+'감소(월)'!M66-'증가(월)'!M66</f>
        <v>0</v>
      </c>
      <c r="M66" s="3">
        <f>N66+'감소(월)'!N66-'증가(월)'!N66</f>
        <v>0</v>
      </c>
      <c r="N66" s="8">
        <f>O66+'감소(월)'!O66-'증가(월)'!O66</f>
        <v>0</v>
      </c>
      <c r="O66" s="3">
        <f>P66+'감소(월)'!P66-'증가(월)'!P66</f>
        <v>0</v>
      </c>
      <c r="P66" s="3">
        <f>Q66+'감소(월)'!Q66-'증가(월)'!Q66</f>
        <v>0</v>
      </c>
      <c r="Q66" s="3">
        <f>R66+'감소(월)'!R66-'증가(월)'!R66</f>
        <v>0</v>
      </c>
      <c r="R66" s="3">
        <f>S66+'감소(월)'!S66-'증가(월)'!S66</f>
        <v>0</v>
      </c>
      <c r="S66" s="3">
        <f>T66+'감소(월)'!T66-'증가(월)'!T66</f>
        <v>0</v>
      </c>
      <c r="T66" s="3">
        <f>U66+'감소(월)'!U66-'증가(월)'!U66</f>
        <v>0</v>
      </c>
      <c r="U66" s="3">
        <f>V66+'감소(월)'!V66-'증가(월)'!V66</f>
        <v>0</v>
      </c>
      <c r="V66" s="3">
        <f>W66+'감소(월)'!W66-'증가(월)'!W66</f>
        <v>0</v>
      </c>
      <c r="W66" s="3">
        <f>X66+'감소(월)'!X66-'증가(월)'!X66</f>
        <v>0</v>
      </c>
      <c r="X66" s="3">
        <f>Y66+'감소(월)'!Y66-'증가(월)'!Y66</f>
        <v>0</v>
      </c>
      <c r="Y66" s="11">
        <f>Z66+'감소(월)'!Z66-'증가(월)'!Z66</f>
        <v>0</v>
      </c>
      <c r="Z66" s="8">
        <f>AA66+'감소(월)'!AA66-'증가(월)'!AA66</f>
        <v>0</v>
      </c>
      <c r="AA66" s="3">
        <f>AB66+'감소(월)'!AB66-'증가(월)'!AB66</f>
        <v>0</v>
      </c>
      <c r="AB66" s="3">
        <f>AC66+'감소(월)'!AC66-'증가(월)'!AC66</f>
        <v>0</v>
      </c>
      <c r="AC66" s="3">
        <f>AD66+'감소(월)'!AD66-'증가(월)'!AD66</f>
        <v>0</v>
      </c>
      <c r="AD66" s="3">
        <f>AE66+'감소(월)'!AE66-'증가(월)'!AE66</f>
        <v>0</v>
      </c>
      <c r="AE66" s="3">
        <f>AF66+'감소(월)'!AF66-'증가(월)'!AF66</f>
        <v>0</v>
      </c>
      <c r="AF66" s="3">
        <f>AG66+'감소(월)'!AG66-'증가(월)'!AG66</f>
        <v>0</v>
      </c>
      <c r="AG66" s="3">
        <f>AH66+'감소(월)'!AH66-'증가(월)'!AH66</f>
        <v>0</v>
      </c>
      <c r="AH66" s="3">
        <f>AI66+'감소(월)'!AI66-'증가(월)'!AI66</f>
        <v>0</v>
      </c>
      <c r="AI66" s="3">
        <f>AJ66+'감소(월)'!AJ66-'증가(월)'!AJ66</f>
        <v>0</v>
      </c>
      <c r="AJ66" s="3">
        <f>AK66+'감소(월)'!AK66-'증가(월)'!AK66</f>
        <v>0</v>
      </c>
      <c r="AK66" s="3">
        <f>AL66+'감소(월)'!AL66-'증가(월)'!AL66</f>
        <v>0</v>
      </c>
      <c r="AL66" s="8">
        <f>AM66+'감소(월)'!AM66-'증가(월)'!AM66</f>
        <v>0</v>
      </c>
      <c r="AM66" s="3">
        <f>AN66+'감소(월)'!AN66-'증가(월)'!AN66</f>
        <v>0</v>
      </c>
      <c r="AN66" s="3">
        <f>AO66+'감소(월)'!AO66-'증가(월)'!AO66</f>
        <v>0</v>
      </c>
      <c r="AO66" s="3">
        <f>AP66+'감소(월)'!AP66-'증가(월)'!AP66</f>
        <v>0</v>
      </c>
      <c r="AP66" s="3">
        <f>AQ66+'감소(월)'!AQ66-'증가(월)'!AQ66</f>
        <v>0</v>
      </c>
      <c r="AQ66" s="3">
        <f>AR66+'감소(월)'!AR66-'증가(월)'!AR66</f>
        <v>0</v>
      </c>
      <c r="AR66" s="3">
        <f>AS66+'감소(월)'!AS66-'증가(월)'!AS66</f>
        <v>0</v>
      </c>
      <c r="AS66" s="3">
        <f>AT66+'감소(월)'!AT66-'증가(월)'!AT66</f>
        <v>0</v>
      </c>
      <c r="AT66" s="3">
        <f>AU66+'감소(월)'!AU66-'증가(월)'!AU66</f>
        <v>0</v>
      </c>
      <c r="AU66" s="3">
        <f>AV66+'감소(월)'!AV66-'증가(월)'!AV66</f>
        <v>0</v>
      </c>
      <c r="AV66" s="3">
        <f>AW66+'감소(월)'!AW66-'증가(월)'!AW66</f>
        <v>0</v>
      </c>
      <c r="AW66" s="3">
        <f>AX66+'감소(월)'!AX66-'증가(월)'!AX66</f>
        <v>0</v>
      </c>
      <c r="AX66" s="8">
        <f>SUMIFS(Sheet2!$I$2:$I$32,Sheet2!$G$2:$G$32,'잔액(월)'!$A66)</f>
        <v>0</v>
      </c>
    </row>
    <row r="67" spans="1:50" x14ac:dyDescent="0.3">
      <c r="A67" t="s">
        <v>529</v>
      </c>
      <c r="B67" t="s">
        <v>530</v>
      </c>
      <c r="C67" s="3">
        <f>D67+'감소(월)'!D67-'증가(월)'!D67</f>
        <v>0</v>
      </c>
      <c r="D67" s="3">
        <f>E67+'감소(월)'!E67-'증가(월)'!E67</f>
        <v>0</v>
      </c>
      <c r="E67" s="3">
        <f>F67+'감소(월)'!F67-'증가(월)'!F67</f>
        <v>0</v>
      </c>
      <c r="F67" s="3">
        <f>G67+'감소(월)'!G67-'증가(월)'!G67</f>
        <v>0</v>
      </c>
      <c r="G67" s="3">
        <f>H67+'감소(월)'!H67-'증가(월)'!H67</f>
        <v>0</v>
      </c>
      <c r="H67" s="3">
        <f>I67+'감소(월)'!I67-'증가(월)'!I67</f>
        <v>0</v>
      </c>
      <c r="I67" s="3">
        <f>J67+'감소(월)'!J67-'증가(월)'!J67</f>
        <v>0</v>
      </c>
      <c r="J67" s="3">
        <f>K67+'감소(월)'!K67-'증가(월)'!K67</f>
        <v>0</v>
      </c>
      <c r="K67" s="3">
        <f>L67+'감소(월)'!L67-'증가(월)'!L67</f>
        <v>0</v>
      </c>
      <c r="L67" s="3">
        <f>M67+'감소(월)'!M67-'증가(월)'!M67</f>
        <v>0</v>
      </c>
      <c r="M67" s="3">
        <f>N67+'감소(월)'!N67-'증가(월)'!N67</f>
        <v>0</v>
      </c>
      <c r="N67" s="8">
        <f>O67+'감소(월)'!O67-'증가(월)'!O67</f>
        <v>0</v>
      </c>
      <c r="O67" s="3">
        <f>P67+'감소(월)'!P67-'증가(월)'!P67</f>
        <v>6314000</v>
      </c>
      <c r="P67" s="3">
        <f>Q67+'감소(월)'!Q67-'증가(월)'!Q67</f>
        <v>6314000</v>
      </c>
      <c r="Q67" s="3">
        <f>R67+'감소(월)'!R67-'증가(월)'!R67</f>
        <v>6314000</v>
      </c>
      <c r="R67" s="3">
        <f>S67+'감소(월)'!S67-'증가(월)'!S67</f>
        <v>6314000</v>
      </c>
      <c r="S67" s="3">
        <f>T67+'감소(월)'!T67-'증가(월)'!T67</f>
        <v>6314000</v>
      </c>
      <c r="T67" s="3">
        <f>U67+'감소(월)'!U67-'증가(월)'!U67</f>
        <v>0</v>
      </c>
      <c r="U67" s="3">
        <f>V67+'감소(월)'!V67-'증가(월)'!V67</f>
        <v>0</v>
      </c>
      <c r="V67" s="3">
        <f>W67+'감소(월)'!W67-'증가(월)'!W67</f>
        <v>0</v>
      </c>
      <c r="W67" s="3">
        <f>X67+'감소(월)'!X67-'증가(월)'!X67</f>
        <v>0</v>
      </c>
      <c r="X67" s="3">
        <f>Y67+'감소(월)'!Y67-'증가(월)'!Y67</f>
        <v>0</v>
      </c>
      <c r="Y67" s="11">
        <f>Z67+'감소(월)'!Z67-'증가(월)'!Z67</f>
        <v>0</v>
      </c>
      <c r="Z67" s="8">
        <f>AA67+'감소(월)'!AA67-'증가(월)'!AA67</f>
        <v>0</v>
      </c>
      <c r="AA67" s="3">
        <f>AB67+'감소(월)'!AB67-'증가(월)'!AB67</f>
        <v>0</v>
      </c>
      <c r="AB67" s="3">
        <f>AC67+'감소(월)'!AC67-'증가(월)'!AC67</f>
        <v>0</v>
      </c>
      <c r="AC67" s="3">
        <f>AD67+'감소(월)'!AD67-'증가(월)'!AD67</f>
        <v>0</v>
      </c>
      <c r="AD67" s="3">
        <f>AE67+'감소(월)'!AE67-'증가(월)'!AE67</f>
        <v>0</v>
      </c>
      <c r="AE67" s="3">
        <f>AF67+'감소(월)'!AF67-'증가(월)'!AF67</f>
        <v>0</v>
      </c>
      <c r="AF67" s="3">
        <f>AG67+'감소(월)'!AG67-'증가(월)'!AG67</f>
        <v>0</v>
      </c>
      <c r="AG67" s="3">
        <f>AH67+'감소(월)'!AH67-'증가(월)'!AH67</f>
        <v>0</v>
      </c>
      <c r="AH67" s="3">
        <f>AI67+'감소(월)'!AI67-'증가(월)'!AI67</f>
        <v>0</v>
      </c>
      <c r="AI67" s="3">
        <f>AJ67+'감소(월)'!AJ67-'증가(월)'!AJ67</f>
        <v>0</v>
      </c>
      <c r="AJ67" s="3">
        <f>AK67+'감소(월)'!AK67-'증가(월)'!AK67</f>
        <v>0</v>
      </c>
      <c r="AK67" s="3">
        <f>AL67+'감소(월)'!AL67-'증가(월)'!AL67</f>
        <v>0</v>
      </c>
      <c r="AL67" s="8">
        <f>AM67+'감소(월)'!AM67-'증가(월)'!AM67</f>
        <v>0</v>
      </c>
      <c r="AM67" s="3">
        <f>AN67+'감소(월)'!AN67-'증가(월)'!AN67</f>
        <v>0</v>
      </c>
      <c r="AN67" s="3">
        <f>AO67+'감소(월)'!AO67-'증가(월)'!AO67</f>
        <v>0</v>
      </c>
      <c r="AO67" s="3">
        <f>AP67+'감소(월)'!AP67-'증가(월)'!AP67</f>
        <v>0</v>
      </c>
      <c r="AP67" s="3">
        <f>AQ67+'감소(월)'!AQ67-'증가(월)'!AQ67</f>
        <v>0</v>
      </c>
      <c r="AQ67" s="3">
        <f>AR67+'감소(월)'!AR67-'증가(월)'!AR67</f>
        <v>0</v>
      </c>
      <c r="AR67" s="3">
        <f>AS67+'감소(월)'!AS67-'증가(월)'!AS67</f>
        <v>0</v>
      </c>
      <c r="AS67" s="3">
        <f>AT67+'감소(월)'!AT67-'증가(월)'!AT67</f>
        <v>0</v>
      </c>
      <c r="AT67" s="3">
        <f>AU67+'감소(월)'!AU67-'증가(월)'!AU67</f>
        <v>0</v>
      </c>
      <c r="AU67" s="3">
        <f>AV67+'감소(월)'!AV67-'증가(월)'!AV67</f>
        <v>0</v>
      </c>
      <c r="AV67" s="3">
        <f>AW67+'감소(월)'!AW67-'증가(월)'!AW67</f>
        <v>0</v>
      </c>
      <c r="AW67" s="3">
        <f>AX67+'감소(월)'!AX67-'증가(월)'!AX67</f>
        <v>0</v>
      </c>
      <c r="AX67" s="8">
        <f>SUMIFS(Sheet2!$I$2:$I$32,Sheet2!$G$2:$G$32,'잔액(월)'!$A67)</f>
        <v>0</v>
      </c>
    </row>
    <row r="68" spans="1:50" x14ac:dyDescent="0.3">
      <c r="A68" t="s">
        <v>98</v>
      </c>
      <c r="B68" t="s">
        <v>99</v>
      </c>
      <c r="C68" s="3">
        <f>D68+'감소(월)'!D68-'증가(월)'!D68</f>
        <v>0</v>
      </c>
      <c r="D68" s="3">
        <f>E68+'감소(월)'!E68-'증가(월)'!E68</f>
        <v>0</v>
      </c>
      <c r="E68" s="3">
        <f>F68+'감소(월)'!F68-'증가(월)'!F68</f>
        <v>2750000</v>
      </c>
      <c r="F68" s="3">
        <f>G68+'감소(월)'!G68-'증가(월)'!G68</f>
        <v>2750000</v>
      </c>
      <c r="G68" s="3">
        <f>H68+'감소(월)'!H68-'증가(월)'!H68</f>
        <v>2750000</v>
      </c>
      <c r="H68" s="3">
        <f>I68+'감소(월)'!I68-'증가(월)'!I68</f>
        <v>2750000</v>
      </c>
      <c r="I68" s="3">
        <f>J68+'감소(월)'!J68-'증가(월)'!J68</f>
        <v>2750000</v>
      </c>
      <c r="J68" s="3">
        <f>K68+'감소(월)'!K68-'증가(월)'!K68</f>
        <v>0</v>
      </c>
      <c r="K68" s="3">
        <f>L68+'감소(월)'!L68-'증가(월)'!L68</f>
        <v>2750000</v>
      </c>
      <c r="L68" s="3">
        <f>M68+'감소(월)'!M68-'증가(월)'!M68</f>
        <v>2750000</v>
      </c>
      <c r="M68" s="3">
        <f>N68+'감소(월)'!N68-'증가(월)'!N68</f>
        <v>2750000</v>
      </c>
      <c r="N68" s="8">
        <f>O68+'감소(월)'!O68-'증가(월)'!O68</f>
        <v>2750000</v>
      </c>
      <c r="O68" s="3">
        <f>P68+'감소(월)'!P68-'증가(월)'!P68</f>
        <v>2750000</v>
      </c>
      <c r="P68" s="3">
        <f>Q68+'감소(월)'!Q68-'증가(월)'!Q68</f>
        <v>2750000</v>
      </c>
      <c r="Q68" s="3">
        <f>R68+'감소(월)'!R68-'증가(월)'!R68</f>
        <v>2750000</v>
      </c>
      <c r="R68" s="3">
        <f>S68+'감소(월)'!S68-'증가(월)'!S68</f>
        <v>2750000</v>
      </c>
      <c r="S68" s="3">
        <f>T68+'감소(월)'!T68-'증가(월)'!T68</f>
        <v>2750000</v>
      </c>
      <c r="T68" s="3">
        <f>U68+'감소(월)'!U68-'증가(월)'!U68</f>
        <v>2750000</v>
      </c>
      <c r="U68" s="3">
        <f>V68+'감소(월)'!V68-'증가(월)'!V68</f>
        <v>2750000</v>
      </c>
      <c r="V68" s="3">
        <f>W68+'감소(월)'!W68-'증가(월)'!W68</f>
        <v>2750000</v>
      </c>
      <c r="W68" s="3">
        <f>X68+'감소(월)'!X68-'증가(월)'!X68</f>
        <v>2750000</v>
      </c>
      <c r="X68" s="3">
        <f>Y68+'감소(월)'!Y68-'증가(월)'!Y68</f>
        <v>2750000</v>
      </c>
      <c r="Y68" s="11">
        <f>Z68+'감소(월)'!Z68-'증가(월)'!Z68</f>
        <v>2750000</v>
      </c>
      <c r="Z68" s="8">
        <f>AA68+'감소(월)'!AA68-'증가(월)'!AA68</f>
        <v>2750000</v>
      </c>
      <c r="AA68" s="3">
        <f>AB68+'감소(월)'!AB68-'증가(월)'!AB68</f>
        <v>2750000</v>
      </c>
      <c r="AB68" s="3">
        <f>AC68+'감소(월)'!AC68-'증가(월)'!AC68</f>
        <v>2750000</v>
      </c>
      <c r="AC68" s="3">
        <f>AD68+'감소(월)'!AD68-'증가(월)'!AD68</f>
        <v>2750000</v>
      </c>
      <c r="AD68" s="3">
        <f>AE68+'감소(월)'!AE68-'증가(월)'!AE68</f>
        <v>2750000</v>
      </c>
      <c r="AE68" s="3">
        <f>AF68+'감소(월)'!AF68-'증가(월)'!AF68</f>
        <v>2750000</v>
      </c>
      <c r="AF68" s="3">
        <f>AG68+'감소(월)'!AG68-'증가(월)'!AG68</f>
        <v>2750000</v>
      </c>
      <c r="AG68" s="3">
        <f>AH68+'감소(월)'!AH68-'증가(월)'!AH68</f>
        <v>2750000</v>
      </c>
      <c r="AH68" s="3">
        <f>AI68+'감소(월)'!AI68-'증가(월)'!AI68</f>
        <v>2750000</v>
      </c>
      <c r="AI68" s="3">
        <f>AJ68+'감소(월)'!AJ68-'증가(월)'!AJ68</f>
        <v>2750000</v>
      </c>
      <c r="AJ68" s="3">
        <f>AK68+'감소(월)'!AK68-'증가(월)'!AK68</f>
        <v>2750000</v>
      </c>
      <c r="AK68" s="3">
        <f>AL68+'감소(월)'!AL68-'증가(월)'!AL68</f>
        <v>2750000</v>
      </c>
      <c r="AL68" s="8">
        <f>AM68+'감소(월)'!AM68-'증가(월)'!AM68</f>
        <v>0</v>
      </c>
      <c r="AM68" s="3">
        <f>AN68+'감소(월)'!AN68-'증가(월)'!AN68</f>
        <v>0</v>
      </c>
      <c r="AN68" s="3">
        <f>AO68+'감소(월)'!AO68-'증가(월)'!AO68</f>
        <v>0</v>
      </c>
      <c r="AO68" s="3">
        <f>AP68+'감소(월)'!AP68-'증가(월)'!AP68</f>
        <v>0</v>
      </c>
      <c r="AP68" s="3">
        <f>AQ68+'감소(월)'!AQ68-'증가(월)'!AQ68</f>
        <v>0</v>
      </c>
      <c r="AQ68" s="3">
        <f>AR68+'감소(월)'!AR68-'증가(월)'!AR68</f>
        <v>0</v>
      </c>
      <c r="AR68" s="3">
        <f>AS68+'감소(월)'!AS68-'증가(월)'!AS68</f>
        <v>0</v>
      </c>
      <c r="AS68" s="3">
        <f>AT68+'감소(월)'!AT68-'증가(월)'!AT68</f>
        <v>0</v>
      </c>
      <c r="AT68" s="3">
        <f>AU68+'감소(월)'!AU68-'증가(월)'!AU68</f>
        <v>0</v>
      </c>
      <c r="AU68" s="3">
        <f>AV68+'감소(월)'!AV68-'증가(월)'!AV68</f>
        <v>0</v>
      </c>
      <c r="AV68" s="3">
        <f>AW68+'감소(월)'!AW68-'증가(월)'!AW68</f>
        <v>0</v>
      </c>
      <c r="AW68" s="3">
        <f>AX68+'감소(월)'!AX68-'증가(월)'!AX68</f>
        <v>0</v>
      </c>
      <c r="AX68" s="8">
        <f>SUMIFS(Sheet2!$I$2:$I$32,Sheet2!$G$2:$G$32,'잔액(월)'!$A68)</f>
        <v>0</v>
      </c>
    </row>
    <row r="69" spans="1:50" x14ac:dyDescent="0.3">
      <c r="A69" t="s">
        <v>787</v>
      </c>
      <c r="B69" t="s">
        <v>788</v>
      </c>
      <c r="C69" s="3">
        <f>D69+'감소(월)'!D69-'증가(월)'!D69</f>
        <v>0</v>
      </c>
      <c r="D69" s="3">
        <f>E69+'감소(월)'!E69-'증가(월)'!E69</f>
        <v>0</v>
      </c>
      <c r="E69" s="3">
        <f>F69+'감소(월)'!F69-'증가(월)'!F69</f>
        <v>0</v>
      </c>
      <c r="F69" s="3">
        <f>G69+'감소(월)'!G69-'증가(월)'!G69</f>
        <v>0</v>
      </c>
      <c r="G69" s="3">
        <f>H69+'감소(월)'!H69-'증가(월)'!H69</f>
        <v>0</v>
      </c>
      <c r="H69" s="3">
        <f>I69+'감소(월)'!I69-'증가(월)'!I69</f>
        <v>0</v>
      </c>
      <c r="I69" s="3">
        <f>J69+'감소(월)'!J69-'증가(월)'!J69</f>
        <v>0</v>
      </c>
      <c r="J69" s="3">
        <f>K69+'감소(월)'!K69-'증가(월)'!K69</f>
        <v>0</v>
      </c>
      <c r="K69" s="3">
        <f>L69+'감소(월)'!L69-'증가(월)'!L69</f>
        <v>0</v>
      </c>
      <c r="L69" s="3">
        <f>M69+'감소(월)'!M69-'증가(월)'!M69</f>
        <v>0</v>
      </c>
      <c r="M69" s="3">
        <f>N69+'감소(월)'!N69-'증가(월)'!N69</f>
        <v>0</v>
      </c>
      <c r="N69" s="8">
        <f>O69+'감소(월)'!O69-'증가(월)'!O69</f>
        <v>0</v>
      </c>
      <c r="O69" s="3">
        <f>P69+'감소(월)'!P69-'증가(월)'!P69</f>
        <v>0</v>
      </c>
      <c r="P69" s="3">
        <f>Q69+'감소(월)'!Q69-'증가(월)'!Q69</f>
        <v>0</v>
      </c>
      <c r="Q69" s="3">
        <f>R69+'감소(월)'!R69-'증가(월)'!R69</f>
        <v>0</v>
      </c>
      <c r="R69" s="3">
        <f>S69+'감소(월)'!S69-'증가(월)'!S69</f>
        <v>0</v>
      </c>
      <c r="S69" s="3">
        <f>T69+'감소(월)'!T69-'증가(월)'!T69</f>
        <v>0</v>
      </c>
      <c r="T69" s="3">
        <f>U69+'감소(월)'!U69-'증가(월)'!U69</f>
        <v>0</v>
      </c>
      <c r="U69" s="3">
        <f>V69+'감소(월)'!V69-'증가(월)'!V69</f>
        <v>0</v>
      </c>
      <c r="V69" s="3">
        <f>W69+'감소(월)'!W69-'증가(월)'!W69</f>
        <v>0</v>
      </c>
      <c r="W69" s="3">
        <f>X69+'감소(월)'!X69-'증가(월)'!X69</f>
        <v>0</v>
      </c>
      <c r="X69" s="3">
        <f>Y69+'감소(월)'!Y69-'증가(월)'!Y69</f>
        <v>0</v>
      </c>
      <c r="Y69" s="11">
        <f>Z69+'감소(월)'!Z69-'증가(월)'!Z69</f>
        <v>0</v>
      </c>
      <c r="Z69" s="8">
        <f>AA69+'감소(월)'!AA69-'증가(월)'!AA69</f>
        <v>5500000</v>
      </c>
      <c r="AA69" s="3">
        <f>AB69+'감소(월)'!AB69-'증가(월)'!AB69</f>
        <v>0</v>
      </c>
      <c r="AB69" s="3">
        <f>AC69+'감소(월)'!AC69-'증가(월)'!AC69</f>
        <v>0</v>
      </c>
      <c r="AC69" s="3">
        <f>AD69+'감소(월)'!AD69-'증가(월)'!AD69</f>
        <v>0</v>
      </c>
      <c r="AD69" s="3">
        <f>AE69+'감소(월)'!AE69-'증가(월)'!AE69</f>
        <v>0</v>
      </c>
      <c r="AE69" s="3">
        <f>AF69+'감소(월)'!AF69-'증가(월)'!AF69</f>
        <v>0</v>
      </c>
      <c r="AF69" s="3">
        <f>AG69+'감소(월)'!AG69-'증가(월)'!AG69</f>
        <v>0</v>
      </c>
      <c r="AG69" s="3">
        <f>AH69+'감소(월)'!AH69-'증가(월)'!AH69</f>
        <v>0</v>
      </c>
      <c r="AH69" s="3">
        <f>AI69+'감소(월)'!AI69-'증가(월)'!AI69</f>
        <v>0</v>
      </c>
      <c r="AI69" s="3">
        <f>AJ69+'감소(월)'!AJ69-'증가(월)'!AJ69</f>
        <v>0</v>
      </c>
      <c r="AJ69" s="3">
        <f>AK69+'감소(월)'!AK69-'증가(월)'!AK69</f>
        <v>0</v>
      </c>
      <c r="AK69" s="3">
        <f>AL69+'감소(월)'!AL69-'증가(월)'!AL69</f>
        <v>0</v>
      </c>
      <c r="AL69" s="8">
        <f>AM69+'감소(월)'!AM69-'증가(월)'!AM69</f>
        <v>0</v>
      </c>
      <c r="AM69" s="3">
        <f>AN69+'감소(월)'!AN69-'증가(월)'!AN69</f>
        <v>0</v>
      </c>
      <c r="AN69" s="3">
        <f>AO69+'감소(월)'!AO69-'증가(월)'!AO69</f>
        <v>0</v>
      </c>
      <c r="AO69" s="3">
        <f>AP69+'감소(월)'!AP69-'증가(월)'!AP69</f>
        <v>0</v>
      </c>
      <c r="AP69" s="3">
        <f>AQ69+'감소(월)'!AQ69-'증가(월)'!AQ69</f>
        <v>0</v>
      </c>
      <c r="AQ69" s="3">
        <f>AR69+'감소(월)'!AR69-'증가(월)'!AR69</f>
        <v>0</v>
      </c>
      <c r="AR69" s="3">
        <f>AS69+'감소(월)'!AS69-'증가(월)'!AS69</f>
        <v>0</v>
      </c>
      <c r="AS69" s="3">
        <f>AT69+'감소(월)'!AT69-'증가(월)'!AT69</f>
        <v>0</v>
      </c>
      <c r="AT69" s="3">
        <f>AU69+'감소(월)'!AU69-'증가(월)'!AU69</f>
        <v>0</v>
      </c>
      <c r="AU69" s="3">
        <f>AV69+'감소(월)'!AV69-'증가(월)'!AV69</f>
        <v>0</v>
      </c>
      <c r="AV69" s="3">
        <f>AW69+'감소(월)'!AW69-'증가(월)'!AW69</f>
        <v>0</v>
      </c>
      <c r="AW69" s="3">
        <f>AX69+'감소(월)'!AX69-'증가(월)'!AX69</f>
        <v>0</v>
      </c>
      <c r="AX69" s="8">
        <f>SUMIFS(Sheet2!$I$2:$I$32,Sheet2!$G$2:$G$32,'잔액(월)'!$A69)</f>
        <v>0</v>
      </c>
    </row>
    <row r="70" spans="1:50" x14ac:dyDescent="0.3">
      <c r="A70" t="s">
        <v>1121</v>
      </c>
      <c r="B70" t="s">
        <v>1122</v>
      </c>
      <c r="C70" s="3">
        <f>D70+'감소(월)'!D70-'증가(월)'!D70</f>
        <v>0</v>
      </c>
      <c r="D70" s="3">
        <f>E70+'감소(월)'!E70-'증가(월)'!E70</f>
        <v>0</v>
      </c>
      <c r="E70" s="3">
        <f>F70+'감소(월)'!F70-'증가(월)'!F70</f>
        <v>0</v>
      </c>
      <c r="F70" s="3">
        <f>G70+'감소(월)'!G70-'증가(월)'!G70</f>
        <v>0</v>
      </c>
      <c r="G70" s="3">
        <f>H70+'감소(월)'!H70-'증가(월)'!H70</f>
        <v>0</v>
      </c>
      <c r="H70" s="3">
        <f>I70+'감소(월)'!I70-'증가(월)'!I70</f>
        <v>0</v>
      </c>
      <c r="I70" s="3">
        <f>J70+'감소(월)'!J70-'증가(월)'!J70</f>
        <v>0</v>
      </c>
      <c r="J70" s="3">
        <f>K70+'감소(월)'!K70-'증가(월)'!K70</f>
        <v>0</v>
      </c>
      <c r="K70" s="3">
        <f>L70+'감소(월)'!L70-'증가(월)'!L70</f>
        <v>0</v>
      </c>
      <c r="L70" s="3">
        <f>M70+'감소(월)'!M70-'증가(월)'!M70</f>
        <v>0</v>
      </c>
      <c r="M70" s="3">
        <f>N70+'감소(월)'!N70-'증가(월)'!N70</f>
        <v>0</v>
      </c>
      <c r="N70" s="8">
        <f>O70+'감소(월)'!O70-'증가(월)'!O70</f>
        <v>0</v>
      </c>
      <c r="O70" s="3">
        <f>P70+'감소(월)'!P70-'증가(월)'!P70</f>
        <v>0</v>
      </c>
      <c r="P70" s="3">
        <f>Q70+'감소(월)'!Q70-'증가(월)'!Q70</f>
        <v>0</v>
      </c>
      <c r="Q70" s="3">
        <f>R70+'감소(월)'!R70-'증가(월)'!R70</f>
        <v>0</v>
      </c>
      <c r="R70" s="3">
        <f>S70+'감소(월)'!S70-'증가(월)'!S70</f>
        <v>0</v>
      </c>
      <c r="S70" s="3">
        <f>T70+'감소(월)'!T70-'증가(월)'!T70</f>
        <v>0</v>
      </c>
      <c r="T70" s="3">
        <f>U70+'감소(월)'!U70-'증가(월)'!U70</f>
        <v>0</v>
      </c>
      <c r="U70" s="3">
        <f>V70+'감소(월)'!V70-'증가(월)'!V70</f>
        <v>0</v>
      </c>
      <c r="V70" s="3">
        <f>W70+'감소(월)'!W70-'증가(월)'!W70</f>
        <v>0</v>
      </c>
      <c r="W70" s="3">
        <f>X70+'감소(월)'!X70-'증가(월)'!X70</f>
        <v>0</v>
      </c>
      <c r="X70" s="3">
        <f>Y70+'감소(월)'!Y70-'증가(월)'!Y70</f>
        <v>0</v>
      </c>
      <c r="Y70" s="11">
        <f>Z70+'감소(월)'!Z70-'증가(월)'!Z70</f>
        <v>0</v>
      </c>
      <c r="Z70" s="8">
        <f>AA70+'감소(월)'!AA70-'증가(월)'!AA70</f>
        <v>0</v>
      </c>
      <c r="AA70" s="3">
        <f>AB70+'감소(월)'!AB70-'증가(월)'!AB70</f>
        <v>0</v>
      </c>
      <c r="AB70" s="3">
        <f>AC70+'감소(월)'!AC70-'증가(월)'!AC70</f>
        <v>0</v>
      </c>
      <c r="AC70" s="3">
        <f>AD70+'감소(월)'!AD70-'증가(월)'!AD70</f>
        <v>0</v>
      </c>
      <c r="AD70" s="3">
        <f>AE70+'감소(월)'!AE70-'증가(월)'!AE70</f>
        <v>0</v>
      </c>
      <c r="AE70" s="3">
        <f>AF70+'감소(월)'!AF70-'증가(월)'!AF70</f>
        <v>0</v>
      </c>
      <c r="AF70" s="3">
        <f>AG70+'감소(월)'!AG70-'증가(월)'!AG70</f>
        <v>0</v>
      </c>
      <c r="AG70" s="3">
        <f>AH70+'감소(월)'!AH70-'증가(월)'!AH70</f>
        <v>0</v>
      </c>
      <c r="AH70" s="3">
        <f>AI70+'감소(월)'!AI70-'증가(월)'!AI70</f>
        <v>0</v>
      </c>
      <c r="AI70" s="3">
        <f>AJ70+'감소(월)'!AJ70-'증가(월)'!AJ70</f>
        <v>0</v>
      </c>
      <c r="AJ70" s="3">
        <f>AK70+'감소(월)'!AK70-'증가(월)'!AK70</f>
        <v>0</v>
      </c>
      <c r="AK70" s="3">
        <f>AL70+'감소(월)'!AL70-'증가(월)'!AL70</f>
        <v>0</v>
      </c>
      <c r="AL70" s="8">
        <f>AM70+'감소(월)'!AM70-'증가(월)'!AM70</f>
        <v>0</v>
      </c>
      <c r="AM70" s="3">
        <f>AN70+'감소(월)'!AN70-'증가(월)'!AN70</f>
        <v>0</v>
      </c>
      <c r="AN70" s="3">
        <f>AO70+'감소(월)'!AO70-'증가(월)'!AO70</f>
        <v>0</v>
      </c>
      <c r="AO70" s="3">
        <f>AP70+'감소(월)'!AP70-'증가(월)'!AP70</f>
        <v>0</v>
      </c>
      <c r="AP70" s="3">
        <f>AQ70+'감소(월)'!AQ70-'증가(월)'!AQ70</f>
        <v>0</v>
      </c>
      <c r="AQ70" s="3">
        <f>AR70+'감소(월)'!AR70-'증가(월)'!AR70</f>
        <v>0</v>
      </c>
      <c r="AR70" s="3">
        <f>AS70+'감소(월)'!AS70-'증가(월)'!AS70</f>
        <v>0</v>
      </c>
      <c r="AS70" s="3">
        <f>AT70+'감소(월)'!AT70-'증가(월)'!AT70</f>
        <v>0</v>
      </c>
      <c r="AT70" s="3">
        <f>AU70+'감소(월)'!AU70-'증가(월)'!AU70</f>
        <v>0</v>
      </c>
      <c r="AU70" s="3">
        <f>AV70+'감소(월)'!AV70-'증가(월)'!AV70</f>
        <v>0</v>
      </c>
      <c r="AV70" s="3">
        <f>AW70+'감소(월)'!AW70-'증가(월)'!AW70</f>
        <v>0</v>
      </c>
      <c r="AW70" s="3">
        <f>AX70+'감소(월)'!AX70-'증가(월)'!AX70</f>
        <v>0</v>
      </c>
      <c r="AX70" s="8">
        <f>SUMIFS(Sheet2!$I$2:$I$32,Sheet2!$G$2:$G$32,'잔액(월)'!$A70)</f>
        <v>0</v>
      </c>
    </row>
    <row r="71" spans="1:50" x14ac:dyDescent="0.3">
      <c r="A71" t="s">
        <v>1248</v>
      </c>
      <c r="B71" t="s">
        <v>1249</v>
      </c>
      <c r="C71" s="3">
        <f>D71+'감소(월)'!D71-'증가(월)'!D71</f>
        <v>0</v>
      </c>
      <c r="D71" s="3">
        <f>E71+'감소(월)'!E71-'증가(월)'!E71</f>
        <v>0</v>
      </c>
      <c r="E71" s="3">
        <f>F71+'감소(월)'!F71-'증가(월)'!F71</f>
        <v>0</v>
      </c>
      <c r="F71" s="3">
        <f>G71+'감소(월)'!G71-'증가(월)'!G71</f>
        <v>0</v>
      </c>
      <c r="G71" s="3">
        <f>H71+'감소(월)'!H71-'증가(월)'!H71</f>
        <v>0</v>
      </c>
      <c r="H71" s="3">
        <f>I71+'감소(월)'!I71-'증가(월)'!I71</f>
        <v>0</v>
      </c>
      <c r="I71" s="3">
        <f>J71+'감소(월)'!J71-'증가(월)'!J71</f>
        <v>0</v>
      </c>
      <c r="J71" s="3">
        <f>K71+'감소(월)'!K71-'증가(월)'!K71</f>
        <v>0</v>
      </c>
      <c r="K71" s="3">
        <f>L71+'감소(월)'!L71-'증가(월)'!L71</f>
        <v>0</v>
      </c>
      <c r="L71" s="3">
        <f>M71+'감소(월)'!M71-'증가(월)'!M71</f>
        <v>0</v>
      </c>
      <c r="M71" s="3">
        <f>N71+'감소(월)'!N71-'증가(월)'!N71</f>
        <v>0</v>
      </c>
      <c r="N71" s="8">
        <f>O71+'감소(월)'!O71-'증가(월)'!O71</f>
        <v>0</v>
      </c>
      <c r="O71" s="3">
        <f>P71+'감소(월)'!P71-'증가(월)'!P71</f>
        <v>0</v>
      </c>
      <c r="P71" s="3">
        <f>Q71+'감소(월)'!Q71-'증가(월)'!Q71</f>
        <v>0</v>
      </c>
      <c r="Q71" s="3">
        <f>R71+'감소(월)'!R71-'증가(월)'!R71</f>
        <v>0</v>
      </c>
      <c r="R71" s="3">
        <f>S71+'감소(월)'!S71-'증가(월)'!S71</f>
        <v>0</v>
      </c>
      <c r="S71" s="3">
        <f>T71+'감소(월)'!T71-'증가(월)'!T71</f>
        <v>0</v>
      </c>
      <c r="T71" s="3">
        <f>U71+'감소(월)'!U71-'증가(월)'!U71</f>
        <v>0</v>
      </c>
      <c r="U71" s="3">
        <f>V71+'감소(월)'!V71-'증가(월)'!V71</f>
        <v>0</v>
      </c>
      <c r="V71" s="3">
        <f>W71+'감소(월)'!W71-'증가(월)'!W71</f>
        <v>0</v>
      </c>
      <c r="W71" s="3">
        <f>X71+'감소(월)'!X71-'증가(월)'!X71</f>
        <v>0</v>
      </c>
      <c r="X71" s="3">
        <f>Y71+'감소(월)'!Y71-'증가(월)'!Y71</f>
        <v>0</v>
      </c>
      <c r="Y71" s="11">
        <f>Z71+'감소(월)'!Z71-'증가(월)'!Z71</f>
        <v>0</v>
      </c>
      <c r="Z71" s="8">
        <f>AA71+'감소(월)'!AA71-'증가(월)'!AA71</f>
        <v>0</v>
      </c>
      <c r="AA71" s="3">
        <f>AB71+'감소(월)'!AB71-'증가(월)'!AB71</f>
        <v>0</v>
      </c>
      <c r="AB71" s="3">
        <f>AC71+'감소(월)'!AC71-'증가(월)'!AC71</f>
        <v>0</v>
      </c>
      <c r="AC71" s="3">
        <f>AD71+'감소(월)'!AD71-'증가(월)'!AD71</f>
        <v>0</v>
      </c>
      <c r="AD71" s="3">
        <f>AE71+'감소(월)'!AE71-'증가(월)'!AE71</f>
        <v>0</v>
      </c>
      <c r="AE71" s="3">
        <f>AF71+'감소(월)'!AF71-'증가(월)'!AF71</f>
        <v>0</v>
      </c>
      <c r="AF71" s="3">
        <f>AG71+'감소(월)'!AG71-'증가(월)'!AG71</f>
        <v>0</v>
      </c>
      <c r="AG71" s="3">
        <f>AH71+'감소(월)'!AH71-'증가(월)'!AH71</f>
        <v>0</v>
      </c>
      <c r="AH71" s="3">
        <f>AI71+'감소(월)'!AI71-'증가(월)'!AI71</f>
        <v>0</v>
      </c>
      <c r="AI71" s="3">
        <f>AJ71+'감소(월)'!AJ71-'증가(월)'!AJ71</f>
        <v>0</v>
      </c>
      <c r="AJ71" s="3">
        <f>AK71+'감소(월)'!AK71-'증가(월)'!AK71</f>
        <v>0</v>
      </c>
      <c r="AK71" s="3">
        <f>AL71+'감소(월)'!AL71-'증가(월)'!AL71</f>
        <v>0</v>
      </c>
      <c r="AL71" s="8">
        <f>AM71+'감소(월)'!AM71-'증가(월)'!AM71</f>
        <v>0</v>
      </c>
      <c r="AM71" s="3">
        <f>AN71+'감소(월)'!AN71-'증가(월)'!AN71</f>
        <v>0</v>
      </c>
      <c r="AN71" s="3">
        <f>AO71+'감소(월)'!AO71-'증가(월)'!AO71</f>
        <v>0</v>
      </c>
      <c r="AO71" s="3">
        <f>AP71+'감소(월)'!AP71-'증가(월)'!AP71</f>
        <v>0</v>
      </c>
      <c r="AP71" s="3">
        <f>AQ71+'감소(월)'!AQ71-'증가(월)'!AQ71</f>
        <v>0</v>
      </c>
      <c r="AQ71" s="3">
        <f>AR71+'감소(월)'!AR71-'증가(월)'!AR71</f>
        <v>0</v>
      </c>
      <c r="AR71" s="3">
        <f>AS71+'감소(월)'!AS71-'증가(월)'!AS71</f>
        <v>0</v>
      </c>
      <c r="AS71" s="3">
        <f>AT71+'감소(월)'!AT71-'증가(월)'!AT71</f>
        <v>660000</v>
      </c>
      <c r="AT71" s="3">
        <f>AU71+'감소(월)'!AU71-'증가(월)'!AU71</f>
        <v>0</v>
      </c>
      <c r="AU71" s="3">
        <f>AV71+'감소(월)'!AV71-'증가(월)'!AV71</f>
        <v>0</v>
      </c>
      <c r="AV71" s="3">
        <f>AW71+'감소(월)'!AW71-'증가(월)'!AW71</f>
        <v>2200000</v>
      </c>
      <c r="AW71" s="3">
        <f>AX71+'감소(월)'!AX71-'증가(월)'!AX71</f>
        <v>2200000</v>
      </c>
      <c r="AX71" s="8">
        <f>SUMIFS(Sheet2!$I$2:$I$32,Sheet2!$G$2:$G$32,'잔액(월)'!$A71)</f>
        <v>0</v>
      </c>
    </row>
    <row r="72" spans="1:50" x14ac:dyDescent="0.3">
      <c r="A72" t="s">
        <v>1150</v>
      </c>
      <c r="B72" t="s">
        <v>1151</v>
      </c>
      <c r="C72" s="3">
        <f>D72+'감소(월)'!D72-'증가(월)'!D72</f>
        <v>0</v>
      </c>
      <c r="D72" s="3">
        <f>E72+'감소(월)'!E72-'증가(월)'!E72</f>
        <v>0</v>
      </c>
      <c r="E72" s="3">
        <f>F72+'감소(월)'!F72-'증가(월)'!F72</f>
        <v>0</v>
      </c>
      <c r="F72" s="3">
        <f>G72+'감소(월)'!G72-'증가(월)'!G72</f>
        <v>0</v>
      </c>
      <c r="G72" s="3">
        <f>H72+'감소(월)'!H72-'증가(월)'!H72</f>
        <v>0</v>
      </c>
      <c r="H72" s="3">
        <f>I72+'감소(월)'!I72-'증가(월)'!I72</f>
        <v>0</v>
      </c>
      <c r="I72" s="3">
        <f>J72+'감소(월)'!J72-'증가(월)'!J72</f>
        <v>0</v>
      </c>
      <c r="J72" s="3">
        <f>K72+'감소(월)'!K72-'증가(월)'!K72</f>
        <v>0</v>
      </c>
      <c r="K72" s="3">
        <f>L72+'감소(월)'!L72-'증가(월)'!L72</f>
        <v>0</v>
      </c>
      <c r="L72" s="3">
        <f>M72+'감소(월)'!M72-'증가(월)'!M72</f>
        <v>0</v>
      </c>
      <c r="M72" s="3">
        <f>N72+'감소(월)'!N72-'증가(월)'!N72</f>
        <v>0</v>
      </c>
      <c r="N72" s="8">
        <f>O72+'감소(월)'!O72-'증가(월)'!O72</f>
        <v>0</v>
      </c>
      <c r="O72" s="3">
        <f>P72+'감소(월)'!P72-'증가(월)'!P72</f>
        <v>0</v>
      </c>
      <c r="P72" s="3">
        <f>Q72+'감소(월)'!Q72-'증가(월)'!Q72</f>
        <v>0</v>
      </c>
      <c r="Q72" s="3">
        <f>R72+'감소(월)'!R72-'증가(월)'!R72</f>
        <v>0</v>
      </c>
      <c r="R72" s="3">
        <f>S72+'감소(월)'!S72-'증가(월)'!S72</f>
        <v>0</v>
      </c>
      <c r="S72" s="3">
        <f>T72+'감소(월)'!T72-'증가(월)'!T72</f>
        <v>0</v>
      </c>
      <c r="T72" s="3">
        <f>U72+'감소(월)'!U72-'증가(월)'!U72</f>
        <v>0</v>
      </c>
      <c r="U72" s="3">
        <f>V72+'감소(월)'!V72-'증가(월)'!V72</f>
        <v>0</v>
      </c>
      <c r="V72" s="3">
        <f>W72+'감소(월)'!W72-'증가(월)'!W72</f>
        <v>0</v>
      </c>
      <c r="W72" s="3">
        <f>X72+'감소(월)'!X72-'증가(월)'!X72</f>
        <v>0</v>
      </c>
      <c r="X72" s="3">
        <f>Y72+'감소(월)'!Y72-'증가(월)'!Y72</f>
        <v>0</v>
      </c>
      <c r="Y72" s="11">
        <f>Z72+'감소(월)'!Z72-'증가(월)'!Z72</f>
        <v>0</v>
      </c>
      <c r="Z72" s="8">
        <f>AA72+'감소(월)'!AA72-'증가(월)'!AA72</f>
        <v>0</v>
      </c>
      <c r="AA72" s="3">
        <f>AB72+'감소(월)'!AB72-'증가(월)'!AB72</f>
        <v>0</v>
      </c>
      <c r="AB72" s="3">
        <f>AC72+'감소(월)'!AC72-'증가(월)'!AC72</f>
        <v>0</v>
      </c>
      <c r="AC72" s="3">
        <f>AD72+'감소(월)'!AD72-'증가(월)'!AD72</f>
        <v>0</v>
      </c>
      <c r="AD72" s="3">
        <f>AE72+'감소(월)'!AE72-'증가(월)'!AE72</f>
        <v>0</v>
      </c>
      <c r="AE72" s="3">
        <f>AF72+'감소(월)'!AF72-'증가(월)'!AF72</f>
        <v>0</v>
      </c>
      <c r="AF72" s="3">
        <f>AG72+'감소(월)'!AG72-'증가(월)'!AG72</f>
        <v>0</v>
      </c>
      <c r="AG72" s="3">
        <f>AH72+'감소(월)'!AH72-'증가(월)'!AH72</f>
        <v>0</v>
      </c>
      <c r="AH72" s="3">
        <f>AI72+'감소(월)'!AI72-'증가(월)'!AI72</f>
        <v>0</v>
      </c>
      <c r="AI72" s="3">
        <f>AJ72+'감소(월)'!AJ72-'증가(월)'!AJ72</f>
        <v>0</v>
      </c>
      <c r="AJ72" s="3">
        <f>AK72+'감소(월)'!AK72-'증가(월)'!AK72</f>
        <v>0</v>
      </c>
      <c r="AK72" s="3">
        <f>AL72+'감소(월)'!AL72-'증가(월)'!AL72</f>
        <v>0</v>
      </c>
      <c r="AL72" s="8">
        <f>AM72+'감소(월)'!AM72-'증가(월)'!AM72</f>
        <v>0</v>
      </c>
      <c r="AM72" s="3">
        <f>AN72+'감소(월)'!AN72-'증가(월)'!AN72</f>
        <v>0</v>
      </c>
      <c r="AN72" s="3">
        <f>AO72+'감소(월)'!AO72-'증가(월)'!AO72</f>
        <v>0</v>
      </c>
      <c r="AO72" s="3">
        <f>AP72+'감소(월)'!AP72-'증가(월)'!AP72</f>
        <v>0</v>
      </c>
      <c r="AP72" s="3">
        <f>AQ72+'감소(월)'!AQ72-'증가(월)'!AQ72</f>
        <v>0</v>
      </c>
      <c r="AQ72" s="3">
        <f>AR72+'감소(월)'!AR72-'증가(월)'!AR72</f>
        <v>0</v>
      </c>
      <c r="AR72" s="3">
        <f>AS72+'감소(월)'!AS72-'증가(월)'!AS72</f>
        <v>0</v>
      </c>
      <c r="AS72" s="3">
        <f>AT72+'감소(월)'!AT72-'증가(월)'!AT72</f>
        <v>0</v>
      </c>
      <c r="AT72" s="3">
        <f>AU72+'감소(월)'!AU72-'증가(월)'!AU72</f>
        <v>0</v>
      </c>
      <c r="AU72" s="3">
        <f>AV72+'감소(월)'!AV72-'증가(월)'!AV72</f>
        <v>0</v>
      </c>
      <c r="AV72" s="3">
        <f>AW72+'감소(월)'!AW72-'증가(월)'!AW72</f>
        <v>0</v>
      </c>
      <c r="AW72" s="3">
        <f>AX72+'감소(월)'!AX72-'증가(월)'!AX72</f>
        <v>2750000</v>
      </c>
      <c r="AX72" s="8">
        <f>SUMIFS(Sheet2!$I$2:$I$32,Sheet2!$G$2:$G$32,'잔액(월)'!$A72)</f>
        <v>0</v>
      </c>
    </row>
    <row r="73" spans="1:50" x14ac:dyDescent="0.3">
      <c r="A73" t="s">
        <v>959</v>
      </c>
      <c r="B73" t="s">
        <v>960</v>
      </c>
      <c r="C73" s="3">
        <f>D73+'감소(월)'!D73-'증가(월)'!D73</f>
        <v>0</v>
      </c>
      <c r="D73" s="3">
        <f>E73+'감소(월)'!E73-'증가(월)'!E73</f>
        <v>0</v>
      </c>
      <c r="E73" s="3">
        <f>F73+'감소(월)'!F73-'증가(월)'!F73</f>
        <v>0</v>
      </c>
      <c r="F73" s="3">
        <f>G73+'감소(월)'!G73-'증가(월)'!G73</f>
        <v>0</v>
      </c>
      <c r="G73" s="3">
        <f>H73+'감소(월)'!H73-'증가(월)'!H73</f>
        <v>0</v>
      </c>
      <c r="H73" s="3">
        <f>I73+'감소(월)'!I73-'증가(월)'!I73</f>
        <v>0</v>
      </c>
      <c r="I73" s="3">
        <f>J73+'감소(월)'!J73-'증가(월)'!J73</f>
        <v>0</v>
      </c>
      <c r="J73" s="3">
        <f>K73+'감소(월)'!K73-'증가(월)'!K73</f>
        <v>0</v>
      </c>
      <c r="K73" s="3">
        <f>L73+'감소(월)'!L73-'증가(월)'!L73</f>
        <v>0</v>
      </c>
      <c r="L73" s="3">
        <f>M73+'감소(월)'!M73-'증가(월)'!M73</f>
        <v>0</v>
      </c>
      <c r="M73" s="3">
        <f>N73+'감소(월)'!N73-'증가(월)'!N73</f>
        <v>0</v>
      </c>
      <c r="N73" s="8">
        <f>O73+'감소(월)'!O73-'증가(월)'!O73</f>
        <v>0</v>
      </c>
      <c r="O73" s="3">
        <f>P73+'감소(월)'!P73-'증가(월)'!P73</f>
        <v>0</v>
      </c>
      <c r="P73" s="3">
        <f>Q73+'감소(월)'!Q73-'증가(월)'!Q73</f>
        <v>0</v>
      </c>
      <c r="Q73" s="3">
        <f>R73+'감소(월)'!R73-'증가(월)'!R73</f>
        <v>0</v>
      </c>
      <c r="R73" s="3">
        <f>S73+'감소(월)'!S73-'증가(월)'!S73</f>
        <v>0</v>
      </c>
      <c r="S73" s="3">
        <f>T73+'감소(월)'!T73-'증가(월)'!T73</f>
        <v>0</v>
      </c>
      <c r="T73" s="3">
        <f>U73+'감소(월)'!U73-'증가(월)'!U73</f>
        <v>0</v>
      </c>
      <c r="U73" s="3">
        <f>V73+'감소(월)'!V73-'증가(월)'!V73</f>
        <v>0</v>
      </c>
      <c r="V73" s="3">
        <f>W73+'감소(월)'!W73-'증가(월)'!W73</f>
        <v>0</v>
      </c>
      <c r="W73" s="3">
        <f>X73+'감소(월)'!X73-'증가(월)'!X73</f>
        <v>0</v>
      </c>
      <c r="X73" s="3">
        <f>Y73+'감소(월)'!Y73-'증가(월)'!Y73</f>
        <v>0</v>
      </c>
      <c r="Y73" s="11">
        <f>Z73+'감소(월)'!Z73-'증가(월)'!Z73</f>
        <v>0</v>
      </c>
      <c r="Z73" s="8">
        <f>AA73+'감소(월)'!AA73-'증가(월)'!AA73</f>
        <v>0</v>
      </c>
      <c r="AA73" s="3">
        <f>AB73+'감소(월)'!AB73-'증가(월)'!AB73</f>
        <v>0</v>
      </c>
      <c r="AB73" s="3">
        <f>AC73+'감소(월)'!AC73-'증가(월)'!AC73</f>
        <v>0</v>
      </c>
      <c r="AC73" s="3">
        <f>AD73+'감소(월)'!AD73-'증가(월)'!AD73</f>
        <v>0</v>
      </c>
      <c r="AD73" s="3">
        <f>AE73+'감소(월)'!AE73-'증가(월)'!AE73</f>
        <v>0</v>
      </c>
      <c r="AE73" s="3">
        <f>AF73+'감소(월)'!AF73-'증가(월)'!AF73</f>
        <v>0</v>
      </c>
      <c r="AF73" s="3">
        <f>AG73+'감소(월)'!AG73-'증가(월)'!AG73</f>
        <v>0</v>
      </c>
      <c r="AG73" s="3">
        <f>AH73+'감소(월)'!AH73-'증가(월)'!AH73</f>
        <v>0</v>
      </c>
      <c r="AH73" s="3">
        <f>AI73+'감소(월)'!AI73-'증가(월)'!AI73</f>
        <v>0</v>
      </c>
      <c r="AI73" s="3">
        <f>AJ73+'감소(월)'!AJ73-'증가(월)'!AJ73</f>
        <v>0</v>
      </c>
      <c r="AJ73" s="3">
        <f>AK73+'감소(월)'!AK73-'증가(월)'!AK73</f>
        <v>0</v>
      </c>
      <c r="AK73" s="3">
        <f>AL73+'감소(월)'!AL73-'증가(월)'!AL73</f>
        <v>0</v>
      </c>
      <c r="AL73" s="8">
        <f>AM73+'감소(월)'!AM73-'증가(월)'!AM73</f>
        <v>0</v>
      </c>
      <c r="AM73" s="3">
        <f>AN73+'감소(월)'!AN73-'증가(월)'!AN73</f>
        <v>0</v>
      </c>
      <c r="AN73" s="3">
        <f>AO73+'감소(월)'!AO73-'증가(월)'!AO73</f>
        <v>0</v>
      </c>
      <c r="AO73" s="3">
        <f>AP73+'감소(월)'!AP73-'증가(월)'!AP73</f>
        <v>0</v>
      </c>
      <c r="AP73" s="3">
        <f>AQ73+'감소(월)'!AQ73-'증가(월)'!AQ73</f>
        <v>0</v>
      </c>
      <c r="AQ73" s="3">
        <f>AR73+'감소(월)'!AR73-'증가(월)'!AR73</f>
        <v>0</v>
      </c>
      <c r="AR73" s="3">
        <f>AS73+'감소(월)'!AS73-'증가(월)'!AS73</f>
        <v>0</v>
      </c>
      <c r="AS73" s="3">
        <f>AT73+'감소(월)'!AT73-'증가(월)'!AT73</f>
        <v>0</v>
      </c>
      <c r="AT73" s="3">
        <f>AU73+'감소(월)'!AU73-'증가(월)'!AU73</f>
        <v>0</v>
      </c>
      <c r="AU73" s="3">
        <f>AV73+'감소(월)'!AV73-'증가(월)'!AV73</f>
        <v>0</v>
      </c>
      <c r="AV73" s="3">
        <f>AW73+'감소(월)'!AW73-'증가(월)'!AW73</f>
        <v>0</v>
      </c>
      <c r="AW73" s="3">
        <f>AX73+'감소(월)'!AX73-'증가(월)'!AX73</f>
        <v>0</v>
      </c>
      <c r="AX73" s="8">
        <f>SUMIFS(Sheet2!$I$2:$I$32,Sheet2!$G$2:$G$32,'잔액(월)'!$A73)</f>
        <v>0</v>
      </c>
    </row>
    <row r="74" spans="1:50" x14ac:dyDescent="0.3">
      <c r="A74" t="s">
        <v>512</v>
      </c>
      <c r="B74" t="s">
        <v>513</v>
      </c>
      <c r="C74" s="3">
        <f>D74+'감소(월)'!D74-'증가(월)'!D74</f>
        <v>0</v>
      </c>
      <c r="D74" s="3">
        <f>E74+'감소(월)'!E74-'증가(월)'!E74</f>
        <v>0</v>
      </c>
      <c r="E74" s="3">
        <f>F74+'감소(월)'!F74-'증가(월)'!F74</f>
        <v>0</v>
      </c>
      <c r="F74" s="3">
        <f>G74+'감소(월)'!G74-'증가(월)'!G74</f>
        <v>0</v>
      </c>
      <c r="G74" s="3">
        <f>H74+'감소(월)'!H74-'증가(월)'!H74</f>
        <v>0</v>
      </c>
      <c r="H74" s="3">
        <f>I74+'감소(월)'!I74-'증가(월)'!I74</f>
        <v>0</v>
      </c>
      <c r="I74" s="3">
        <f>J74+'감소(월)'!J74-'증가(월)'!J74</f>
        <v>0</v>
      </c>
      <c r="J74" s="3">
        <f>K74+'감소(월)'!K74-'증가(월)'!K74</f>
        <v>0</v>
      </c>
      <c r="K74" s="3">
        <f>L74+'감소(월)'!L74-'증가(월)'!L74</f>
        <v>0</v>
      </c>
      <c r="L74" s="3">
        <f>M74+'감소(월)'!M74-'증가(월)'!M74</f>
        <v>0</v>
      </c>
      <c r="M74" s="3">
        <f>N74+'감소(월)'!N74-'증가(월)'!N74</f>
        <v>0</v>
      </c>
      <c r="N74" s="8">
        <f>O74+'감소(월)'!O74-'증가(월)'!O74</f>
        <v>4351847</v>
      </c>
      <c r="O74" s="3">
        <f>P74+'감소(월)'!P74-'증가(월)'!P74</f>
        <v>4351847</v>
      </c>
      <c r="P74" s="3">
        <f>Q74+'감소(월)'!Q74-'증가(월)'!Q74</f>
        <v>4351847</v>
      </c>
      <c r="Q74" s="3">
        <f>R74+'감소(월)'!R74-'증가(월)'!R74</f>
        <v>0</v>
      </c>
      <c r="R74" s="3">
        <f>S74+'감소(월)'!S74-'증가(월)'!S74</f>
        <v>0</v>
      </c>
      <c r="S74" s="3">
        <f>T74+'감소(월)'!T74-'증가(월)'!T74</f>
        <v>0</v>
      </c>
      <c r="T74" s="3">
        <f>U74+'감소(월)'!U74-'증가(월)'!U74</f>
        <v>0</v>
      </c>
      <c r="U74" s="3">
        <f>V74+'감소(월)'!V74-'증가(월)'!V74</f>
        <v>0</v>
      </c>
      <c r="V74" s="3">
        <f>W74+'감소(월)'!W74-'증가(월)'!W74</f>
        <v>0</v>
      </c>
      <c r="W74" s="3">
        <f>X74+'감소(월)'!X74-'증가(월)'!X74</f>
        <v>0</v>
      </c>
      <c r="X74" s="3">
        <f>Y74+'감소(월)'!Y74-'증가(월)'!Y74</f>
        <v>0</v>
      </c>
      <c r="Y74" s="11">
        <f>Z74+'감소(월)'!Z74-'증가(월)'!Z74</f>
        <v>0</v>
      </c>
      <c r="Z74" s="8">
        <f>AA74+'감소(월)'!AA74-'증가(월)'!AA74</f>
        <v>0</v>
      </c>
      <c r="AA74" s="3">
        <f>AB74+'감소(월)'!AB74-'증가(월)'!AB74</f>
        <v>0</v>
      </c>
      <c r="AB74" s="3">
        <f>AC74+'감소(월)'!AC74-'증가(월)'!AC74</f>
        <v>0</v>
      </c>
      <c r="AC74" s="3">
        <f>AD74+'감소(월)'!AD74-'증가(월)'!AD74</f>
        <v>0</v>
      </c>
      <c r="AD74" s="3">
        <f>AE74+'감소(월)'!AE74-'증가(월)'!AE74</f>
        <v>0</v>
      </c>
      <c r="AE74" s="3">
        <f>AF74+'감소(월)'!AF74-'증가(월)'!AF74</f>
        <v>0</v>
      </c>
      <c r="AF74" s="3">
        <f>AG74+'감소(월)'!AG74-'증가(월)'!AG74</f>
        <v>0</v>
      </c>
      <c r="AG74" s="3">
        <f>AH74+'감소(월)'!AH74-'증가(월)'!AH74</f>
        <v>0</v>
      </c>
      <c r="AH74" s="3">
        <f>AI74+'감소(월)'!AI74-'증가(월)'!AI74</f>
        <v>0</v>
      </c>
      <c r="AI74" s="3">
        <f>AJ74+'감소(월)'!AJ74-'증가(월)'!AJ74</f>
        <v>0</v>
      </c>
      <c r="AJ74" s="3">
        <f>AK74+'감소(월)'!AK74-'증가(월)'!AK74</f>
        <v>0</v>
      </c>
      <c r="AK74" s="3">
        <f>AL74+'감소(월)'!AL74-'증가(월)'!AL74</f>
        <v>0</v>
      </c>
      <c r="AL74" s="8">
        <f>AM74+'감소(월)'!AM74-'증가(월)'!AM74</f>
        <v>0</v>
      </c>
      <c r="AM74" s="3">
        <f>AN74+'감소(월)'!AN74-'증가(월)'!AN74</f>
        <v>0</v>
      </c>
      <c r="AN74" s="3">
        <f>AO74+'감소(월)'!AO74-'증가(월)'!AO74</f>
        <v>0</v>
      </c>
      <c r="AO74" s="3">
        <f>AP74+'감소(월)'!AP74-'증가(월)'!AP74</f>
        <v>0</v>
      </c>
      <c r="AP74" s="3">
        <f>AQ74+'감소(월)'!AQ74-'증가(월)'!AQ74</f>
        <v>0</v>
      </c>
      <c r="AQ74" s="3">
        <f>AR74+'감소(월)'!AR74-'증가(월)'!AR74</f>
        <v>0</v>
      </c>
      <c r="AR74" s="3">
        <f>AS74+'감소(월)'!AS74-'증가(월)'!AS74</f>
        <v>0</v>
      </c>
      <c r="AS74" s="3">
        <f>AT74+'감소(월)'!AT74-'증가(월)'!AT74</f>
        <v>0</v>
      </c>
      <c r="AT74" s="3">
        <f>AU74+'감소(월)'!AU74-'증가(월)'!AU74</f>
        <v>0</v>
      </c>
      <c r="AU74" s="3">
        <f>AV74+'감소(월)'!AV74-'증가(월)'!AV74</f>
        <v>0</v>
      </c>
      <c r="AV74" s="3">
        <f>AW74+'감소(월)'!AW74-'증가(월)'!AW74</f>
        <v>0</v>
      </c>
      <c r="AW74" s="3">
        <f>AX74+'감소(월)'!AX74-'증가(월)'!AX74</f>
        <v>0</v>
      </c>
      <c r="AX74" s="8">
        <f>SUMIFS(Sheet2!$I$2:$I$32,Sheet2!$G$2:$G$32,'잔액(월)'!$A74)</f>
        <v>0</v>
      </c>
    </row>
    <row r="75" spans="1:50" x14ac:dyDescent="0.3">
      <c r="A75" t="s">
        <v>254</v>
      </c>
      <c r="B75" t="s">
        <v>255</v>
      </c>
      <c r="C75" s="3">
        <f>D75+'감소(월)'!D75-'증가(월)'!D75</f>
        <v>0</v>
      </c>
      <c r="D75" s="3">
        <f>E75+'감소(월)'!E75-'증가(월)'!E75</f>
        <v>0</v>
      </c>
      <c r="E75" s="3">
        <f>F75+'감소(월)'!F75-'증가(월)'!F75</f>
        <v>0</v>
      </c>
      <c r="F75" s="3">
        <f>G75+'감소(월)'!G75-'증가(월)'!G75</f>
        <v>0</v>
      </c>
      <c r="G75" s="3">
        <f>H75+'감소(월)'!H75-'증가(월)'!H75</f>
        <v>3850000</v>
      </c>
      <c r="H75" s="3">
        <f>I75+'감소(월)'!I75-'증가(월)'!I75</f>
        <v>0</v>
      </c>
      <c r="I75" s="3">
        <f>J75+'감소(월)'!J75-'증가(월)'!J75</f>
        <v>0</v>
      </c>
      <c r="J75" s="3">
        <f>K75+'감소(월)'!K75-'증가(월)'!K75</f>
        <v>0</v>
      </c>
      <c r="K75" s="3">
        <f>L75+'감소(월)'!L75-'증가(월)'!L75</f>
        <v>0</v>
      </c>
      <c r="L75" s="3">
        <f>M75+'감소(월)'!M75-'증가(월)'!M75</f>
        <v>0</v>
      </c>
      <c r="M75" s="3">
        <f>N75+'감소(월)'!N75-'증가(월)'!N75</f>
        <v>0</v>
      </c>
      <c r="N75" s="8">
        <f>O75+'감소(월)'!O75-'증가(월)'!O75</f>
        <v>0</v>
      </c>
      <c r="O75" s="3">
        <f>P75+'감소(월)'!P75-'증가(월)'!P75</f>
        <v>0</v>
      </c>
      <c r="P75" s="3">
        <f>Q75+'감소(월)'!Q75-'증가(월)'!Q75</f>
        <v>0</v>
      </c>
      <c r="Q75" s="3">
        <f>R75+'감소(월)'!R75-'증가(월)'!R75</f>
        <v>0</v>
      </c>
      <c r="R75" s="3">
        <f>S75+'감소(월)'!S75-'증가(월)'!S75</f>
        <v>0</v>
      </c>
      <c r="S75" s="3">
        <f>T75+'감소(월)'!T75-'증가(월)'!T75</f>
        <v>0</v>
      </c>
      <c r="T75" s="3">
        <f>U75+'감소(월)'!U75-'증가(월)'!U75</f>
        <v>0</v>
      </c>
      <c r="U75" s="3">
        <f>V75+'감소(월)'!V75-'증가(월)'!V75</f>
        <v>0</v>
      </c>
      <c r="V75" s="3">
        <f>W75+'감소(월)'!W75-'증가(월)'!W75</f>
        <v>0</v>
      </c>
      <c r="W75" s="3">
        <f>X75+'감소(월)'!X75-'증가(월)'!X75</f>
        <v>0</v>
      </c>
      <c r="X75" s="3">
        <f>Y75+'감소(월)'!Y75-'증가(월)'!Y75</f>
        <v>0</v>
      </c>
      <c r="Y75" s="11">
        <f>Z75+'감소(월)'!Z75-'증가(월)'!Z75</f>
        <v>0</v>
      </c>
      <c r="Z75" s="8">
        <f>AA75+'감소(월)'!AA75-'증가(월)'!AA75</f>
        <v>0</v>
      </c>
      <c r="AA75" s="3">
        <f>AB75+'감소(월)'!AB75-'증가(월)'!AB75</f>
        <v>0</v>
      </c>
      <c r="AB75" s="3">
        <f>AC75+'감소(월)'!AC75-'증가(월)'!AC75</f>
        <v>0</v>
      </c>
      <c r="AC75" s="3">
        <f>AD75+'감소(월)'!AD75-'증가(월)'!AD75</f>
        <v>0</v>
      </c>
      <c r="AD75" s="3">
        <f>AE75+'감소(월)'!AE75-'증가(월)'!AE75</f>
        <v>0</v>
      </c>
      <c r="AE75" s="3">
        <f>AF75+'감소(월)'!AF75-'증가(월)'!AF75</f>
        <v>0</v>
      </c>
      <c r="AF75" s="3">
        <f>AG75+'감소(월)'!AG75-'증가(월)'!AG75</f>
        <v>0</v>
      </c>
      <c r="AG75" s="3">
        <f>AH75+'감소(월)'!AH75-'증가(월)'!AH75</f>
        <v>0</v>
      </c>
      <c r="AH75" s="3">
        <f>AI75+'감소(월)'!AI75-'증가(월)'!AI75</f>
        <v>0</v>
      </c>
      <c r="AI75" s="3">
        <f>AJ75+'감소(월)'!AJ75-'증가(월)'!AJ75</f>
        <v>0</v>
      </c>
      <c r="AJ75" s="3">
        <f>AK75+'감소(월)'!AK75-'증가(월)'!AK75</f>
        <v>0</v>
      </c>
      <c r="AK75" s="3">
        <f>AL75+'감소(월)'!AL75-'증가(월)'!AL75</f>
        <v>0</v>
      </c>
      <c r="AL75" s="8">
        <f>AM75+'감소(월)'!AM75-'증가(월)'!AM75</f>
        <v>0</v>
      </c>
      <c r="AM75" s="3">
        <f>AN75+'감소(월)'!AN75-'증가(월)'!AN75</f>
        <v>0</v>
      </c>
      <c r="AN75" s="3">
        <f>AO75+'감소(월)'!AO75-'증가(월)'!AO75</f>
        <v>0</v>
      </c>
      <c r="AO75" s="3">
        <f>AP75+'감소(월)'!AP75-'증가(월)'!AP75</f>
        <v>0</v>
      </c>
      <c r="AP75" s="3">
        <f>AQ75+'감소(월)'!AQ75-'증가(월)'!AQ75</f>
        <v>0</v>
      </c>
      <c r="AQ75" s="3">
        <f>AR75+'감소(월)'!AR75-'증가(월)'!AR75</f>
        <v>0</v>
      </c>
      <c r="AR75" s="3">
        <f>AS75+'감소(월)'!AS75-'증가(월)'!AS75</f>
        <v>0</v>
      </c>
      <c r="AS75" s="3">
        <f>AT75+'감소(월)'!AT75-'증가(월)'!AT75</f>
        <v>0</v>
      </c>
      <c r="AT75" s="3">
        <f>AU75+'감소(월)'!AU75-'증가(월)'!AU75</f>
        <v>0</v>
      </c>
      <c r="AU75" s="3">
        <f>AV75+'감소(월)'!AV75-'증가(월)'!AV75</f>
        <v>0</v>
      </c>
      <c r="AV75" s="3">
        <f>AW75+'감소(월)'!AW75-'증가(월)'!AW75</f>
        <v>0</v>
      </c>
      <c r="AW75" s="3">
        <f>AX75+'감소(월)'!AX75-'증가(월)'!AX75</f>
        <v>0</v>
      </c>
      <c r="AX75" s="8">
        <f>SUMIFS(Sheet2!$I$2:$I$32,Sheet2!$G$2:$G$32,'잔액(월)'!$A75)</f>
        <v>0</v>
      </c>
    </row>
    <row r="76" spans="1:50" x14ac:dyDescent="0.3">
      <c r="A76" t="s">
        <v>453</v>
      </c>
      <c r="B76" t="s">
        <v>454</v>
      </c>
      <c r="C76" s="3">
        <f>D76+'감소(월)'!D76-'증가(월)'!D76</f>
        <v>0</v>
      </c>
      <c r="D76" s="3">
        <f>E76+'감소(월)'!E76-'증가(월)'!E76</f>
        <v>0</v>
      </c>
      <c r="E76" s="3">
        <f>F76+'감소(월)'!F76-'증가(월)'!F76</f>
        <v>0</v>
      </c>
      <c r="F76" s="3">
        <f>G76+'감소(월)'!G76-'증가(월)'!G76</f>
        <v>0</v>
      </c>
      <c r="G76" s="3">
        <f>H76+'감소(월)'!H76-'증가(월)'!H76</f>
        <v>0</v>
      </c>
      <c r="H76" s="3">
        <f>I76+'감소(월)'!I76-'증가(월)'!I76</f>
        <v>0</v>
      </c>
      <c r="I76" s="3">
        <f>J76+'감소(월)'!J76-'증가(월)'!J76</f>
        <v>0</v>
      </c>
      <c r="J76" s="3">
        <f>K76+'감소(월)'!K76-'증가(월)'!K76</f>
        <v>0</v>
      </c>
      <c r="K76" s="3">
        <f>L76+'감소(월)'!L76-'증가(월)'!L76</f>
        <v>0</v>
      </c>
      <c r="L76" s="3">
        <f>M76+'감소(월)'!M76-'증가(월)'!M76</f>
        <v>0</v>
      </c>
      <c r="M76" s="3">
        <f>N76+'감소(월)'!N76-'증가(월)'!N76</f>
        <v>0</v>
      </c>
      <c r="N76" s="8">
        <f>O76+'감소(월)'!O76-'증가(월)'!O76</f>
        <v>0</v>
      </c>
      <c r="O76" s="3">
        <f>P76+'감소(월)'!P76-'증가(월)'!P76</f>
        <v>0</v>
      </c>
      <c r="P76" s="3">
        <f>Q76+'감소(월)'!Q76-'증가(월)'!Q76</f>
        <v>0</v>
      </c>
      <c r="Q76" s="3">
        <f>R76+'감소(월)'!R76-'증가(월)'!R76</f>
        <v>0</v>
      </c>
      <c r="R76" s="3">
        <f>S76+'감소(월)'!S76-'증가(월)'!S76</f>
        <v>0</v>
      </c>
      <c r="S76" s="3">
        <f>T76+'감소(월)'!T76-'증가(월)'!T76</f>
        <v>0</v>
      </c>
      <c r="T76" s="3">
        <f>U76+'감소(월)'!U76-'증가(월)'!U76</f>
        <v>0</v>
      </c>
      <c r="U76" s="3">
        <f>V76+'감소(월)'!V76-'증가(월)'!V76</f>
        <v>0</v>
      </c>
      <c r="V76" s="3">
        <f>W76+'감소(월)'!W76-'증가(월)'!W76</f>
        <v>0</v>
      </c>
      <c r="W76" s="3">
        <f>X76+'감소(월)'!X76-'증가(월)'!X76</f>
        <v>0</v>
      </c>
      <c r="X76" s="3">
        <f>Y76+'감소(월)'!Y76-'증가(월)'!Y76</f>
        <v>0</v>
      </c>
      <c r="Y76" s="11">
        <f>Z76+'감소(월)'!Z76-'증가(월)'!Z76</f>
        <v>0</v>
      </c>
      <c r="Z76" s="8">
        <f>AA76+'감소(월)'!AA76-'증가(월)'!AA76</f>
        <v>0</v>
      </c>
      <c r="AA76" s="3">
        <f>AB76+'감소(월)'!AB76-'증가(월)'!AB76</f>
        <v>0</v>
      </c>
      <c r="AB76" s="3">
        <f>AC76+'감소(월)'!AC76-'증가(월)'!AC76</f>
        <v>0</v>
      </c>
      <c r="AC76" s="3">
        <f>AD76+'감소(월)'!AD76-'증가(월)'!AD76</f>
        <v>0</v>
      </c>
      <c r="AD76" s="3">
        <f>AE76+'감소(월)'!AE76-'증가(월)'!AE76</f>
        <v>0</v>
      </c>
      <c r="AE76" s="3">
        <f>AF76+'감소(월)'!AF76-'증가(월)'!AF76</f>
        <v>0</v>
      </c>
      <c r="AF76" s="3">
        <f>AG76+'감소(월)'!AG76-'증가(월)'!AG76</f>
        <v>0</v>
      </c>
      <c r="AG76" s="3">
        <f>AH76+'감소(월)'!AH76-'증가(월)'!AH76</f>
        <v>0</v>
      </c>
      <c r="AH76" s="3">
        <f>AI76+'감소(월)'!AI76-'증가(월)'!AI76</f>
        <v>0</v>
      </c>
      <c r="AI76" s="3">
        <f>AJ76+'감소(월)'!AJ76-'증가(월)'!AJ76</f>
        <v>0</v>
      </c>
      <c r="AJ76" s="3">
        <f>AK76+'감소(월)'!AK76-'증가(월)'!AK76</f>
        <v>0</v>
      </c>
      <c r="AK76" s="3">
        <f>AL76+'감소(월)'!AL76-'증가(월)'!AL76</f>
        <v>0</v>
      </c>
      <c r="AL76" s="8">
        <f>AM76+'감소(월)'!AM76-'증가(월)'!AM76</f>
        <v>0</v>
      </c>
      <c r="AM76" s="3">
        <f>AN76+'감소(월)'!AN76-'증가(월)'!AN76</f>
        <v>0</v>
      </c>
      <c r="AN76" s="3">
        <f>AO76+'감소(월)'!AO76-'증가(월)'!AO76</f>
        <v>0</v>
      </c>
      <c r="AO76" s="3">
        <f>AP76+'감소(월)'!AP76-'증가(월)'!AP76</f>
        <v>0</v>
      </c>
      <c r="AP76" s="3">
        <f>AQ76+'감소(월)'!AQ76-'증가(월)'!AQ76</f>
        <v>0</v>
      </c>
      <c r="AQ76" s="3">
        <f>AR76+'감소(월)'!AR76-'증가(월)'!AR76</f>
        <v>0</v>
      </c>
      <c r="AR76" s="3">
        <f>AS76+'감소(월)'!AS76-'증가(월)'!AS76</f>
        <v>0</v>
      </c>
      <c r="AS76" s="3">
        <f>AT76+'감소(월)'!AT76-'증가(월)'!AT76</f>
        <v>0</v>
      </c>
      <c r="AT76" s="3">
        <f>AU76+'감소(월)'!AU76-'증가(월)'!AU76</f>
        <v>0</v>
      </c>
      <c r="AU76" s="3">
        <f>AV76+'감소(월)'!AV76-'증가(월)'!AV76</f>
        <v>0</v>
      </c>
      <c r="AV76" s="3">
        <f>AW76+'감소(월)'!AW76-'증가(월)'!AW76</f>
        <v>0</v>
      </c>
      <c r="AW76" s="3">
        <f>AX76+'감소(월)'!AX76-'증가(월)'!AX76</f>
        <v>0</v>
      </c>
      <c r="AX76" s="8">
        <f>SUMIFS(Sheet2!$I$2:$I$32,Sheet2!$G$2:$G$32,'잔액(월)'!$A76)</f>
        <v>0</v>
      </c>
    </row>
    <row r="77" spans="1:50" x14ac:dyDescent="0.3">
      <c r="A77" t="s">
        <v>1271</v>
      </c>
      <c r="B77" t="s">
        <v>1272</v>
      </c>
      <c r="C77" s="3">
        <f>D77+'감소(월)'!D77-'증가(월)'!D77</f>
        <v>0</v>
      </c>
      <c r="D77" s="3">
        <f>E77+'감소(월)'!E77-'증가(월)'!E77</f>
        <v>0</v>
      </c>
      <c r="E77" s="3">
        <f>F77+'감소(월)'!F77-'증가(월)'!F77</f>
        <v>0</v>
      </c>
      <c r="F77" s="3">
        <f>G77+'감소(월)'!G77-'증가(월)'!G77</f>
        <v>0</v>
      </c>
      <c r="G77" s="3">
        <f>H77+'감소(월)'!H77-'증가(월)'!H77</f>
        <v>0</v>
      </c>
      <c r="H77" s="3">
        <f>I77+'감소(월)'!I77-'증가(월)'!I77</f>
        <v>0</v>
      </c>
      <c r="I77" s="3">
        <f>J77+'감소(월)'!J77-'증가(월)'!J77</f>
        <v>0</v>
      </c>
      <c r="J77" s="3">
        <f>K77+'감소(월)'!K77-'증가(월)'!K77</f>
        <v>0</v>
      </c>
      <c r="K77" s="3">
        <f>L77+'감소(월)'!L77-'증가(월)'!L77</f>
        <v>0</v>
      </c>
      <c r="L77" s="3">
        <f>M77+'감소(월)'!M77-'증가(월)'!M77</f>
        <v>0</v>
      </c>
      <c r="M77" s="3">
        <f>N77+'감소(월)'!N77-'증가(월)'!N77</f>
        <v>0</v>
      </c>
      <c r="N77" s="8">
        <f>O77+'감소(월)'!O77-'증가(월)'!O77</f>
        <v>0</v>
      </c>
      <c r="O77" s="3">
        <f>P77+'감소(월)'!P77-'증가(월)'!P77</f>
        <v>0</v>
      </c>
      <c r="P77" s="3">
        <f>Q77+'감소(월)'!Q77-'증가(월)'!Q77</f>
        <v>0</v>
      </c>
      <c r="Q77" s="3">
        <f>R77+'감소(월)'!R77-'증가(월)'!R77</f>
        <v>0</v>
      </c>
      <c r="R77" s="3">
        <f>S77+'감소(월)'!S77-'증가(월)'!S77</f>
        <v>0</v>
      </c>
      <c r="S77" s="3">
        <f>T77+'감소(월)'!T77-'증가(월)'!T77</f>
        <v>0</v>
      </c>
      <c r="T77" s="3">
        <f>U77+'감소(월)'!U77-'증가(월)'!U77</f>
        <v>0</v>
      </c>
      <c r="U77" s="3">
        <f>V77+'감소(월)'!V77-'증가(월)'!V77</f>
        <v>0</v>
      </c>
      <c r="V77" s="3">
        <f>W77+'감소(월)'!W77-'증가(월)'!W77</f>
        <v>0</v>
      </c>
      <c r="W77" s="3">
        <f>X77+'감소(월)'!X77-'증가(월)'!X77</f>
        <v>0</v>
      </c>
      <c r="X77" s="3">
        <f>Y77+'감소(월)'!Y77-'증가(월)'!Y77</f>
        <v>0</v>
      </c>
      <c r="Y77" s="11">
        <f>Z77+'감소(월)'!Z77-'증가(월)'!Z77</f>
        <v>0</v>
      </c>
      <c r="Z77" s="8">
        <f>AA77+'감소(월)'!AA77-'증가(월)'!AA77</f>
        <v>0</v>
      </c>
      <c r="AA77" s="3">
        <f>AB77+'감소(월)'!AB77-'증가(월)'!AB77</f>
        <v>0</v>
      </c>
      <c r="AB77" s="3">
        <f>AC77+'감소(월)'!AC77-'증가(월)'!AC77</f>
        <v>0</v>
      </c>
      <c r="AC77" s="3">
        <f>AD77+'감소(월)'!AD77-'증가(월)'!AD77</f>
        <v>0</v>
      </c>
      <c r="AD77" s="3">
        <f>AE77+'감소(월)'!AE77-'증가(월)'!AE77</f>
        <v>0</v>
      </c>
      <c r="AE77" s="3">
        <f>AF77+'감소(월)'!AF77-'증가(월)'!AF77</f>
        <v>0</v>
      </c>
      <c r="AF77" s="3">
        <f>AG77+'감소(월)'!AG77-'증가(월)'!AG77</f>
        <v>0</v>
      </c>
      <c r="AG77" s="3">
        <f>AH77+'감소(월)'!AH77-'증가(월)'!AH77</f>
        <v>0</v>
      </c>
      <c r="AH77" s="3">
        <f>AI77+'감소(월)'!AI77-'증가(월)'!AI77</f>
        <v>0</v>
      </c>
      <c r="AI77" s="3">
        <f>AJ77+'감소(월)'!AJ77-'증가(월)'!AJ77</f>
        <v>0</v>
      </c>
      <c r="AJ77" s="3">
        <f>AK77+'감소(월)'!AK77-'증가(월)'!AK77</f>
        <v>0</v>
      </c>
      <c r="AK77" s="3">
        <f>AL77+'감소(월)'!AL77-'증가(월)'!AL77</f>
        <v>0</v>
      </c>
      <c r="AL77" s="8">
        <f>AM77+'감소(월)'!AM77-'증가(월)'!AM77</f>
        <v>0</v>
      </c>
      <c r="AM77" s="3">
        <f>AN77+'감소(월)'!AN77-'증가(월)'!AN77</f>
        <v>0</v>
      </c>
      <c r="AN77" s="3">
        <f>AO77+'감소(월)'!AO77-'증가(월)'!AO77</f>
        <v>0</v>
      </c>
      <c r="AO77" s="3">
        <f>AP77+'감소(월)'!AP77-'증가(월)'!AP77</f>
        <v>0</v>
      </c>
      <c r="AP77" s="3">
        <f>AQ77+'감소(월)'!AQ77-'증가(월)'!AQ77</f>
        <v>0</v>
      </c>
      <c r="AQ77" s="3">
        <f>AR77+'감소(월)'!AR77-'증가(월)'!AR77</f>
        <v>0</v>
      </c>
      <c r="AR77" s="3">
        <f>AS77+'감소(월)'!AS77-'증가(월)'!AS77</f>
        <v>0</v>
      </c>
      <c r="AS77" s="3">
        <f>AT77+'감소(월)'!AT77-'증가(월)'!AT77</f>
        <v>0</v>
      </c>
      <c r="AT77" s="3">
        <f>AU77+'감소(월)'!AU77-'증가(월)'!AU77</f>
        <v>0</v>
      </c>
      <c r="AU77" s="3">
        <f>AV77+'감소(월)'!AV77-'증가(월)'!AV77</f>
        <v>0</v>
      </c>
      <c r="AV77" s="3">
        <f>AW77+'감소(월)'!AW77-'증가(월)'!AW77</f>
        <v>0</v>
      </c>
      <c r="AW77" s="3">
        <f>AX77+'감소(월)'!AX77-'증가(월)'!AX77</f>
        <v>0</v>
      </c>
      <c r="AX77" s="8">
        <f>SUMIFS(Sheet2!$I$2:$I$32,Sheet2!$G$2:$G$32,'잔액(월)'!$A77)</f>
        <v>0</v>
      </c>
    </row>
    <row r="78" spans="1:50" x14ac:dyDescent="0.3">
      <c r="A78" t="s">
        <v>1309</v>
      </c>
      <c r="B78" t="s">
        <v>503</v>
      </c>
      <c r="C78" s="3">
        <f>D78+'감소(월)'!D78-'증가(월)'!D78</f>
        <v>0</v>
      </c>
      <c r="D78" s="3">
        <f>E78+'감소(월)'!E78-'증가(월)'!E78</f>
        <v>0</v>
      </c>
      <c r="E78" s="3">
        <f>F78+'감소(월)'!F78-'증가(월)'!F78</f>
        <v>0</v>
      </c>
      <c r="F78" s="3">
        <f>G78+'감소(월)'!G78-'증가(월)'!G78</f>
        <v>0</v>
      </c>
      <c r="G78" s="3">
        <f>H78+'감소(월)'!H78-'증가(월)'!H78</f>
        <v>0</v>
      </c>
      <c r="H78" s="3">
        <f>I78+'감소(월)'!I78-'증가(월)'!I78</f>
        <v>0</v>
      </c>
      <c r="I78" s="3">
        <f>J78+'감소(월)'!J78-'증가(월)'!J78</f>
        <v>0</v>
      </c>
      <c r="J78" s="3">
        <f>K78+'감소(월)'!K78-'증가(월)'!K78</f>
        <v>0</v>
      </c>
      <c r="K78" s="3">
        <f>L78+'감소(월)'!L78-'증가(월)'!L78</f>
        <v>0</v>
      </c>
      <c r="L78" s="3">
        <f>M78+'감소(월)'!M78-'증가(월)'!M78</f>
        <v>0</v>
      </c>
      <c r="M78" s="3">
        <f>N78+'감소(월)'!N78-'증가(월)'!N78</f>
        <v>0</v>
      </c>
      <c r="N78" s="8">
        <f>O78+'감소(월)'!O78-'증가(월)'!O78</f>
        <v>0</v>
      </c>
      <c r="O78" s="3">
        <f>P78+'감소(월)'!P78-'증가(월)'!P78</f>
        <v>0</v>
      </c>
      <c r="P78" s="3">
        <f>Q78+'감소(월)'!Q78-'증가(월)'!Q78</f>
        <v>0</v>
      </c>
      <c r="Q78" s="3">
        <f>R78+'감소(월)'!R78-'증가(월)'!R78</f>
        <v>0</v>
      </c>
      <c r="R78" s="3">
        <f>S78+'감소(월)'!S78-'증가(월)'!S78</f>
        <v>0</v>
      </c>
      <c r="S78" s="3">
        <f>T78+'감소(월)'!T78-'증가(월)'!T78</f>
        <v>0</v>
      </c>
      <c r="T78" s="3">
        <f>U78+'감소(월)'!U78-'증가(월)'!U78</f>
        <v>0</v>
      </c>
      <c r="U78" s="3">
        <f>V78+'감소(월)'!V78-'증가(월)'!V78</f>
        <v>0</v>
      </c>
      <c r="V78" s="3">
        <f>W78+'감소(월)'!W78-'증가(월)'!W78</f>
        <v>0</v>
      </c>
      <c r="W78" s="3">
        <f>X78+'감소(월)'!X78-'증가(월)'!X78</f>
        <v>0</v>
      </c>
      <c r="X78" s="3">
        <f>Y78+'감소(월)'!Y78-'증가(월)'!Y78</f>
        <v>0</v>
      </c>
      <c r="Y78" s="11">
        <f>Z78+'감소(월)'!Z78-'증가(월)'!Z78</f>
        <v>0</v>
      </c>
      <c r="Z78" s="8">
        <f>AA78+'감소(월)'!AA78-'증가(월)'!AA78</f>
        <v>0</v>
      </c>
      <c r="AA78" s="3">
        <f>AB78+'감소(월)'!AB78-'증가(월)'!AB78</f>
        <v>0</v>
      </c>
      <c r="AB78" s="3">
        <f>AC78+'감소(월)'!AC78-'증가(월)'!AC78</f>
        <v>0</v>
      </c>
      <c r="AC78" s="3">
        <f>AD78+'감소(월)'!AD78-'증가(월)'!AD78</f>
        <v>0</v>
      </c>
      <c r="AD78" s="3">
        <f>AE78+'감소(월)'!AE78-'증가(월)'!AE78</f>
        <v>0</v>
      </c>
      <c r="AE78" s="3">
        <f>AF78+'감소(월)'!AF78-'증가(월)'!AF78</f>
        <v>0</v>
      </c>
      <c r="AF78" s="3">
        <f>AG78+'감소(월)'!AG78-'증가(월)'!AG78</f>
        <v>0</v>
      </c>
      <c r="AG78" s="3">
        <f>AH78+'감소(월)'!AH78-'증가(월)'!AH78</f>
        <v>0</v>
      </c>
      <c r="AH78" s="3">
        <f>AI78+'감소(월)'!AI78-'증가(월)'!AI78</f>
        <v>0</v>
      </c>
      <c r="AI78" s="3">
        <f>AJ78+'감소(월)'!AJ78-'증가(월)'!AJ78</f>
        <v>0</v>
      </c>
      <c r="AJ78" s="3">
        <f>AK78+'감소(월)'!AK78-'증가(월)'!AK78</f>
        <v>0</v>
      </c>
      <c r="AK78" s="3">
        <f>AL78+'감소(월)'!AL78-'증가(월)'!AL78</f>
        <v>0</v>
      </c>
      <c r="AL78" s="8">
        <f>AM78+'감소(월)'!AM78-'증가(월)'!AM78</f>
        <v>0</v>
      </c>
      <c r="AM78" s="3">
        <f>AN78+'감소(월)'!AN78-'증가(월)'!AN78</f>
        <v>0</v>
      </c>
      <c r="AN78" s="3">
        <f>AO78+'감소(월)'!AO78-'증가(월)'!AO78</f>
        <v>0</v>
      </c>
      <c r="AO78" s="3">
        <f>AP78+'감소(월)'!AP78-'증가(월)'!AP78</f>
        <v>0</v>
      </c>
      <c r="AP78" s="3">
        <f>AQ78+'감소(월)'!AQ78-'증가(월)'!AQ78</f>
        <v>0</v>
      </c>
      <c r="AQ78" s="3">
        <f>AR78+'감소(월)'!AR78-'증가(월)'!AR78</f>
        <v>0</v>
      </c>
      <c r="AR78" s="3">
        <f>AS78+'감소(월)'!AS78-'증가(월)'!AS78</f>
        <v>0</v>
      </c>
      <c r="AS78" s="3">
        <f>AT78+'감소(월)'!AT78-'증가(월)'!AT78</f>
        <v>0</v>
      </c>
      <c r="AT78" s="3">
        <f>AU78+'감소(월)'!AU78-'증가(월)'!AU78</f>
        <v>0</v>
      </c>
      <c r="AU78" s="3">
        <f>AV78+'감소(월)'!AV78-'증가(월)'!AV78</f>
        <v>3300000</v>
      </c>
      <c r="AV78" s="3">
        <f>AW78+'감소(월)'!AW78-'증가(월)'!AW78</f>
        <v>0</v>
      </c>
      <c r="AW78" s="3">
        <f>AX78+'감소(월)'!AX78-'증가(월)'!AX78</f>
        <v>0</v>
      </c>
      <c r="AX78" s="8">
        <f>SUMIFS(Sheet2!$I$2:$I$32,Sheet2!$G$2:$G$32,'잔액(월)'!$A78)</f>
        <v>0</v>
      </c>
    </row>
    <row r="79" spans="1:50" x14ac:dyDescent="0.3">
      <c r="A79" t="s">
        <v>1378</v>
      </c>
      <c r="B79" t="s">
        <v>1379</v>
      </c>
      <c r="C79" s="3">
        <f>D79+'감소(월)'!D79-'증가(월)'!D79</f>
        <v>0</v>
      </c>
      <c r="D79" s="3">
        <f>E79+'감소(월)'!E79-'증가(월)'!E79</f>
        <v>0</v>
      </c>
      <c r="E79" s="3">
        <f>F79+'감소(월)'!F79-'증가(월)'!F79</f>
        <v>0</v>
      </c>
      <c r="F79" s="3">
        <f>G79+'감소(월)'!G79-'증가(월)'!G79</f>
        <v>0</v>
      </c>
      <c r="G79" s="3">
        <f>H79+'감소(월)'!H79-'증가(월)'!H79</f>
        <v>0</v>
      </c>
      <c r="H79" s="3">
        <f>I79+'감소(월)'!I79-'증가(월)'!I79</f>
        <v>0</v>
      </c>
      <c r="I79" s="3">
        <f>J79+'감소(월)'!J79-'증가(월)'!J79</f>
        <v>0</v>
      </c>
      <c r="J79" s="3">
        <f>K79+'감소(월)'!K79-'증가(월)'!K79</f>
        <v>0</v>
      </c>
      <c r="K79" s="3">
        <f>L79+'감소(월)'!L79-'증가(월)'!L79</f>
        <v>0</v>
      </c>
      <c r="L79" s="3">
        <f>M79+'감소(월)'!M79-'증가(월)'!M79</f>
        <v>0</v>
      </c>
      <c r="M79" s="3">
        <f>N79+'감소(월)'!N79-'증가(월)'!N79</f>
        <v>0</v>
      </c>
      <c r="N79" s="8">
        <f>O79+'감소(월)'!O79-'증가(월)'!O79</f>
        <v>0</v>
      </c>
      <c r="O79" s="3">
        <f>P79+'감소(월)'!P79-'증가(월)'!P79</f>
        <v>0</v>
      </c>
      <c r="P79" s="3">
        <f>Q79+'감소(월)'!Q79-'증가(월)'!Q79</f>
        <v>0</v>
      </c>
      <c r="Q79" s="3">
        <f>R79+'감소(월)'!R79-'증가(월)'!R79</f>
        <v>0</v>
      </c>
      <c r="R79" s="3">
        <f>S79+'감소(월)'!S79-'증가(월)'!S79</f>
        <v>0</v>
      </c>
      <c r="S79" s="3">
        <f>T79+'감소(월)'!T79-'증가(월)'!T79</f>
        <v>0</v>
      </c>
      <c r="T79" s="3">
        <f>U79+'감소(월)'!U79-'증가(월)'!U79</f>
        <v>0</v>
      </c>
      <c r="U79" s="3">
        <f>V79+'감소(월)'!V79-'증가(월)'!V79</f>
        <v>0</v>
      </c>
      <c r="V79" s="3">
        <f>W79+'감소(월)'!W79-'증가(월)'!W79</f>
        <v>0</v>
      </c>
      <c r="W79" s="3">
        <f>X79+'감소(월)'!X79-'증가(월)'!X79</f>
        <v>0</v>
      </c>
      <c r="X79" s="3">
        <f>Y79+'감소(월)'!Y79-'증가(월)'!Y79</f>
        <v>0</v>
      </c>
      <c r="Y79" s="11">
        <f>Z79+'감소(월)'!Z79-'증가(월)'!Z79</f>
        <v>0</v>
      </c>
      <c r="Z79" s="8">
        <f>AA79+'감소(월)'!AA79-'증가(월)'!AA79</f>
        <v>0</v>
      </c>
      <c r="AA79" s="3">
        <f>AB79+'감소(월)'!AB79-'증가(월)'!AB79</f>
        <v>0</v>
      </c>
      <c r="AB79" s="3">
        <f>AC79+'감소(월)'!AC79-'증가(월)'!AC79</f>
        <v>0</v>
      </c>
      <c r="AC79" s="3">
        <f>AD79+'감소(월)'!AD79-'증가(월)'!AD79</f>
        <v>0</v>
      </c>
      <c r="AD79" s="3">
        <f>AE79+'감소(월)'!AE79-'증가(월)'!AE79</f>
        <v>0</v>
      </c>
      <c r="AE79" s="3">
        <f>AF79+'감소(월)'!AF79-'증가(월)'!AF79</f>
        <v>0</v>
      </c>
      <c r="AF79" s="3">
        <f>AG79+'감소(월)'!AG79-'증가(월)'!AG79</f>
        <v>0</v>
      </c>
      <c r="AG79" s="3">
        <f>AH79+'감소(월)'!AH79-'증가(월)'!AH79</f>
        <v>0</v>
      </c>
      <c r="AH79" s="3">
        <f>AI79+'감소(월)'!AI79-'증가(월)'!AI79</f>
        <v>0</v>
      </c>
      <c r="AI79" s="3">
        <f>AJ79+'감소(월)'!AJ79-'증가(월)'!AJ79</f>
        <v>0</v>
      </c>
      <c r="AJ79" s="3">
        <f>AK79+'감소(월)'!AK79-'증가(월)'!AK79</f>
        <v>0</v>
      </c>
      <c r="AK79" s="3">
        <f>AL79+'감소(월)'!AL79-'증가(월)'!AL79</f>
        <v>0</v>
      </c>
      <c r="AL79" s="8">
        <f>AM79+'감소(월)'!AM79-'증가(월)'!AM79</f>
        <v>0</v>
      </c>
      <c r="AM79" s="3">
        <f>AN79+'감소(월)'!AN79-'증가(월)'!AN79</f>
        <v>0</v>
      </c>
      <c r="AN79" s="3">
        <f>AO79+'감소(월)'!AO79-'증가(월)'!AO79</f>
        <v>0</v>
      </c>
      <c r="AO79" s="3">
        <f>AP79+'감소(월)'!AP79-'증가(월)'!AP79</f>
        <v>0</v>
      </c>
      <c r="AP79" s="3">
        <f>AQ79+'감소(월)'!AQ79-'증가(월)'!AQ79</f>
        <v>0</v>
      </c>
      <c r="AQ79" s="3">
        <f>AR79+'감소(월)'!AR79-'증가(월)'!AR79</f>
        <v>0</v>
      </c>
      <c r="AR79" s="3">
        <f>AS79+'감소(월)'!AS79-'증가(월)'!AS79</f>
        <v>0</v>
      </c>
      <c r="AS79" s="3">
        <f>AT79+'감소(월)'!AT79-'증가(월)'!AT79</f>
        <v>0</v>
      </c>
      <c r="AT79" s="3">
        <f>AU79+'감소(월)'!AU79-'증가(월)'!AU79</f>
        <v>0</v>
      </c>
      <c r="AU79" s="3">
        <f>AV79+'감소(월)'!AV79-'증가(월)'!AV79</f>
        <v>0</v>
      </c>
      <c r="AV79" s="3">
        <f>AW79+'감소(월)'!AW79-'증가(월)'!AW79</f>
        <v>0</v>
      </c>
      <c r="AW79" s="3">
        <f>AX79+'감소(월)'!AX79-'증가(월)'!AX79</f>
        <v>0</v>
      </c>
      <c r="AX79" s="8">
        <f>SUMIFS(Sheet2!$I$2:$I$32,Sheet2!$G$2:$G$32,'잔액(월)'!$A79)</f>
        <v>3048100</v>
      </c>
    </row>
    <row r="80" spans="1:50" x14ac:dyDescent="0.3">
      <c r="A80" t="s">
        <v>165</v>
      </c>
      <c r="B80" t="s">
        <v>166</v>
      </c>
      <c r="C80" s="3">
        <f>D80+'감소(월)'!D80-'증가(월)'!D80</f>
        <v>0</v>
      </c>
      <c r="D80" s="3">
        <f>E80+'감소(월)'!E80-'증가(월)'!E80</f>
        <v>0</v>
      </c>
      <c r="E80" s="3">
        <f>F80+'감소(월)'!F80-'증가(월)'!F80</f>
        <v>0</v>
      </c>
      <c r="F80" s="3">
        <f>G80+'감소(월)'!G80-'증가(월)'!G80</f>
        <v>0</v>
      </c>
      <c r="G80" s="3">
        <f>H80+'감소(월)'!H80-'증가(월)'!H80</f>
        <v>0</v>
      </c>
      <c r="H80" s="3">
        <f>I80+'감소(월)'!I80-'증가(월)'!I80</f>
        <v>0</v>
      </c>
      <c r="I80" s="3">
        <f>J80+'감소(월)'!J80-'증가(월)'!J80</f>
        <v>0</v>
      </c>
      <c r="J80" s="3">
        <f>K80+'감소(월)'!K80-'증가(월)'!K80</f>
        <v>0</v>
      </c>
      <c r="K80" s="3">
        <f>L80+'감소(월)'!L80-'증가(월)'!L80</f>
        <v>0</v>
      </c>
      <c r="L80" s="3">
        <f>M80+'감소(월)'!M80-'증가(월)'!M80</f>
        <v>0</v>
      </c>
      <c r="M80" s="3">
        <f>N80+'감소(월)'!N80-'증가(월)'!N80</f>
        <v>0</v>
      </c>
      <c r="N80" s="8">
        <f>O80+'감소(월)'!O80-'증가(월)'!O80</f>
        <v>0</v>
      </c>
      <c r="O80" s="3">
        <f>P80+'감소(월)'!P80-'증가(월)'!P80</f>
        <v>0</v>
      </c>
      <c r="P80" s="3">
        <f>Q80+'감소(월)'!Q80-'증가(월)'!Q80</f>
        <v>0</v>
      </c>
      <c r="Q80" s="3">
        <f>R80+'감소(월)'!R80-'증가(월)'!R80</f>
        <v>0</v>
      </c>
      <c r="R80" s="3">
        <f>S80+'감소(월)'!S80-'증가(월)'!S80</f>
        <v>0</v>
      </c>
      <c r="S80" s="3">
        <f>T80+'감소(월)'!T80-'증가(월)'!T80</f>
        <v>0</v>
      </c>
      <c r="T80" s="3">
        <f>U80+'감소(월)'!U80-'증가(월)'!U80</f>
        <v>0</v>
      </c>
      <c r="U80" s="3">
        <f>V80+'감소(월)'!V80-'증가(월)'!V80</f>
        <v>0</v>
      </c>
      <c r="V80" s="3">
        <f>W80+'감소(월)'!W80-'증가(월)'!W80</f>
        <v>0</v>
      </c>
      <c r="W80" s="3">
        <f>X80+'감소(월)'!X80-'증가(월)'!X80</f>
        <v>0</v>
      </c>
      <c r="X80" s="3">
        <f>Y80+'감소(월)'!Y80-'증가(월)'!Y80</f>
        <v>0</v>
      </c>
      <c r="Y80" s="11">
        <f>Z80+'감소(월)'!Z80-'증가(월)'!Z80</f>
        <v>0</v>
      </c>
      <c r="Z80" s="8">
        <f>AA80+'감소(월)'!AA80-'증가(월)'!AA80</f>
        <v>0</v>
      </c>
      <c r="AA80" s="3">
        <f>AB80+'감소(월)'!AB80-'증가(월)'!AB80</f>
        <v>0</v>
      </c>
      <c r="AB80" s="3">
        <f>AC80+'감소(월)'!AC80-'증가(월)'!AC80</f>
        <v>0</v>
      </c>
      <c r="AC80" s="3">
        <f>AD80+'감소(월)'!AD80-'증가(월)'!AD80</f>
        <v>0</v>
      </c>
      <c r="AD80" s="3">
        <f>AE80+'감소(월)'!AE80-'증가(월)'!AE80</f>
        <v>0</v>
      </c>
      <c r="AE80" s="3">
        <f>AF80+'감소(월)'!AF80-'증가(월)'!AF80</f>
        <v>0</v>
      </c>
      <c r="AF80" s="3">
        <f>AG80+'감소(월)'!AG80-'증가(월)'!AG80</f>
        <v>0</v>
      </c>
      <c r="AG80" s="3">
        <f>AH80+'감소(월)'!AH80-'증가(월)'!AH80</f>
        <v>0</v>
      </c>
      <c r="AH80" s="3">
        <f>AI80+'감소(월)'!AI80-'증가(월)'!AI80</f>
        <v>0</v>
      </c>
      <c r="AI80" s="3">
        <f>AJ80+'감소(월)'!AJ80-'증가(월)'!AJ80</f>
        <v>0</v>
      </c>
      <c r="AJ80" s="3">
        <f>AK80+'감소(월)'!AK80-'증가(월)'!AK80</f>
        <v>0</v>
      </c>
      <c r="AK80" s="3">
        <f>AL80+'감소(월)'!AL80-'증가(월)'!AL80</f>
        <v>0</v>
      </c>
      <c r="AL80" s="8">
        <f>AM80+'감소(월)'!AM80-'증가(월)'!AM80</f>
        <v>0</v>
      </c>
      <c r="AM80" s="3">
        <f>AN80+'감소(월)'!AN80-'증가(월)'!AN80</f>
        <v>0</v>
      </c>
      <c r="AN80" s="3">
        <f>AO80+'감소(월)'!AO80-'증가(월)'!AO80</f>
        <v>0</v>
      </c>
      <c r="AO80" s="3">
        <f>AP80+'감소(월)'!AP80-'증가(월)'!AP80</f>
        <v>0</v>
      </c>
      <c r="AP80" s="3">
        <f>AQ80+'감소(월)'!AQ80-'증가(월)'!AQ80</f>
        <v>0</v>
      </c>
      <c r="AQ80" s="3">
        <f>AR80+'감소(월)'!AR80-'증가(월)'!AR80</f>
        <v>0</v>
      </c>
      <c r="AR80" s="3">
        <f>AS80+'감소(월)'!AS80-'증가(월)'!AS80</f>
        <v>0</v>
      </c>
      <c r="AS80" s="3">
        <f>AT80+'감소(월)'!AT80-'증가(월)'!AT80</f>
        <v>0</v>
      </c>
      <c r="AT80" s="3">
        <f>AU80+'감소(월)'!AU80-'증가(월)'!AU80</f>
        <v>0</v>
      </c>
      <c r="AU80" s="3">
        <f>AV80+'감소(월)'!AV80-'증가(월)'!AV80</f>
        <v>0</v>
      </c>
      <c r="AV80" s="3">
        <f>AW80+'감소(월)'!AW80-'증가(월)'!AW80</f>
        <v>0</v>
      </c>
      <c r="AW80" s="3">
        <f>AX80+'감소(월)'!AX80-'증가(월)'!AX80</f>
        <v>0</v>
      </c>
      <c r="AX80" s="8">
        <f>SUMIFS(Sheet2!$I$2:$I$32,Sheet2!$G$2:$G$32,'잔액(월)'!$A80)</f>
        <v>0</v>
      </c>
    </row>
    <row r="81" spans="1:50" x14ac:dyDescent="0.3">
      <c r="A81" t="s">
        <v>738</v>
      </c>
      <c r="B81" t="s">
        <v>739</v>
      </c>
      <c r="C81" s="3">
        <f>D81+'감소(월)'!D81-'증가(월)'!D81</f>
        <v>0</v>
      </c>
      <c r="D81" s="3">
        <f>E81+'감소(월)'!E81-'증가(월)'!E81</f>
        <v>0</v>
      </c>
      <c r="E81" s="3">
        <f>F81+'감소(월)'!F81-'증가(월)'!F81</f>
        <v>0</v>
      </c>
      <c r="F81" s="3">
        <f>G81+'감소(월)'!G81-'증가(월)'!G81</f>
        <v>0</v>
      </c>
      <c r="G81" s="3">
        <f>H81+'감소(월)'!H81-'증가(월)'!H81</f>
        <v>0</v>
      </c>
      <c r="H81" s="3">
        <f>I81+'감소(월)'!I81-'증가(월)'!I81</f>
        <v>0</v>
      </c>
      <c r="I81" s="3">
        <f>J81+'감소(월)'!J81-'증가(월)'!J81</f>
        <v>0</v>
      </c>
      <c r="J81" s="3">
        <f>K81+'감소(월)'!K81-'증가(월)'!K81</f>
        <v>0</v>
      </c>
      <c r="K81" s="3">
        <f>L81+'감소(월)'!L81-'증가(월)'!L81</f>
        <v>0</v>
      </c>
      <c r="L81" s="3">
        <f>M81+'감소(월)'!M81-'증가(월)'!M81</f>
        <v>0</v>
      </c>
      <c r="M81" s="3">
        <f>N81+'감소(월)'!N81-'증가(월)'!N81</f>
        <v>0</v>
      </c>
      <c r="N81" s="8">
        <f>O81+'감소(월)'!O81-'증가(월)'!O81</f>
        <v>0</v>
      </c>
      <c r="O81" s="3">
        <f>P81+'감소(월)'!P81-'증가(월)'!P81</f>
        <v>0</v>
      </c>
      <c r="P81" s="3">
        <f>Q81+'감소(월)'!Q81-'증가(월)'!Q81</f>
        <v>0</v>
      </c>
      <c r="Q81" s="3">
        <f>R81+'감소(월)'!R81-'증가(월)'!R81</f>
        <v>0</v>
      </c>
      <c r="R81" s="3">
        <f>S81+'감소(월)'!S81-'증가(월)'!S81</f>
        <v>0</v>
      </c>
      <c r="S81" s="3">
        <f>T81+'감소(월)'!T81-'증가(월)'!T81</f>
        <v>0</v>
      </c>
      <c r="T81" s="3">
        <f>U81+'감소(월)'!U81-'증가(월)'!U81</f>
        <v>0</v>
      </c>
      <c r="U81" s="3">
        <f>V81+'감소(월)'!V81-'증가(월)'!V81</f>
        <v>0</v>
      </c>
      <c r="V81" s="3">
        <f>W81+'감소(월)'!W81-'증가(월)'!W81</f>
        <v>0</v>
      </c>
      <c r="W81" s="3">
        <f>X81+'감소(월)'!X81-'증가(월)'!X81</f>
        <v>0</v>
      </c>
      <c r="X81" s="3">
        <f>Y81+'감소(월)'!Y81-'증가(월)'!Y81</f>
        <v>0</v>
      </c>
      <c r="Y81" s="11">
        <f>Z81+'감소(월)'!Z81-'증가(월)'!Z81</f>
        <v>0</v>
      </c>
      <c r="Z81" s="8">
        <f>AA81+'감소(월)'!AA81-'증가(월)'!AA81</f>
        <v>0</v>
      </c>
      <c r="AA81" s="3">
        <f>AB81+'감소(월)'!AB81-'증가(월)'!AB81</f>
        <v>0</v>
      </c>
      <c r="AB81" s="3">
        <f>AC81+'감소(월)'!AC81-'증가(월)'!AC81</f>
        <v>0</v>
      </c>
      <c r="AC81" s="3">
        <f>AD81+'감소(월)'!AD81-'증가(월)'!AD81</f>
        <v>0</v>
      </c>
      <c r="AD81" s="3">
        <f>AE81+'감소(월)'!AE81-'증가(월)'!AE81</f>
        <v>0</v>
      </c>
      <c r="AE81" s="3">
        <f>AF81+'감소(월)'!AF81-'증가(월)'!AF81</f>
        <v>0</v>
      </c>
      <c r="AF81" s="3">
        <f>AG81+'감소(월)'!AG81-'증가(월)'!AG81</f>
        <v>0</v>
      </c>
      <c r="AG81" s="3">
        <f>AH81+'감소(월)'!AH81-'증가(월)'!AH81</f>
        <v>0</v>
      </c>
      <c r="AH81" s="3">
        <f>AI81+'감소(월)'!AI81-'증가(월)'!AI81</f>
        <v>0</v>
      </c>
      <c r="AI81" s="3">
        <f>AJ81+'감소(월)'!AJ81-'증가(월)'!AJ81</f>
        <v>0</v>
      </c>
      <c r="AJ81" s="3">
        <f>AK81+'감소(월)'!AK81-'증가(월)'!AK81</f>
        <v>0</v>
      </c>
      <c r="AK81" s="3">
        <f>AL81+'감소(월)'!AL81-'증가(월)'!AL81</f>
        <v>0</v>
      </c>
      <c r="AL81" s="8">
        <f>AM81+'감소(월)'!AM81-'증가(월)'!AM81</f>
        <v>0</v>
      </c>
      <c r="AM81" s="3">
        <f>AN81+'감소(월)'!AN81-'증가(월)'!AN81</f>
        <v>0</v>
      </c>
      <c r="AN81" s="3">
        <f>AO81+'감소(월)'!AO81-'증가(월)'!AO81</f>
        <v>0</v>
      </c>
      <c r="AO81" s="3">
        <f>AP81+'감소(월)'!AP81-'증가(월)'!AP81</f>
        <v>0</v>
      </c>
      <c r="AP81" s="3">
        <f>AQ81+'감소(월)'!AQ81-'증가(월)'!AQ81</f>
        <v>0</v>
      </c>
      <c r="AQ81" s="3">
        <f>AR81+'감소(월)'!AR81-'증가(월)'!AR81</f>
        <v>0</v>
      </c>
      <c r="AR81" s="3">
        <f>AS81+'감소(월)'!AS81-'증가(월)'!AS81</f>
        <v>0</v>
      </c>
      <c r="AS81" s="3">
        <f>AT81+'감소(월)'!AT81-'증가(월)'!AT81</f>
        <v>0</v>
      </c>
      <c r="AT81" s="3">
        <f>AU81+'감소(월)'!AU81-'증가(월)'!AU81</f>
        <v>0</v>
      </c>
      <c r="AU81" s="3">
        <f>AV81+'감소(월)'!AV81-'증가(월)'!AV81</f>
        <v>0</v>
      </c>
      <c r="AV81" s="3">
        <f>AW81+'감소(월)'!AW81-'증가(월)'!AW81</f>
        <v>0</v>
      </c>
      <c r="AW81" s="3">
        <f>AX81+'감소(월)'!AX81-'증가(월)'!AX81</f>
        <v>0</v>
      </c>
      <c r="AX81" s="8">
        <f>SUMIFS(Sheet2!$I$2:$I$32,Sheet2!$G$2:$G$32,'잔액(월)'!$A81)</f>
        <v>0</v>
      </c>
    </row>
    <row r="82" spans="1:50" x14ac:dyDescent="0.3">
      <c r="A82" t="s">
        <v>229</v>
      </c>
      <c r="B82" t="s">
        <v>230</v>
      </c>
      <c r="C82" s="3">
        <f>D82+'감소(월)'!D82-'증가(월)'!D82</f>
        <v>0</v>
      </c>
      <c r="D82" s="3">
        <f>E82+'감소(월)'!E82-'증가(월)'!E82</f>
        <v>0</v>
      </c>
      <c r="E82" s="3">
        <f>F82+'감소(월)'!F82-'증가(월)'!F82</f>
        <v>0</v>
      </c>
      <c r="F82" s="3">
        <f>G82+'감소(월)'!G82-'증가(월)'!G82</f>
        <v>0</v>
      </c>
      <c r="G82" s="3">
        <f>H82+'감소(월)'!H82-'증가(월)'!H82</f>
        <v>0</v>
      </c>
      <c r="H82" s="3">
        <f>I82+'감소(월)'!I82-'증가(월)'!I82</f>
        <v>0</v>
      </c>
      <c r="I82" s="3">
        <f>J82+'감소(월)'!J82-'증가(월)'!J82</f>
        <v>0</v>
      </c>
      <c r="J82" s="3">
        <f>K82+'감소(월)'!K82-'증가(월)'!K82</f>
        <v>0</v>
      </c>
      <c r="K82" s="3">
        <f>L82+'감소(월)'!L82-'증가(월)'!L82</f>
        <v>0</v>
      </c>
      <c r="L82" s="3">
        <f>M82+'감소(월)'!M82-'증가(월)'!M82</f>
        <v>0</v>
      </c>
      <c r="M82" s="3">
        <f>N82+'감소(월)'!N82-'증가(월)'!N82</f>
        <v>0</v>
      </c>
      <c r="N82" s="8">
        <f>O82+'감소(월)'!O82-'증가(월)'!O82</f>
        <v>0</v>
      </c>
      <c r="O82" s="3">
        <f>P82+'감소(월)'!P82-'증가(월)'!P82</f>
        <v>0</v>
      </c>
      <c r="P82" s="3">
        <f>Q82+'감소(월)'!Q82-'증가(월)'!Q82</f>
        <v>0</v>
      </c>
      <c r="Q82" s="3">
        <f>R82+'감소(월)'!R82-'증가(월)'!R82</f>
        <v>0</v>
      </c>
      <c r="R82" s="3">
        <f>S82+'감소(월)'!S82-'증가(월)'!S82</f>
        <v>0</v>
      </c>
      <c r="S82" s="3">
        <f>T82+'감소(월)'!T82-'증가(월)'!T82</f>
        <v>0</v>
      </c>
      <c r="T82" s="3">
        <f>U82+'감소(월)'!U82-'증가(월)'!U82</f>
        <v>0</v>
      </c>
      <c r="U82" s="3">
        <f>V82+'감소(월)'!V82-'증가(월)'!V82</f>
        <v>0</v>
      </c>
      <c r="V82" s="3">
        <f>W82+'감소(월)'!W82-'증가(월)'!W82</f>
        <v>0</v>
      </c>
      <c r="W82" s="3">
        <f>X82+'감소(월)'!X82-'증가(월)'!X82</f>
        <v>0</v>
      </c>
      <c r="X82" s="3">
        <f>Y82+'감소(월)'!Y82-'증가(월)'!Y82</f>
        <v>0</v>
      </c>
      <c r="Y82" s="11">
        <f>Z82+'감소(월)'!Z82-'증가(월)'!Z82</f>
        <v>0</v>
      </c>
      <c r="Z82" s="8">
        <f>AA82+'감소(월)'!AA82-'증가(월)'!AA82</f>
        <v>0</v>
      </c>
      <c r="AA82" s="3">
        <f>AB82+'감소(월)'!AB82-'증가(월)'!AB82</f>
        <v>0</v>
      </c>
      <c r="AB82" s="3">
        <f>AC82+'감소(월)'!AC82-'증가(월)'!AC82</f>
        <v>0</v>
      </c>
      <c r="AC82" s="3">
        <f>AD82+'감소(월)'!AD82-'증가(월)'!AD82</f>
        <v>0</v>
      </c>
      <c r="AD82" s="3">
        <f>AE82+'감소(월)'!AE82-'증가(월)'!AE82</f>
        <v>0</v>
      </c>
      <c r="AE82" s="3">
        <f>AF82+'감소(월)'!AF82-'증가(월)'!AF82</f>
        <v>0</v>
      </c>
      <c r="AF82" s="3">
        <f>AG82+'감소(월)'!AG82-'증가(월)'!AG82</f>
        <v>0</v>
      </c>
      <c r="AG82" s="3">
        <f>AH82+'감소(월)'!AH82-'증가(월)'!AH82</f>
        <v>0</v>
      </c>
      <c r="AH82" s="3">
        <f>AI82+'감소(월)'!AI82-'증가(월)'!AI82</f>
        <v>0</v>
      </c>
      <c r="AI82" s="3">
        <f>AJ82+'감소(월)'!AJ82-'증가(월)'!AJ82</f>
        <v>0</v>
      </c>
      <c r="AJ82" s="3">
        <f>AK82+'감소(월)'!AK82-'증가(월)'!AK82</f>
        <v>0</v>
      </c>
      <c r="AK82" s="3">
        <f>AL82+'감소(월)'!AL82-'증가(월)'!AL82</f>
        <v>0</v>
      </c>
      <c r="AL82" s="8">
        <f>AM82+'감소(월)'!AM82-'증가(월)'!AM82</f>
        <v>0</v>
      </c>
      <c r="AM82" s="3">
        <f>AN82+'감소(월)'!AN82-'증가(월)'!AN82</f>
        <v>0</v>
      </c>
      <c r="AN82" s="3">
        <f>AO82+'감소(월)'!AO82-'증가(월)'!AO82</f>
        <v>0</v>
      </c>
      <c r="AO82" s="3">
        <f>AP82+'감소(월)'!AP82-'증가(월)'!AP82</f>
        <v>0</v>
      </c>
      <c r="AP82" s="3">
        <f>AQ82+'감소(월)'!AQ82-'증가(월)'!AQ82</f>
        <v>0</v>
      </c>
      <c r="AQ82" s="3">
        <f>AR82+'감소(월)'!AR82-'증가(월)'!AR82</f>
        <v>0</v>
      </c>
      <c r="AR82" s="3">
        <f>AS82+'감소(월)'!AS82-'증가(월)'!AS82</f>
        <v>0</v>
      </c>
      <c r="AS82" s="3">
        <f>AT82+'감소(월)'!AT82-'증가(월)'!AT82</f>
        <v>0</v>
      </c>
      <c r="AT82" s="3">
        <f>AU82+'감소(월)'!AU82-'증가(월)'!AU82</f>
        <v>0</v>
      </c>
      <c r="AU82" s="3">
        <f>AV82+'감소(월)'!AV82-'증가(월)'!AV82</f>
        <v>0</v>
      </c>
      <c r="AV82" s="3">
        <f>AW82+'감소(월)'!AW82-'증가(월)'!AW82</f>
        <v>0</v>
      </c>
      <c r="AW82" s="3">
        <f>AX82+'감소(월)'!AX82-'증가(월)'!AX82</f>
        <v>0</v>
      </c>
      <c r="AX82" s="8">
        <f>SUMIFS(Sheet2!$I$2:$I$32,Sheet2!$G$2:$G$32,'잔액(월)'!$A82)</f>
        <v>0</v>
      </c>
    </row>
    <row r="83" spans="1:50" x14ac:dyDescent="0.3">
      <c r="A83" t="s">
        <v>289</v>
      </c>
      <c r="B83" t="s">
        <v>290</v>
      </c>
      <c r="C83" s="3">
        <f>D83+'감소(월)'!D83-'증가(월)'!D83</f>
        <v>0</v>
      </c>
      <c r="D83" s="3">
        <f>E83+'감소(월)'!E83-'증가(월)'!E83</f>
        <v>0</v>
      </c>
      <c r="E83" s="3">
        <f>F83+'감소(월)'!F83-'증가(월)'!F83</f>
        <v>0</v>
      </c>
      <c r="F83" s="3">
        <f>G83+'감소(월)'!G83-'증가(월)'!G83</f>
        <v>0</v>
      </c>
      <c r="G83" s="3">
        <f>H83+'감소(월)'!H83-'증가(월)'!H83</f>
        <v>0</v>
      </c>
      <c r="H83" s="3">
        <f>I83+'감소(월)'!I83-'증가(월)'!I83</f>
        <v>0</v>
      </c>
      <c r="I83" s="3">
        <f>J83+'감소(월)'!J83-'증가(월)'!J83</f>
        <v>1650000</v>
      </c>
      <c r="J83" s="3">
        <f>K83+'감소(월)'!K83-'증가(월)'!K83</f>
        <v>1650000</v>
      </c>
      <c r="K83" s="3">
        <f>L83+'감소(월)'!L83-'증가(월)'!L83</f>
        <v>0</v>
      </c>
      <c r="L83" s="3">
        <f>M83+'감소(월)'!M83-'증가(월)'!M83</f>
        <v>0</v>
      </c>
      <c r="M83" s="3">
        <f>N83+'감소(월)'!N83-'증가(월)'!N83</f>
        <v>0</v>
      </c>
      <c r="N83" s="8">
        <f>O83+'감소(월)'!O83-'증가(월)'!O83</f>
        <v>0</v>
      </c>
      <c r="O83" s="3">
        <f>P83+'감소(월)'!P83-'증가(월)'!P83</f>
        <v>0</v>
      </c>
      <c r="P83" s="3">
        <f>Q83+'감소(월)'!Q83-'증가(월)'!Q83</f>
        <v>0</v>
      </c>
      <c r="Q83" s="3">
        <f>R83+'감소(월)'!R83-'증가(월)'!R83</f>
        <v>0</v>
      </c>
      <c r="R83" s="3">
        <f>S83+'감소(월)'!S83-'증가(월)'!S83</f>
        <v>0</v>
      </c>
      <c r="S83" s="3">
        <f>T83+'감소(월)'!T83-'증가(월)'!T83</f>
        <v>0</v>
      </c>
      <c r="T83" s="3">
        <f>U83+'감소(월)'!U83-'증가(월)'!U83</f>
        <v>0</v>
      </c>
      <c r="U83" s="3">
        <f>V83+'감소(월)'!V83-'증가(월)'!V83</f>
        <v>0</v>
      </c>
      <c r="V83" s="3">
        <f>W83+'감소(월)'!W83-'증가(월)'!W83</f>
        <v>0</v>
      </c>
      <c r="W83" s="3">
        <f>X83+'감소(월)'!X83-'증가(월)'!X83</f>
        <v>0</v>
      </c>
      <c r="X83" s="3">
        <f>Y83+'감소(월)'!Y83-'증가(월)'!Y83</f>
        <v>0</v>
      </c>
      <c r="Y83" s="11">
        <f>Z83+'감소(월)'!Z83-'증가(월)'!Z83</f>
        <v>0</v>
      </c>
      <c r="Z83" s="8">
        <f>AA83+'감소(월)'!AA83-'증가(월)'!AA83</f>
        <v>0</v>
      </c>
      <c r="AA83" s="3">
        <f>AB83+'감소(월)'!AB83-'증가(월)'!AB83</f>
        <v>0</v>
      </c>
      <c r="AB83" s="3">
        <f>AC83+'감소(월)'!AC83-'증가(월)'!AC83</f>
        <v>0</v>
      </c>
      <c r="AC83" s="3">
        <f>AD83+'감소(월)'!AD83-'증가(월)'!AD83</f>
        <v>0</v>
      </c>
      <c r="AD83" s="3">
        <f>AE83+'감소(월)'!AE83-'증가(월)'!AE83</f>
        <v>0</v>
      </c>
      <c r="AE83" s="3">
        <f>AF83+'감소(월)'!AF83-'증가(월)'!AF83</f>
        <v>0</v>
      </c>
      <c r="AF83" s="3">
        <f>AG83+'감소(월)'!AG83-'증가(월)'!AG83</f>
        <v>0</v>
      </c>
      <c r="AG83" s="3">
        <f>AH83+'감소(월)'!AH83-'증가(월)'!AH83</f>
        <v>0</v>
      </c>
      <c r="AH83" s="3">
        <f>AI83+'감소(월)'!AI83-'증가(월)'!AI83</f>
        <v>0</v>
      </c>
      <c r="AI83" s="3">
        <f>AJ83+'감소(월)'!AJ83-'증가(월)'!AJ83</f>
        <v>0</v>
      </c>
      <c r="AJ83" s="3">
        <f>AK83+'감소(월)'!AK83-'증가(월)'!AK83</f>
        <v>0</v>
      </c>
      <c r="AK83" s="3">
        <f>AL83+'감소(월)'!AL83-'증가(월)'!AL83</f>
        <v>0</v>
      </c>
      <c r="AL83" s="8">
        <f>AM83+'감소(월)'!AM83-'증가(월)'!AM83</f>
        <v>0</v>
      </c>
      <c r="AM83" s="3">
        <f>AN83+'감소(월)'!AN83-'증가(월)'!AN83</f>
        <v>0</v>
      </c>
      <c r="AN83" s="3">
        <f>AO83+'감소(월)'!AO83-'증가(월)'!AO83</f>
        <v>0</v>
      </c>
      <c r="AO83" s="3">
        <f>AP83+'감소(월)'!AP83-'증가(월)'!AP83</f>
        <v>0</v>
      </c>
      <c r="AP83" s="3">
        <f>AQ83+'감소(월)'!AQ83-'증가(월)'!AQ83</f>
        <v>0</v>
      </c>
      <c r="AQ83" s="3">
        <f>AR83+'감소(월)'!AR83-'증가(월)'!AR83</f>
        <v>0</v>
      </c>
      <c r="AR83" s="3">
        <f>AS83+'감소(월)'!AS83-'증가(월)'!AS83</f>
        <v>0</v>
      </c>
      <c r="AS83" s="3">
        <f>AT83+'감소(월)'!AT83-'증가(월)'!AT83</f>
        <v>0</v>
      </c>
      <c r="AT83" s="3">
        <f>AU83+'감소(월)'!AU83-'증가(월)'!AU83</f>
        <v>0</v>
      </c>
      <c r="AU83" s="3">
        <f>AV83+'감소(월)'!AV83-'증가(월)'!AV83</f>
        <v>0</v>
      </c>
      <c r="AV83" s="3">
        <f>AW83+'감소(월)'!AW83-'증가(월)'!AW83</f>
        <v>0</v>
      </c>
      <c r="AW83" s="3">
        <f>AX83+'감소(월)'!AX83-'증가(월)'!AX83</f>
        <v>0</v>
      </c>
      <c r="AX83" s="8">
        <f>SUMIFS(Sheet2!$I$2:$I$32,Sheet2!$G$2:$G$32,'잔액(월)'!$A83)</f>
        <v>0</v>
      </c>
    </row>
    <row r="84" spans="1:50" x14ac:dyDescent="0.3">
      <c r="A84" t="s">
        <v>703</v>
      </c>
      <c r="B84" t="s">
        <v>704</v>
      </c>
      <c r="C84" s="3">
        <f>D84+'감소(월)'!D84-'증가(월)'!D84</f>
        <v>0</v>
      </c>
      <c r="D84" s="3">
        <f>E84+'감소(월)'!E84-'증가(월)'!E84</f>
        <v>0</v>
      </c>
      <c r="E84" s="3">
        <f>F84+'감소(월)'!F84-'증가(월)'!F84</f>
        <v>0</v>
      </c>
      <c r="F84" s="3">
        <f>G84+'감소(월)'!G84-'증가(월)'!G84</f>
        <v>0</v>
      </c>
      <c r="G84" s="3">
        <f>H84+'감소(월)'!H84-'증가(월)'!H84</f>
        <v>0</v>
      </c>
      <c r="H84" s="3">
        <f>I84+'감소(월)'!I84-'증가(월)'!I84</f>
        <v>0</v>
      </c>
      <c r="I84" s="3">
        <f>J84+'감소(월)'!J84-'증가(월)'!J84</f>
        <v>0</v>
      </c>
      <c r="J84" s="3">
        <f>K84+'감소(월)'!K84-'증가(월)'!K84</f>
        <v>0</v>
      </c>
      <c r="K84" s="3">
        <f>L84+'감소(월)'!L84-'증가(월)'!L84</f>
        <v>0</v>
      </c>
      <c r="L84" s="3">
        <f>M84+'감소(월)'!M84-'증가(월)'!M84</f>
        <v>0</v>
      </c>
      <c r="M84" s="3">
        <f>N84+'감소(월)'!N84-'증가(월)'!N84</f>
        <v>0</v>
      </c>
      <c r="N84" s="8">
        <f>O84+'감소(월)'!O84-'증가(월)'!O84</f>
        <v>0</v>
      </c>
      <c r="O84" s="3">
        <f>P84+'감소(월)'!P84-'증가(월)'!P84</f>
        <v>0</v>
      </c>
      <c r="P84" s="3">
        <f>Q84+'감소(월)'!Q84-'증가(월)'!Q84</f>
        <v>0</v>
      </c>
      <c r="Q84" s="3">
        <f>R84+'감소(월)'!R84-'증가(월)'!R84</f>
        <v>0</v>
      </c>
      <c r="R84" s="3">
        <f>S84+'감소(월)'!S84-'증가(월)'!S84</f>
        <v>0</v>
      </c>
      <c r="S84" s="3">
        <f>T84+'감소(월)'!T84-'증가(월)'!T84</f>
        <v>0</v>
      </c>
      <c r="T84" s="3">
        <f>U84+'감소(월)'!U84-'증가(월)'!U84</f>
        <v>0</v>
      </c>
      <c r="U84" s="3">
        <f>V84+'감소(월)'!V84-'증가(월)'!V84</f>
        <v>0</v>
      </c>
      <c r="V84" s="3">
        <f>W84+'감소(월)'!W84-'증가(월)'!W84</f>
        <v>0</v>
      </c>
      <c r="W84" s="3">
        <f>X84+'감소(월)'!X84-'증가(월)'!X84</f>
        <v>0</v>
      </c>
      <c r="X84" s="3">
        <f>Y84+'감소(월)'!Y84-'증가(월)'!Y84</f>
        <v>54869</v>
      </c>
      <c r="Y84" s="11">
        <f>Z84+'감소(월)'!Z84-'증가(월)'!Z84</f>
        <v>54869</v>
      </c>
      <c r="Z84" s="8">
        <f>AA84+'감소(월)'!AA84-'증가(월)'!AA84</f>
        <v>54869</v>
      </c>
      <c r="AA84" s="3">
        <f>AB84+'감소(월)'!AB84-'증가(월)'!AB84</f>
        <v>0</v>
      </c>
      <c r="AB84" s="3">
        <f>AC84+'감소(월)'!AC84-'증가(월)'!AC84</f>
        <v>0</v>
      </c>
      <c r="AC84" s="3">
        <f>AD84+'감소(월)'!AD84-'증가(월)'!AD84</f>
        <v>0</v>
      </c>
      <c r="AD84" s="3">
        <f>AE84+'감소(월)'!AE84-'증가(월)'!AE84</f>
        <v>0</v>
      </c>
      <c r="AE84" s="3">
        <f>AF84+'감소(월)'!AF84-'증가(월)'!AF84</f>
        <v>0</v>
      </c>
      <c r="AF84" s="3">
        <f>AG84+'감소(월)'!AG84-'증가(월)'!AG84</f>
        <v>0</v>
      </c>
      <c r="AG84" s="3">
        <f>AH84+'감소(월)'!AH84-'증가(월)'!AH84</f>
        <v>0</v>
      </c>
      <c r="AH84" s="3">
        <f>AI84+'감소(월)'!AI84-'증가(월)'!AI84</f>
        <v>0</v>
      </c>
      <c r="AI84" s="3">
        <f>AJ84+'감소(월)'!AJ84-'증가(월)'!AJ84</f>
        <v>0</v>
      </c>
      <c r="AJ84" s="3">
        <f>AK84+'감소(월)'!AK84-'증가(월)'!AK84</f>
        <v>0</v>
      </c>
      <c r="AK84" s="3">
        <f>AL84+'감소(월)'!AL84-'증가(월)'!AL84</f>
        <v>0</v>
      </c>
      <c r="AL84" s="8">
        <f>AM84+'감소(월)'!AM84-'증가(월)'!AM84</f>
        <v>0</v>
      </c>
      <c r="AM84" s="3">
        <f>AN84+'감소(월)'!AN84-'증가(월)'!AN84</f>
        <v>0</v>
      </c>
      <c r="AN84" s="3">
        <f>AO84+'감소(월)'!AO84-'증가(월)'!AO84</f>
        <v>0</v>
      </c>
      <c r="AO84" s="3">
        <f>AP84+'감소(월)'!AP84-'증가(월)'!AP84</f>
        <v>0</v>
      </c>
      <c r="AP84" s="3">
        <f>AQ84+'감소(월)'!AQ84-'증가(월)'!AQ84</f>
        <v>0</v>
      </c>
      <c r="AQ84" s="3">
        <f>AR84+'감소(월)'!AR84-'증가(월)'!AR84</f>
        <v>0</v>
      </c>
      <c r="AR84" s="3">
        <f>AS84+'감소(월)'!AS84-'증가(월)'!AS84</f>
        <v>0</v>
      </c>
      <c r="AS84" s="3">
        <f>AT84+'감소(월)'!AT84-'증가(월)'!AT84</f>
        <v>0</v>
      </c>
      <c r="AT84" s="3">
        <f>AU84+'감소(월)'!AU84-'증가(월)'!AU84</f>
        <v>0</v>
      </c>
      <c r="AU84" s="3">
        <f>AV84+'감소(월)'!AV84-'증가(월)'!AV84</f>
        <v>0</v>
      </c>
      <c r="AV84" s="3">
        <f>AW84+'감소(월)'!AW84-'증가(월)'!AW84</f>
        <v>0</v>
      </c>
      <c r="AW84" s="3">
        <f>AX84+'감소(월)'!AX84-'증가(월)'!AX84</f>
        <v>0</v>
      </c>
      <c r="AX84" s="8">
        <f>SUMIFS(Sheet2!$I$2:$I$32,Sheet2!$G$2:$G$32,'잔액(월)'!$A84)</f>
        <v>0</v>
      </c>
    </row>
    <row r="85" spans="1:50" x14ac:dyDescent="0.3">
      <c r="A85" t="s">
        <v>342</v>
      </c>
      <c r="B85" t="s">
        <v>343</v>
      </c>
      <c r="C85" s="3">
        <f>D85+'감소(월)'!D85-'증가(월)'!D85</f>
        <v>0</v>
      </c>
      <c r="D85" s="3">
        <f>E85+'감소(월)'!E85-'증가(월)'!E85</f>
        <v>0</v>
      </c>
      <c r="E85" s="3">
        <f>F85+'감소(월)'!F85-'증가(월)'!F85</f>
        <v>0</v>
      </c>
      <c r="F85" s="3">
        <f>G85+'감소(월)'!G85-'증가(월)'!G85</f>
        <v>0</v>
      </c>
      <c r="G85" s="3">
        <f>H85+'감소(월)'!H85-'증가(월)'!H85</f>
        <v>0</v>
      </c>
      <c r="H85" s="3">
        <f>I85+'감소(월)'!I85-'증가(월)'!I85</f>
        <v>0</v>
      </c>
      <c r="I85" s="3">
        <f>J85+'감소(월)'!J85-'증가(월)'!J85</f>
        <v>0</v>
      </c>
      <c r="J85" s="3">
        <f>K85+'감소(월)'!K85-'증가(월)'!K85</f>
        <v>979616</v>
      </c>
      <c r="K85" s="3">
        <f>L85+'감소(월)'!L85-'증가(월)'!L85</f>
        <v>0</v>
      </c>
      <c r="L85" s="3">
        <f>M85+'감소(월)'!M85-'증가(월)'!M85</f>
        <v>0</v>
      </c>
      <c r="M85" s="3">
        <f>N85+'감소(월)'!N85-'증가(월)'!N85</f>
        <v>0</v>
      </c>
      <c r="N85" s="8">
        <f>O85+'감소(월)'!O85-'증가(월)'!O85</f>
        <v>0</v>
      </c>
      <c r="O85" s="3">
        <f>P85+'감소(월)'!P85-'증가(월)'!P85</f>
        <v>0</v>
      </c>
      <c r="P85" s="3">
        <f>Q85+'감소(월)'!Q85-'증가(월)'!Q85</f>
        <v>0</v>
      </c>
      <c r="Q85" s="3">
        <f>R85+'감소(월)'!R85-'증가(월)'!R85</f>
        <v>0</v>
      </c>
      <c r="R85" s="3">
        <f>S85+'감소(월)'!S85-'증가(월)'!S85</f>
        <v>0</v>
      </c>
      <c r="S85" s="3">
        <f>T85+'감소(월)'!T85-'증가(월)'!T85</f>
        <v>0</v>
      </c>
      <c r="T85" s="3">
        <f>U85+'감소(월)'!U85-'증가(월)'!U85</f>
        <v>0</v>
      </c>
      <c r="U85" s="3">
        <f>V85+'감소(월)'!V85-'증가(월)'!V85</f>
        <v>0</v>
      </c>
      <c r="V85" s="3">
        <f>W85+'감소(월)'!W85-'증가(월)'!W85</f>
        <v>0</v>
      </c>
      <c r="W85" s="3">
        <f>X85+'감소(월)'!X85-'증가(월)'!X85</f>
        <v>0</v>
      </c>
      <c r="X85" s="3">
        <f>Y85+'감소(월)'!Y85-'증가(월)'!Y85</f>
        <v>0</v>
      </c>
      <c r="Y85" s="11">
        <f>Z85+'감소(월)'!Z85-'증가(월)'!Z85</f>
        <v>0</v>
      </c>
      <c r="Z85" s="8">
        <f>AA85+'감소(월)'!AA85-'증가(월)'!AA85</f>
        <v>0</v>
      </c>
      <c r="AA85" s="3">
        <f>AB85+'감소(월)'!AB85-'증가(월)'!AB85</f>
        <v>0</v>
      </c>
      <c r="AB85" s="3">
        <f>AC85+'감소(월)'!AC85-'증가(월)'!AC85</f>
        <v>0</v>
      </c>
      <c r="AC85" s="3">
        <f>AD85+'감소(월)'!AD85-'증가(월)'!AD85</f>
        <v>0</v>
      </c>
      <c r="AD85" s="3">
        <f>AE85+'감소(월)'!AE85-'증가(월)'!AE85</f>
        <v>0</v>
      </c>
      <c r="AE85" s="3">
        <f>AF85+'감소(월)'!AF85-'증가(월)'!AF85</f>
        <v>0</v>
      </c>
      <c r="AF85" s="3">
        <f>AG85+'감소(월)'!AG85-'증가(월)'!AG85</f>
        <v>330000</v>
      </c>
      <c r="AG85" s="3">
        <f>AH85+'감소(월)'!AH85-'증가(월)'!AH85</f>
        <v>330000</v>
      </c>
      <c r="AH85" s="3">
        <f>AI85+'감소(월)'!AI85-'증가(월)'!AI85</f>
        <v>330000</v>
      </c>
      <c r="AI85" s="3">
        <f>AJ85+'감소(월)'!AJ85-'증가(월)'!AJ85</f>
        <v>501600</v>
      </c>
      <c r="AJ85" s="3">
        <f>AK85+'감소(월)'!AK85-'증가(월)'!AK85</f>
        <v>501600</v>
      </c>
      <c r="AK85" s="3">
        <f>AL85+'감소(월)'!AL85-'증가(월)'!AL85</f>
        <v>501600</v>
      </c>
      <c r="AL85" s="8">
        <f>AM85+'감소(월)'!AM85-'증가(월)'!AM85</f>
        <v>501600</v>
      </c>
      <c r="AM85" s="3">
        <f>AN85+'감소(월)'!AN85-'증가(월)'!AN85</f>
        <v>501600</v>
      </c>
      <c r="AN85" s="3">
        <f>AO85+'감소(월)'!AO85-'증가(월)'!AO85</f>
        <v>501600</v>
      </c>
      <c r="AO85" s="3">
        <f>AP85+'감소(월)'!AP85-'증가(월)'!AP85</f>
        <v>501600</v>
      </c>
      <c r="AP85" s="3">
        <f>AQ85+'감소(월)'!AQ85-'증가(월)'!AQ85</f>
        <v>501600</v>
      </c>
      <c r="AQ85" s="3">
        <f>AR85+'감소(월)'!AR85-'증가(월)'!AR85</f>
        <v>501600</v>
      </c>
      <c r="AR85" s="3">
        <f>AS85+'감소(월)'!AS85-'증가(월)'!AS85</f>
        <v>501600</v>
      </c>
      <c r="AS85" s="3">
        <f>AT85+'감소(월)'!AT85-'증가(월)'!AT85</f>
        <v>501600</v>
      </c>
      <c r="AT85" s="3">
        <f>AU85+'감소(월)'!AU85-'증가(월)'!AU85</f>
        <v>501600</v>
      </c>
      <c r="AU85" s="3">
        <f>AV85+'감소(월)'!AV85-'증가(월)'!AV85</f>
        <v>501600</v>
      </c>
      <c r="AV85" s="3">
        <f>AW85+'감소(월)'!AW85-'증가(월)'!AW85</f>
        <v>501600</v>
      </c>
      <c r="AW85" s="3">
        <f>AX85+'감소(월)'!AX85-'증가(월)'!AX85</f>
        <v>501600</v>
      </c>
      <c r="AX85" s="8">
        <f>SUMIFS(Sheet2!$I$2:$I$32,Sheet2!$G$2:$G$32,'잔액(월)'!$A85)</f>
        <v>501600</v>
      </c>
    </row>
    <row r="86" spans="1:50" x14ac:dyDescent="0.3">
      <c r="A86" t="s">
        <v>1168</v>
      </c>
      <c r="B86" t="s">
        <v>503</v>
      </c>
      <c r="C86" s="3">
        <f>D86+'감소(월)'!D86-'증가(월)'!D86</f>
        <v>0</v>
      </c>
      <c r="D86" s="3">
        <f>E86+'감소(월)'!E86-'증가(월)'!E86</f>
        <v>0</v>
      </c>
      <c r="E86" s="3">
        <f>F86+'감소(월)'!F86-'증가(월)'!F86</f>
        <v>0</v>
      </c>
      <c r="F86" s="3">
        <f>G86+'감소(월)'!G86-'증가(월)'!G86</f>
        <v>0</v>
      </c>
      <c r="G86" s="3">
        <f>H86+'감소(월)'!H86-'증가(월)'!H86</f>
        <v>0</v>
      </c>
      <c r="H86" s="3">
        <f>I86+'감소(월)'!I86-'증가(월)'!I86</f>
        <v>0</v>
      </c>
      <c r="I86" s="3">
        <f>J86+'감소(월)'!J86-'증가(월)'!J86</f>
        <v>0</v>
      </c>
      <c r="J86" s="3">
        <f>K86+'감소(월)'!K86-'증가(월)'!K86</f>
        <v>0</v>
      </c>
      <c r="K86" s="3">
        <f>L86+'감소(월)'!L86-'증가(월)'!L86</f>
        <v>0</v>
      </c>
      <c r="L86" s="3">
        <f>M86+'감소(월)'!M86-'증가(월)'!M86</f>
        <v>0</v>
      </c>
      <c r="M86" s="3">
        <f>N86+'감소(월)'!N86-'증가(월)'!N86</f>
        <v>0</v>
      </c>
      <c r="N86" s="8">
        <f>O86+'감소(월)'!O86-'증가(월)'!O86</f>
        <v>0</v>
      </c>
      <c r="O86" s="3">
        <f>P86+'감소(월)'!P86-'증가(월)'!P86</f>
        <v>0</v>
      </c>
      <c r="P86" s="3">
        <f>Q86+'감소(월)'!Q86-'증가(월)'!Q86</f>
        <v>0</v>
      </c>
      <c r="Q86" s="3">
        <f>R86+'감소(월)'!R86-'증가(월)'!R86</f>
        <v>0</v>
      </c>
      <c r="R86" s="3">
        <f>S86+'감소(월)'!S86-'증가(월)'!S86</f>
        <v>0</v>
      </c>
      <c r="S86" s="3">
        <f>T86+'감소(월)'!T86-'증가(월)'!T86</f>
        <v>0</v>
      </c>
      <c r="T86" s="3">
        <f>U86+'감소(월)'!U86-'증가(월)'!U86</f>
        <v>0</v>
      </c>
      <c r="U86" s="3">
        <f>V86+'감소(월)'!V86-'증가(월)'!V86</f>
        <v>0</v>
      </c>
      <c r="V86" s="3">
        <f>W86+'감소(월)'!W86-'증가(월)'!W86</f>
        <v>0</v>
      </c>
      <c r="W86" s="3">
        <f>X86+'감소(월)'!X86-'증가(월)'!X86</f>
        <v>0</v>
      </c>
      <c r="X86" s="3">
        <f>Y86+'감소(월)'!Y86-'증가(월)'!Y86</f>
        <v>0</v>
      </c>
      <c r="Y86" s="11">
        <f>Z86+'감소(월)'!Z86-'증가(월)'!Z86</f>
        <v>0</v>
      </c>
      <c r="Z86" s="8">
        <f>AA86+'감소(월)'!AA86-'증가(월)'!AA86</f>
        <v>0</v>
      </c>
      <c r="AA86" s="3">
        <f>AB86+'감소(월)'!AB86-'증가(월)'!AB86</f>
        <v>0</v>
      </c>
      <c r="AB86" s="3">
        <f>AC86+'감소(월)'!AC86-'증가(월)'!AC86</f>
        <v>0</v>
      </c>
      <c r="AC86" s="3">
        <f>AD86+'감소(월)'!AD86-'증가(월)'!AD86</f>
        <v>0</v>
      </c>
      <c r="AD86" s="3">
        <f>AE86+'감소(월)'!AE86-'증가(월)'!AE86</f>
        <v>0</v>
      </c>
      <c r="AE86" s="3">
        <f>AF86+'감소(월)'!AF86-'증가(월)'!AF86</f>
        <v>0</v>
      </c>
      <c r="AF86" s="3">
        <f>AG86+'감소(월)'!AG86-'증가(월)'!AG86</f>
        <v>0</v>
      </c>
      <c r="AG86" s="3">
        <f>AH86+'감소(월)'!AH86-'증가(월)'!AH86</f>
        <v>0</v>
      </c>
      <c r="AH86" s="3">
        <f>AI86+'감소(월)'!AI86-'증가(월)'!AI86</f>
        <v>0</v>
      </c>
      <c r="AI86" s="3">
        <f>AJ86+'감소(월)'!AJ86-'증가(월)'!AJ86</f>
        <v>0</v>
      </c>
      <c r="AJ86" s="3">
        <f>AK86+'감소(월)'!AK86-'증가(월)'!AK86</f>
        <v>0</v>
      </c>
      <c r="AK86" s="3">
        <f>AL86+'감소(월)'!AL86-'증가(월)'!AL86</f>
        <v>0</v>
      </c>
      <c r="AL86" s="8">
        <f>AM86+'감소(월)'!AM86-'증가(월)'!AM86</f>
        <v>0</v>
      </c>
      <c r="AM86" s="3">
        <f>AN86+'감소(월)'!AN86-'증가(월)'!AN86</f>
        <v>0</v>
      </c>
      <c r="AN86" s="3">
        <f>AO86+'감소(월)'!AO86-'증가(월)'!AO86</f>
        <v>0</v>
      </c>
      <c r="AO86" s="3">
        <f>AP86+'감소(월)'!AP86-'증가(월)'!AP86</f>
        <v>0</v>
      </c>
      <c r="AP86" s="3">
        <f>AQ86+'감소(월)'!AQ86-'증가(월)'!AQ86</f>
        <v>660000</v>
      </c>
      <c r="AQ86" s="3">
        <f>AR86+'감소(월)'!AR86-'증가(월)'!AR86</f>
        <v>0</v>
      </c>
      <c r="AR86" s="3">
        <f>AS86+'감소(월)'!AS86-'증가(월)'!AS86</f>
        <v>0</v>
      </c>
      <c r="AS86" s="3">
        <f>AT86+'감소(월)'!AT86-'증가(월)'!AT86</f>
        <v>0</v>
      </c>
      <c r="AT86" s="3">
        <f>AU86+'감소(월)'!AU86-'증가(월)'!AU86</f>
        <v>660000</v>
      </c>
      <c r="AU86" s="3">
        <f>AV86+'감소(월)'!AV86-'증가(월)'!AV86</f>
        <v>0</v>
      </c>
      <c r="AV86" s="3">
        <f>AW86+'감소(월)'!AW86-'증가(월)'!AW86</f>
        <v>0</v>
      </c>
      <c r="AW86" s="3">
        <f>AX86+'감소(월)'!AX86-'증가(월)'!AX86</f>
        <v>0</v>
      </c>
      <c r="AX86" s="8">
        <f>SUMIFS(Sheet2!$I$2:$I$32,Sheet2!$G$2:$G$32,'잔액(월)'!$A86)</f>
        <v>0</v>
      </c>
    </row>
    <row r="87" spans="1:50" x14ac:dyDescent="0.3">
      <c r="A87" t="s">
        <v>1060</v>
      </c>
      <c r="B87" t="s">
        <v>1061</v>
      </c>
      <c r="C87" s="3">
        <f>D87+'감소(월)'!D87-'증가(월)'!D87</f>
        <v>0</v>
      </c>
      <c r="D87" s="3">
        <f>E87+'감소(월)'!E87-'증가(월)'!E87</f>
        <v>0</v>
      </c>
      <c r="E87" s="3">
        <f>F87+'감소(월)'!F87-'증가(월)'!F87</f>
        <v>0</v>
      </c>
      <c r="F87" s="3">
        <f>G87+'감소(월)'!G87-'증가(월)'!G87</f>
        <v>0</v>
      </c>
      <c r="G87" s="3">
        <f>H87+'감소(월)'!H87-'증가(월)'!H87</f>
        <v>0</v>
      </c>
      <c r="H87" s="3">
        <f>I87+'감소(월)'!I87-'증가(월)'!I87</f>
        <v>0</v>
      </c>
      <c r="I87" s="3">
        <f>J87+'감소(월)'!J87-'증가(월)'!J87</f>
        <v>0</v>
      </c>
      <c r="J87" s="3">
        <f>K87+'감소(월)'!K87-'증가(월)'!K87</f>
        <v>0</v>
      </c>
      <c r="K87" s="3">
        <f>L87+'감소(월)'!L87-'증가(월)'!L87</f>
        <v>0</v>
      </c>
      <c r="L87" s="3">
        <f>M87+'감소(월)'!M87-'증가(월)'!M87</f>
        <v>0</v>
      </c>
      <c r="M87" s="3">
        <f>N87+'감소(월)'!N87-'증가(월)'!N87</f>
        <v>0</v>
      </c>
      <c r="N87" s="8">
        <f>O87+'감소(월)'!O87-'증가(월)'!O87</f>
        <v>0</v>
      </c>
      <c r="O87" s="3">
        <f>P87+'감소(월)'!P87-'증가(월)'!P87</f>
        <v>0</v>
      </c>
      <c r="P87" s="3">
        <f>Q87+'감소(월)'!Q87-'증가(월)'!Q87</f>
        <v>0</v>
      </c>
      <c r="Q87" s="3">
        <f>R87+'감소(월)'!R87-'증가(월)'!R87</f>
        <v>0</v>
      </c>
      <c r="R87" s="3">
        <f>S87+'감소(월)'!S87-'증가(월)'!S87</f>
        <v>0</v>
      </c>
      <c r="S87" s="3">
        <f>T87+'감소(월)'!T87-'증가(월)'!T87</f>
        <v>0</v>
      </c>
      <c r="T87" s="3">
        <f>U87+'감소(월)'!U87-'증가(월)'!U87</f>
        <v>0</v>
      </c>
      <c r="U87" s="3">
        <f>V87+'감소(월)'!V87-'증가(월)'!V87</f>
        <v>0</v>
      </c>
      <c r="V87" s="3">
        <f>W87+'감소(월)'!W87-'증가(월)'!W87</f>
        <v>0</v>
      </c>
      <c r="W87" s="3">
        <f>X87+'감소(월)'!X87-'증가(월)'!X87</f>
        <v>0</v>
      </c>
      <c r="X87" s="3">
        <f>Y87+'감소(월)'!Y87-'증가(월)'!Y87</f>
        <v>0</v>
      </c>
      <c r="Y87" s="11">
        <f>Z87+'감소(월)'!Z87-'증가(월)'!Z87</f>
        <v>0</v>
      </c>
      <c r="Z87" s="8">
        <f>AA87+'감소(월)'!AA87-'증가(월)'!AA87</f>
        <v>0</v>
      </c>
      <c r="AA87" s="3">
        <f>AB87+'감소(월)'!AB87-'증가(월)'!AB87</f>
        <v>0</v>
      </c>
      <c r="AB87" s="3">
        <f>AC87+'감소(월)'!AC87-'증가(월)'!AC87</f>
        <v>0</v>
      </c>
      <c r="AC87" s="3">
        <f>AD87+'감소(월)'!AD87-'증가(월)'!AD87</f>
        <v>0</v>
      </c>
      <c r="AD87" s="3">
        <f>AE87+'감소(월)'!AE87-'증가(월)'!AE87</f>
        <v>0</v>
      </c>
      <c r="AE87" s="3">
        <f>AF87+'감소(월)'!AF87-'증가(월)'!AF87</f>
        <v>0</v>
      </c>
      <c r="AF87" s="3">
        <f>AG87+'감소(월)'!AG87-'증가(월)'!AG87</f>
        <v>0</v>
      </c>
      <c r="AG87" s="3">
        <f>AH87+'감소(월)'!AH87-'증가(월)'!AH87</f>
        <v>0</v>
      </c>
      <c r="AH87" s="3">
        <f>AI87+'감소(월)'!AI87-'증가(월)'!AI87</f>
        <v>0</v>
      </c>
      <c r="AI87" s="3">
        <f>AJ87+'감소(월)'!AJ87-'증가(월)'!AJ87</f>
        <v>0</v>
      </c>
      <c r="AJ87" s="3">
        <f>AK87+'감소(월)'!AK87-'증가(월)'!AK87</f>
        <v>0</v>
      </c>
      <c r="AK87" s="3">
        <f>AL87+'감소(월)'!AL87-'증가(월)'!AL87</f>
        <v>0</v>
      </c>
      <c r="AL87" s="8">
        <f>AM87+'감소(월)'!AM87-'증가(월)'!AM87</f>
        <v>0</v>
      </c>
      <c r="AM87" s="3">
        <f>AN87+'감소(월)'!AN87-'증가(월)'!AN87</f>
        <v>330000</v>
      </c>
      <c r="AN87" s="3">
        <f>AO87+'감소(월)'!AO87-'증가(월)'!AO87</f>
        <v>330000</v>
      </c>
      <c r="AO87" s="3">
        <f>AP87+'감소(월)'!AP87-'증가(월)'!AP87</f>
        <v>968000</v>
      </c>
      <c r="AP87" s="3">
        <f>AQ87+'감소(월)'!AQ87-'증가(월)'!AQ87</f>
        <v>0</v>
      </c>
      <c r="AQ87" s="3">
        <f>AR87+'감소(월)'!AR87-'증가(월)'!AR87</f>
        <v>0</v>
      </c>
      <c r="AR87" s="3">
        <f>AS87+'감소(월)'!AS87-'증가(월)'!AS87</f>
        <v>0</v>
      </c>
      <c r="AS87" s="3">
        <f>AT87+'감소(월)'!AT87-'증가(월)'!AT87</f>
        <v>0</v>
      </c>
      <c r="AT87" s="3">
        <f>AU87+'감소(월)'!AU87-'증가(월)'!AU87</f>
        <v>0</v>
      </c>
      <c r="AU87" s="3">
        <f>AV87+'감소(월)'!AV87-'증가(월)'!AV87</f>
        <v>0</v>
      </c>
      <c r="AV87" s="3">
        <f>AW87+'감소(월)'!AW87-'증가(월)'!AW87</f>
        <v>0</v>
      </c>
      <c r="AW87" s="3">
        <f>AX87+'감소(월)'!AX87-'증가(월)'!AX87</f>
        <v>0</v>
      </c>
      <c r="AX87" s="8">
        <f>SUMIFS(Sheet2!$I$2:$I$32,Sheet2!$G$2:$G$32,'잔액(월)'!$A87)</f>
        <v>0</v>
      </c>
    </row>
    <row r="88" spans="1:50" x14ac:dyDescent="0.3">
      <c r="A88" t="s">
        <v>1363</v>
      </c>
      <c r="B88" t="s">
        <v>1364</v>
      </c>
      <c r="C88" s="3">
        <f>D88+'감소(월)'!D88-'증가(월)'!D88</f>
        <v>0</v>
      </c>
      <c r="D88" s="3">
        <f>E88+'감소(월)'!E88-'증가(월)'!E88</f>
        <v>0</v>
      </c>
      <c r="E88" s="3">
        <f>F88+'감소(월)'!F88-'증가(월)'!F88</f>
        <v>0</v>
      </c>
      <c r="F88" s="3">
        <f>G88+'감소(월)'!G88-'증가(월)'!G88</f>
        <v>0</v>
      </c>
      <c r="G88" s="3">
        <f>H88+'감소(월)'!H88-'증가(월)'!H88</f>
        <v>0</v>
      </c>
      <c r="H88" s="3">
        <f>I88+'감소(월)'!I88-'증가(월)'!I88</f>
        <v>0</v>
      </c>
      <c r="I88" s="3">
        <f>J88+'감소(월)'!J88-'증가(월)'!J88</f>
        <v>0</v>
      </c>
      <c r="J88" s="3">
        <f>K88+'감소(월)'!K88-'증가(월)'!K88</f>
        <v>0</v>
      </c>
      <c r="K88" s="3">
        <f>L88+'감소(월)'!L88-'증가(월)'!L88</f>
        <v>0</v>
      </c>
      <c r="L88" s="3">
        <f>M88+'감소(월)'!M88-'증가(월)'!M88</f>
        <v>0</v>
      </c>
      <c r="M88" s="3">
        <f>N88+'감소(월)'!N88-'증가(월)'!N88</f>
        <v>0</v>
      </c>
      <c r="N88" s="8">
        <f>O88+'감소(월)'!O88-'증가(월)'!O88</f>
        <v>0</v>
      </c>
      <c r="O88" s="3">
        <f>P88+'감소(월)'!P88-'증가(월)'!P88</f>
        <v>0</v>
      </c>
      <c r="P88" s="3">
        <f>Q88+'감소(월)'!Q88-'증가(월)'!Q88</f>
        <v>0</v>
      </c>
      <c r="Q88" s="3">
        <f>R88+'감소(월)'!R88-'증가(월)'!R88</f>
        <v>0</v>
      </c>
      <c r="R88" s="3">
        <f>S88+'감소(월)'!S88-'증가(월)'!S88</f>
        <v>0</v>
      </c>
      <c r="S88" s="3">
        <f>T88+'감소(월)'!T88-'증가(월)'!T88</f>
        <v>0</v>
      </c>
      <c r="T88" s="3">
        <f>U88+'감소(월)'!U88-'증가(월)'!U88</f>
        <v>0</v>
      </c>
      <c r="U88" s="3">
        <f>V88+'감소(월)'!V88-'증가(월)'!V88</f>
        <v>0</v>
      </c>
      <c r="V88" s="3">
        <f>W88+'감소(월)'!W88-'증가(월)'!W88</f>
        <v>0</v>
      </c>
      <c r="W88" s="3">
        <f>X88+'감소(월)'!X88-'증가(월)'!X88</f>
        <v>0</v>
      </c>
      <c r="X88" s="3">
        <f>Y88+'감소(월)'!Y88-'증가(월)'!Y88</f>
        <v>0</v>
      </c>
      <c r="Y88" s="11">
        <f>Z88+'감소(월)'!Z88-'증가(월)'!Z88</f>
        <v>0</v>
      </c>
      <c r="Z88" s="8">
        <f>AA88+'감소(월)'!AA88-'증가(월)'!AA88</f>
        <v>0</v>
      </c>
      <c r="AA88" s="3">
        <f>AB88+'감소(월)'!AB88-'증가(월)'!AB88</f>
        <v>0</v>
      </c>
      <c r="AB88" s="3">
        <f>AC88+'감소(월)'!AC88-'증가(월)'!AC88</f>
        <v>0</v>
      </c>
      <c r="AC88" s="3">
        <f>AD88+'감소(월)'!AD88-'증가(월)'!AD88</f>
        <v>0</v>
      </c>
      <c r="AD88" s="3">
        <f>AE88+'감소(월)'!AE88-'증가(월)'!AE88</f>
        <v>0</v>
      </c>
      <c r="AE88" s="3">
        <f>AF88+'감소(월)'!AF88-'증가(월)'!AF88</f>
        <v>0</v>
      </c>
      <c r="AF88" s="3">
        <f>AG88+'감소(월)'!AG88-'증가(월)'!AG88</f>
        <v>0</v>
      </c>
      <c r="AG88" s="3">
        <f>AH88+'감소(월)'!AH88-'증가(월)'!AH88</f>
        <v>0</v>
      </c>
      <c r="AH88" s="3">
        <f>AI88+'감소(월)'!AI88-'증가(월)'!AI88</f>
        <v>0</v>
      </c>
      <c r="AI88" s="3">
        <f>AJ88+'감소(월)'!AJ88-'증가(월)'!AJ88</f>
        <v>0</v>
      </c>
      <c r="AJ88" s="3">
        <f>AK88+'감소(월)'!AK88-'증가(월)'!AK88</f>
        <v>0</v>
      </c>
      <c r="AK88" s="3">
        <f>AL88+'감소(월)'!AL88-'증가(월)'!AL88</f>
        <v>0</v>
      </c>
      <c r="AL88" s="8">
        <f>AM88+'감소(월)'!AM88-'증가(월)'!AM88</f>
        <v>0</v>
      </c>
      <c r="AM88" s="3">
        <f>AN88+'감소(월)'!AN88-'증가(월)'!AN88</f>
        <v>0</v>
      </c>
      <c r="AN88" s="3">
        <f>AO88+'감소(월)'!AO88-'증가(월)'!AO88</f>
        <v>0</v>
      </c>
      <c r="AO88" s="3">
        <f>AP88+'감소(월)'!AP88-'증가(월)'!AP88</f>
        <v>0</v>
      </c>
      <c r="AP88" s="3">
        <f>AQ88+'감소(월)'!AQ88-'증가(월)'!AQ88</f>
        <v>0</v>
      </c>
      <c r="AQ88" s="3">
        <f>AR88+'감소(월)'!AR88-'증가(월)'!AR88</f>
        <v>0</v>
      </c>
      <c r="AR88" s="3">
        <f>AS88+'감소(월)'!AS88-'증가(월)'!AS88</f>
        <v>0</v>
      </c>
      <c r="AS88" s="3">
        <f>AT88+'감소(월)'!AT88-'증가(월)'!AT88</f>
        <v>0</v>
      </c>
      <c r="AT88" s="3">
        <f>AU88+'감소(월)'!AU88-'증가(월)'!AU88</f>
        <v>0</v>
      </c>
      <c r="AU88" s="3">
        <f>AV88+'감소(월)'!AV88-'증가(월)'!AV88</f>
        <v>0</v>
      </c>
      <c r="AV88" s="3">
        <f>AW88+'감소(월)'!AW88-'증가(월)'!AW88</f>
        <v>0</v>
      </c>
      <c r="AW88" s="3">
        <f>AX88+'감소(월)'!AX88-'증가(월)'!AX88</f>
        <v>1018600</v>
      </c>
      <c r="AX88" s="8">
        <f>SUMIFS(Sheet2!$I$2:$I$32,Sheet2!$G$2:$G$32,'잔액(월)'!$A88)</f>
        <v>123200</v>
      </c>
    </row>
    <row r="89" spans="1:50" x14ac:dyDescent="0.3">
      <c r="A89" t="s">
        <v>1241</v>
      </c>
      <c r="B89" t="s">
        <v>1242</v>
      </c>
      <c r="C89" s="3">
        <f>D89+'감소(월)'!D89-'증가(월)'!D89</f>
        <v>0</v>
      </c>
      <c r="D89" s="3">
        <f>E89+'감소(월)'!E89-'증가(월)'!E89</f>
        <v>0</v>
      </c>
      <c r="E89" s="3">
        <f>F89+'감소(월)'!F89-'증가(월)'!F89</f>
        <v>0</v>
      </c>
      <c r="F89" s="3">
        <f>G89+'감소(월)'!G89-'증가(월)'!G89</f>
        <v>0</v>
      </c>
      <c r="G89" s="3">
        <f>H89+'감소(월)'!H89-'증가(월)'!H89</f>
        <v>0</v>
      </c>
      <c r="H89" s="3">
        <f>I89+'감소(월)'!I89-'증가(월)'!I89</f>
        <v>0</v>
      </c>
      <c r="I89" s="3">
        <f>J89+'감소(월)'!J89-'증가(월)'!J89</f>
        <v>0</v>
      </c>
      <c r="J89" s="3">
        <f>K89+'감소(월)'!K89-'증가(월)'!K89</f>
        <v>0</v>
      </c>
      <c r="K89" s="3">
        <f>L89+'감소(월)'!L89-'증가(월)'!L89</f>
        <v>0</v>
      </c>
      <c r="L89" s="3">
        <f>M89+'감소(월)'!M89-'증가(월)'!M89</f>
        <v>0</v>
      </c>
      <c r="M89" s="3">
        <f>N89+'감소(월)'!N89-'증가(월)'!N89</f>
        <v>0</v>
      </c>
      <c r="N89" s="8">
        <f>O89+'감소(월)'!O89-'증가(월)'!O89</f>
        <v>0</v>
      </c>
      <c r="O89" s="3">
        <f>P89+'감소(월)'!P89-'증가(월)'!P89</f>
        <v>0</v>
      </c>
      <c r="P89" s="3">
        <f>Q89+'감소(월)'!Q89-'증가(월)'!Q89</f>
        <v>0</v>
      </c>
      <c r="Q89" s="3">
        <f>R89+'감소(월)'!R89-'증가(월)'!R89</f>
        <v>0</v>
      </c>
      <c r="R89" s="3">
        <f>S89+'감소(월)'!S89-'증가(월)'!S89</f>
        <v>0</v>
      </c>
      <c r="S89" s="3">
        <f>T89+'감소(월)'!T89-'증가(월)'!T89</f>
        <v>0</v>
      </c>
      <c r="T89" s="3">
        <f>U89+'감소(월)'!U89-'증가(월)'!U89</f>
        <v>0</v>
      </c>
      <c r="U89" s="3">
        <f>V89+'감소(월)'!V89-'증가(월)'!V89</f>
        <v>0</v>
      </c>
      <c r="V89" s="3">
        <f>W89+'감소(월)'!W89-'증가(월)'!W89</f>
        <v>0</v>
      </c>
      <c r="W89" s="3">
        <f>X89+'감소(월)'!X89-'증가(월)'!X89</f>
        <v>0</v>
      </c>
      <c r="X89" s="3">
        <f>Y89+'감소(월)'!Y89-'증가(월)'!Y89</f>
        <v>0</v>
      </c>
      <c r="Y89" s="11">
        <f>Z89+'감소(월)'!Z89-'증가(월)'!Z89</f>
        <v>0</v>
      </c>
      <c r="Z89" s="8">
        <f>AA89+'감소(월)'!AA89-'증가(월)'!AA89</f>
        <v>0</v>
      </c>
      <c r="AA89" s="3">
        <f>AB89+'감소(월)'!AB89-'증가(월)'!AB89</f>
        <v>0</v>
      </c>
      <c r="AB89" s="3">
        <f>AC89+'감소(월)'!AC89-'증가(월)'!AC89</f>
        <v>0</v>
      </c>
      <c r="AC89" s="3">
        <f>AD89+'감소(월)'!AD89-'증가(월)'!AD89</f>
        <v>0</v>
      </c>
      <c r="AD89" s="3">
        <f>AE89+'감소(월)'!AE89-'증가(월)'!AE89</f>
        <v>0</v>
      </c>
      <c r="AE89" s="3">
        <f>AF89+'감소(월)'!AF89-'증가(월)'!AF89</f>
        <v>0</v>
      </c>
      <c r="AF89" s="3">
        <f>AG89+'감소(월)'!AG89-'증가(월)'!AG89</f>
        <v>0</v>
      </c>
      <c r="AG89" s="3">
        <f>AH89+'감소(월)'!AH89-'증가(월)'!AH89</f>
        <v>0</v>
      </c>
      <c r="AH89" s="3">
        <f>AI89+'감소(월)'!AI89-'증가(월)'!AI89</f>
        <v>0</v>
      </c>
      <c r="AI89" s="3">
        <f>AJ89+'감소(월)'!AJ89-'증가(월)'!AJ89</f>
        <v>0</v>
      </c>
      <c r="AJ89" s="3">
        <f>AK89+'감소(월)'!AK89-'증가(월)'!AK89</f>
        <v>0</v>
      </c>
      <c r="AK89" s="3">
        <f>AL89+'감소(월)'!AL89-'증가(월)'!AL89</f>
        <v>0</v>
      </c>
      <c r="AL89" s="8">
        <f>AM89+'감소(월)'!AM89-'증가(월)'!AM89</f>
        <v>0</v>
      </c>
      <c r="AM89" s="3">
        <f>AN89+'감소(월)'!AN89-'증가(월)'!AN89</f>
        <v>0</v>
      </c>
      <c r="AN89" s="3">
        <f>AO89+'감소(월)'!AO89-'증가(월)'!AO89</f>
        <v>0</v>
      </c>
      <c r="AO89" s="3">
        <f>AP89+'감소(월)'!AP89-'증가(월)'!AP89</f>
        <v>0</v>
      </c>
      <c r="AP89" s="3">
        <f>AQ89+'감소(월)'!AQ89-'증가(월)'!AQ89</f>
        <v>0</v>
      </c>
      <c r="AQ89" s="3">
        <f>AR89+'감소(월)'!AR89-'증가(월)'!AR89</f>
        <v>0</v>
      </c>
      <c r="AR89" s="3">
        <f>AS89+'감소(월)'!AS89-'증가(월)'!AS89</f>
        <v>0</v>
      </c>
      <c r="AS89" s="3">
        <f>AT89+'감소(월)'!AT89-'증가(월)'!AT89</f>
        <v>990000</v>
      </c>
      <c r="AT89" s="3">
        <f>AU89+'감소(월)'!AU89-'증가(월)'!AU89</f>
        <v>990000</v>
      </c>
      <c r="AU89" s="3">
        <f>AV89+'감소(월)'!AV89-'증가(월)'!AV89</f>
        <v>990000</v>
      </c>
      <c r="AV89" s="3">
        <f>AW89+'감소(월)'!AW89-'증가(월)'!AW89</f>
        <v>990000</v>
      </c>
      <c r="AW89" s="3">
        <f>AX89+'감소(월)'!AX89-'증가(월)'!AX89</f>
        <v>990000</v>
      </c>
      <c r="AX89" s="8">
        <f>SUMIFS(Sheet2!$I$2:$I$32,Sheet2!$G$2:$G$32,'잔액(월)'!$A89)</f>
        <v>990000</v>
      </c>
    </row>
    <row r="90" spans="1:50" x14ac:dyDescent="0.3">
      <c r="A90" t="s">
        <v>94</v>
      </c>
      <c r="B90" t="s">
        <v>95</v>
      </c>
      <c r="C90" s="3">
        <f>D90+'감소(월)'!D90-'증가(월)'!D90</f>
        <v>0</v>
      </c>
      <c r="D90" s="3">
        <f>E90+'감소(월)'!E90-'증가(월)'!E90</f>
        <v>0</v>
      </c>
      <c r="E90" s="3">
        <f>F90+'감소(월)'!F90-'증가(월)'!F90</f>
        <v>0</v>
      </c>
      <c r="F90" s="3">
        <f>G90+'감소(월)'!G90-'증가(월)'!G90</f>
        <v>0</v>
      </c>
      <c r="G90" s="3">
        <f>H90+'감소(월)'!H90-'증가(월)'!H90</f>
        <v>0</v>
      </c>
      <c r="H90" s="3">
        <f>I90+'감소(월)'!I90-'증가(월)'!I90</f>
        <v>0</v>
      </c>
      <c r="I90" s="3">
        <f>J90+'감소(월)'!J90-'증가(월)'!J90</f>
        <v>0</v>
      </c>
      <c r="J90" s="3">
        <f>K90+'감소(월)'!K90-'증가(월)'!K90</f>
        <v>0</v>
      </c>
      <c r="K90" s="3">
        <f>L90+'감소(월)'!L90-'증가(월)'!L90</f>
        <v>0</v>
      </c>
      <c r="L90" s="3">
        <f>M90+'감소(월)'!M90-'증가(월)'!M90</f>
        <v>0</v>
      </c>
      <c r="M90" s="3">
        <f>N90+'감소(월)'!N90-'증가(월)'!N90</f>
        <v>0</v>
      </c>
      <c r="N90" s="8">
        <f>O90+'감소(월)'!O90-'증가(월)'!O90</f>
        <v>0</v>
      </c>
      <c r="O90" s="3">
        <f>P90+'감소(월)'!P90-'증가(월)'!P90</f>
        <v>50000</v>
      </c>
      <c r="P90" s="3">
        <f>Q90+'감소(월)'!Q90-'증가(월)'!Q90</f>
        <v>50000</v>
      </c>
      <c r="Q90" s="3">
        <f>R90+'감소(월)'!R90-'증가(월)'!R90</f>
        <v>50000</v>
      </c>
      <c r="R90" s="3">
        <f>S90+'감소(월)'!S90-'증가(월)'!S90</f>
        <v>50000</v>
      </c>
      <c r="S90" s="3">
        <f>T90+'감소(월)'!T90-'증가(월)'!T90</f>
        <v>50000</v>
      </c>
      <c r="T90" s="3">
        <f>U90+'감소(월)'!U90-'증가(월)'!U90</f>
        <v>50000</v>
      </c>
      <c r="U90" s="3">
        <f>V90+'감소(월)'!V90-'증가(월)'!V90</f>
        <v>50000</v>
      </c>
      <c r="V90" s="3">
        <f>W90+'감소(월)'!W90-'증가(월)'!W90</f>
        <v>50000</v>
      </c>
      <c r="W90" s="3">
        <f>X90+'감소(월)'!X90-'증가(월)'!X90</f>
        <v>50000</v>
      </c>
      <c r="X90" s="3">
        <f>Y90+'감소(월)'!Y90-'증가(월)'!Y90</f>
        <v>50000</v>
      </c>
      <c r="Y90" s="11">
        <f>Z90+'감소(월)'!Z90-'증가(월)'!Z90</f>
        <v>50000</v>
      </c>
      <c r="Z90" s="8">
        <f>AA90+'감소(월)'!AA90-'증가(월)'!AA90</f>
        <v>50000</v>
      </c>
      <c r="AA90" s="3">
        <f>AB90+'감소(월)'!AB90-'증가(월)'!AB90</f>
        <v>0</v>
      </c>
      <c r="AB90" s="3">
        <f>AC90+'감소(월)'!AC90-'증가(월)'!AC90</f>
        <v>0</v>
      </c>
      <c r="AC90" s="3">
        <f>AD90+'감소(월)'!AD90-'증가(월)'!AD90</f>
        <v>0</v>
      </c>
      <c r="AD90" s="3">
        <f>AE90+'감소(월)'!AE90-'증가(월)'!AE90</f>
        <v>0</v>
      </c>
      <c r="AE90" s="3">
        <f>AF90+'감소(월)'!AF90-'증가(월)'!AF90</f>
        <v>0</v>
      </c>
      <c r="AF90" s="3">
        <f>AG90+'감소(월)'!AG90-'증가(월)'!AG90</f>
        <v>0</v>
      </c>
      <c r="AG90" s="3">
        <f>AH90+'감소(월)'!AH90-'증가(월)'!AH90</f>
        <v>0</v>
      </c>
      <c r="AH90" s="3">
        <f>AI90+'감소(월)'!AI90-'증가(월)'!AI90</f>
        <v>0</v>
      </c>
      <c r="AI90" s="3">
        <f>AJ90+'감소(월)'!AJ90-'증가(월)'!AJ90</f>
        <v>0</v>
      </c>
      <c r="AJ90" s="3">
        <f>AK90+'감소(월)'!AK90-'증가(월)'!AK90</f>
        <v>0</v>
      </c>
      <c r="AK90" s="3">
        <f>AL90+'감소(월)'!AL90-'증가(월)'!AL90</f>
        <v>0</v>
      </c>
      <c r="AL90" s="8">
        <f>AM90+'감소(월)'!AM90-'증가(월)'!AM90</f>
        <v>0</v>
      </c>
      <c r="AM90" s="3">
        <f>AN90+'감소(월)'!AN90-'증가(월)'!AN90</f>
        <v>0</v>
      </c>
      <c r="AN90" s="3">
        <f>AO90+'감소(월)'!AO90-'증가(월)'!AO90</f>
        <v>0</v>
      </c>
      <c r="AO90" s="3">
        <f>AP90+'감소(월)'!AP90-'증가(월)'!AP90</f>
        <v>0</v>
      </c>
      <c r="AP90" s="3">
        <f>AQ90+'감소(월)'!AQ90-'증가(월)'!AQ90</f>
        <v>0</v>
      </c>
      <c r="AQ90" s="3">
        <f>AR90+'감소(월)'!AR90-'증가(월)'!AR90</f>
        <v>0</v>
      </c>
      <c r="AR90" s="3">
        <f>AS90+'감소(월)'!AS90-'증가(월)'!AS90</f>
        <v>0</v>
      </c>
      <c r="AS90" s="3">
        <f>AT90+'감소(월)'!AT90-'증가(월)'!AT90</f>
        <v>0</v>
      </c>
      <c r="AT90" s="3">
        <f>AU90+'감소(월)'!AU90-'증가(월)'!AU90</f>
        <v>0</v>
      </c>
      <c r="AU90" s="3">
        <f>AV90+'감소(월)'!AV90-'증가(월)'!AV90</f>
        <v>0</v>
      </c>
      <c r="AV90" s="3">
        <f>AW90+'감소(월)'!AW90-'증가(월)'!AW90</f>
        <v>0</v>
      </c>
      <c r="AW90" s="3">
        <f>AX90+'감소(월)'!AX90-'증가(월)'!AX90</f>
        <v>0</v>
      </c>
      <c r="AX90" s="8">
        <f>SUMIFS(Sheet2!$I$2:$I$32,Sheet2!$G$2:$G$32,'잔액(월)'!$A90)</f>
        <v>0</v>
      </c>
    </row>
    <row r="91" spans="1:50" x14ac:dyDescent="0.3">
      <c r="A91" t="s">
        <v>28</v>
      </c>
      <c r="B91" t="s">
        <v>27</v>
      </c>
      <c r="C91" s="3">
        <f>D91+'감소(월)'!D91-'증가(월)'!D91</f>
        <v>891000</v>
      </c>
      <c r="D91" s="3">
        <f>E91+'감소(월)'!E91-'증가(월)'!E91</f>
        <v>0</v>
      </c>
      <c r="E91" s="3">
        <f>F91+'감소(월)'!F91-'증가(월)'!F91</f>
        <v>0</v>
      </c>
      <c r="F91" s="3">
        <f>G91+'감소(월)'!G91-'증가(월)'!G91</f>
        <v>0</v>
      </c>
      <c r="G91" s="3">
        <f>H91+'감소(월)'!H91-'증가(월)'!H91</f>
        <v>0</v>
      </c>
      <c r="H91" s="3">
        <f>I91+'감소(월)'!I91-'증가(월)'!I91</f>
        <v>0</v>
      </c>
      <c r="I91" s="3">
        <f>J91+'감소(월)'!J91-'증가(월)'!J91</f>
        <v>0</v>
      </c>
      <c r="J91" s="3">
        <f>K91+'감소(월)'!K91-'증가(월)'!K91</f>
        <v>0</v>
      </c>
      <c r="K91" s="3">
        <f>L91+'감소(월)'!L91-'증가(월)'!L91</f>
        <v>0</v>
      </c>
      <c r="L91" s="3">
        <f>M91+'감소(월)'!M91-'증가(월)'!M91</f>
        <v>0</v>
      </c>
      <c r="M91" s="3">
        <f>N91+'감소(월)'!N91-'증가(월)'!N91</f>
        <v>0</v>
      </c>
      <c r="N91" s="8">
        <f>O91+'감소(월)'!O91-'증가(월)'!O91</f>
        <v>0</v>
      </c>
      <c r="O91" s="3">
        <f>P91+'감소(월)'!P91-'증가(월)'!P91</f>
        <v>0</v>
      </c>
      <c r="P91" s="3">
        <f>Q91+'감소(월)'!Q91-'증가(월)'!Q91</f>
        <v>0</v>
      </c>
      <c r="Q91" s="3">
        <f>R91+'감소(월)'!R91-'증가(월)'!R91</f>
        <v>0</v>
      </c>
      <c r="R91" s="3">
        <f>S91+'감소(월)'!S91-'증가(월)'!S91</f>
        <v>0</v>
      </c>
      <c r="S91" s="3">
        <f>T91+'감소(월)'!T91-'증가(월)'!T91</f>
        <v>0</v>
      </c>
      <c r="T91" s="3">
        <f>U91+'감소(월)'!U91-'증가(월)'!U91</f>
        <v>0</v>
      </c>
      <c r="U91" s="3">
        <f>V91+'감소(월)'!V91-'증가(월)'!V91</f>
        <v>0</v>
      </c>
      <c r="V91" s="3">
        <f>W91+'감소(월)'!W91-'증가(월)'!W91</f>
        <v>0</v>
      </c>
      <c r="W91" s="3">
        <f>X91+'감소(월)'!X91-'증가(월)'!X91</f>
        <v>0</v>
      </c>
      <c r="X91" s="3">
        <f>Y91+'감소(월)'!Y91-'증가(월)'!Y91</f>
        <v>0</v>
      </c>
      <c r="Y91" s="11">
        <f>Z91+'감소(월)'!Z91-'증가(월)'!Z91</f>
        <v>0</v>
      </c>
      <c r="Z91" s="8">
        <f>AA91+'감소(월)'!AA91-'증가(월)'!AA91</f>
        <v>0</v>
      </c>
      <c r="AA91" s="3">
        <f>AB91+'감소(월)'!AB91-'증가(월)'!AB91</f>
        <v>0</v>
      </c>
      <c r="AB91" s="3">
        <f>AC91+'감소(월)'!AC91-'증가(월)'!AC91</f>
        <v>0</v>
      </c>
      <c r="AC91" s="3">
        <f>AD91+'감소(월)'!AD91-'증가(월)'!AD91</f>
        <v>0</v>
      </c>
      <c r="AD91" s="3">
        <f>AE91+'감소(월)'!AE91-'증가(월)'!AE91</f>
        <v>0</v>
      </c>
      <c r="AE91" s="3">
        <f>AF91+'감소(월)'!AF91-'증가(월)'!AF91</f>
        <v>0</v>
      </c>
      <c r="AF91" s="3">
        <f>AG91+'감소(월)'!AG91-'증가(월)'!AG91</f>
        <v>0</v>
      </c>
      <c r="AG91" s="3">
        <f>AH91+'감소(월)'!AH91-'증가(월)'!AH91</f>
        <v>0</v>
      </c>
      <c r="AH91" s="3">
        <f>AI91+'감소(월)'!AI91-'증가(월)'!AI91</f>
        <v>0</v>
      </c>
      <c r="AI91" s="3">
        <f>AJ91+'감소(월)'!AJ91-'증가(월)'!AJ91</f>
        <v>0</v>
      </c>
      <c r="AJ91" s="3">
        <f>AK91+'감소(월)'!AK91-'증가(월)'!AK91</f>
        <v>0</v>
      </c>
      <c r="AK91" s="3">
        <f>AL91+'감소(월)'!AL91-'증가(월)'!AL91</f>
        <v>0</v>
      </c>
      <c r="AL91" s="8">
        <f>AM91+'감소(월)'!AM91-'증가(월)'!AM91</f>
        <v>0</v>
      </c>
      <c r="AM91" s="3">
        <f>AN91+'감소(월)'!AN91-'증가(월)'!AN91</f>
        <v>0</v>
      </c>
      <c r="AN91" s="3">
        <f>AO91+'감소(월)'!AO91-'증가(월)'!AO91</f>
        <v>0</v>
      </c>
      <c r="AO91" s="3">
        <f>AP91+'감소(월)'!AP91-'증가(월)'!AP91</f>
        <v>0</v>
      </c>
      <c r="AP91" s="3">
        <f>AQ91+'감소(월)'!AQ91-'증가(월)'!AQ91</f>
        <v>0</v>
      </c>
      <c r="AQ91" s="3">
        <f>AR91+'감소(월)'!AR91-'증가(월)'!AR91</f>
        <v>0</v>
      </c>
      <c r="AR91" s="3">
        <f>AS91+'감소(월)'!AS91-'증가(월)'!AS91</f>
        <v>0</v>
      </c>
      <c r="AS91" s="3">
        <f>AT91+'감소(월)'!AT91-'증가(월)'!AT91</f>
        <v>0</v>
      </c>
      <c r="AT91" s="3">
        <f>AU91+'감소(월)'!AU91-'증가(월)'!AU91</f>
        <v>0</v>
      </c>
      <c r="AU91" s="3">
        <f>AV91+'감소(월)'!AV91-'증가(월)'!AV91</f>
        <v>0</v>
      </c>
      <c r="AV91" s="3">
        <f>AW91+'감소(월)'!AW91-'증가(월)'!AW91</f>
        <v>0</v>
      </c>
      <c r="AW91" s="3">
        <f>AX91+'감소(월)'!AX91-'증가(월)'!AX91</f>
        <v>0</v>
      </c>
      <c r="AX91" s="8">
        <f>SUMIFS(Sheet2!$I$2:$I$32,Sheet2!$G$2:$G$32,'잔액(월)'!$A91)</f>
        <v>0</v>
      </c>
    </row>
    <row r="92" spans="1:50" x14ac:dyDescent="0.3">
      <c r="A92" t="s">
        <v>111</v>
      </c>
      <c r="B92" t="s">
        <v>112</v>
      </c>
      <c r="C92" s="3">
        <f>D92+'감소(월)'!D92-'증가(월)'!D92</f>
        <v>3336246</v>
      </c>
      <c r="D92" s="3">
        <f>E92+'감소(월)'!E92-'증가(월)'!E92</f>
        <v>2789006</v>
      </c>
      <c r="E92" s="3">
        <f>F92+'감소(월)'!F92-'증가(월)'!F92</f>
        <v>2789006</v>
      </c>
      <c r="F92" s="3">
        <f>G92+'감소(월)'!G92-'증가(월)'!G92</f>
        <v>2789006</v>
      </c>
      <c r="G92" s="3">
        <f>H92+'감소(월)'!H92-'증가(월)'!H92</f>
        <v>2789006</v>
      </c>
      <c r="H92" s="3">
        <f>I92+'감소(월)'!I92-'증가(월)'!I92</f>
        <v>2789006</v>
      </c>
      <c r="I92" s="3">
        <f>J92+'감소(월)'!J92-'증가(월)'!J92</f>
        <v>2053116</v>
      </c>
      <c r="J92" s="3">
        <f>K92+'감소(월)'!K92-'증가(월)'!K92</f>
        <v>2053116</v>
      </c>
      <c r="K92" s="3">
        <f>L92+'감소(월)'!L92-'증가(월)'!L92</f>
        <v>2053116</v>
      </c>
      <c r="L92" s="3">
        <f>M92+'감소(월)'!M92-'증가(월)'!M92</f>
        <v>2053116</v>
      </c>
      <c r="M92" s="3">
        <f>N92+'감소(월)'!N92-'증가(월)'!N92</f>
        <v>2053116</v>
      </c>
      <c r="N92" s="8">
        <f>O92+'감소(월)'!O92-'증가(월)'!O92</f>
        <v>2053116</v>
      </c>
      <c r="O92" s="3">
        <f>P92+'감소(월)'!P92-'증가(월)'!P92</f>
        <v>2053116</v>
      </c>
      <c r="P92" s="3">
        <f>Q92+'감소(월)'!Q92-'증가(월)'!Q92</f>
        <v>2053116</v>
      </c>
      <c r="Q92" s="3">
        <f>R92+'감소(월)'!R92-'증가(월)'!R92</f>
        <v>2053116</v>
      </c>
      <c r="R92" s="3">
        <f>S92+'감소(월)'!S92-'증가(월)'!S92</f>
        <v>2053116</v>
      </c>
      <c r="S92" s="3">
        <f>T92+'감소(월)'!T92-'증가(월)'!T92</f>
        <v>2053116</v>
      </c>
      <c r="T92" s="3">
        <f>U92+'감소(월)'!U92-'증가(월)'!U92</f>
        <v>653116</v>
      </c>
      <c r="U92" s="3">
        <f>V92+'감소(월)'!V92-'증가(월)'!V92</f>
        <v>804036</v>
      </c>
      <c r="V92" s="3">
        <f>W92+'감소(월)'!W92-'증가(월)'!W92</f>
        <v>804036</v>
      </c>
      <c r="W92" s="3">
        <f>X92+'감소(월)'!X92-'증가(월)'!X92</f>
        <v>804036</v>
      </c>
      <c r="X92" s="3">
        <f>Y92+'감소(월)'!Y92-'증가(월)'!Y92</f>
        <v>804036</v>
      </c>
      <c r="Y92" s="11">
        <f>Z92+'감소(월)'!Z92-'증가(월)'!Z92</f>
        <v>804036</v>
      </c>
      <c r="Z92" s="8">
        <f>AA92+'감소(월)'!AA92-'증가(월)'!AA92</f>
        <v>804036</v>
      </c>
      <c r="AA92" s="3">
        <f>AB92+'감소(월)'!AB92-'증가(월)'!AB92</f>
        <v>804036</v>
      </c>
      <c r="AB92" s="3">
        <f>AC92+'감소(월)'!AC92-'증가(월)'!AC92</f>
        <v>804036</v>
      </c>
      <c r="AC92" s="3">
        <f>AD92+'감소(월)'!AD92-'증가(월)'!AD92</f>
        <v>804036</v>
      </c>
      <c r="AD92" s="3">
        <f>AE92+'감소(월)'!AE92-'증가(월)'!AE92</f>
        <v>804036</v>
      </c>
      <c r="AE92" s="3">
        <f>AF92+'감소(월)'!AF92-'증가(월)'!AF92</f>
        <v>804036</v>
      </c>
      <c r="AF92" s="3">
        <f>AG92+'감소(월)'!AG92-'증가(월)'!AG92</f>
        <v>804036</v>
      </c>
      <c r="AG92" s="3">
        <f>AH92+'감소(월)'!AH92-'증가(월)'!AH92</f>
        <v>804036</v>
      </c>
      <c r="AH92" s="3">
        <f>AI92+'감소(월)'!AI92-'증가(월)'!AI92</f>
        <v>804036</v>
      </c>
      <c r="AI92" s="3">
        <f>AJ92+'감소(월)'!AJ92-'증가(월)'!AJ92</f>
        <v>804036</v>
      </c>
      <c r="AJ92" s="3">
        <f>AK92+'감소(월)'!AK92-'증가(월)'!AK92</f>
        <v>804036</v>
      </c>
      <c r="AK92" s="3">
        <f>AL92+'감소(월)'!AL92-'증가(월)'!AL92</f>
        <v>804036</v>
      </c>
      <c r="AL92" s="8">
        <f>AM92+'감소(월)'!AM92-'증가(월)'!AM92</f>
        <v>804036</v>
      </c>
      <c r="AM92" s="3">
        <f>AN92+'감소(월)'!AN92-'증가(월)'!AN92</f>
        <v>804036</v>
      </c>
      <c r="AN92" s="3">
        <f>AO92+'감소(월)'!AO92-'증가(월)'!AO92</f>
        <v>804036</v>
      </c>
      <c r="AO92" s="3">
        <f>AP92+'감소(월)'!AP92-'증가(월)'!AP92</f>
        <v>804036</v>
      </c>
      <c r="AP92" s="3">
        <f>AQ92+'감소(월)'!AQ92-'증가(월)'!AQ92</f>
        <v>804036</v>
      </c>
      <c r="AQ92" s="3">
        <f>AR92+'감소(월)'!AR92-'증가(월)'!AR92</f>
        <v>804036</v>
      </c>
      <c r="AR92" s="3">
        <f>AS92+'감소(월)'!AS92-'증가(월)'!AS92</f>
        <v>804036</v>
      </c>
      <c r="AS92" s="3">
        <f>AT92+'감소(월)'!AT92-'증가(월)'!AT92</f>
        <v>804036</v>
      </c>
      <c r="AT92" s="3">
        <f>AU92+'감소(월)'!AU92-'증가(월)'!AU92</f>
        <v>804036</v>
      </c>
      <c r="AU92" s="3">
        <f>AV92+'감소(월)'!AV92-'증가(월)'!AV92</f>
        <v>804036</v>
      </c>
      <c r="AV92" s="3">
        <f>AW92+'감소(월)'!AW92-'증가(월)'!AW92</f>
        <v>804036</v>
      </c>
      <c r="AW92" s="3">
        <f>AX92+'감소(월)'!AX92-'증가(월)'!AX92</f>
        <v>804036</v>
      </c>
      <c r="AX92" s="8">
        <f>SUMIFS(Sheet2!$I$2:$I$32,Sheet2!$G$2:$G$32,'잔액(월)'!$A92)</f>
        <v>0</v>
      </c>
    </row>
    <row r="93" spans="1:50" x14ac:dyDescent="0.3">
      <c r="A93" t="s">
        <v>858</v>
      </c>
      <c r="B93" t="s">
        <v>859</v>
      </c>
      <c r="C93" s="3">
        <f>D93+'감소(월)'!D93-'증가(월)'!D93</f>
        <v>0</v>
      </c>
      <c r="D93" s="3">
        <f>E93+'감소(월)'!E93-'증가(월)'!E93</f>
        <v>0</v>
      </c>
      <c r="E93" s="3">
        <f>F93+'감소(월)'!F93-'증가(월)'!F93</f>
        <v>0</v>
      </c>
      <c r="F93" s="3">
        <f>G93+'감소(월)'!G93-'증가(월)'!G93</f>
        <v>0</v>
      </c>
      <c r="G93" s="3">
        <f>H93+'감소(월)'!H93-'증가(월)'!H93</f>
        <v>0</v>
      </c>
      <c r="H93" s="3">
        <f>I93+'감소(월)'!I93-'증가(월)'!I93</f>
        <v>0</v>
      </c>
      <c r="I93" s="3">
        <f>J93+'감소(월)'!J93-'증가(월)'!J93</f>
        <v>0</v>
      </c>
      <c r="J93" s="3">
        <f>K93+'감소(월)'!K93-'증가(월)'!K93</f>
        <v>0</v>
      </c>
      <c r="K93" s="3">
        <f>L93+'감소(월)'!L93-'증가(월)'!L93</f>
        <v>0</v>
      </c>
      <c r="L93" s="3">
        <f>M93+'감소(월)'!M93-'증가(월)'!M93</f>
        <v>0</v>
      </c>
      <c r="M93" s="3">
        <f>N93+'감소(월)'!N93-'증가(월)'!N93</f>
        <v>0</v>
      </c>
      <c r="N93" s="8">
        <f>O93+'감소(월)'!O93-'증가(월)'!O93</f>
        <v>0</v>
      </c>
      <c r="O93" s="3">
        <f>P93+'감소(월)'!P93-'증가(월)'!P93</f>
        <v>0</v>
      </c>
      <c r="P93" s="3">
        <f>Q93+'감소(월)'!Q93-'증가(월)'!Q93</f>
        <v>0</v>
      </c>
      <c r="Q93" s="3">
        <f>R93+'감소(월)'!R93-'증가(월)'!R93</f>
        <v>0</v>
      </c>
      <c r="R93" s="3">
        <f>S93+'감소(월)'!S93-'증가(월)'!S93</f>
        <v>0</v>
      </c>
      <c r="S93" s="3">
        <f>T93+'감소(월)'!T93-'증가(월)'!T93</f>
        <v>0</v>
      </c>
      <c r="T93" s="3">
        <f>U93+'감소(월)'!U93-'증가(월)'!U93</f>
        <v>0</v>
      </c>
      <c r="U93" s="3">
        <f>V93+'감소(월)'!V93-'증가(월)'!V93</f>
        <v>0</v>
      </c>
      <c r="V93" s="3">
        <f>W93+'감소(월)'!W93-'증가(월)'!W93</f>
        <v>0</v>
      </c>
      <c r="W93" s="3">
        <f>X93+'감소(월)'!X93-'증가(월)'!X93</f>
        <v>0</v>
      </c>
      <c r="X93" s="3">
        <f>Y93+'감소(월)'!Y93-'증가(월)'!Y93</f>
        <v>0</v>
      </c>
      <c r="Y93" s="11">
        <f>Z93+'감소(월)'!Z93-'증가(월)'!Z93</f>
        <v>0</v>
      </c>
      <c r="Z93" s="8">
        <f>AA93+'감소(월)'!AA93-'증가(월)'!AA93</f>
        <v>0</v>
      </c>
      <c r="AA93" s="3">
        <f>AB93+'감소(월)'!AB93-'증가(월)'!AB93</f>
        <v>0</v>
      </c>
      <c r="AB93" s="3">
        <f>AC93+'감소(월)'!AC93-'증가(월)'!AC93</f>
        <v>671000</v>
      </c>
      <c r="AC93" s="3">
        <f>AD93+'감소(월)'!AD93-'증가(월)'!AD93</f>
        <v>671000</v>
      </c>
      <c r="AD93" s="3">
        <f>AE93+'감소(월)'!AE93-'증가(월)'!AE93</f>
        <v>671000</v>
      </c>
      <c r="AE93" s="3">
        <f>AF93+'감소(월)'!AF93-'증가(월)'!AF93</f>
        <v>671000</v>
      </c>
      <c r="AF93" s="3">
        <f>AG93+'감소(월)'!AG93-'증가(월)'!AG93</f>
        <v>671000</v>
      </c>
      <c r="AG93" s="3">
        <f>AH93+'감소(월)'!AH93-'증가(월)'!AH93</f>
        <v>671000</v>
      </c>
      <c r="AH93" s="3">
        <f>AI93+'감소(월)'!AI93-'증가(월)'!AI93</f>
        <v>671000</v>
      </c>
      <c r="AI93" s="3">
        <f>AJ93+'감소(월)'!AJ93-'증가(월)'!AJ93</f>
        <v>671000</v>
      </c>
      <c r="AJ93" s="3">
        <f>AK93+'감소(월)'!AK93-'증가(월)'!AK93</f>
        <v>671000</v>
      </c>
      <c r="AK93" s="3">
        <f>AL93+'감소(월)'!AL93-'증가(월)'!AL93</f>
        <v>671000</v>
      </c>
      <c r="AL93" s="8">
        <f>AM93+'감소(월)'!AM93-'증가(월)'!AM93</f>
        <v>671000</v>
      </c>
      <c r="AM93" s="3">
        <f>AN93+'감소(월)'!AN93-'증가(월)'!AN93</f>
        <v>671000</v>
      </c>
      <c r="AN93" s="3">
        <f>AO93+'감소(월)'!AO93-'증가(월)'!AO93</f>
        <v>671000</v>
      </c>
      <c r="AO93" s="3">
        <f>AP93+'감소(월)'!AP93-'증가(월)'!AP93</f>
        <v>671000</v>
      </c>
      <c r="AP93" s="3">
        <f>AQ93+'감소(월)'!AQ93-'증가(월)'!AQ93</f>
        <v>671000</v>
      </c>
      <c r="AQ93" s="3">
        <f>AR93+'감소(월)'!AR93-'증가(월)'!AR93</f>
        <v>671000</v>
      </c>
      <c r="AR93" s="3">
        <f>AS93+'감소(월)'!AS93-'증가(월)'!AS93</f>
        <v>671000</v>
      </c>
      <c r="AS93" s="3">
        <f>AT93+'감소(월)'!AT93-'증가(월)'!AT93</f>
        <v>671000</v>
      </c>
      <c r="AT93" s="3">
        <f>AU93+'감소(월)'!AU93-'증가(월)'!AU93</f>
        <v>671000</v>
      </c>
      <c r="AU93" s="3">
        <f>AV93+'감소(월)'!AV93-'증가(월)'!AV93</f>
        <v>671000</v>
      </c>
      <c r="AV93" s="3">
        <f>AW93+'감소(월)'!AW93-'증가(월)'!AW93</f>
        <v>671000</v>
      </c>
      <c r="AW93" s="3">
        <f>AX93+'감소(월)'!AX93-'증가(월)'!AX93</f>
        <v>671000</v>
      </c>
      <c r="AX93" s="8">
        <f>SUMIFS(Sheet2!$I$2:$I$32,Sheet2!$G$2:$G$32,'잔액(월)'!$A93)</f>
        <v>671000</v>
      </c>
    </row>
    <row r="94" spans="1:50" x14ac:dyDescent="0.3">
      <c r="A94" t="s">
        <v>86</v>
      </c>
      <c r="B94" t="s">
        <v>85</v>
      </c>
      <c r="C94" s="3">
        <f>D94+'감소(월)'!D94-'증가(월)'!D94</f>
        <v>0</v>
      </c>
      <c r="D94" s="3">
        <f>E94+'감소(월)'!E94-'증가(월)'!E94</f>
        <v>301950</v>
      </c>
      <c r="E94" s="3">
        <f>F94+'감소(월)'!F94-'증가(월)'!F94</f>
        <v>0</v>
      </c>
      <c r="F94" s="3">
        <f>G94+'감소(월)'!G94-'증가(월)'!G94</f>
        <v>0</v>
      </c>
      <c r="G94" s="3">
        <f>H94+'감소(월)'!H94-'증가(월)'!H94</f>
        <v>475200</v>
      </c>
      <c r="H94" s="3">
        <f>I94+'감소(월)'!I94-'증가(월)'!I94</f>
        <v>0</v>
      </c>
      <c r="I94" s="3">
        <f>J94+'감소(월)'!J94-'증가(월)'!J94</f>
        <v>0</v>
      </c>
      <c r="J94" s="3">
        <f>K94+'감소(월)'!K94-'증가(월)'!K94</f>
        <v>0</v>
      </c>
      <c r="K94" s="3">
        <f>L94+'감소(월)'!L94-'증가(월)'!L94</f>
        <v>0</v>
      </c>
      <c r="L94" s="3">
        <f>M94+'감소(월)'!M94-'증가(월)'!M94</f>
        <v>0</v>
      </c>
      <c r="M94" s="3">
        <f>N94+'감소(월)'!N94-'증가(월)'!N94</f>
        <v>0</v>
      </c>
      <c r="N94" s="8">
        <f>O94+'감소(월)'!O94-'증가(월)'!O94</f>
        <v>0</v>
      </c>
      <c r="O94" s="3">
        <f>P94+'감소(월)'!P94-'증가(월)'!P94</f>
        <v>0</v>
      </c>
      <c r="P94" s="3">
        <f>Q94+'감소(월)'!Q94-'증가(월)'!Q94</f>
        <v>0</v>
      </c>
      <c r="Q94" s="3">
        <f>R94+'감소(월)'!R94-'증가(월)'!R94</f>
        <v>0</v>
      </c>
      <c r="R94" s="3">
        <f>S94+'감소(월)'!S94-'증가(월)'!S94</f>
        <v>0</v>
      </c>
      <c r="S94" s="3">
        <f>T94+'감소(월)'!T94-'증가(월)'!T94</f>
        <v>0</v>
      </c>
      <c r="T94" s="3">
        <f>U94+'감소(월)'!U94-'증가(월)'!U94</f>
        <v>0</v>
      </c>
      <c r="U94" s="3">
        <f>V94+'감소(월)'!V94-'증가(월)'!V94</f>
        <v>0</v>
      </c>
      <c r="V94" s="3">
        <f>W94+'감소(월)'!W94-'증가(월)'!W94</f>
        <v>0</v>
      </c>
      <c r="W94" s="3">
        <f>X94+'감소(월)'!X94-'증가(월)'!X94</f>
        <v>0</v>
      </c>
      <c r="X94" s="3">
        <f>Y94+'감소(월)'!Y94-'증가(월)'!Y94</f>
        <v>0</v>
      </c>
      <c r="Y94" s="11">
        <f>Z94+'감소(월)'!Z94-'증가(월)'!Z94</f>
        <v>0</v>
      </c>
      <c r="Z94" s="8">
        <f>AA94+'감소(월)'!AA94-'증가(월)'!AA94</f>
        <v>0</v>
      </c>
      <c r="AA94" s="3">
        <f>AB94+'감소(월)'!AB94-'증가(월)'!AB94</f>
        <v>0</v>
      </c>
      <c r="AB94" s="3">
        <f>AC94+'감소(월)'!AC94-'증가(월)'!AC94</f>
        <v>0</v>
      </c>
      <c r="AC94" s="3">
        <f>AD94+'감소(월)'!AD94-'증가(월)'!AD94</f>
        <v>0</v>
      </c>
      <c r="AD94" s="3">
        <f>AE94+'감소(월)'!AE94-'증가(월)'!AE94</f>
        <v>0</v>
      </c>
      <c r="AE94" s="3">
        <f>AF94+'감소(월)'!AF94-'증가(월)'!AF94</f>
        <v>0</v>
      </c>
      <c r="AF94" s="3">
        <f>AG94+'감소(월)'!AG94-'증가(월)'!AG94</f>
        <v>0</v>
      </c>
      <c r="AG94" s="3">
        <f>AH94+'감소(월)'!AH94-'증가(월)'!AH94</f>
        <v>0</v>
      </c>
      <c r="AH94" s="3">
        <f>AI94+'감소(월)'!AI94-'증가(월)'!AI94</f>
        <v>0</v>
      </c>
      <c r="AI94" s="3">
        <f>AJ94+'감소(월)'!AJ94-'증가(월)'!AJ94</f>
        <v>0</v>
      </c>
      <c r="AJ94" s="3">
        <f>AK94+'감소(월)'!AK94-'증가(월)'!AK94</f>
        <v>0</v>
      </c>
      <c r="AK94" s="3">
        <f>AL94+'감소(월)'!AL94-'증가(월)'!AL94</f>
        <v>0</v>
      </c>
      <c r="AL94" s="8">
        <f>AM94+'감소(월)'!AM94-'증가(월)'!AM94</f>
        <v>0</v>
      </c>
      <c r="AM94" s="3">
        <f>AN94+'감소(월)'!AN94-'증가(월)'!AN94</f>
        <v>0</v>
      </c>
      <c r="AN94" s="3">
        <f>AO94+'감소(월)'!AO94-'증가(월)'!AO94</f>
        <v>0</v>
      </c>
      <c r="AO94" s="3">
        <f>AP94+'감소(월)'!AP94-'증가(월)'!AP94</f>
        <v>0</v>
      </c>
      <c r="AP94" s="3">
        <f>AQ94+'감소(월)'!AQ94-'증가(월)'!AQ94</f>
        <v>0</v>
      </c>
      <c r="AQ94" s="3">
        <f>AR94+'감소(월)'!AR94-'증가(월)'!AR94</f>
        <v>0</v>
      </c>
      <c r="AR94" s="3">
        <f>AS94+'감소(월)'!AS94-'증가(월)'!AS94</f>
        <v>0</v>
      </c>
      <c r="AS94" s="3">
        <f>AT94+'감소(월)'!AT94-'증가(월)'!AT94</f>
        <v>0</v>
      </c>
      <c r="AT94" s="3">
        <f>AU94+'감소(월)'!AU94-'증가(월)'!AU94</f>
        <v>0</v>
      </c>
      <c r="AU94" s="3">
        <f>AV94+'감소(월)'!AV94-'증가(월)'!AV94</f>
        <v>0</v>
      </c>
      <c r="AV94" s="3">
        <f>AW94+'감소(월)'!AW94-'증가(월)'!AW94</f>
        <v>0</v>
      </c>
      <c r="AW94" s="3">
        <f>AX94+'감소(월)'!AX94-'증가(월)'!AX94</f>
        <v>0</v>
      </c>
      <c r="AX94" s="8">
        <f>SUMIFS(Sheet2!$I$2:$I$32,Sheet2!$G$2:$G$32,'잔액(월)'!$A94)</f>
        <v>0</v>
      </c>
    </row>
    <row r="95" spans="1:50" x14ac:dyDescent="0.3">
      <c r="A95" t="s">
        <v>949</v>
      </c>
      <c r="B95" t="s">
        <v>950</v>
      </c>
      <c r="C95" s="3">
        <f>D95+'감소(월)'!D95-'증가(월)'!D95</f>
        <v>0</v>
      </c>
      <c r="D95" s="3">
        <f>E95+'감소(월)'!E95-'증가(월)'!E95</f>
        <v>0</v>
      </c>
      <c r="E95" s="3">
        <f>F95+'감소(월)'!F95-'증가(월)'!F95</f>
        <v>0</v>
      </c>
      <c r="F95" s="3">
        <f>G95+'감소(월)'!G95-'증가(월)'!G95</f>
        <v>0</v>
      </c>
      <c r="G95" s="3">
        <f>H95+'감소(월)'!H95-'증가(월)'!H95</f>
        <v>0</v>
      </c>
      <c r="H95" s="3">
        <f>I95+'감소(월)'!I95-'증가(월)'!I95</f>
        <v>0</v>
      </c>
      <c r="I95" s="3">
        <f>J95+'감소(월)'!J95-'증가(월)'!J95</f>
        <v>0</v>
      </c>
      <c r="J95" s="3">
        <f>K95+'감소(월)'!K95-'증가(월)'!K95</f>
        <v>0</v>
      </c>
      <c r="K95" s="3">
        <f>L95+'감소(월)'!L95-'증가(월)'!L95</f>
        <v>0</v>
      </c>
      <c r="L95" s="3">
        <f>M95+'감소(월)'!M95-'증가(월)'!M95</f>
        <v>0</v>
      </c>
      <c r="M95" s="3">
        <f>N95+'감소(월)'!N95-'증가(월)'!N95</f>
        <v>0</v>
      </c>
      <c r="N95" s="8">
        <f>O95+'감소(월)'!O95-'증가(월)'!O95</f>
        <v>0</v>
      </c>
      <c r="O95" s="3">
        <f>P95+'감소(월)'!P95-'증가(월)'!P95</f>
        <v>0</v>
      </c>
      <c r="P95" s="3">
        <f>Q95+'감소(월)'!Q95-'증가(월)'!Q95</f>
        <v>0</v>
      </c>
      <c r="Q95" s="3">
        <f>R95+'감소(월)'!R95-'증가(월)'!R95</f>
        <v>0</v>
      </c>
      <c r="R95" s="3">
        <f>S95+'감소(월)'!S95-'증가(월)'!S95</f>
        <v>0</v>
      </c>
      <c r="S95" s="3">
        <f>T95+'감소(월)'!T95-'증가(월)'!T95</f>
        <v>0</v>
      </c>
      <c r="T95" s="3">
        <f>U95+'감소(월)'!U95-'증가(월)'!U95</f>
        <v>0</v>
      </c>
      <c r="U95" s="3">
        <f>V95+'감소(월)'!V95-'증가(월)'!V95</f>
        <v>0</v>
      </c>
      <c r="V95" s="3">
        <f>W95+'감소(월)'!W95-'증가(월)'!W95</f>
        <v>0</v>
      </c>
      <c r="W95" s="3">
        <f>X95+'감소(월)'!X95-'증가(월)'!X95</f>
        <v>0</v>
      </c>
      <c r="X95" s="3">
        <f>Y95+'감소(월)'!Y95-'증가(월)'!Y95</f>
        <v>0</v>
      </c>
      <c r="Y95" s="11">
        <f>Z95+'감소(월)'!Z95-'증가(월)'!Z95</f>
        <v>0</v>
      </c>
      <c r="Z95" s="8">
        <f>AA95+'감소(월)'!AA95-'증가(월)'!AA95</f>
        <v>0</v>
      </c>
      <c r="AA95" s="3">
        <f>AB95+'감소(월)'!AB95-'증가(월)'!AB95</f>
        <v>0</v>
      </c>
      <c r="AB95" s="3">
        <f>AC95+'감소(월)'!AC95-'증가(월)'!AC95</f>
        <v>0</v>
      </c>
      <c r="AC95" s="3">
        <f>AD95+'감소(월)'!AD95-'증가(월)'!AD95</f>
        <v>0</v>
      </c>
      <c r="AD95" s="3">
        <f>AE95+'감소(월)'!AE95-'증가(월)'!AE95</f>
        <v>0</v>
      </c>
      <c r="AE95" s="3">
        <f>AF95+'감소(월)'!AF95-'증가(월)'!AF95</f>
        <v>0</v>
      </c>
      <c r="AF95" s="3">
        <f>AG95+'감소(월)'!AG95-'증가(월)'!AG95</f>
        <v>0</v>
      </c>
      <c r="AG95" s="3">
        <f>AH95+'감소(월)'!AH95-'증가(월)'!AH95</f>
        <v>0</v>
      </c>
      <c r="AH95" s="3">
        <f>AI95+'감소(월)'!AI95-'증가(월)'!AI95</f>
        <v>605000</v>
      </c>
      <c r="AI95" s="3">
        <f>AJ95+'감소(월)'!AJ95-'증가(월)'!AJ95</f>
        <v>605000</v>
      </c>
      <c r="AJ95" s="3">
        <f>AK95+'감소(월)'!AK95-'증가(월)'!AK95</f>
        <v>605000</v>
      </c>
      <c r="AK95" s="3">
        <f>AL95+'감소(월)'!AL95-'증가(월)'!AL95</f>
        <v>0</v>
      </c>
      <c r="AL95" s="8">
        <f>AM95+'감소(월)'!AM95-'증가(월)'!AM95</f>
        <v>0</v>
      </c>
      <c r="AM95" s="3">
        <f>AN95+'감소(월)'!AN95-'증가(월)'!AN95</f>
        <v>0</v>
      </c>
      <c r="AN95" s="3">
        <f>AO95+'감소(월)'!AO95-'증가(월)'!AO95</f>
        <v>0</v>
      </c>
      <c r="AO95" s="3">
        <f>AP95+'감소(월)'!AP95-'증가(월)'!AP95</f>
        <v>0</v>
      </c>
      <c r="AP95" s="3">
        <f>AQ95+'감소(월)'!AQ95-'증가(월)'!AQ95</f>
        <v>0</v>
      </c>
      <c r="AQ95" s="3">
        <f>AR95+'감소(월)'!AR95-'증가(월)'!AR95</f>
        <v>0</v>
      </c>
      <c r="AR95" s="3">
        <f>AS95+'감소(월)'!AS95-'증가(월)'!AS95</f>
        <v>0</v>
      </c>
      <c r="AS95" s="3">
        <f>AT95+'감소(월)'!AT95-'증가(월)'!AT95</f>
        <v>0</v>
      </c>
      <c r="AT95" s="3">
        <f>AU95+'감소(월)'!AU95-'증가(월)'!AU95</f>
        <v>0</v>
      </c>
      <c r="AU95" s="3">
        <f>AV95+'감소(월)'!AV95-'증가(월)'!AV95</f>
        <v>0</v>
      </c>
      <c r="AV95" s="3">
        <f>AW95+'감소(월)'!AW95-'증가(월)'!AW95</f>
        <v>0</v>
      </c>
      <c r="AW95" s="3">
        <f>AX95+'감소(월)'!AX95-'증가(월)'!AX95</f>
        <v>0</v>
      </c>
      <c r="AX95" s="8">
        <f>SUMIFS(Sheet2!$I$2:$I$32,Sheet2!$G$2:$G$32,'잔액(월)'!$A95)</f>
        <v>0</v>
      </c>
    </row>
    <row r="96" spans="1:50" x14ac:dyDescent="0.3">
      <c r="A96" t="s">
        <v>1289</v>
      </c>
      <c r="B96" t="s">
        <v>1290</v>
      </c>
      <c r="C96" s="3">
        <f>D96+'감소(월)'!D96-'증가(월)'!D96</f>
        <v>0</v>
      </c>
      <c r="D96" s="3">
        <f>E96+'감소(월)'!E96-'증가(월)'!E96</f>
        <v>0</v>
      </c>
      <c r="E96" s="3">
        <f>F96+'감소(월)'!F96-'증가(월)'!F96</f>
        <v>0</v>
      </c>
      <c r="F96" s="3">
        <f>G96+'감소(월)'!G96-'증가(월)'!G96</f>
        <v>0</v>
      </c>
      <c r="G96" s="3">
        <f>H96+'감소(월)'!H96-'증가(월)'!H96</f>
        <v>0</v>
      </c>
      <c r="H96" s="3">
        <f>I96+'감소(월)'!I96-'증가(월)'!I96</f>
        <v>0</v>
      </c>
      <c r="I96" s="3">
        <f>J96+'감소(월)'!J96-'증가(월)'!J96</f>
        <v>0</v>
      </c>
      <c r="J96" s="3">
        <f>K96+'감소(월)'!K96-'증가(월)'!K96</f>
        <v>0</v>
      </c>
      <c r="K96" s="3">
        <f>L96+'감소(월)'!L96-'증가(월)'!L96</f>
        <v>0</v>
      </c>
      <c r="L96" s="3">
        <f>M96+'감소(월)'!M96-'증가(월)'!M96</f>
        <v>0</v>
      </c>
      <c r="M96" s="3">
        <f>N96+'감소(월)'!N96-'증가(월)'!N96</f>
        <v>0</v>
      </c>
      <c r="N96" s="8">
        <f>O96+'감소(월)'!O96-'증가(월)'!O96</f>
        <v>0</v>
      </c>
      <c r="O96" s="3">
        <f>P96+'감소(월)'!P96-'증가(월)'!P96</f>
        <v>0</v>
      </c>
      <c r="P96" s="3">
        <f>Q96+'감소(월)'!Q96-'증가(월)'!Q96</f>
        <v>0</v>
      </c>
      <c r="Q96" s="3">
        <f>R96+'감소(월)'!R96-'증가(월)'!R96</f>
        <v>0</v>
      </c>
      <c r="R96" s="3">
        <f>S96+'감소(월)'!S96-'증가(월)'!S96</f>
        <v>0</v>
      </c>
      <c r="S96" s="3">
        <f>T96+'감소(월)'!T96-'증가(월)'!T96</f>
        <v>0</v>
      </c>
      <c r="T96" s="3">
        <f>U96+'감소(월)'!U96-'증가(월)'!U96</f>
        <v>0</v>
      </c>
      <c r="U96" s="3">
        <f>V96+'감소(월)'!V96-'증가(월)'!V96</f>
        <v>0</v>
      </c>
      <c r="V96" s="3">
        <f>W96+'감소(월)'!W96-'증가(월)'!W96</f>
        <v>0</v>
      </c>
      <c r="W96" s="3">
        <f>X96+'감소(월)'!X96-'증가(월)'!X96</f>
        <v>0</v>
      </c>
      <c r="X96" s="3">
        <f>Y96+'감소(월)'!Y96-'증가(월)'!Y96</f>
        <v>0</v>
      </c>
      <c r="Y96" s="11">
        <f>Z96+'감소(월)'!Z96-'증가(월)'!Z96</f>
        <v>0</v>
      </c>
      <c r="Z96" s="8">
        <f>AA96+'감소(월)'!AA96-'증가(월)'!AA96</f>
        <v>0</v>
      </c>
      <c r="AA96" s="3">
        <f>AB96+'감소(월)'!AB96-'증가(월)'!AB96</f>
        <v>0</v>
      </c>
      <c r="AB96" s="3">
        <f>AC96+'감소(월)'!AC96-'증가(월)'!AC96</f>
        <v>0</v>
      </c>
      <c r="AC96" s="3">
        <f>AD96+'감소(월)'!AD96-'증가(월)'!AD96</f>
        <v>0</v>
      </c>
      <c r="AD96" s="3">
        <f>AE96+'감소(월)'!AE96-'증가(월)'!AE96</f>
        <v>0</v>
      </c>
      <c r="AE96" s="3">
        <f>AF96+'감소(월)'!AF96-'증가(월)'!AF96</f>
        <v>0</v>
      </c>
      <c r="AF96" s="3">
        <f>AG96+'감소(월)'!AG96-'증가(월)'!AG96</f>
        <v>0</v>
      </c>
      <c r="AG96" s="3">
        <f>AH96+'감소(월)'!AH96-'증가(월)'!AH96</f>
        <v>0</v>
      </c>
      <c r="AH96" s="3">
        <f>AI96+'감소(월)'!AI96-'증가(월)'!AI96</f>
        <v>0</v>
      </c>
      <c r="AI96" s="3">
        <f>AJ96+'감소(월)'!AJ96-'증가(월)'!AJ96</f>
        <v>0</v>
      </c>
      <c r="AJ96" s="3">
        <f>AK96+'감소(월)'!AK96-'증가(월)'!AK96</f>
        <v>0</v>
      </c>
      <c r="AK96" s="3">
        <f>AL96+'감소(월)'!AL96-'증가(월)'!AL96</f>
        <v>0</v>
      </c>
      <c r="AL96" s="8">
        <f>AM96+'감소(월)'!AM96-'증가(월)'!AM96</f>
        <v>0</v>
      </c>
      <c r="AM96" s="3">
        <f>AN96+'감소(월)'!AN96-'증가(월)'!AN96</f>
        <v>0</v>
      </c>
      <c r="AN96" s="3">
        <f>AO96+'감소(월)'!AO96-'증가(월)'!AO96</f>
        <v>0</v>
      </c>
      <c r="AO96" s="3">
        <f>AP96+'감소(월)'!AP96-'증가(월)'!AP96</f>
        <v>0</v>
      </c>
      <c r="AP96" s="3">
        <f>AQ96+'감소(월)'!AQ96-'증가(월)'!AQ96</f>
        <v>0</v>
      </c>
      <c r="AQ96" s="3">
        <f>AR96+'감소(월)'!AR96-'증가(월)'!AR96</f>
        <v>0</v>
      </c>
      <c r="AR96" s="3">
        <f>AS96+'감소(월)'!AS96-'증가(월)'!AS96</f>
        <v>0</v>
      </c>
      <c r="AS96" s="3">
        <f>AT96+'감소(월)'!AT96-'증가(월)'!AT96</f>
        <v>0</v>
      </c>
      <c r="AT96" s="3">
        <f>AU96+'감소(월)'!AU96-'증가(월)'!AU96</f>
        <v>0</v>
      </c>
      <c r="AU96" s="3">
        <f>AV96+'감소(월)'!AV96-'증가(월)'!AV96</f>
        <v>0</v>
      </c>
      <c r="AV96" s="3">
        <f>AW96+'감소(월)'!AW96-'증가(월)'!AW96</f>
        <v>0</v>
      </c>
      <c r="AW96" s="3">
        <f>AX96+'감소(월)'!AX96-'증가(월)'!AX96</f>
        <v>0</v>
      </c>
      <c r="AX96" s="8">
        <f>SUMIFS(Sheet2!$I$2:$I$32,Sheet2!$G$2:$G$32,'잔액(월)'!$A96)</f>
        <v>0</v>
      </c>
    </row>
    <row r="97" spans="1:50" x14ac:dyDescent="0.3">
      <c r="A97" t="s">
        <v>1065</v>
      </c>
      <c r="B97" t="s">
        <v>1066</v>
      </c>
      <c r="C97" s="3">
        <f>D97+'감소(월)'!D97-'증가(월)'!D97</f>
        <v>0</v>
      </c>
      <c r="D97" s="3">
        <f>E97+'감소(월)'!E97-'증가(월)'!E97</f>
        <v>0</v>
      </c>
      <c r="E97" s="3">
        <f>F97+'감소(월)'!F97-'증가(월)'!F97</f>
        <v>0</v>
      </c>
      <c r="F97" s="3">
        <f>G97+'감소(월)'!G97-'증가(월)'!G97</f>
        <v>0</v>
      </c>
      <c r="G97" s="3">
        <f>H97+'감소(월)'!H97-'증가(월)'!H97</f>
        <v>0</v>
      </c>
      <c r="H97" s="3">
        <f>I97+'감소(월)'!I97-'증가(월)'!I97</f>
        <v>0</v>
      </c>
      <c r="I97" s="3">
        <f>J97+'감소(월)'!J97-'증가(월)'!J97</f>
        <v>0</v>
      </c>
      <c r="J97" s="3">
        <f>K97+'감소(월)'!K97-'증가(월)'!K97</f>
        <v>0</v>
      </c>
      <c r="K97" s="3">
        <f>L97+'감소(월)'!L97-'증가(월)'!L97</f>
        <v>0</v>
      </c>
      <c r="L97" s="3">
        <f>M97+'감소(월)'!M97-'증가(월)'!M97</f>
        <v>0</v>
      </c>
      <c r="M97" s="3">
        <f>N97+'감소(월)'!N97-'증가(월)'!N97</f>
        <v>0</v>
      </c>
      <c r="N97" s="8">
        <f>O97+'감소(월)'!O97-'증가(월)'!O97</f>
        <v>0</v>
      </c>
      <c r="O97" s="3">
        <f>P97+'감소(월)'!P97-'증가(월)'!P97</f>
        <v>0</v>
      </c>
      <c r="P97" s="3">
        <f>Q97+'감소(월)'!Q97-'증가(월)'!Q97</f>
        <v>0</v>
      </c>
      <c r="Q97" s="3">
        <f>R97+'감소(월)'!R97-'증가(월)'!R97</f>
        <v>0</v>
      </c>
      <c r="R97" s="3">
        <f>S97+'감소(월)'!S97-'증가(월)'!S97</f>
        <v>0</v>
      </c>
      <c r="S97" s="3">
        <f>T97+'감소(월)'!T97-'증가(월)'!T97</f>
        <v>0</v>
      </c>
      <c r="T97" s="3">
        <f>U97+'감소(월)'!U97-'증가(월)'!U97</f>
        <v>0</v>
      </c>
      <c r="U97" s="3">
        <f>V97+'감소(월)'!V97-'증가(월)'!V97</f>
        <v>0</v>
      </c>
      <c r="V97" s="3">
        <f>W97+'감소(월)'!W97-'증가(월)'!W97</f>
        <v>0</v>
      </c>
      <c r="W97" s="3">
        <f>X97+'감소(월)'!X97-'증가(월)'!X97</f>
        <v>0</v>
      </c>
      <c r="X97" s="3">
        <f>Y97+'감소(월)'!Y97-'증가(월)'!Y97</f>
        <v>0</v>
      </c>
      <c r="Y97" s="11">
        <f>Z97+'감소(월)'!Z97-'증가(월)'!Z97</f>
        <v>0</v>
      </c>
      <c r="Z97" s="8">
        <f>AA97+'감소(월)'!AA97-'증가(월)'!AA97</f>
        <v>0</v>
      </c>
      <c r="AA97" s="3">
        <f>AB97+'감소(월)'!AB97-'증가(월)'!AB97</f>
        <v>0</v>
      </c>
      <c r="AB97" s="3">
        <f>AC97+'감소(월)'!AC97-'증가(월)'!AC97</f>
        <v>0</v>
      </c>
      <c r="AC97" s="3">
        <f>AD97+'감소(월)'!AD97-'증가(월)'!AD97</f>
        <v>0</v>
      </c>
      <c r="AD97" s="3">
        <f>AE97+'감소(월)'!AE97-'증가(월)'!AE97</f>
        <v>0</v>
      </c>
      <c r="AE97" s="3">
        <f>AF97+'감소(월)'!AF97-'증가(월)'!AF97</f>
        <v>0</v>
      </c>
      <c r="AF97" s="3">
        <f>AG97+'감소(월)'!AG97-'증가(월)'!AG97</f>
        <v>0</v>
      </c>
      <c r="AG97" s="3">
        <f>AH97+'감소(월)'!AH97-'증가(월)'!AH97</f>
        <v>0</v>
      </c>
      <c r="AH97" s="3">
        <f>AI97+'감소(월)'!AI97-'증가(월)'!AI97</f>
        <v>0</v>
      </c>
      <c r="AI97" s="3">
        <f>AJ97+'감소(월)'!AJ97-'증가(월)'!AJ97</f>
        <v>0</v>
      </c>
      <c r="AJ97" s="3">
        <f>AK97+'감소(월)'!AK97-'증가(월)'!AK97</f>
        <v>0</v>
      </c>
      <c r="AK97" s="3">
        <f>AL97+'감소(월)'!AL97-'증가(월)'!AL97</f>
        <v>0</v>
      </c>
      <c r="AL97" s="8">
        <f>AM97+'감소(월)'!AM97-'증가(월)'!AM97</f>
        <v>0</v>
      </c>
      <c r="AM97" s="3">
        <f>AN97+'감소(월)'!AN97-'증가(월)'!AN97</f>
        <v>550000</v>
      </c>
      <c r="AN97" s="3">
        <f>AO97+'감소(월)'!AO97-'증가(월)'!AO97</f>
        <v>0</v>
      </c>
      <c r="AO97" s="3">
        <f>AP97+'감소(월)'!AP97-'증가(월)'!AP97</f>
        <v>0</v>
      </c>
      <c r="AP97" s="3">
        <f>AQ97+'감소(월)'!AQ97-'증가(월)'!AQ97</f>
        <v>0</v>
      </c>
      <c r="AQ97" s="3">
        <f>AR97+'감소(월)'!AR97-'증가(월)'!AR97</f>
        <v>0</v>
      </c>
      <c r="AR97" s="3">
        <f>AS97+'감소(월)'!AS97-'증가(월)'!AS97</f>
        <v>0</v>
      </c>
      <c r="AS97" s="3">
        <f>AT97+'감소(월)'!AT97-'증가(월)'!AT97</f>
        <v>0</v>
      </c>
      <c r="AT97" s="3">
        <f>AU97+'감소(월)'!AU97-'증가(월)'!AU97</f>
        <v>0</v>
      </c>
      <c r="AU97" s="3">
        <f>AV97+'감소(월)'!AV97-'증가(월)'!AV97</f>
        <v>0</v>
      </c>
      <c r="AV97" s="3">
        <f>AW97+'감소(월)'!AW97-'증가(월)'!AW97</f>
        <v>0</v>
      </c>
      <c r="AW97" s="3">
        <f>AX97+'감소(월)'!AX97-'증가(월)'!AX97</f>
        <v>0</v>
      </c>
      <c r="AX97" s="8">
        <f>SUMIFS(Sheet2!$I$2:$I$32,Sheet2!$G$2:$G$32,'잔액(월)'!$A97)</f>
        <v>0</v>
      </c>
    </row>
    <row r="98" spans="1:50" x14ac:dyDescent="0.3">
      <c r="A98" t="s">
        <v>671</v>
      </c>
      <c r="B98" t="s">
        <v>672</v>
      </c>
      <c r="C98" s="3">
        <f>D98+'감소(월)'!D98-'증가(월)'!D98</f>
        <v>0</v>
      </c>
      <c r="D98" s="3">
        <f>E98+'감소(월)'!E98-'증가(월)'!E98</f>
        <v>0</v>
      </c>
      <c r="E98" s="3">
        <f>F98+'감소(월)'!F98-'증가(월)'!F98</f>
        <v>0</v>
      </c>
      <c r="F98" s="3">
        <f>G98+'감소(월)'!G98-'증가(월)'!G98</f>
        <v>0</v>
      </c>
      <c r="G98" s="3">
        <f>H98+'감소(월)'!H98-'증가(월)'!H98</f>
        <v>0</v>
      </c>
      <c r="H98" s="3">
        <f>I98+'감소(월)'!I98-'증가(월)'!I98</f>
        <v>0</v>
      </c>
      <c r="I98" s="3">
        <f>J98+'감소(월)'!J98-'증가(월)'!J98</f>
        <v>0</v>
      </c>
      <c r="J98" s="3">
        <f>K98+'감소(월)'!K98-'증가(월)'!K98</f>
        <v>0</v>
      </c>
      <c r="K98" s="3">
        <f>L98+'감소(월)'!L98-'증가(월)'!L98</f>
        <v>0</v>
      </c>
      <c r="L98" s="3">
        <f>M98+'감소(월)'!M98-'증가(월)'!M98</f>
        <v>0</v>
      </c>
      <c r="M98" s="3">
        <f>N98+'감소(월)'!N98-'증가(월)'!N98</f>
        <v>0</v>
      </c>
      <c r="N98" s="8">
        <f>O98+'감소(월)'!O98-'증가(월)'!O98</f>
        <v>0</v>
      </c>
      <c r="O98" s="3">
        <f>P98+'감소(월)'!P98-'증가(월)'!P98</f>
        <v>0</v>
      </c>
      <c r="P98" s="3">
        <f>Q98+'감소(월)'!Q98-'증가(월)'!Q98</f>
        <v>0</v>
      </c>
      <c r="Q98" s="3">
        <f>R98+'감소(월)'!R98-'증가(월)'!R98</f>
        <v>0</v>
      </c>
      <c r="R98" s="3">
        <f>S98+'감소(월)'!S98-'증가(월)'!S98</f>
        <v>0</v>
      </c>
      <c r="S98" s="3">
        <f>T98+'감소(월)'!T98-'증가(월)'!T98</f>
        <v>0</v>
      </c>
      <c r="T98" s="3">
        <f>U98+'감소(월)'!U98-'증가(월)'!U98</f>
        <v>0</v>
      </c>
      <c r="U98" s="3">
        <f>V98+'감소(월)'!V98-'증가(월)'!V98</f>
        <v>0</v>
      </c>
      <c r="V98" s="3">
        <f>W98+'감소(월)'!W98-'증가(월)'!W98</f>
        <v>0</v>
      </c>
      <c r="W98" s="3">
        <f>X98+'감소(월)'!X98-'증가(월)'!X98</f>
        <v>0</v>
      </c>
      <c r="X98" s="3">
        <f>Y98+'감소(월)'!Y98-'증가(월)'!Y98</f>
        <v>0</v>
      </c>
      <c r="Y98" s="11">
        <f>Z98+'감소(월)'!Z98-'증가(월)'!Z98</f>
        <v>0</v>
      </c>
      <c r="Z98" s="8">
        <f>AA98+'감소(월)'!AA98-'증가(월)'!AA98</f>
        <v>0</v>
      </c>
      <c r="AA98" s="3">
        <f>AB98+'감소(월)'!AB98-'증가(월)'!AB98</f>
        <v>0</v>
      </c>
      <c r="AB98" s="3">
        <f>AC98+'감소(월)'!AC98-'증가(월)'!AC98</f>
        <v>0</v>
      </c>
      <c r="AC98" s="3">
        <f>AD98+'감소(월)'!AD98-'증가(월)'!AD98</f>
        <v>0</v>
      </c>
      <c r="AD98" s="3">
        <f>AE98+'감소(월)'!AE98-'증가(월)'!AE98</f>
        <v>0</v>
      </c>
      <c r="AE98" s="3">
        <f>AF98+'감소(월)'!AF98-'증가(월)'!AF98</f>
        <v>0</v>
      </c>
      <c r="AF98" s="3">
        <f>AG98+'감소(월)'!AG98-'증가(월)'!AG98</f>
        <v>0</v>
      </c>
      <c r="AG98" s="3">
        <f>AH98+'감소(월)'!AH98-'증가(월)'!AH98</f>
        <v>0</v>
      </c>
      <c r="AH98" s="3">
        <f>AI98+'감소(월)'!AI98-'증가(월)'!AI98</f>
        <v>0</v>
      </c>
      <c r="AI98" s="3">
        <f>AJ98+'감소(월)'!AJ98-'증가(월)'!AJ98</f>
        <v>0</v>
      </c>
      <c r="AJ98" s="3">
        <f>AK98+'감소(월)'!AK98-'증가(월)'!AK98</f>
        <v>0</v>
      </c>
      <c r="AK98" s="3">
        <f>AL98+'감소(월)'!AL98-'증가(월)'!AL98</f>
        <v>0</v>
      </c>
      <c r="AL98" s="8">
        <f>AM98+'감소(월)'!AM98-'증가(월)'!AM98</f>
        <v>0</v>
      </c>
      <c r="AM98" s="3">
        <f>AN98+'감소(월)'!AN98-'증가(월)'!AN98</f>
        <v>0</v>
      </c>
      <c r="AN98" s="3">
        <f>AO98+'감소(월)'!AO98-'증가(월)'!AO98</f>
        <v>0</v>
      </c>
      <c r="AO98" s="3">
        <f>AP98+'감소(월)'!AP98-'증가(월)'!AP98</f>
        <v>0</v>
      </c>
      <c r="AP98" s="3">
        <f>AQ98+'감소(월)'!AQ98-'증가(월)'!AQ98</f>
        <v>0</v>
      </c>
      <c r="AQ98" s="3">
        <f>AR98+'감소(월)'!AR98-'증가(월)'!AR98</f>
        <v>0</v>
      </c>
      <c r="AR98" s="3">
        <f>AS98+'감소(월)'!AS98-'증가(월)'!AS98</f>
        <v>0</v>
      </c>
      <c r="AS98" s="3">
        <f>AT98+'감소(월)'!AT98-'증가(월)'!AT98</f>
        <v>0</v>
      </c>
      <c r="AT98" s="3">
        <f>AU98+'감소(월)'!AU98-'증가(월)'!AU98</f>
        <v>0</v>
      </c>
      <c r="AU98" s="3">
        <f>AV98+'감소(월)'!AV98-'증가(월)'!AV98</f>
        <v>0</v>
      </c>
      <c r="AV98" s="3">
        <f>AW98+'감소(월)'!AW98-'증가(월)'!AW98</f>
        <v>0</v>
      </c>
      <c r="AW98" s="3">
        <f>AX98+'감소(월)'!AX98-'증가(월)'!AX98</f>
        <v>0</v>
      </c>
      <c r="AX98" s="8">
        <f>SUMIFS(Sheet2!$I$2:$I$32,Sheet2!$G$2:$G$32,'잔액(월)'!$A98)</f>
        <v>0</v>
      </c>
    </row>
    <row r="99" spans="1:50" x14ac:dyDescent="0.3">
      <c r="A99" t="s">
        <v>1372</v>
      </c>
      <c r="B99" t="s">
        <v>1373</v>
      </c>
      <c r="C99" s="3">
        <f>D99+'감소(월)'!D99-'증가(월)'!D99</f>
        <v>0</v>
      </c>
      <c r="D99" s="3">
        <f>E99+'감소(월)'!E99-'증가(월)'!E99</f>
        <v>0</v>
      </c>
      <c r="E99" s="3">
        <f>F99+'감소(월)'!F99-'증가(월)'!F99</f>
        <v>0</v>
      </c>
      <c r="F99" s="3">
        <f>G99+'감소(월)'!G99-'증가(월)'!G99</f>
        <v>0</v>
      </c>
      <c r="G99" s="3">
        <f>H99+'감소(월)'!H99-'증가(월)'!H99</f>
        <v>0</v>
      </c>
      <c r="H99" s="3">
        <f>I99+'감소(월)'!I99-'증가(월)'!I99</f>
        <v>0</v>
      </c>
      <c r="I99" s="3">
        <f>J99+'감소(월)'!J99-'증가(월)'!J99</f>
        <v>0</v>
      </c>
      <c r="J99" s="3">
        <f>K99+'감소(월)'!K99-'증가(월)'!K99</f>
        <v>0</v>
      </c>
      <c r="K99" s="3">
        <f>L99+'감소(월)'!L99-'증가(월)'!L99</f>
        <v>0</v>
      </c>
      <c r="L99" s="3">
        <f>M99+'감소(월)'!M99-'증가(월)'!M99</f>
        <v>0</v>
      </c>
      <c r="M99" s="3">
        <f>N99+'감소(월)'!N99-'증가(월)'!N99</f>
        <v>0</v>
      </c>
      <c r="N99" s="8">
        <f>O99+'감소(월)'!O99-'증가(월)'!O99</f>
        <v>0</v>
      </c>
      <c r="O99" s="3">
        <f>P99+'감소(월)'!P99-'증가(월)'!P99</f>
        <v>0</v>
      </c>
      <c r="P99" s="3">
        <f>Q99+'감소(월)'!Q99-'증가(월)'!Q99</f>
        <v>0</v>
      </c>
      <c r="Q99" s="3">
        <f>R99+'감소(월)'!R99-'증가(월)'!R99</f>
        <v>0</v>
      </c>
      <c r="R99" s="3">
        <f>S99+'감소(월)'!S99-'증가(월)'!S99</f>
        <v>0</v>
      </c>
      <c r="S99" s="3">
        <f>T99+'감소(월)'!T99-'증가(월)'!T99</f>
        <v>0</v>
      </c>
      <c r="T99" s="3">
        <f>U99+'감소(월)'!U99-'증가(월)'!U99</f>
        <v>0</v>
      </c>
      <c r="U99" s="3">
        <f>V99+'감소(월)'!V99-'증가(월)'!V99</f>
        <v>0</v>
      </c>
      <c r="V99" s="3">
        <f>W99+'감소(월)'!W99-'증가(월)'!W99</f>
        <v>0</v>
      </c>
      <c r="W99" s="3">
        <f>X99+'감소(월)'!X99-'증가(월)'!X99</f>
        <v>0</v>
      </c>
      <c r="X99" s="3">
        <f>Y99+'감소(월)'!Y99-'증가(월)'!Y99</f>
        <v>0</v>
      </c>
      <c r="Y99" s="11">
        <f>Z99+'감소(월)'!Z99-'증가(월)'!Z99</f>
        <v>0</v>
      </c>
      <c r="Z99" s="8">
        <f>AA99+'감소(월)'!AA99-'증가(월)'!AA99</f>
        <v>0</v>
      </c>
      <c r="AA99" s="3">
        <f>AB99+'감소(월)'!AB99-'증가(월)'!AB99</f>
        <v>0</v>
      </c>
      <c r="AB99" s="3">
        <f>AC99+'감소(월)'!AC99-'증가(월)'!AC99</f>
        <v>0</v>
      </c>
      <c r="AC99" s="3">
        <f>AD99+'감소(월)'!AD99-'증가(월)'!AD99</f>
        <v>0</v>
      </c>
      <c r="AD99" s="3">
        <f>AE99+'감소(월)'!AE99-'증가(월)'!AE99</f>
        <v>0</v>
      </c>
      <c r="AE99" s="3">
        <f>AF99+'감소(월)'!AF99-'증가(월)'!AF99</f>
        <v>0</v>
      </c>
      <c r="AF99" s="3">
        <f>AG99+'감소(월)'!AG99-'증가(월)'!AG99</f>
        <v>0</v>
      </c>
      <c r="AG99" s="3">
        <f>AH99+'감소(월)'!AH99-'증가(월)'!AH99</f>
        <v>0</v>
      </c>
      <c r="AH99" s="3">
        <f>AI99+'감소(월)'!AI99-'증가(월)'!AI99</f>
        <v>0</v>
      </c>
      <c r="AI99" s="3">
        <f>AJ99+'감소(월)'!AJ99-'증가(월)'!AJ99</f>
        <v>0</v>
      </c>
      <c r="AJ99" s="3">
        <f>AK99+'감소(월)'!AK99-'증가(월)'!AK99</f>
        <v>0</v>
      </c>
      <c r="AK99" s="3">
        <f>AL99+'감소(월)'!AL99-'증가(월)'!AL99</f>
        <v>0</v>
      </c>
      <c r="AL99" s="8">
        <f>AM99+'감소(월)'!AM99-'증가(월)'!AM99</f>
        <v>0</v>
      </c>
      <c r="AM99" s="3">
        <f>AN99+'감소(월)'!AN99-'증가(월)'!AN99</f>
        <v>0</v>
      </c>
      <c r="AN99" s="3">
        <f>AO99+'감소(월)'!AO99-'증가(월)'!AO99</f>
        <v>0</v>
      </c>
      <c r="AO99" s="3">
        <f>AP99+'감소(월)'!AP99-'증가(월)'!AP99</f>
        <v>0</v>
      </c>
      <c r="AP99" s="3">
        <f>AQ99+'감소(월)'!AQ99-'증가(월)'!AQ99</f>
        <v>0</v>
      </c>
      <c r="AQ99" s="3">
        <f>AR99+'감소(월)'!AR99-'증가(월)'!AR99</f>
        <v>0</v>
      </c>
      <c r="AR99" s="3">
        <f>AS99+'감소(월)'!AS99-'증가(월)'!AS99</f>
        <v>0</v>
      </c>
      <c r="AS99" s="3">
        <f>AT99+'감소(월)'!AT99-'증가(월)'!AT99</f>
        <v>0</v>
      </c>
      <c r="AT99" s="3">
        <f>AU99+'감소(월)'!AU99-'증가(월)'!AU99</f>
        <v>0</v>
      </c>
      <c r="AU99" s="3">
        <f>AV99+'감소(월)'!AV99-'증가(월)'!AV99</f>
        <v>0</v>
      </c>
      <c r="AV99" s="3">
        <f>AW99+'감소(월)'!AW99-'증가(월)'!AW99</f>
        <v>0</v>
      </c>
      <c r="AW99" s="3">
        <f>AX99+'감소(월)'!AX99-'증가(월)'!AX99</f>
        <v>0</v>
      </c>
      <c r="AX99" s="8">
        <f>SUMIFS(Sheet2!$I$2:$I$32,Sheet2!$G$2:$G$32,'잔액(월)'!$A99)</f>
        <v>0</v>
      </c>
    </row>
    <row r="100" spans="1:50" x14ac:dyDescent="0.3">
      <c r="A100" t="s">
        <v>407</v>
      </c>
      <c r="B100" t="s">
        <v>408</v>
      </c>
      <c r="C100" s="3">
        <f>D100+'감소(월)'!D100-'증가(월)'!D100</f>
        <v>0</v>
      </c>
      <c r="D100" s="3">
        <f>E100+'감소(월)'!E100-'증가(월)'!E100</f>
        <v>0</v>
      </c>
      <c r="E100" s="3">
        <f>F100+'감소(월)'!F100-'증가(월)'!F100</f>
        <v>0</v>
      </c>
      <c r="F100" s="3">
        <f>G100+'감소(월)'!G100-'증가(월)'!G100</f>
        <v>0</v>
      </c>
      <c r="G100" s="3">
        <f>H100+'감소(월)'!H100-'증가(월)'!H100</f>
        <v>0</v>
      </c>
      <c r="H100" s="3">
        <f>I100+'감소(월)'!I100-'증가(월)'!I100</f>
        <v>0</v>
      </c>
      <c r="I100" s="3">
        <f>J100+'감소(월)'!J100-'증가(월)'!J100</f>
        <v>0</v>
      </c>
      <c r="J100" s="3">
        <f>K100+'감소(월)'!K100-'증가(월)'!K100</f>
        <v>0</v>
      </c>
      <c r="K100" s="3">
        <f>L100+'감소(월)'!L100-'증가(월)'!L100</f>
        <v>0</v>
      </c>
      <c r="L100" s="3">
        <f>M100+'감소(월)'!M100-'증가(월)'!M100</f>
        <v>0</v>
      </c>
      <c r="M100" s="3">
        <f>N100+'감소(월)'!N100-'증가(월)'!N100</f>
        <v>0</v>
      </c>
      <c r="N100" s="8">
        <f>O100+'감소(월)'!O100-'증가(월)'!O100</f>
        <v>0</v>
      </c>
      <c r="O100" s="3">
        <f>P100+'감소(월)'!P100-'증가(월)'!P100</f>
        <v>0</v>
      </c>
      <c r="P100" s="3">
        <f>Q100+'감소(월)'!Q100-'증가(월)'!Q100</f>
        <v>0</v>
      </c>
      <c r="Q100" s="3">
        <f>R100+'감소(월)'!R100-'증가(월)'!R100</f>
        <v>0</v>
      </c>
      <c r="R100" s="3">
        <f>S100+'감소(월)'!S100-'증가(월)'!S100</f>
        <v>0</v>
      </c>
      <c r="S100" s="3">
        <f>T100+'감소(월)'!T100-'증가(월)'!T100</f>
        <v>0</v>
      </c>
      <c r="T100" s="3">
        <f>U100+'감소(월)'!U100-'증가(월)'!U100</f>
        <v>0</v>
      </c>
      <c r="U100" s="3">
        <f>V100+'감소(월)'!V100-'증가(월)'!V100</f>
        <v>0</v>
      </c>
      <c r="V100" s="3">
        <f>W100+'감소(월)'!W100-'증가(월)'!W100</f>
        <v>0</v>
      </c>
      <c r="W100" s="3">
        <f>X100+'감소(월)'!X100-'증가(월)'!X100</f>
        <v>0</v>
      </c>
      <c r="X100" s="3">
        <f>Y100+'감소(월)'!Y100-'증가(월)'!Y100</f>
        <v>0</v>
      </c>
      <c r="Y100" s="11">
        <f>Z100+'감소(월)'!Z100-'증가(월)'!Z100</f>
        <v>0</v>
      </c>
      <c r="Z100" s="8">
        <f>AA100+'감소(월)'!AA100-'증가(월)'!AA100</f>
        <v>0</v>
      </c>
      <c r="AA100" s="3">
        <f>AB100+'감소(월)'!AB100-'증가(월)'!AB100</f>
        <v>0</v>
      </c>
      <c r="AB100" s="3">
        <f>AC100+'감소(월)'!AC100-'증가(월)'!AC100</f>
        <v>0</v>
      </c>
      <c r="AC100" s="3">
        <f>AD100+'감소(월)'!AD100-'증가(월)'!AD100</f>
        <v>0</v>
      </c>
      <c r="AD100" s="3">
        <f>AE100+'감소(월)'!AE100-'증가(월)'!AE100</f>
        <v>0</v>
      </c>
      <c r="AE100" s="3">
        <f>AF100+'감소(월)'!AF100-'증가(월)'!AF100</f>
        <v>0</v>
      </c>
      <c r="AF100" s="3">
        <f>AG100+'감소(월)'!AG100-'증가(월)'!AG100</f>
        <v>0</v>
      </c>
      <c r="AG100" s="3">
        <f>AH100+'감소(월)'!AH100-'증가(월)'!AH100</f>
        <v>0</v>
      </c>
      <c r="AH100" s="3">
        <f>AI100+'감소(월)'!AI100-'증가(월)'!AI100</f>
        <v>0</v>
      </c>
      <c r="AI100" s="3">
        <f>AJ100+'감소(월)'!AJ100-'증가(월)'!AJ100</f>
        <v>0</v>
      </c>
      <c r="AJ100" s="3">
        <f>AK100+'감소(월)'!AK100-'증가(월)'!AK100</f>
        <v>0</v>
      </c>
      <c r="AK100" s="3">
        <f>AL100+'감소(월)'!AL100-'증가(월)'!AL100</f>
        <v>0</v>
      </c>
      <c r="AL100" s="8">
        <f>AM100+'감소(월)'!AM100-'증가(월)'!AM100</f>
        <v>0</v>
      </c>
      <c r="AM100" s="3">
        <f>AN100+'감소(월)'!AN100-'증가(월)'!AN100</f>
        <v>0</v>
      </c>
      <c r="AN100" s="3">
        <f>AO100+'감소(월)'!AO100-'증가(월)'!AO100</f>
        <v>0</v>
      </c>
      <c r="AO100" s="3">
        <f>AP100+'감소(월)'!AP100-'증가(월)'!AP100</f>
        <v>0</v>
      </c>
      <c r="AP100" s="3">
        <f>AQ100+'감소(월)'!AQ100-'증가(월)'!AQ100</f>
        <v>0</v>
      </c>
      <c r="AQ100" s="3">
        <f>AR100+'감소(월)'!AR100-'증가(월)'!AR100</f>
        <v>0</v>
      </c>
      <c r="AR100" s="3">
        <f>AS100+'감소(월)'!AS100-'증가(월)'!AS100</f>
        <v>0</v>
      </c>
      <c r="AS100" s="3">
        <f>AT100+'감소(월)'!AT100-'증가(월)'!AT100</f>
        <v>0</v>
      </c>
      <c r="AT100" s="3">
        <f>AU100+'감소(월)'!AU100-'증가(월)'!AU100</f>
        <v>0</v>
      </c>
      <c r="AU100" s="3">
        <f>AV100+'감소(월)'!AV100-'증가(월)'!AV100</f>
        <v>0</v>
      </c>
      <c r="AV100" s="3">
        <f>AW100+'감소(월)'!AW100-'증가(월)'!AW100</f>
        <v>0</v>
      </c>
      <c r="AW100" s="3">
        <f>AX100+'감소(월)'!AX100-'증가(월)'!AX100</f>
        <v>0</v>
      </c>
      <c r="AX100" s="8">
        <f>SUMIFS(Sheet2!$I$2:$I$32,Sheet2!$G$2:$G$32,'잔액(월)'!$A100)</f>
        <v>0</v>
      </c>
    </row>
    <row r="101" spans="1:50" x14ac:dyDescent="0.3">
      <c r="A101" t="s">
        <v>518</v>
      </c>
      <c r="B101" t="s">
        <v>519</v>
      </c>
      <c r="C101" s="3">
        <f>D101+'감소(월)'!D101-'증가(월)'!D101</f>
        <v>437643</v>
      </c>
      <c r="D101" s="3">
        <f>E101+'감소(월)'!E101-'증가(월)'!E101</f>
        <v>437643</v>
      </c>
      <c r="E101" s="3">
        <f>F101+'감소(월)'!F101-'증가(월)'!F101</f>
        <v>437643</v>
      </c>
      <c r="F101" s="3">
        <f>G101+'감소(월)'!G101-'증가(월)'!G101</f>
        <v>437643</v>
      </c>
      <c r="G101" s="3">
        <f>H101+'감소(월)'!H101-'증가(월)'!H101</f>
        <v>437643</v>
      </c>
      <c r="H101" s="3">
        <f>I101+'감소(월)'!I101-'증가(월)'!I101</f>
        <v>437643</v>
      </c>
      <c r="I101" s="3">
        <f>J101+'감소(월)'!J101-'증가(월)'!J101</f>
        <v>437643</v>
      </c>
      <c r="J101" s="3">
        <f>K101+'감소(월)'!K101-'증가(월)'!K101</f>
        <v>437643</v>
      </c>
      <c r="K101" s="3">
        <f>L101+'감소(월)'!L101-'증가(월)'!L101</f>
        <v>437643</v>
      </c>
      <c r="L101" s="3">
        <f>M101+'감소(월)'!M101-'증가(월)'!M101</f>
        <v>437643</v>
      </c>
      <c r="M101" s="3">
        <f>N101+'감소(월)'!N101-'증가(월)'!N101</f>
        <v>437643</v>
      </c>
      <c r="N101" s="8">
        <f>O101+'감소(월)'!O101-'증가(월)'!O101</f>
        <v>452830</v>
      </c>
      <c r="O101" s="3">
        <f>P101+'감소(월)'!P101-'증가(월)'!P101</f>
        <v>452830</v>
      </c>
      <c r="P101" s="3">
        <f>Q101+'감소(월)'!Q101-'증가(월)'!Q101</f>
        <v>452830</v>
      </c>
      <c r="Q101" s="3">
        <f>R101+'감소(월)'!R101-'증가(월)'!R101</f>
        <v>452830</v>
      </c>
      <c r="R101" s="3">
        <f>S101+'감소(월)'!S101-'증가(월)'!S101</f>
        <v>452830</v>
      </c>
      <c r="S101" s="3">
        <f>T101+'감소(월)'!T101-'증가(월)'!T101</f>
        <v>452830</v>
      </c>
      <c r="T101" s="3">
        <f>U101+'감소(월)'!U101-'증가(월)'!U101</f>
        <v>452830</v>
      </c>
      <c r="U101" s="3">
        <f>V101+'감소(월)'!V101-'증가(월)'!V101</f>
        <v>452830</v>
      </c>
      <c r="V101" s="3">
        <f>W101+'감소(월)'!W101-'증가(월)'!W101</f>
        <v>452830</v>
      </c>
      <c r="W101" s="3">
        <f>X101+'감소(월)'!X101-'증가(월)'!X101</f>
        <v>452830</v>
      </c>
      <c r="X101" s="3">
        <f>Y101+'감소(월)'!Y101-'증가(월)'!Y101</f>
        <v>452830</v>
      </c>
      <c r="Y101" s="11">
        <f>Z101+'감소(월)'!Z101-'증가(월)'!Z101</f>
        <v>452830</v>
      </c>
      <c r="Z101" s="8">
        <f>AA101+'감소(월)'!AA101-'증가(월)'!AA101</f>
        <v>452830</v>
      </c>
      <c r="AA101" s="3">
        <f>AB101+'감소(월)'!AB101-'증가(월)'!AB101</f>
        <v>452830</v>
      </c>
      <c r="AB101" s="3">
        <f>AC101+'감소(월)'!AC101-'증가(월)'!AC101</f>
        <v>452830</v>
      </c>
      <c r="AC101" s="3">
        <f>AD101+'감소(월)'!AD101-'증가(월)'!AD101</f>
        <v>452830</v>
      </c>
      <c r="AD101" s="3">
        <f>AE101+'감소(월)'!AE101-'증가(월)'!AE101</f>
        <v>452830</v>
      </c>
      <c r="AE101" s="3">
        <f>AF101+'감소(월)'!AF101-'증가(월)'!AF101</f>
        <v>452830</v>
      </c>
      <c r="AF101" s="3">
        <f>AG101+'감소(월)'!AG101-'증가(월)'!AG101</f>
        <v>452830</v>
      </c>
      <c r="AG101" s="3">
        <f>AH101+'감소(월)'!AH101-'증가(월)'!AH101</f>
        <v>452830</v>
      </c>
      <c r="AH101" s="3">
        <f>AI101+'감소(월)'!AI101-'증가(월)'!AI101</f>
        <v>452830</v>
      </c>
      <c r="AI101" s="3">
        <f>AJ101+'감소(월)'!AJ101-'증가(월)'!AJ101</f>
        <v>452830</v>
      </c>
      <c r="AJ101" s="3">
        <f>AK101+'감소(월)'!AK101-'증가(월)'!AK101</f>
        <v>452830</v>
      </c>
      <c r="AK101" s="3">
        <f>AL101+'감소(월)'!AL101-'증가(월)'!AL101</f>
        <v>452830</v>
      </c>
      <c r="AL101" s="8">
        <f>AM101+'감소(월)'!AM101-'증가(월)'!AM101</f>
        <v>452830</v>
      </c>
      <c r="AM101" s="3">
        <f>AN101+'감소(월)'!AN101-'증가(월)'!AN101</f>
        <v>452830</v>
      </c>
      <c r="AN101" s="3">
        <f>AO101+'감소(월)'!AO101-'증가(월)'!AO101</f>
        <v>452830</v>
      </c>
      <c r="AO101" s="3">
        <f>AP101+'감소(월)'!AP101-'증가(월)'!AP101</f>
        <v>452830</v>
      </c>
      <c r="AP101" s="3">
        <f>AQ101+'감소(월)'!AQ101-'증가(월)'!AQ101</f>
        <v>452830</v>
      </c>
      <c r="AQ101" s="3">
        <f>AR101+'감소(월)'!AR101-'증가(월)'!AR101</f>
        <v>452830</v>
      </c>
      <c r="AR101" s="3">
        <f>AS101+'감소(월)'!AS101-'증가(월)'!AS101</f>
        <v>452830</v>
      </c>
      <c r="AS101" s="3">
        <f>AT101+'감소(월)'!AT101-'증가(월)'!AT101</f>
        <v>452830</v>
      </c>
      <c r="AT101" s="3">
        <f>AU101+'감소(월)'!AU101-'증가(월)'!AU101</f>
        <v>452830</v>
      </c>
      <c r="AU101" s="3">
        <f>AV101+'감소(월)'!AV101-'증가(월)'!AV101</f>
        <v>452830</v>
      </c>
      <c r="AV101" s="3">
        <f>AW101+'감소(월)'!AW101-'증가(월)'!AW101</f>
        <v>452830</v>
      </c>
      <c r="AW101" s="3">
        <f>AX101+'감소(월)'!AX101-'증가(월)'!AX101</f>
        <v>452830</v>
      </c>
      <c r="AX101" s="8">
        <f>SUMIFS(Sheet2!$I$2:$I$32,Sheet2!$G$2:$G$32,'잔액(월)'!$A101)</f>
        <v>0</v>
      </c>
    </row>
    <row r="102" spans="1:50" x14ac:dyDescent="0.3">
      <c r="A102" t="s">
        <v>420</v>
      </c>
      <c r="B102" t="s">
        <v>421</v>
      </c>
      <c r="C102" s="3">
        <f>D102+'감소(월)'!D102-'증가(월)'!D102</f>
        <v>0</v>
      </c>
      <c r="D102" s="3">
        <f>E102+'감소(월)'!E102-'증가(월)'!E102</f>
        <v>0</v>
      </c>
      <c r="E102" s="3">
        <f>F102+'감소(월)'!F102-'증가(월)'!F102</f>
        <v>0</v>
      </c>
      <c r="F102" s="3">
        <f>G102+'감소(월)'!G102-'증가(월)'!G102</f>
        <v>0</v>
      </c>
      <c r="G102" s="3">
        <f>H102+'감소(월)'!H102-'증가(월)'!H102</f>
        <v>0</v>
      </c>
      <c r="H102" s="3">
        <f>I102+'감소(월)'!I102-'증가(월)'!I102</f>
        <v>0</v>
      </c>
      <c r="I102" s="3">
        <f>J102+'감소(월)'!J102-'증가(월)'!J102</f>
        <v>0</v>
      </c>
      <c r="J102" s="3">
        <f>K102+'감소(월)'!K102-'증가(월)'!K102</f>
        <v>0</v>
      </c>
      <c r="K102" s="3">
        <f>L102+'감소(월)'!L102-'증가(월)'!L102</f>
        <v>0</v>
      </c>
      <c r="L102" s="3">
        <f>M102+'감소(월)'!M102-'증가(월)'!M102</f>
        <v>0</v>
      </c>
      <c r="M102" s="3">
        <f>N102+'감소(월)'!N102-'증가(월)'!N102</f>
        <v>0</v>
      </c>
      <c r="N102" s="8">
        <f>O102+'감소(월)'!O102-'증가(월)'!O102</f>
        <v>0</v>
      </c>
      <c r="O102" s="3">
        <f>P102+'감소(월)'!P102-'증가(월)'!P102</f>
        <v>0</v>
      </c>
      <c r="P102" s="3">
        <f>Q102+'감소(월)'!Q102-'증가(월)'!Q102</f>
        <v>0</v>
      </c>
      <c r="Q102" s="3">
        <f>R102+'감소(월)'!R102-'증가(월)'!R102</f>
        <v>0</v>
      </c>
      <c r="R102" s="3">
        <f>S102+'감소(월)'!S102-'증가(월)'!S102</f>
        <v>0</v>
      </c>
      <c r="S102" s="3">
        <f>T102+'감소(월)'!T102-'증가(월)'!T102</f>
        <v>0</v>
      </c>
      <c r="T102" s="3">
        <f>U102+'감소(월)'!U102-'증가(월)'!U102</f>
        <v>0</v>
      </c>
      <c r="U102" s="3">
        <f>V102+'감소(월)'!V102-'증가(월)'!V102</f>
        <v>0</v>
      </c>
      <c r="V102" s="3">
        <f>W102+'감소(월)'!W102-'증가(월)'!W102</f>
        <v>0</v>
      </c>
      <c r="W102" s="3">
        <f>X102+'감소(월)'!X102-'증가(월)'!X102</f>
        <v>0</v>
      </c>
      <c r="X102" s="3">
        <f>Y102+'감소(월)'!Y102-'증가(월)'!Y102</f>
        <v>0</v>
      </c>
      <c r="Y102" s="11">
        <f>Z102+'감소(월)'!Z102-'증가(월)'!Z102</f>
        <v>0</v>
      </c>
      <c r="Z102" s="8">
        <f>AA102+'감소(월)'!AA102-'증가(월)'!AA102</f>
        <v>0</v>
      </c>
      <c r="AA102" s="3">
        <f>AB102+'감소(월)'!AB102-'증가(월)'!AB102</f>
        <v>0</v>
      </c>
      <c r="AB102" s="3">
        <f>AC102+'감소(월)'!AC102-'증가(월)'!AC102</f>
        <v>0</v>
      </c>
      <c r="AC102" s="3">
        <f>AD102+'감소(월)'!AD102-'증가(월)'!AD102</f>
        <v>0</v>
      </c>
      <c r="AD102" s="3">
        <f>AE102+'감소(월)'!AE102-'증가(월)'!AE102</f>
        <v>0</v>
      </c>
      <c r="AE102" s="3">
        <f>AF102+'감소(월)'!AF102-'증가(월)'!AF102</f>
        <v>0</v>
      </c>
      <c r="AF102" s="3">
        <f>AG102+'감소(월)'!AG102-'증가(월)'!AG102</f>
        <v>0</v>
      </c>
      <c r="AG102" s="3">
        <f>AH102+'감소(월)'!AH102-'증가(월)'!AH102</f>
        <v>0</v>
      </c>
      <c r="AH102" s="3">
        <f>AI102+'감소(월)'!AI102-'증가(월)'!AI102</f>
        <v>0</v>
      </c>
      <c r="AI102" s="3">
        <f>AJ102+'감소(월)'!AJ102-'증가(월)'!AJ102</f>
        <v>0</v>
      </c>
      <c r="AJ102" s="3">
        <f>AK102+'감소(월)'!AK102-'증가(월)'!AK102</f>
        <v>0</v>
      </c>
      <c r="AK102" s="3">
        <f>AL102+'감소(월)'!AL102-'증가(월)'!AL102</f>
        <v>0</v>
      </c>
      <c r="AL102" s="8">
        <f>AM102+'감소(월)'!AM102-'증가(월)'!AM102</f>
        <v>0</v>
      </c>
      <c r="AM102" s="3">
        <f>AN102+'감소(월)'!AN102-'증가(월)'!AN102</f>
        <v>0</v>
      </c>
      <c r="AN102" s="3">
        <f>AO102+'감소(월)'!AO102-'증가(월)'!AO102</f>
        <v>0</v>
      </c>
      <c r="AO102" s="3">
        <f>AP102+'감소(월)'!AP102-'증가(월)'!AP102</f>
        <v>0</v>
      </c>
      <c r="AP102" s="3">
        <f>AQ102+'감소(월)'!AQ102-'증가(월)'!AQ102</f>
        <v>0</v>
      </c>
      <c r="AQ102" s="3">
        <f>AR102+'감소(월)'!AR102-'증가(월)'!AR102</f>
        <v>0</v>
      </c>
      <c r="AR102" s="3">
        <f>AS102+'감소(월)'!AS102-'증가(월)'!AS102</f>
        <v>0</v>
      </c>
      <c r="AS102" s="3">
        <f>AT102+'감소(월)'!AT102-'증가(월)'!AT102</f>
        <v>0</v>
      </c>
      <c r="AT102" s="3">
        <f>AU102+'감소(월)'!AU102-'증가(월)'!AU102</f>
        <v>0</v>
      </c>
      <c r="AU102" s="3">
        <f>AV102+'감소(월)'!AV102-'증가(월)'!AV102</f>
        <v>0</v>
      </c>
      <c r="AV102" s="3">
        <f>AW102+'감소(월)'!AW102-'증가(월)'!AW102</f>
        <v>0</v>
      </c>
      <c r="AW102" s="3">
        <f>AX102+'감소(월)'!AX102-'증가(월)'!AX102</f>
        <v>0</v>
      </c>
      <c r="AX102" s="8">
        <f>SUMIFS(Sheet2!$I$2:$I$32,Sheet2!$G$2:$G$32,'잔액(월)'!$A102)</f>
        <v>0</v>
      </c>
    </row>
    <row r="103" spans="1:50" x14ac:dyDescent="0.3">
      <c r="A103" t="s">
        <v>522</v>
      </c>
      <c r="B103" t="s">
        <v>523</v>
      </c>
      <c r="C103" s="3">
        <f>D103+'감소(월)'!D103-'증가(월)'!D103</f>
        <v>21236178</v>
      </c>
      <c r="D103" s="3">
        <f>E103+'감소(월)'!E103-'증가(월)'!E103</f>
        <v>21236178</v>
      </c>
      <c r="E103" s="3">
        <f>F103+'감소(월)'!F103-'증가(월)'!F103</f>
        <v>21236178</v>
      </c>
      <c r="F103" s="3">
        <f>G103+'감소(월)'!G103-'증가(월)'!G103</f>
        <v>21236178</v>
      </c>
      <c r="G103" s="3">
        <f>H103+'감소(월)'!H103-'증가(월)'!H103</f>
        <v>21236178</v>
      </c>
      <c r="H103" s="3">
        <f>I103+'감소(월)'!I103-'증가(월)'!I103</f>
        <v>21236178</v>
      </c>
      <c r="I103" s="3">
        <f>J103+'감소(월)'!J103-'증가(월)'!J103</f>
        <v>21236178</v>
      </c>
      <c r="J103" s="3">
        <f>K103+'감소(월)'!K103-'증가(월)'!K103</f>
        <v>21236178</v>
      </c>
      <c r="K103" s="3">
        <f>L103+'감소(월)'!L103-'증가(월)'!L103</f>
        <v>21236178</v>
      </c>
      <c r="L103" s="3">
        <f>M103+'감소(월)'!M103-'증가(월)'!M103</f>
        <v>21236178</v>
      </c>
      <c r="M103" s="3">
        <f>N103+'감소(월)'!N103-'증가(월)'!N103</f>
        <v>21236178</v>
      </c>
      <c r="N103" s="8">
        <f>O103+'감소(월)'!O103-'증가(월)'!O103</f>
        <v>20708331</v>
      </c>
      <c r="O103" s="3">
        <f>P103+'감소(월)'!P103-'증가(월)'!P103</f>
        <v>20708331</v>
      </c>
      <c r="P103" s="3">
        <f>Q103+'감소(월)'!Q103-'증가(월)'!Q103</f>
        <v>20708331</v>
      </c>
      <c r="Q103" s="3">
        <f>R103+'감소(월)'!R103-'증가(월)'!R103</f>
        <v>20708331</v>
      </c>
      <c r="R103" s="3">
        <f>S103+'감소(월)'!S103-'증가(월)'!S103</f>
        <v>20708331</v>
      </c>
      <c r="S103" s="3">
        <f>T103+'감소(월)'!T103-'증가(월)'!T103</f>
        <v>20708331</v>
      </c>
      <c r="T103" s="3">
        <f>U103+'감소(월)'!U103-'증가(월)'!U103</f>
        <v>20708331</v>
      </c>
      <c r="U103" s="3">
        <f>V103+'감소(월)'!V103-'증가(월)'!V103</f>
        <v>20708331</v>
      </c>
      <c r="V103" s="3">
        <f>W103+'감소(월)'!W103-'증가(월)'!W103</f>
        <v>20708331</v>
      </c>
      <c r="W103" s="3">
        <f>X103+'감소(월)'!X103-'증가(월)'!X103</f>
        <v>20708331</v>
      </c>
      <c r="X103" s="3">
        <f>Y103+'감소(월)'!Y103-'증가(월)'!Y103</f>
        <v>20708331</v>
      </c>
      <c r="Y103" s="11">
        <f>Z103+'감소(월)'!Z103-'증가(월)'!Z103</f>
        <v>20708331</v>
      </c>
      <c r="Z103" s="8">
        <f>AA103+'감소(월)'!AA103-'증가(월)'!AA103</f>
        <v>20708331</v>
      </c>
      <c r="AA103" s="3">
        <f>AB103+'감소(월)'!AB103-'증가(월)'!AB103</f>
        <v>20708331</v>
      </c>
      <c r="AB103" s="3">
        <f>AC103+'감소(월)'!AC103-'증가(월)'!AC103</f>
        <v>20708331</v>
      </c>
      <c r="AC103" s="3">
        <f>AD103+'감소(월)'!AD103-'증가(월)'!AD103</f>
        <v>20708331</v>
      </c>
      <c r="AD103" s="3">
        <f>AE103+'감소(월)'!AE103-'증가(월)'!AE103</f>
        <v>20708331</v>
      </c>
      <c r="AE103" s="3">
        <f>AF103+'감소(월)'!AF103-'증가(월)'!AF103</f>
        <v>20708331</v>
      </c>
      <c r="AF103" s="3">
        <f>AG103+'감소(월)'!AG103-'증가(월)'!AG103</f>
        <v>20708331</v>
      </c>
      <c r="AG103" s="3">
        <f>AH103+'감소(월)'!AH103-'증가(월)'!AH103</f>
        <v>20708331</v>
      </c>
      <c r="AH103" s="3">
        <f>AI103+'감소(월)'!AI103-'증가(월)'!AI103</f>
        <v>20708331</v>
      </c>
      <c r="AI103" s="3">
        <f>AJ103+'감소(월)'!AJ103-'증가(월)'!AJ103</f>
        <v>20708331</v>
      </c>
      <c r="AJ103" s="3">
        <f>AK103+'감소(월)'!AK103-'증가(월)'!AK103</f>
        <v>20708331</v>
      </c>
      <c r="AK103" s="3">
        <f>AL103+'감소(월)'!AL103-'증가(월)'!AL103</f>
        <v>20708331</v>
      </c>
      <c r="AL103" s="8">
        <f>AM103+'감소(월)'!AM103-'증가(월)'!AM103</f>
        <v>20708331</v>
      </c>
      <c r="AM103" s="3">
        <f>AN103+'감소(월)'!AN103-'증가(월)'!AN103</f>
        <v>20708331</v>
      </c>
      <c r="AN103" s="3">
        <f>AO103+'감소(월)'!AO103-'증가(월)'!AO103</f>
        <v>20708331</v>
      </c>
      <c r="AO103" s="3">
        <f>AP103+'감소(월)'!AP103-'증가(월)'!AP103</f>
        <v>20708331</v>
      </c>
      <c r="AP103" s="3">
        <f>AQ103+'감소(월)'!AQ103-'증가(월)'!AQ103</f>
        <v>20708331</v>
      </c>
      <c r="AQ103" s="3">
        <f>AR103+'감소(월)'!AR103-'증가(월)'!AR103</f>
        <v>20708331</v>
      </c>
      <c r="AR103" s="3">
        <f>AS103+'감소(월)'!AS103-'증가(월)'!AS103</f>
        <v>20708331</v>
      </c>
      <c r="AS103" s="3">
        <f>AT103+'감소(월)'!AT103-'증가(월)'!AT103</f>
        <v>20708331</v>
      </c>
      <c r="AT103" s="3">
        <f>AU103+'감소(월)'!AU103-'증가(월)'!AU103</f>
        <v>20708331</v>
      </c>
      <c r="AU103" s="3">
        <f>AV103+'감소(월)'!AV103-'증가(월)'!AV103</f>
        <v>20708331</v>
      </c>
      <c r="AV103" s="3">
        <f>AW103+'감소(월)'!AW103-'증가(월)'!AW103</f>
        <v>20708331</v>
      </c>
      <c r="AW103" s="3">
        <f>AX103+'감소(월)'!AX103-'증가(월)'!AX103</f>
        <v>20708331</v>
      </c>
      <c r="AX103" s="8">
        <f>SUMIFS(Sheet2!$I$2:$I$32,Sheet2!$G$2:$G$32,'잔액(월)'!$A103)</f>
        <v>20708331</v>
      </c>
    </row>
    <row r="104" spans="1:50" x14ac:dyDescent="0.3">
      <c r="A104" t="s">
        <v>1043</v>
      </c>
      <c r="B104" t="s">
        <v>1044</v>
      </c>
      <c r="C104" s="3">
        <f>D104+'감소(월)'!D104-'증가(월)'!D104</f>
        <v>1305150</v>
      </c>
      <c r="D104" s="3">
        <f>E104+'감소(월)'!E104-'증가(월)'!E104</f>
        <v>1305150</v>
      </c>
      <c r="E104" s="3">
        <f>F104+'감소(월)'!F104-'증가(월)'!F104</f>
        <v>1305150</v>
      </c>
      <c r="F104" s="3">
        <f>G104+'감소(월)'!G104-'증가(월)'!G104</f>
        <v>1305150</v>
      </c>
      <c r="G104" s="3">
        <f>H104+'감소(월)'!H104-'증가(월)'!H104</f>
        <v>1305150</v>
      </c>
      <c r="H104" s="3">
        <f>I104+'감소(월)'!I104-'증가(월)'!I104</f>
        <v>1305150</v>
      </c>
      <c r="I104" s="3">
        <f>J104+'감소(월)'!J104-'증가(월)'!J104</f>
        <v>1305150</v>
      </c>
      <c r="J104" s="3">
        <f>K104+'감소(월)'!K104-'증가(월)'!K104</f>
        <v>1305150</v>
      </c>
      <c r="K104" s="3">
        <f>L104+'감소(월)'!L104-'증가(월)'!L104</f>
        <v>1305150</v>
      </c>
      <c r="L104" s="3">
        <f>M104+'감소(월)'!M104-'증가(월)'!M104</f>
        <v>1305150</v>
      </c>
      <c r="M104" s="3">
        <f>N104+'감소(월)'!N104-'증가(월)'!N104</f>
        <v>1305150</v>
      </c>
      <c r="N104" s="8">
        <f>O104+'감소(월)'!O104-'증가(월)'!O104</f>
        <v>1305150</v>
      </c>
      <c r="O104" s="3">
        <f>P104+'감소(월)'!P104-'증가(월)'!P104</f>
        <v>1305150</v>
      </c>
      <c r="P104" s="3">
        <f>Q104+'감소(월)'!Q104-'증가(월)'!Q104</f>
        <v>1305150</v>
      </c>
      <c r="Q104" s="3">
        <f>R104+'감소(월)'!R104-'증가(월)'!R104</f>
        <v>1305150</v>
      </c>
      <c r="R104" s="3">
        <f>S104+'감소(월)'!S104-'증가(월)'!S104</f>
        <v>1305150</v>
      </c>
      <c r="S104" s="3">
        <f>T104+'감소(월)'!T104-'증가(월)'!T104</f>
        <v>1305150</v>
      </c>
      <c r="T104" s="3">
        <f>U104+'감소(월)'!U104-'증가(월)'!U104</f>
        <v>1305150</v>
      </c>
      <c r="U104" s="3">
        <f>V104+'감소(월)'!V104-'증가(월)'!V104</f>
        <v>1305150</v>
      </c>
      <c r="V104" s="3">
        <f>W104+'감소(월)'!W104-'증가(월)'!W104</f>
        <v>1305150</v>
      </c>
      <c r="W104" s="3">
        <f>X104+'감소(월)'!X104-'증가(월)'!X104</f>
        <v>1305150</v>
      </c>
      <c r="X104" s="3">
        <f>Y104+'감소(월)'!Y104-'증가(월)'!Y104</f>
        <v>1305150</v>
      </c>
      <c r="Y104" s="11">
        <f>Z104+'감소(월)'!Z104-'증가(월)'!Z104</f>
        <v>1305150</v>
      </c>
      <c r="Z104" s="8">
        <f>AA104+'감소(월)'!AA104-'증가(월)'!AA104</f>
        <v>1305150</v>
      </c>
      <c r="AA104" s="3">
        <f>AB104+'감소(월)'!AB104-'증가(월)'!AB104</f>
        <v>1305150</v>
      </c>
      <c r="AB104" s="3">
        <f>AC104+'감소(월)'!AC104-'증가(월)'!AC104</f>
        <v>1305150</v>
      </c>
      <c r="AC104" s="3">
        <f>AD104+'감소(월)'!AD104-'증가(월)'!AD104</f>
        <v>1305150</v>
      </c>
      <c r="AD104" s="3">
        <f>AE104+'감소(월)'!AE104-'증가(월)'!AE104</f>
        <v>1305150</v>
      </c>
      <c r="AE104" s="3">
        <f>AF104+'감소(월)'!AF104-'증가(월)'!AF104</f>
        <v>1305150</v>
      </c>
      <c r="AF104" s="3">
        <f>AG104+'감소(월)'!AG104-'증가(월)'!AG104</f>
        <v>1305150</v>
      </c>
      <c r="AG104" s="3">
        <f>AH104+'감소(월)'!AH104-'증가(월)'!AH104</f>
        <v>1305150</v>
      </c>
      <c r="AH104" s="3">
        <f>AI104+'감소(월)'!AI104-'증가(월)'!AI104</f>
        <v>1305150</v>
      </c>
      <c r="AI104" s="3">
        <f>AJ104+'감소(월)'!AJ104-'증가(월)'!AJ104</f>
        <v>1305150</v>
      </c>
      <c r="AJ104" s="3">
        <f>AK104+'감소(월)'!AK104-'증가(월)'!AK104</f>
        <v>1305150</v>
      </c>
      <c r="AK104" s="3">
        <f>AL104+'감소(월)'!AL104-'증가(월)'!AL104</f>
        <v>1305150</v>
      </c>
      <c r="AL104" s="8">
        <f>AM104+'감소(월)'!AM104-'증가(월)'!AM104</f>
        <v>0</v>
      </c>
      <c r="AM104" s="3">
        <f>AN104+'감소(월)'!AN104-'증가(월)'!AN104</f>
        <v>0</v>
      </c>
      <c r="AN104" s="3">
        <f>AO104+'감소(월)'!AO104-'증가(월)'!AO104</f>
        <v>0</v>
      </c>
      <c r="AO104" s="3">
        <f>AP104+'감소(월)'!AP104-'증가(월)'!AP104</f>
        <v>0</v>
      </c>
      <c r="AP104" s="3">
        <f>AQ104+'감소(월)'!AQ104-'증가(월)'!AQ104</f>
        <v>0</v>
      </c>
      <c r="AQ104" s="3">
        <f>AR104+'감소(월)'!AR104-'증가(월)'!AR104</f>
        <v>0</v>
      </c>
      <c r="AR104" s="3">
        <f>AS104+'감소(월)'!AS104-'증가(월)'!AS104</f>
        <v>0</v>
      </c>
      <c r="AS104" s="3">
        <f>AT104+'감소(월)'!AT104-'증가(월)'!AT104</f>
        <v>0</v>
      </c>
      <c r="AT104" s="3">
        <f>AU104+'감소(월)'!AU104-'증가(월)'!AU104</f>
        <v>0</v>
      </c>
      <c r="AU104" s="3">
        <f>AV104+'감소(월)'!AV104-'증가(월)'!AV104</f>
        <v>0</v>
      </c>
      <c r="AV104" s="3">
        <f>AW104+'감소(월)'!AW104-'증가(월)'!AW104</f>
        <v>0</v>
      </c>
      <c r="AW104" s="3">
        <f>AX104+'감소(월)'!AX104-'증가(월)'!AX104</f>
        <v>0</v>
      </c>
      <c r="AX104" s="8">
        <f>SUMIFS(Sheet2!$I$2:$I$32,Sheet2!$G$2:$G$32,'잔액(월)'!$A104)</f>
        <v>0</v>
      </c>
    </row>
    <row r="105" spans="1:50" x14ac:dyDescent="0.3">
      <c r="A105" t="s">
        <v>1045</v>
      </c>
      <c r="B105" t="s">
        <v>1046</v>
      </c>
      <c r="C105" s="3">
        <f>D105+'감소(월)'!D105-'증가(월)'!D105</f>
        <v>55000000</v>
      </c>
      <c r="D105" s="3">
        <f>E105+'감소(월)'!E105-'증가(월)'!E105</f>
        <v>55000000</v>
      </c>
      <c r="E105" s="3">
        <f>F105+'감소(월)'!F105-'증가(월)'!F105</f>
        <v>55000000</v>
      </c>
      <c r="F105" s="3">
        <f>G105+'감소(월)'!G105-'증가(월)'!G105</f>
        <v>55000000</v>
      </c>
      <c r="G105" s="3">
        <f>H105+'감소(월)'!H105-'증가(월)'!H105</f>
        <v>55000000</v>
      </c>
      <c r="H105" s="3">
        <f>I105+'감소(월)'!I105-'증가(월)'!I105</f>
        <v>55000000</v>
      </c>
      <c r="I105" s="3">
        <f>J105+'감소(월)'!J105-'증가(월)'!J105</f>
        <v>55000000</v>
      </c>
      <c r="J105" s="3">
        <f>K105+'감소(월)'!K105-'증가(월)'!K105</f>
        <v>55000000</v>
      </c>
      <c r="K105" s="3">
        <f>L105+'감소(월)'!L105-'증가(월)'!L105</f>
        <v>55000000</v>
      </c>
      <c r="L105" s="3">
        <f>M105+'감소(월)'!M105-'증가(월)'!M105</f>
        <v>55000000</v>
      </c>
      <c r="M105" s="3">
        <f>N105+'감소(월)'!N105-'증가(월)'!N105</f>
        <v>55000000</v>
      </c>
      <c r="N105" s="8">
        <f>O105+'감소(월)'!O105-'증가(월)'!O105</f>
        <v>55000000</v>
      </c>
      <c r="O105" s="3">
        <f>P105+'감소(월)'!P105-'증가(월)'!P105</f>
        <v>55000000</v>
      </c>
      <c r="P105" s="3">
        <f>Q105+'감소(월)'!Q105-'증가(월)'!Q105</f>
        <v>55000000</v>
      </c>
      <c r="Q105" s="3">
        <f>R105+'감소(월)'!R105-'증가(월)'!R105</f>
        <v>55000000</v>
      </c>
      <c r="R105" s="3">
        <f>S105+'감소(월)'!S105-'증가(월)'!S105</f>
        <v>55000000</v>
      </c>
      <c r="S105" s="3">
        <f>T105+'감소(월)'!T105-'증가(월)'!T105</f>
        <v>55000000</v>
      </c>
      <c r="T105" s="3">
        <f>U105+'감소(월)'!U105-'증가(월)'!U105</f>
        <v>55000000</v>
      </c>
      <c r="U105" s="3">
        <f>V105+'감소(월)'!V105-'증가(월)'!V105</f>
        <v>55000000</v>
      </c>
      <c r="V105" s="3">
        <f>W105+'감소(월)'!W105-'증가(월)'!W105</f>
        <v>55000000</v>
      </c>
      <c r="W105" s="3">
        <f>X105+'감소(월)'!X105-'증가(월)'!X105</f>
        <v>55000000</v>
      </c>
      <c r="X105" s="3">
        <f>Y105+'감소(월)'!Y105-'증가(월)'!Y105</f>
        <v>55000000</v>
      </c>
      <c r="Y105" s="11">
        <f>Z105+'감소(월)'!Z105-'증가(월)'!Z105</f>
        <v>55000000</v>
      </c>
      <c r="Z105" s="8">
        <f>AA105+'감소(월)'!AA105-'증가(월)'!AA105</f>
        <v>55000000</v>
      </c>
      <c r="AA105" s="3">
        <f>AB105+'감소(월)'!AB105-'증가(월)'!AB105</f>
        <v>55000000</v>
      </c>
      <c r="AB105" s="3">
        <f>AC105+'감소(월)'!AC105-'증가(월)'!AC105</f>
        <v>55000000</v>
      </c>
      <c r="AC105" s="3">
        <f>AD105+'감소(월)'!AD105-'증가(월)'!AD105</f>
        <v>55000000</v>
      </c>
      <c r="AD105" s="3">
        <f>AE105+'감소(월)'!AE105-'증가(월)'!AE105</f>
        <v>55000000</v>
      </c>
      <c r="AE105" s="3">
        <f>AF105+'감소(월)'!AF105-'증가(월)'!AF105</f>
        <v>55000000</v>
      </c>
      <c r="AF105" s="3">
        <f>AG105+'감소(월)'!AG105-'증가(월)'!AG105</f>
        <v>55000000</v>
      </c>
      <c r="AG105" s="3">
        <f>AH105+'감소(월)'!AH105-'증가(월)'!AH105</f>
        <v>55000000</v>
      </c>
      <c r="AH105" s="3">
        <f>AI105+'감소(월)'!AI105-'증가(월)'!AI105</f>
        <v>55000000</v>
      </c>
      <c r="AI105" s="3">
        <f>AJ105+'감소(월)'!AJ105-'증가(월)'!AJ105</f>
        <v>55000000</v>
      </c>
      <c r="AJ105" s="3">
        <f>AK105+'감소(월)'!AK105-'증가(월)'!AK105</f>
        <v>55000000</v>
      </c>
      <c r="AK105" s="3">
        <f>AL105+'감소(월)'!AL105-'증가(월)'!AL105</f>
        <v>55000000</v>
      </c>
      <c r="AL105" s="8">
        <f>AM105+'감소(월)'!AM105-'증가(월)'!AM105</f>
        <v>0</v>
      </c>
      <c r="AM105" s="3">
        <f>AN105+'감소(월)'!AN105-'증가(월)'!AN105</f>
        <v>0</v>
      </c>
      <c r="AN105" s="3">
        <f>AO105+'감소(월)'!AO105-'증가(월)'!AO105</f>
        <v>0</v>
      </c>
      <c r="AO105" s="3">
        <f>AP105+'감소(월)'!AP105-'증가(월)'!AP105</f>
        <v>0</v>
      </c>
      <c r="AP105" s="3">
        <f>AQ105+'감소(월)'!AQ105-'증가(월)'!AQ105</f>
        <v>0</v>
      </c>
      <c r="AQ105" s="3">
        <f>AR105+'감소(월)'!AR105-'증가(월)'!AR105</f>
        <v>0</v>
      </c>
      <c r="AR105" s="3">
        <f>AS105+'감소(월)'!AS105-'증가(월)'!AS105</f>
        <v>0</v>
      </c>
      <c r="AS105" s="3">
        <f>AT105+'감소(월)'!AT105-'증가(월)'!AT105</f>
        <v>0</v>
      </c>
      <c r="AT105" s="3">
        <f>AU105+'감소(월)'!AU105-'증가(월)'!AU105</f>
        <v>0</v>
      </c>
      <c r="AU105" s="3">
        <f>AV105+'감소(월)'!AV105-'증가(월)'!AV105</f>
        <v>0</v>
      </c>
      <c r="AV105" s="3">
        <f>AW105+'감소(월)'!AW105-'증가(월)'!AW105</f>
        <v>0</v>
      </c>
      <c r="AW105" s="3">
        <f>AX105+'감소(월)'!AX105-'증가(월)'!AX105</f>
        <v>0</v>
      </c>
      <c r="AX105" s="8">
        <f>SUMIFS(Sheet2!$I$2:$I$32,Sheet2!$G$2:$G$32,'잔액(월)'!$A105)</f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F31F-6F42-41AC-A6A5-2D4BC7F0BD9F}">
  <dimension ref="A1:AX105"/>
  <sheetViews>
    <sheetView workbookViewId="0">
      <selection activeCell="H17" sqref="H17"/>
    </sheetView>
  </sheetViews>
  <sheetFormatPr defaultRowHeight="16.5" outlineLevelCol="1" x14ac:dyDescent="0.3"/>
  <cols>
    <col min="1" max="1" width="6.5" bestFit="1" customWidth="1"/>
    <col min="2" max="2" width="39.25" bestFit="1" customWidth="1"/>
    <col min="3" max="4" width="12.75" style="3" bestFit="1" customWidth="1" outlineLevel="1"/>
    <col min="5" max="5" width="11.625" style="3" bestFit="1" customWidth="1" outlineLevel="1"/>
    <col min="6" max="6" width="12.75" style="3" bestFit="1" customWidth="1" outlineLevel="1"/>
    <col min="7" max="11" width="11.625" style="3" bestFit="1" customWidth="1" outlineLevel="1"/>
    <col min="12" max="13" width="12.75" style="3" bestFit="1" customWidth="1" outlineLevel="1"/>
    <col min="14" max="14" width="12.75" style="8" bestFit="1" customWidth="1"/>
    <col min="15" max="16" width="11.625" style="3" bestFit="1" customWidth="1" outlineLevel="1"/>
    <col min="17" max="17" width="12.75" style="3" bestFit="1" customWidth="1" outlineLevel="1"/>
    <col min="18" max="18" width="11.625" style="3" bestFit="1" customWidth="1" outlineLevel="1"/>
    <col min="19" max="23" width="12.75" style="3" bestFit="1" customWidth="1" outlineLevel="1"/>
    <col min="24" max="24" width="11.625" style="3" bestFit="1" customWidth="1" outlineLevel="1"/>
    <col min="25" max="25" width="12.75" style="11" bestFit="1" customWidth="1" outlineLevel="1"/>
    <col min="26" max="26" width="12.75" style="8" bestFit="1" customWidth="1"/>
    <col min="27" max="32" width="12.75" style="3" bestFit="1" customWidth="1" outlineLevel="1"/>
    <col min="33" max="33" width="11.625" style="3" bestFit="1" customWidth="1" outlineLevel="1"/>
    <col min="34" max="34" width="12.75" style="3" bestFit="1" customWidth="1" outlineLevel="1"/>
    <col min="35" max="36" width="11.625" style="3" bestFit="1" customWidth="1" outlineLevel="1"/>
    <col min="37" max="37" width="12.75" style="3" bestFit="1" customWidth="1" outlineLevel="1"/>
    <col min="38" max="38" width="12.75" style="8" bestFit="1" customWidth="1"/>
    <col min="39" max="43" width="12.75" style="3" bestFit="1" customWidth="1" outlineLevel="1"/>
    <col min="44" max="44" width="11.625" style="3" bestFit="1" customWidth="1" outlineLevel="1"/>
    <col min="45" max="49" width="12.75" style="3" bestFit="1" customWidth="1" outlineLevel="1"/>
    <col min="50" max="50" width="11.375" style="8" bestFit="1" customWidth="1"/>
    <col min="51" max="16384" width="9" style="3"/>
  </cols>
  <sheetData>
    <row r="1" spans="1:50" s="5" customFormat="1" x14ac:dyDescent="0.3">
      <c r="C1" s="5">
        <v>43131</v>
      </c>
      <c r="D1" s="5">
        <f>EOMONTH(C1,1)</f>
        <v>43159</v>
      </c>
      <c r="E1" s="5">
        <f t="shared" ref="E1:AX1" si="0">EOMONTH(D1,1)</f>
        <v>43190</v>
      </c>
      <c r="F1" s="5">
        <f t="shared" si="0"/>
        <v>43220</v>
      </c>
      <c r="G1" s="5">
        <f t="shared" si="0"/>
        <v>43251</v>
      </c>
      <c r="H1" s="5">
        <f t="shared" si="0"/>
        <v>43281</v>
      </c>
      <c r="I1" s="5">
        <f t="shared" si="0"/>
        <v>43312</v>
      </c>
      <c r="J1" s="5">
        <f t="shared" si="0"/>
        <v>43343</v>
      </c>
      <c r="K1" s="5">
        <f t="shared" si="0"/>
        <v>43373</v>
      </c>
      <c r="L1" s="5">
        <f t="shared" si="0"/>
        <v>43404</v>
      </c>
      <c r="M1" s="5">
        <f t="shared" si="0"/>
        <v>43434</v>
      </c>
      <c r="N1" s="6">
        <f t="shared" si="0"/>
        <v>43465</v>
      </c>
      <c r="O1" s="5">
        <f t="shared" si="0"/>
        <v>43496</v>
      </c>
      <c r="P1" s="5">
        <f t="shared" si="0"/>
        <v>43524</v>
      </c>
      <c r="Q1" s="5">
        <f t="shared" si="0"/>
        <v>43555</v>
      </c>
      <c r="R1" s="5">
        <f t="shared" si="0"/>
        <v>43585</v>
      </c>
      <c r="S1" s="5">
        <f t="shared" si="0"/>
        <v>43616</v>
      </c>
      <c r="T1" s="5">
        <f t="shared" si="0"/>
        <v>43646</v>
      </c>
      <c r="U1" s="5">
        <f t="shared" si="0"/>
        <v>43677</v>
      </c>
      <c r="V1" s="5">
        <f t="shared" si="0"/>
        <v>43708</v>
      </c>
      <c r="W1" s="5">
        <f t="shared" si="0"/>
        <v>43738</v>
      </c>
      <c r="X1" s="5">
        <f t="shared" si="0"/>
        <v>43769</v>
      </c>
      <c r="Y1" s="9">
        <f t="shared" si="0"/>
        <v>43799</v>
      </c>
      <c r="Z1" s="6">
        <f t="shared" si="0"/>
        <v>43830</v>
      </c>
      <c r="AA1" s="5">
        <f t="shared" si="0"/>
        <v>43861</v>
      </c>
      <c r="AB1" s="5">
        <f t="shared" si="0"/>
        <v>43890</v>
      </c>
      <c r="AC1" s="5">
        <f t="shared" si="0"/>
        <v>43921</v>
      </c>
      <c r="AD1" s="5">
        <f t="shared" si="0"/>
        <v>43951</v>
      </c>
      <c r="AE1" s="5">
        <f t="shared" si="0"/>
        <v>43982</v>
      </c>
      <c r="AF1" s="5">
        <f t="shared" si="0"/>
        <v>44012</v>
      </c>
      <c r="AG1" s="5">
        <f t="shared" si="0"/>
        <v>44043</v>
      </c>
      <c r="AH1" s="5">
        <f t="shared" si="0"/>
        <v>44074</v>
      </c>
      <c r="AI1" s="5">
        <f t="shared" si="0"/>
        <v>44104</v>
      </c>
      <c r="AJ1" s="5">
        <f t="shared" si="0"/>
        <v>44135</v>
      </c>
      <c r="AK1" s="5">
        <f t="shared" si="0"/>
        <v>44165</v>
      </c>
      <c r="AL1" s="6">
        <f t="shared" si="0"/>
        <v>44196</v>
      </c>
      <c r="AM1" s="5">
        <f t="shared" si="0"/>
        <v>44227</v>
      </c>
      <c r="AN1" s="5">
        <f t="shared" si="0"/>
        <v>44255</v>
      </c>
      <c r="AO1" s="5">
        <f t="shared" si="0"/>
        <v>44286</v>
      </c>
      <c r="AP1" s="5">
        <f t="shared" si="0"/>
        <v>44316</v>
      </c>
      <c r="AQ1" s="5">
        <f t="shared" si="0"/>
        <v>44347</v>
      </c>
      <c r="AR1" s="5">
        <f t="shared" si="0"/>
        <v>44377</v>
      </c>
      <c r="AS1" s="5">
        <f t="shared" si="0"/>
        <v>44408</v>
      </c>
      <c r="AT1" s="5">
        <f t="shared" si="0"/>
        <v>44439</v>
      </c>
      <c r="AU1" s="5">
        <f t="shared" si="0"/>
        <v>44469</v>
      </c>
      <c r="AV1" s="5">
        <f t="shared" si="0"/>
        <v>44500</v>
      </c>
      <c r="AW1" s="5">
        <f t="shared" si="0"/>
        <v>44530</v>
      </c>
      <c r="AX1" s="6">
        <f t="shared" si="0"/>
        <v>44561</v>
      </c>
    </row>
    <row r="2" spans="1:50" s="4" customFormat="1" x14ac:dyDescent="0.3">
      <c r="C2" s="4">
        <f>YEAR(C1)</f>
        <v>2018</v>
      </c>
      <c r="D2" s="4">
        <f t="shared" ref="D2:AX2" si="1">YEAR(D1)</f>
        <v>2018</v>
      </c>
      <c r="E2" s="4">
        <f t="shared" si="1"/>
        <v>2018</v>
      </c>
      <c r="F2" s="4">
        <f t="shared" si="1"/>
        <v>2018</v>
      </c>
      <c r="G2" s="4">
        <f t="shared" si="1"/>
        <v>2018</v>
      </c>
      <c r="H2" s="4">
        <f t="shared" si="1"/>
        <v>2018</v>
      </c>
      <c r="I2" s="4">
        <f t="shared" si="1"/>
        <v>2018</v>
      </c>
      <c r="J2" s="4">
        <f t="shared" si="1"/>
        <v>2018</v>
      </c>
      <c r="K2" s="4">
        <f t="shared" si="1"/>
        <v>2018</v>
      </c>
      <c r="L2" s="4">
        <f t="shared" si="1"/>
        <v>2018</v>
      </c>
      <c r="M2" s="4">
        <f t="shared" si="1"/>
        <v>2018</v>
      </c>
      <c r="N2" s="7">
        <f t="shared" si="1"/>
        <v>2018</v>
      </c>
      <c r="O2" s="4">
        <f t="shared" si="1"/>
        <v>2019</v>
      </c>
      <c r="P2" s="4">
        <f t="shared" si="1"/>
        <v>2019</v>
      </c>
      <c r="Q2" s="4">
        <f t="shared" si="1"/>
        <v>2019</v>
      </c>
      <c r="R2" s="4">
        <f t="shared" si="1"/>
        <v>2019</v>
      </c>
      <c r="S2" s="4">
        <f t="shared" si="1"/>
        <v>2019</v>
      </c>
      <c r="T2" s="4">
        <f t="shared" si="1"/>
        <v>2019</v>
      </c>
      <c r="U2" s="4">
        <f t="shared" si="1"/>
        <v>2019</v>
      </c>
      <c r="V2" s="4">
        <f t="shared" si="1"/>
        <v>2019</v>
      </c>
      <c r="W2" s="4">
        <f t="shared" si="1"/>
        <v>2019</v>
      </c>
      <c r="X2" s="4">
        <f t="shared" si="1"/>
        <v>2019</v>
      </c>
      <c r="Y2" s="10">
        <f t="shared" si="1"/>
        <v>2019</v>
      </c>
      <c r="Z2" s="7">
        <f t="shared" si="1"/>
        <v>2019</v>
      </c>
      <c r="AA2" s="4">
        <f t="shared" si="1"/>
        <v>2020</v>
      </c>
      <c r="AB2" s="4">
        <f t="shared" si="1"/>
        <v>2020</v>
      </c>
      <c r="AC2" s="4">
        <f t="shared" si="1"/>
        <v>2020</v>
      </c>
      <c r="AD2" s="4">
        <f t="shared" si="1"/>
        <v>2020</v>
      </c>
      <c r="AE2" s="4">
        <f t="shared" si="1"/>
        <v>2020</v>
      </c>
      <c r="AF2" s="4">
        <f t="shared" si="1"/>
        <v>2020</v>
      </c>
      <c r="AG2" s="4">
        <f t="shared" si="1"/>
        <v>2020</v>
      </c>
      <c r="AH2" s="4">
        <f t="shared" si="1"/>
        <v>2020</v>
      </c>
      <c r="AI2" s="4">
        <f t="shared" si="1"/>
        <v>2020</v>
      </c>
      <c r="AJ2" s="4">
        <f t="shared" si="1"/>
        <v>2020</v>
      </c>
      <c r="AK2" s="4">
        <f t="shared" si="1"/>
        <v>2020</v>
      </c>
      <c r="AL2" s="7">
        <f t="shared" si="1"/>
        <v>2020</v>
      </c>
      <c r="AM2" s="4">
        <f t="shared" si="1"/>
        <v>2021</v>
      </c>
      <c r="AN2" s="4">
        <f t="shared" si="1"/>
        <v>2021</v>
      </c>
      <c r="AO2" s="4">
        <f t="shared" si="1"/>
        <v>2021</v>
      </c>
      <c r="AP2" s="4">
        <f t="shared" si="1"/>
        <v>2021</v>
      </c>
      <c r="AQ2" s="4">
        <f t="shared" si="1"/>
        <v>2021</v>
      </c>
      <c r="AR2" s="4">
        <f t="shared" si="1"/>
        <v>2021</v>
      </c>
      <c r="AS2" s="4">
        <f t="shared" si="1"/>
        <v>2021</v>
      </c>
      <c r="AT2" s="4">
        <f t="shared" si="1"/>
        <v>2021</v>
      </c>
      <c r="AU2" s="4">
        <f t="shared" si="1"/>
        <v>2021</v>
      </c>
      <c r="AV2" s="4">
        <f t="shared" si="1"/>
        <v>2021</v>
      </c>
      <c r="AW2" s="4">
        <f t="shared" si="1"/>
        <v>2021</v>
      </c>
      <c r="AX2" s="7">
        <f t="shared" si="1"/>
        <v>2021</v>
      </c>
    </row>
    <row r="3" spans="1:50" s="4" customFormat="1" x14ac:dyDescent="0.3">
      <c r="C3" s="4">
        <f>MONTH(C1)</f>
        <v>1</v>
      </c>
      <c r="D3" s="4">
        <f t="shared" ref="D3:AX3" si="2">MONTH(D1)</f>
        <v>2</v>
      </c>
      <c r="E3" s="4">
        <f t="shared" si="2"/>
        <v>3</v>
      </c>
      <c r="F3" s="4">
        <f t="shared" si="2"/>
        <v>4</v>
      </c>
      <c r="G3" s="4">
        <f t="shared" si="2"/>
        <v>5</v>
      </c>
      <c r="H3" s="4">
        <f t="shared" si="2"/>
        <v>6</v>
      </c>
      <c r="I3" s="4">
        <f t="shared" si="2"/>
        <v>7</v>
      </c>
      <c r="J3" s="4">
        <f t="shared" si="2"/>
        <v>8</v>
      </c>
      <c r="K3" s="4">
        <f t="shared" si="2"/>
        <v>9</v>
      </c>
      <c r="L3" s="4">
        <f t="shared" si="2"/>
        <v>10</v>
      </c>
      <c r="M3" s="4">
        <f t="shared" si="2"/>
        <v>11</v>
      </c>
      <c r="N3" s="7">
        <f t="shared" si="2"/>
        <v>12</v>
      </c>
      <c r="O3" s="4">
        <f t="shared" si="2"/>
        <v>1</v>
      </c>
      <c r="P3" s="4">
        <f t="shared" si="2"/>
        <v>2</v>
      </c>
      <c r="Q3" s="4">
        <f t="shared" si="2"/>
        <v>3</v>
      </c>
      <c r="R3" s="4">
        <f t="shared" si="2"/>
        <v>4</v>
      </c>
      <c r="S3" s="4">
        <f t="shared" si="2"/>
        <v>5</v>
      </c>
      <c r="T3" s="4">
        <f t="shared" si="2"/>
        <v>6</v>
      </c>
      <c r="U3" s="4">
        <f t="shared" si="2"/>
        <v>7</v>
      </c>
      <c r="V3" s="4">
        <f t="shared" si="2"/>
        <v>8</v>
      </c>
      <c r="W3" s="4">
        <f t="shared" si="2"/>
        <v>9</v>
      </c>
      <c r="X3" s="4">
        <f t="shared" si="2"/>
        <v>10</v>
      </c>
      <c r="Y3" s="10">
        <f t="shared" si="2"/>
        <v>11</v>
      </c>
      <c r="Z3" s="7">
        <f t="shared" si="2"/>
        <v>12</v>
      </c>
      <c r="AA3" s="4">
        <f t="shared" si="2"/>
        <v>1</v>
      </c>
      <c r="AB3" s="4">
        <f t="shared" si="2"/>
        <v>2</v>
      </c>
      <c r="AC3" s="4">
        <f t="shared" si="2"/>
        <v>3</v>
      </c>
      <c r="AD3" s="4">
        <f t="shared" si="2"/>
        <v>4</v>
      </c>
      <c r="AE3" s="4">
        <f t="shared" si="2"/>
        <v>5</v>
      </c>
      <c r="AF3" s="4">
        <f t="shared" si="2"/>
        <v>6</v>
      </c>
      <c r="AG3" s="4">
        <f t="shared" si="2"/>
        <v>7</v>
      </c>
      <c r="AH3" s="4">
        <f t="shared" si="2"/>
        <v>8</v>
      </c>
      <c r="AI3" s="4">
        <f t="shared" si="2"/>
        <v>9</v>
      </c>
      <c r="AJ3" s="4">
        <f t="shared" si="2"/>
        <v>10</v>
      </c>
      <c r="AK3" s="4">
        <f t="shared" si="2"/>
        <v>11</v>
      </c>
      <c r="AL3" s="7">
        <f t="shared" si="2"/>
        <v>12</v>
      </c>
      <c r="AM3" s="4">
        <f t="shared" si="2"/>
        <v>1</v>
      </c>
      <c r="AN3" s="4">
        <f t="shared" si="2"/>
        <v>2</v>
      </c>
      <c r="AO3" s="4">
        <f t="shared" si="2"/>
        <v>3</v>
      </c>
      <c r="AP3" s="4">
        <f t="shared" si="2"/>
        <v>4</v>
      </c>
      <c r="AQ3" s="4">
        <f t="shared" si="2"/>
        <v>5</v>
      </c>
      <c r="AR3" s="4">
        <f t="shared" si="2"/>
        <v>6</v>
      </c>
      <c r="AS3" s="4">
        <f t="shared" si="2"/>
        <v>7</v>
      </c>
      <c r="AT3" s="4">
        <f t="shared" si="2"/>
        <v>8</v>
      </c>
      <c r="AU3" s="4">
        <f t="shared" si="2"/>
        <v>9</v>
      </c>
      <c r="AV3" s="4">
        <f t="shared" si="2"/>
        <v>10</v>
      </c>
      <c r="AW3" s="4">
        <f t="shared" si="2"/>
        <v>11</v>
      </c>
      <c r="AX3" s="7">
        <f t="shared" si="2"/>
        <v>12</v>
      </c>
    </row>
    <row r="4" spans="1:50" x14ac:dyDescent="0.3">
      <c r="A4" t="s">
        <v>13</v>
      </c>
      <c r="B4" t="s">
        <v>14</v>
      </c>
      <c r="C4" s="3">
        <f>'감소(월)'!D4-'증가(월)'!D4</f>
        <v>-38463678</v>
      </c>
      <c r="D4" s="3">
        <f>'감소(월)'!E4-'증가(월)'!E4</f>
        <v>-128061230</v>
      </c>
      <c r="E4" s="3">
        <f>'감소(월)'!F4-'증가(월)'!F4</f>
        <v>16660325</v>
      </c>
      <c r="F4" s="3">
        <f>'감소(월)'!G4-'증가(월)'!G4</f>
        <v>63524450</v>
      </c>
      <c r="G4" s="3">
        <f>'감소(월)'!H4-'증가(월)'!H4</f>
        <v>74168270</v>
      </c>
      <c r="H4" s="3">
        <f>'감소(월)'!I4-'증가(월)'!I4</f>
        <v>119633910</v>
      </c>
      <c r="I4" s="3">
        <f>'감소(월)'!J4-'증가(월)'!J4</f>
        <v>-9626540</v>
      </c>
      <c r="J4" s="3">
        <f>'감소(월)'!K4-'증가(월)'!K4</f>
        <v>17229102</v>
      </c>
      <c r="K4" s="3">
        <f>'감소(월)'!L4-'증가(월)'!L4</f>
        <v>-88280808</v>
      </c>
      <c r="L4" s="3">
        <f>'감소(월)'!M4-'증가(월)'!M4</f>
        <v>-197819677</v>
      </c>
      <c r="M4" s="3">
        <f>'감소(월)'!N4-'증가(월)'!N4</f>
        <v>159070498</v>
      </c>
      <c r="N4" s="8">
        <f>'감소(월)'!O4-'증가(월)'!O4</f>
        <v>-768359145</v>
      </c>
      <c r="O4" s="3">
        <f>'감소(월)'!P4-'증가(월)'!P4</f>
        <v>259342215</v>
      </c>
      <c r="P4" s="3">
        <f>'감소(월)'!Q4-'증가(월)'!Q4</f>
        <v>153892948</v>
      </c>
      <c r="Q4" s="3">
        <f>'감소(월)'!R4-'증가(월)'!R4</f>
        <v>28476085</v>
      </c>
      <c r="R4" s="3">
        <f>'감소(월)'!S4-'증가(월)'!S4</f>
        <v>410749042</v>
      </c>
      <c r="S4" s="3">
        <f>'감소(월)'!T4-'증가(월)'!T4</f>
        <v>-7169360</v>
      </c>
      <c r="T4" s="3">
        <f>'감소(월)'!U4-'증가(월)'!U4</f>
        <v>-109550760</v>
      </c>
      <c r="U4" s="3">
        <f>'감소(월)'!V4-'증가(월)'!V4</f>
        <v>-145259070</v>
      </c>
      <c r="V4" s="3">
        <f>'감소(월)'!W4-'증가(월)'!W4</f>
        <v>-68111835</v>
      </c>
      <c r="W4" s="3">
        <f>'감소(월)'!X4-'증가(월)'!X4</f>
        <v>-279466550</v>
      </c>
      <c r="X4" s="3">
        <f>'감소(월)'!Y4-'증가(월)'!Y4</f>
        <v>-59853145</v>
      </c>
      <c r="Y4" s="11">
        <f>'감소(월)'!Z4-'증가(월)'!Z4</f>
        <v>450861700</v>
      </c>
      <c r="Z4" s="8">
        <f>'감소(월)'!AA4-'증가(월)'!AA4</f>
        <v>-576674118</v>
      </c>
      <c r="AA4" s="3">
        <f>'감소(월)'!AB4-'증가(월)'!AB4</f>
        <v>-358538219</v>
      </c>
      <c r="AB4" s="3">
        <f>'감소(월)'!AC4-'증가(월)'!AC4</f>
        <v>-209560907</v>
      </c>
      <c r="AC4" s="3">
        <f>'감소(월)'!AD4-'증가(월)'!AD4</f>
        <v>5481419</v>
      </c>
      <c r="AD4" s="3">
        <f>'감소(월)'!AE4-'증가(월)'!AE4</f>
        <v>192407824</v>
      </c>
      <c r="AE4" s="3">
        <f>'감소(월)'!AF4-'증가(월)'!AF4</f>
        <v>31050741</v>
      </c>
      <c r="AF4" s="3">
        <f>'감소(월)'!AG4-'증가(월)'!AG4</f>
        <v>-286369019</v>
      </c>
      <c r="AG4" s="3">
        <f>'감소(월)'!AH4-'증가(월)'!AH4</f>
        <v>284832766</v>
      </c>
      <c r="AH4" s="3">
        <f>'감소(월)'!AI4-'증가(월)'!AI4</f>
        <v>206213900</v>
      </c>
      <c r="AI4" s="3">
        <f>'감소(월)'!AJ4-'증가(월)'!AJ4</f>
        <v>465639240</v>
      </c>
      <c r="AJ4" s="3">
        <f>'감소(월)'!AK4-'증가(월)'!AK4</f>
        <v>116643252</v>
      </c>
      <c r="AK4" s="3">
        <f>'감소(월)'!AL4-'증가(월)'!AL4</f>
        <v>-646822</v>
      </c>
      <c r="AL4" s="8">
        <f>'감소(월)'!AM4-'증가(월)'!AM4</f>
        <v>323854069</v>
      </c>
      <c r="AM4" s="3">
        <f>'감소(월)'!AN4-'증가(월)'!AN4</f>
        <v>-307562750</v>
      </c>
      <c r="AN4" s="3">
        <f>'감소(월)'!AO4-'증가(월)'!AO4</f>
        <v>-106344601</v>
      </c>
      <c r="AO4" s="3">
        <f>'감소(월)'!AP4-'증가(월)'!AP4</f>
        <v>-252165824</v>
      </c>
      <c r="AP4" s="3">
        <f>'감소(월)'!AQ4-'증가(월)'!AQ4</f>
        <v>-423664769</v>
      </c>
      <c r="AQ4" s="3">
        <f>'감소(월)'!AR4-'증가(월)'!AR4</f>
        <v>522652139</v>
      </c>
      <c r="AR4" s="3">
        <f>'감소(월)'!AS4-'증가(월)'!AS4</f>
        <v>448506685</v>
      </c>
      <c r="AS4" s="3">
        <f>'감소(월)'!AT4-'증가(월)'!AT4</f>
        <v>-96575820</v>
      </c>
      <c r="AT4" s="3">
        <f>'감소(월)'!AU4-'증가(월)'!AU4</f>
        <v>-107273298</v>
      </c>
      <c r="AU4" s="3">
        <f>'감소(월)'!AV4-'증가(월)'!AV4</f>
        <v>64566150</v>
      </c>
      <c r="AV4" s="3">
        <f>'감소(월)'!AW4-'증가(월)'!AW4</f>
        <v>63917942</v>
      </c>
      <c r="AW4" s="3">
        <f>'감소(월)'!AX4-'증가(월)'!AX4</f>
        <v>-197532808</v>
      </c>
      <c r="AX4" s="8">
        <f>SUMIFS(Sheet2!$I$2:$I$32,Sheet2!$G$2:$G$32,'잔액(월) (2)'!$A4)</f>
        <v>549508828</v>
      </c>
    </row>
    <row r="5" spans="1:50" x14ac:dyDescent="0.3">
      <c r="A5" t="s">
        <v>15</v>
      </c>
      <c r="B5" t="s">
        <v>16</v>
      </c>
      <c r="C5" s="3">
        <f>'감소(월)'!D5-'증가(월)'!D5</f>
        <v>216565085</v>
      </c>
      <c r="D5" s="3">
        <f>'감소(월)'!E5-'증가(월)'!E5</f>
        <v>-2466629</v>
      </c>
      <c r="E5" s="3">
        <f>'감소(월)'!F5-'증가(월)'!F5</f>
        <v>-96393275</v>
      </c>
      <c r="F5" s="3">
        <f>'감소(월)'!G5-'증가(월)'!G5</f>
        <v>3915776</v>
      </c>
      <c r="G5" s="3">
        <f>'감소(월)'!H5-'증가(월)'!H5</f>
        <v>-25190495</v>
      </c>
      <c r="H5" s="3">
        <f>'감소(월)'!I5-'증가(월)'!I5</f>
        <v>-56121358</v>
      </c>
      <c r="I5" s="3">
        <f>'감소(월)'!J5-'증가(월)'!J5</f>
        <v>9507806</v>
      </c>
      <c r="J5" s="3">
        <f>'감소(월)'!K5-'증가(월)'!K5</f>
        <v>163653336</v>
      </c>
      <c r="K5" s="3">
        <f>'감소(월)'!L5-'증가(월)'!L5</f>
        <v>13632289</v>
      </c>
      <c r="L5" s="3">
        <f>'감소(월)'!M5-'증가(월)'!M5</f>
        <v>12271028</v>
      </c>
      <c r="M5" s="3">
        <f>'감소(월)'!N5-'증가(월)'!N5</f>
        <v>-141179126</v>
      </c>
      <c r="N5" s="8">
        <f>'감소(월)'!O5-'증가(월)'!O5</f>
        <v>-193644792</v>
      </c>
      <c r="O5" s="3">
        <f>'감소(월)'!P5-'증가(월)'!P5</f>
        <v>250415858</v>
      </c>
      <c r="P5" s="3">
        <f>'감소(월)'!Q5-'증가(월)'!Q5</f>
        <v>84519358</v>
      </c>
      <c r="Q5" s="3">
        <f>'감소(월)'!R5-'증가(월)'!R5</f>
        <v>-242134101</v>
      </c>
      <c r="R5" s="3">
        <f>'감소(월)'!S5-'증가(월)'!S5</f>
        <v>119789247</v>
      </c>
      <c r="S5" s="3">
        <f>'감소(월)'!T5-'증가(월)'!T5</f>
        <v>-86158463</v>
      </c>
      <c r="T5" s="3">
        <f>'감소(월)'!U5-'증가(월)'!U5</f>
        <v>-40815159</v>
      </c>
      <c r="U5" s="3">
        <f>'감소(월)'!V5-'증가(월)'!V5</f>
        <v>43864260</v>
      </c>
      <c r="V5" s="3">
        <f>'감소(월)'!W5-'증가(월)'!W5</f>
        <v>124389265</v>
      </c>
      <c r="W5" s="3">
        <f>'감소(월)'!X5-'증가(월)'!X5</f>
        <v>9640180</v>
      </c>
      <c r="X5" s="3">
        <f>'감소(월)'!Y5-'증가(월)'!Y5</f>
        <v>-77252329</v>
      </c>
      <c r="Y5" s="11">
        <f>'감소(월)'!Z5-'증가(월)'!Z5</f>
        <v>-64112801</v>
      </c>
      <c r="Z5" s="8">
        <f>'감소(월)'!AA5-'증가(월)'!AA5</f>
        <v>91848025</v>
      </c>
      <c r="AA5" s="3">
        <f>'감소(월)'!AB5-'증가(월)'!AB5</f>
        <v>100487926</v>
      </c>
      <c r="AB5" s="3">
        <f>'감소(월)'!AC5-'증가(월)'!AC5</f>
        <v>-178956041</v>
      </c>
      <c r="AC5" s="3">
        <f>'감소(월)'!AD5-'증가(월)'!AD5</f>
        <v>-6553008</v>
      </c>
      <c r="AD5" s="3">
        <f>'감소(월)'!AE5-'증가(월)'!AE5</f>
        <v>49438873</v>
      </c>
      <c r="AE5" s="3">
        <f>'감소(월)'!AF5-'증가(월)'!AF5</f>
        <v>20326548</v>
      </c>
      <c r="AF5" s="3">
        <f>'감소(월)'!AG5-'증가(월)'!AG5</f>
        <v>-19617059</v>
      </c>
      <c r="AG5" s="3">
        <f>'감소(월)'!AH5-'증가(월)'!AH5</f>
        <v>68936351</v>
      </c>
      <c r="AH5" s="3">
        <f>'감소(월)'!AI5-'증가(월)'!AI5</f>
        <v>-38800663</v>
      </c>
      <c r="AI5" s="3">
        <f>'감소(월)'!AJ5-'증가(월)'!AJ5</f>
        <v>43286511</v>
      </c>
      <c r="AJ5" s="3">
        <f>'감소(월)'!AK5-'증가(월)'!AK5</f>
        <v>-17783528</v>
      </c>
      <c r="AK5" s="3">
        <f>'감소(월)'!AL5-'증가(월)'!AL5</f>
        <v>-440440990</v>
      </c>
      <c r="AL5" s="8">
        <f>'감소(월)'!AM5-'증가(월)'!AM5</f>
        <v>398521860</v>
      </c>
      <c r="AM5" s="3">
        <f>'감소(월)'!AN5-'증가(월)'!AN5</f>
        <v>-14914845</v>
      </c>
      <c r="AN5" s="3">
        <f>'감소(월)'!AO5-'증가(월)'!AO5</f>
        <v>-166294084</v>
      </c>
      <c r="AO5" s="3">
        <f>'감소(월)'!AP5-'증가(월)'!AP5</f>
        <v>-85253938</v>
      </c>
      <c r="AP5" s="3">
        <f>'감소(월)'!AQ5-'증가(월)'!AQ5</f>
        <v>-189184600</v>
      </c>
      <c r="AQ5" s="3">
        <f>'감소(월)'!AR5-'증가(월)'!AR5</f>
        <v>-304111643</v>
      </c>
      <c r="AR5" s="3">
        <f>'감소(월)'!AS5-'증가(월)'!AS5</f>
        <v>631406952</v>
      </c>
      <c r="AS5" s="3">
        <f>'감소(월)'!AT5-'증가(월)'!AT5</f>
        <v>-242441837</v>
      </c>
      <c r="AT5" s="3">
        <f>'감소(월)'!AU5-'증가(월)'!AU5</f>
        <v>207730391</v>
      </c>
      <c r="AU5" s="3">
        <f>'감소(월)'!AV5-'증가(월)'!AV5</f>
        <v>-74184448</v>
      </c>
      <c r="AV5" s="3">
        <f>'감소(월)'!AW5-'증가(월)'!AW5</f>
        <v>-42581388</v>
      </c>
      <c r="AW5" s="3">
        <f>'감소(월)'!AX5-'증가(월)'!AX5</f>
        <v>-128388150</v>
      </c>
      <c r="AX5" s="8">
        <f>SUMIFS(Sheet2!$I$2:$I$32,Sheet2!$G$2:$G$32,'잔액(월) (2)'!$A5)</f>
        <v>594800140</v>
      </c>
    </row>
    <row r="6" spans="1:50" x14ac:dyDescent="0.3">
      <c r="A6" t="s">
        <v>17</v>
      </c>
      <c r="B6" t="s">
        <v>18</v>
      </c>
      <c r="C6" s="3">
        <f>'감소(월)'!D6-'증가(월)'!D6</f>
        <v>-11272089</v>
      </c>
      <c r="D6" s="3">
        <f>'감소(월)'!E6-'증가(월)'!E6</f>
        <v>-71608087</v>
      </c>
      <c r="E6" s="3">
        <f>'감소(월)'!F6-'증가(월)'!F6</f>
        <v>56231090</v>
      </c>
      <c r="F6" s="3">
        <f>'감소(월)'!G6-'증가(월)'!G6</f>
        <v>59804485</v>
      </c>
      <c r="G6" s="3">
        <f>'감소(월)'!H6-'증가(월)'!H6</f>
        <v>-22608220</v>
      </c>
      <c r="H6" s="3">
        <f>'감소(월)'!I6-'증가(월)'!I6</f>
        <v>-98561454</v>
      </c>
      <c r="I6" s="3">
        <f>'감소(월)'!J6-'증가(월)'!J6</f>
        <v>37829445</v>
      </c>
      <c r="J6" s="3">
        <f>'감소(월)'!K6-'증가(월)'!K6</f>
        <v>45242698</v>
      </c>
      <c r="K6" s="3">
        <f>'감소(월)'!L6-'증가(월)'!L6</f>
        <v>22737953</v>
      </c>
      <c r="L6" s="3">
        <f>'감소(월)'!M6-'증가(월)'!M6</f>
        <v>-52723235</v>
      </c>
      <c r="M6" s="3">
        <f>'감소(월)'!N6-'증가(월)'!N6</f>
        <v>62732733</v>
      </c>
      <c r="N6" s="8">
        <f>'감소(월)'!O6-'증가(월)'!O6</f>
        <v>-33993326</v>
      </c>
      <c r="O6" s="3">
        <f>'감소(월)'!P6-'증가(월)'!P6</f>
        <v>37692732</v>
      </c>
      <c r="P6" s="3">
        <f>'감소(월)'!Q6-'증가(월)'!Q6</f>
        <v>-18572553</v>
      </c>
      <c r="Q6" s="3">
        <f>'감소(월)'!R6-'증가(월)'!R6</f>
        <v>-63488292</v>
      </c>
      <c r="R6" s="3">
        <f>'감소(월)'!S6-'증가(월)'!S6</f>
        <v>-82524240</v>
      </c>
      <c r="S6" s="3">
        <f>'감소(월)'!T6-'증가(월)'!T6</f>
        <v>-9951520</v>
      </c>
      <c r="T6" s="3">
        <f>'감소(월)'!U6-'증가(월)'!U6</f>
        <v>-78190660</v>
      </c>
      <c r="U6" s="3">
        <f>'감소(월)'!V6-'증가(월)'!V6</f>
        <v>89045031</v>
      </c>
      <c r="V6" s="3">
        <f>'감소(월)'!W6-'증가(월)'!W6</f>
        <v>45935912</v>
      </c>
      <c r="W6" s="3">
        <f>'감소(월)'!X6-'증가(월)'!X6</f>
        <v>-44020677</v>
      </c>
      <c r="X6" s="3">
        <f>'감소(월)'!Y6-'증가(월)'!Y6</f>
        <v>105451185</v>
      </c>
      <c r="Y6" s="11">
        <f>'감소(월)'!Z6-'증가(월)'!Z6</f>
        <v>68064632</v>
      </c>
      <c r="Z6" s="8">
        <f>'감소(월)'!AA6-'증가(월)'!AA6</f>
        <v>-1997987</v>
      </c>
      <c r="AA6" s="3">
        <f>'감소(월)'!AB6-'증가(월)'!AB6</f>
        <v>3521206</v>
      </c>
      <c r="AB6" s="3">
        <f>'감소(월)'!AC6-'증가(월)'!AC6</f>
        <v>-120993304</v>
      </c>
      <c r="AC6" s="3">
        <f>'감소(월)'!AD6-'증가(월)'!AD6</f>
        <v>44036573</v>
      </c>
      <c r="AD6" s="3">
        <f>'감소(월)'!AE6-'증가(월)'!AE6</f>
        <v>-202643167</v>
      </c>
      <c r="AE6" s="3">
        <f>'감소(월)'!AF6-'증가(월)'!AF6</f>
        <v>124118242</v>
      </c>
      <c r="AF6" s="3">
        <f>'감소(월)'!AG6-'증가(월)'!AG6</f>
        <v>92716643</v>
      </c>
      <c r="AG6" s="3">
        <f>'감소(월)'!AH6-'증가(월)'!AH6</f>
        <v>-21922354</v>
      </c>
      <c r="AH6" s="3">
        <f>'감소(월)'!AI6-'증가(월)'!AI6</f>
        <v>73437685</v>
      </c>
      <c r="AI6" s="3">
        <f>'감소(월)'!AJ6-'증가(월)'!AJ6</f>
        <v>-15160863</v>
      </c>
      <c r="AJ6" s="3">
        <f>'감소(월)'!AK6-'증가(월)'!AK6</f>
        <v>-86131291</v>
      </c>
      <c r="AK6" s="3">
        <f>'감소(월)'!AL6-'증가(월)'!AL6</f>
        <v>10776771</v>
      </c>
      <c r="AL6" s="8">
        <f>'감소(월)'!AM6-'증가(월)'!AM6</f>
        <v>-253110528</v>
      </c>
      <c r="AM6" s="3">
        <f>'감소(월)'!AN6-'증가(월)'!AN6</f>
        <v>-365251810</v>
      </c>
      <c r="AN6" s="3">
        <f>'감소(월)'!AO6-'증가(월)'!AO6</f>
        <v>446131708</v>
      </c>
      <c r="AO6" s="3">
        <f>'감소(월)'!AP6-'증가(월)'!AP6</f>
        <v>-126391429</v>
      </c>
      <c r="AP6" s="3">
        <f>'감소(월)'!AQ6-'증가(월)'!AQ6</f>
        <v>-94031724</v>
      </c>
      <c r="AQ6" s="3">
        <f>'감소(월)'!AR6-'증가(월)'!AR6</f>
        <v>-24409713</v>
      </c>
      <c r="AR6" s="3">
        <f>'감소(월)'!AS6-'증가(월)'!AS6</f>
        <v>519292383</v>
      </c>
      <c r="AS6" s="3">
        <f>'감소(월)'!AT6-'증가(월)'!AT6</f>
        <v>-895482937</v>
      </c>
      <c r="AT6" s="3">
        <f>'감소(월)'!AU6-'증가(월)'!AU6</f>
        <v>609079864</v>
      </c>
      <c r="AU6" s="3">
        <f>'감소(월)'!AV6-'증가(월)'!AV6</f>
        <v>-267171622</v>
      </c>
      <c r="AV6" s="3">
        <f>'감소(월)'!AW6-'증가(월)'!AW6</f>
        <v>379379392</v>
      </c>
      <c r="AW6" s="3">
        <f>'감소(월)'!AX6-'증가(월)'!AX6</f>
        <v>-3098340</v>
      </c>
      <c r="AX6" s="8">
        <f>SUMIFS(Sheet2!$I$2:$I$32,Sheet2!$G$2:$G$32,'잔액(월) (2)'!$A6)</f>
        <v>178521066</v>
      </c>
    </row>
    <row r="7" spans="1:50" x14ac:dyDescent="0.3">
      <c r="A7" t="s">
        <v>814</v>
      </c>
      <c r="B7" t="s">
        <v>20</v>
      </c>
      <c r="C7" s="3">
        <f>'감소(월)'!D7-'증가(월)'!D7</f>
        <v>0</v>
      </c>
      <c r="D7" s="3">
        <f>'감소(월)'!E7-'증가(월)'!E7</f>
        <v>0</v>
      </c>
      <c r="E7" s="3">
        <f>'감소(월)'!F7-'증가(월)'!F7</f>
        <v>0</v>
      </c>
      <c r="F7" s="3">
        <f>'감소(월)'!G7-'증가(월)'!G7</f>
        <v>0</v>
      </c>
      <c r="G7" s="3">
        <f>'감소(월)'!H7-'증가(월)'!H7</f>
        <v>0</v>
      </c>
      <c r="H7" s="3">
        <f>'감소(월)'!I7-'증가(월)'!I7</f>
        <v>0</v>
      </c>
      <c r="I7" s="3">
        <f>'감소(월)'!J7-'증가(월)'!J7</f>
        <v>0</v>
      </c>
      <c r="J7" s="3">
        <f>'감소(월)'!K7-'증가(월)'!K7</f>
        <v>0</v>
      </c>
      <c r="K7" s="3">
        <f>'감소(월)'!L7-'증가(월)'!L7</f>
        <v>0</v>
      </c>
      <c r="L7" s="3">
        <f>'감소(월)'!M7-'증가(월)'!M7</f>
        <v>0</v>
      </c>
      <c r="M7" s="3">
        <f>'감소(월)'!N7-'증가(월)'!N7</f>
        <v>0</v>
      </c>
      <c r="N7" s="8">
        <f>'감소(월)'!O7-'증가(월)'!O7</f>
        <v>0</v>
      </c>
      <c r="O7" s="3">
        <f>'감소(월)'!P7-'증가(월)'!P7</f>
        <v>0</v>
      </c>
      <c r="P7" s="3">
        <f>'감소(월)'!Q7-'증가(월)'!Q7</f>
        <v>0</v>
      </c>
      <c r="Q7" s="3">
        <f>'감소(월)'!R7-'증가(월)'!R7</f>
        <v>0</v>
      </c>
      <c r="R7" s="3">
        <f>'감소(월)'!S7-'증가(월)'!S7</f>
        <v>0</v>
      </c>
      <c r="S7" s="3">
        <f>'감소(월)'!T7-'증가(월)'!T7</f>
        <v>0</v>
      </c>
      <c r="T7" s="3">
        <f>'감소(월)'!U7-'증가(월)'!U7</f>
        <v>0</v>
      </c>
      <c r="U7" s="3">
        <f>'감소(월)'!V7-'증가(월)'!V7</f>
        <v>0</v>
      </c>
      <c r="V7" s="3">
        <f>'감소(월)'!W7-'증가(월)'!W7</f>
        <v>0</v>
      </c>
      <c r="W7" s="3">
        <f>'감소(월)'!X7-'증가(월)'!X7</f>
        <v>0</v>
      </c>
      <c r="X7" s="3">
        <f>'감소(월)'!Y7-'증가(월)'!Y7</f>
        <v>0</v>
      </c>
      <c r="Y7" s="11">
        <f>'감소(월)'!Z7-'증가(월)'!Z7</f>
        <v>-114860977</v>
      </c>
      <c r="Z7" s="8">
        <f>'감소(월)'!AA7-'증가(월)'!AA7</f>
        <v>39620317</v>
      </c>
      <c r="AA7" s="3">
        <f>'감소(월)'!AB7-'증가(월)'!AB7</f>
        <v>-71249552</v>
      </c>
      <c r="AB7" s="3">
        <f>'감소(월)'!AC7-'증가(월)'!AC7</f>
        <v>-306631424</v>
      </c>
      <c r="AC7" s="3">
        <f>'감소(월)'!AD7-'증가(월)'!AD7</f>
        <v>-119887251</v>
      </c>
      <c r="AD7" s="3">
        <f>'감소(월)'!AE7-'증가(월)'!AE7</f>
        <v>-168836415</v>
      </c>
      <c r="AE7" s="3">
        <f>'감소(월)'!AF7-'증가(월)'!AF7</f>
        <v>-267890425</v>
      </c>
      <c r="AF7" s="3">
        <f>'감소(월)'!AG7-'증가(월)'!AG7</f>
        <v>188021372</v>
      </c>
      <c r="AG7" s="3">
        <f>'감소(월)'!AH7-'증가(월)'!AH7</f>
        <v>-56566532</v>
      </c>
      <c r="AH7" s="3">
        <f>'감소(월)'!AI7-'증가(월)'!AI7</f>
        <v>-431254274</v>
      </c>
      <c r="AI7" s="3">
        <f>'감소(월)'!AJ7-'증가(월)'!AJ7</f>
        <v>517415679</v>
      </c>
      <c r="AJ7" s="3">
        <f>'감소(월)'!AK7-'증가(월)'!AK7</f>
        <v>26396942</v>
      </c>
      <c r="AK7" s="3">
        <f>'감소(월)'!AL7-'증가(월)'!AL7</f>
        <v>553168165</v>
      </c>
      <c r="AL7" s="8">
        <f>'감소(월)'!AM7-'증가(월)'!AM7</f>
        <v>-460602604</v>
      </c>
      <c r="AM7" s="3">
        <f>'감소(월)'!AN7-'증가(월)'!AN7</f>
        <v>29303813</v>
      </c>
      <c r="AN7" s="3">
        <f>'감소(월)'!AO7-'증가(월)'!AO7</f>
        <v>-548722999</v>
      </c>
      <c r="AO7" s="3">
        <f>'감소(월)'!AP7-'증가(월)'!AP7</f>
        <v>182389240</v>
      </c>
      <c r="AP7" s="3">
        <f>'감소(월)'!AQ7-'증가(월)'!AQ7</f>
        <v>-111394635</v>
      </c>
      <c r="AQ7" s="3">
        <f>'감소(월)'!AR7-'증가(월)'!AR7</f>
        <v>64972237</v>
      </c>
      <c r="AR7" s="3">
        <f>'감소(월)'!AS7-'증가(월)'!AS7</f>
        <v>630439953</v>
      </c>
      <c r="AS7" s="3">
        <f>'감소(월)'!AT7-'증가(월)'!AT7</f>
        <v>-201167010</v>
      </c>
      <c r="AT7" s="3">
        <f>'감소(월)'!AU7-'증가(월)'!AU7</f>
        <v>159448520</v>
      </c>
      <c r="AU7" s="3">
        <f>'감소(월)'!AV7-'증가(월)'!AV7</f>
        <v>-8278490</v>
      </c>
      <c r="AV7" s="3">
        <f>'감소(월)'!AW7-'증가(월)'!AW7</f>
        <v>-424013260</v>
      </c>
      <c r="AW7" s="3">
        <f>'감소(월)'!AX7-'증가(월)'!AX7</f>
        <v>90054140</v>
      </c>
      <c r="AX7" s="8">
        <f>SUMIFS(Sheet2!$I$2:$I$32,Sheet2!$G$2:$G$32,'잔액(월) (2)'!$A7)</f>
        <v>810125470</v>
      </c>
    </row>
    <row r="8" spans="1:50" x14ac:dyDescent="0.3">
      <c r="A8" t="s">
        <v>19</v>
      </c>
      <c r="B8" t="s">
        <v>20</v>
      </c>
      <c r="C8" s="3">
        <f>'감소(월)'!D8-'증가(월)'!D8</f>
        <v>108862457</v>
      </c>
      <c r="D8" s="3">
        <f>'감소(월)'!E8-'증가(월)'!E8</f>
        <v>-110594858</v>
      </c>
      <c r="E8" s="3">
        <f>'감소(월)'!F8-'증가(월)'!F8</f>
        <v>-52973085</v>
      </c>
      <c r="F8" s="3">
        <f>'감소(월)'!G8-'증가(월)'!G8</f>
        <v>-138318037</v>
      </c>
      <c r="G8" s="3">
        <f>'감소(월)'!H8-'증가(월)'!H8</f>
        <v>183328618</v>
      </c>
      <c r="H8" s="3">
        <f>'감소(월)'!I8-'증가(월)'!I8</f>
        <v>83673876</v>
      </c>
      <c r="I8" s="3">
        <f>'감소(월)'!J8-'증가(월)'!J8</f>
        <v>15619076</v>
      </c>
      <c r="J8" s="3">
        <f>'감소(월)'!K8-'증가(월)'!K8</f>
        <v>93102944</v>
      </c>
      <c r="K8" s="3">
        <f>'감소(월)'!L8-'증가(월)'!L8</f>
        <v>-88543510</v>
      </c>
      <c r="L8" s="3">
        <f>'감소(월)'!M8-'증가(월)'!M8</f>
        <v>128250969</v>
      </c>
      <c r="M8" s="3">
        <f>'감소(월)'!N8-'증가(월)'!N8</f>
        <v>-73012214</v>
      </c>
      <c r="N8" s="8">
        <f>'감소(월)'!O8-'증가(월)'!O8</f>
        <v>22647185</v>
      </c>
      <c r="O8" s="3">
        <f>'감소(월)'!P8-'증가(월)'!P8</f>
        <v>21929094</v>
      </c>
      <c r="P8" s="3">
        <f>'감소(월)'!Q8-'증가(월)'!Q8</f>
        <v>70233284</v>
      </c>
      <c r="Q8" s="3">
        <f>'감소(월)'!R8-'증가(월)'!R8</f>
        <v>-46419208</v>
      </c>
      <c r="R8" s="3">
        <f>'감소(월)'!S8-'증가(월)'!S8</f>
        <v>-43652774</v>
      </c>
      <c r="S8" s="3">
        <f>'감소(월)'!T8-'증가(월)'!T8</f>
        <v>-150257646</v>
      </c>
      <c r="T8" s="3">
        <f>'감소(월)'!U8-'증가(월)'!U8</f>
        <v>-255671680</v>
      </c>
      <c r="U8" s="3">
        <f>'감소(월)'!V8-'증가(월)'!V8</f>
        <v>240430817</v>
      </c>
      <c r="V8" s="3">
        <f>'감소(월)'!W8-'증가(월)'!W8</f>
        <v>-189839166</v>
      </c>
      <c r="W8" s="3">
        <f>'감소(월)'!X8-'증가(월)'!X8</f>
        <v>28054213</v>
      </c>
      <c r="X8" s="3">
        <f>'감소(월)'!Y8-'증가(월)'!Y8</f>
        <v>-72558783</v>
      </c>
      <c r="Y8" s="11">
        <f>'감소(월)'!Z8-'증가(월)'!Z8</f>
        <v>-29040000</v>
      </c>
      <c r="Z8" s="8">
        <f>'감소(월)'!AA8-'증가(월)'!AA8</f>
        <v>433086896</v>
      </c>
      <c r="AA8" s="3">
        <f>'감소(월)'!AB8-'증가(월)'!AB8</f>
        <v>235860977</v>
      </c>
      <c r="AB8" s="3">
        <f>'감소(월)'!AC8-'증가(월)'!AC8</f>
        <v>0</v>
      </c>
      <c r="AC8" s="3">
        <f>'감소(월)'!AD8-'증가(월)'!AD8</f>
        <v>0</v>
      </c>
      <c r="AD8" s="3">
        <f>'감소(월)'!AE8-'증가(월)'!AE8</f>
        <v>0</v>
      </c>
      <c r="AE8" s="3">
        <f>'감소(월)'!AF8-'증가(월)'!AF8</f>
        <v>0</v>
      </c>
      <c r="AF8" s="3">
        <f>'감소(월)'!AG8-'증가(월)'!AG8</f>
        <v>0</v>
      </c>
      <c r="AG8" s="3">
        <f>'감소(월)'!AH8-'증가(월)'!AH8</f>
        <v>0</v>
      </c>
      <c r="AH8" s="3">
        <f>'감소(월)'!AI8-'증가(월)'!AI8</f>
        <v>0</v>
      </c>
      <c r="AI8" s="3">
        <f>'감소(월)'!AJ8-'증가(월)'!AJ8</f>
        <v>0</v>
      </c>
      <c r="AJ8" s="3">
        <f>'감소(월)'!AK8-'증가(월)'!AK8</f>
        <v>0</v>
      </c>
      <c r="AK8" s="3">
        <f>'감소(월)'!AL8-'증가(월)'!AL8</f>
        <v>0</v>
      </c>
      <c r="AL8" s="8">
        <f>'감소(월)'!AM8-'증가(월)'!AM8</f>
        <v>0</v>
      </c>
      <c r="AM8" s="3">
        <f>'감소(월)'!AN8-'증가(월)'!AN8</f>
        <v>0</v>
      </c>
      <c r="AN8" s="3">
        <f>'감소(월)'!AO8-'증가(월)'!AO8</f>
        <v>0</v>
      </c>
      <c r="AO8" s="3">
        <f>'감소(월)'!AP8-'증가(월)'!AP8</f>
        <v>0</v>
      </c>
      <c r="AP8" s="3">
        <f>'감소(월)'!AQ8-'증가(월)'!AQ8</f>
        <v>0</v>
      </c>
      <c r="AQ8" s="3">
        <f>'감소(월)'!AR8-'증가(월)'!AR8</f>
        <v>0</v>
      </c>
      <c r="AR8" s="3">
        <f>'감소(월)'!AS8-'증가(월)'!AS8</f>
        <v>0</v>
      </c>
      <c r="AS8" s="3">
        <f>'감소(월)'!AT8-'증가(월)'!AT8</f>
        <v>0</v>
      </c>
      <c r="AT8" s="3">
        <f>'감소(월)'!AU8-'증가(월)'!AU8</f>
        <v>0</v>
      </c>
      <c r="AU8" s="3">
        <f>'감소(월)'!AV8-'증가(월)'!AV8</f>
        <v>0</v>
      </c>
      <c r="AV8" s="3">
        <f>'감소(월)'!AW8-'증가(월)'!AW8</f>
        <v>0</v>
      </c>
      <c r="AW8" s="3">
        <f>'감소(월)'!AX8-'증가(월)'!AX8</f>
        <v>0</v>
      </c>
      <c r="AX8" s="8">
        <f>SUMIFS(Sheet2!$I$2:$I$32,Sheet2!$G$2:$G$32,'잔액(월) (2)'!$A8)</f>
        <v>0</v>
      </c>
    </row>
    <row r="9" spans="1:50" x14ac:dyDescent="0.3">
      <c r="A9" t="s">
        <v>73</v>
      </c>
      <c r="B9" t="s">
        <v>74</v>
      </c>
      <c r="C9" s="3">
        <f>'감소(월)'!D9-'증가(월)'!D9</f>
        <v>41854319</v>
      </c>
      <c r="D9" s="3">
        <f>'감소(월)'!E9-'증가(월)'!E9</f>
        <v>3605020</v>
      </c>
      <c r="E9" s="3">
        <f>'감소(월)'!F9-'증가(월)'!F9</f>
        <v>-31270378</v>
      </c>
      <c r="F9" s="3">
        <f>'감소(월)'!G9-'증가(월)'!G9</f>
        <v>12650654</v>
      </c>
      <c r="G9" s="3">
        <f>'감소(월)'!H9-'증가(월)'!H9</f>
        <v>-10573450</v>
      </c>
      <c r="H9" s="3">
        <f>'감소(월)'!I9-'증가(월)'!I9</f>
        <v>-9920928</v>
      </c>
      <c r="I9" s="3">
        <f>'감소(월)'!J9-'증가(월)'!J9</f>
        <v>-44870351</v>
      </c>
      <c r="J9" s="3">
        <f>'감소(월)'!K9-'증가(월)'!K9</f>
        <v>-16129551</v>
      </c>
      <c r="K9" s="3">
        <f>'감소(월)'!L9-'증가(월)'!L9</f>
        <v>66507023</v>
      </c>
      <c r="L9" s="3">
        <f>'감소(월)'!M9-'증가(월)'!M9</f>
        <v>-2467546</v>
      </c>
      <c r="M9" s="3">
        <f>'감소(월)'!N9-'증가(월)'!N9</f>
        <v>78387080</v>
      </c>
      <c r="N9" s="8">
        <f>'감소(월)'!O9-'증가(월)'!O9</f>
        <v>-27682054</v>
      </c>
      <c r="O9" s="3">
        <f>'감소(월)'!P9-'증가(월)'!P9</f>
        <v>-602571</v>
      </c>
      <c r="P9" s="3">
        <f>'감소(월)'!Q9-'증가(월)'!Q9</f>
        <v>23620359</v>
      </c>
      <c r="Q9" s="3">
        <f>'감소(월)'!R9-'증가(월)'!R9</f>
        <v>-82515354</v>
      </c>
      <c r="R9" s="3">
        <f>'감소(월)'!S9-'증가(월)'!S9</f>
        <v>59096730</v>
      </c>
      <c r="S9" s="3">
        <f>'감소(월)'!T9-'증가(월)'!T9</f>
        <v>-116668697</v>
      </c>
      <c r="T9" s="3">
        <f>'감소(월)'!U9-'증가(월)'!U9</f>
        <v>24346621</v>
      </c>
      <c r="U9" s="3">
        <f>'감소(월)'!V9-'증가(월)'!V9</f>
        <v>-82492091</v>
      </c>
      <c r="V9" s="3">
        <f>'감소(월)'!W9-'증가(월)'!W9</f>
        <v>62084275</v>
      </c>
      <c r="W9" s="3">
        <f>'감소(월)'!X9-'증가(월)'!X9</f>
        <v>-76364970</v>
      </c>
      <c r="X9" s="3">
        <f>'감소(월)'!Y9-'증가(월)'!Y9</f>
        <v>-5569030</v>
      </c>
      <c r="Y9" s="11">
        <f>'감소(월)'!Z9-'증가(월)'!Z9</f>
        <v>156156192</v>
      </c>
      <c r="Z9" s="8">
        <f>'감소(월)'!AA9-'증가(월)'!AA9</f>
        <v>66471394</v>
      </c>
      <c r="AA9" s="3">
        <f>'감소(월)'!AB9-'증가(월)'!AB9</f>
        <v>-31755592</v>
      </c>
      <c r="AB9" s="3">
        <f>'감소(월)'!AC9-'증가(월)'!AC9</f>
        <v>-81262390</v>
      </c>
      <c r="AC9" s="3">
        <f>'감소(월)'!AD9-'증가(월)'!AD9</f>
        <v>6545055</v>
      </c>
      <c r="AD9" s="3">
        <f>'감소(월)'!AE9-'증가(월)'!AE9</f>
        <v>-243469239</v>
      </c>
      <c r="AE9" s="3">
        <f>'감소(월)'!AF9-'증가(월)'!AF9</f>
        <v>148503702</v>
      </c>
      <c r="AF9" s="3">
        <f>'감소(월)'!AG9-'증가(월)'!AG9</f>
        <v>176117366</v>
      </c>
      <c r="AG9" s="3">
        <f>'감소(월)'!AH9-'증가(월)'!AH9</f>
        <v>-12591458</v>
      </c>
      <c r="AH9" s="3">
        <f>'감소(월)'!AI9-'증가(월)'!AI9</f>
        <v>-67767995</v>
      </c>
      <c r="AI9" s="3">
        <f>'감소(월)'!AJ9-'증가(월)'!AJ9</f>
        <v>45464967</v>
      </c>
      <c r="AJ9" s="3">
        <f>'감소(월)'!AK9-'증가(월)'!AK9</f>
        <v>-86780753</v>
      </c>
      <c r="AK9" s="3">
        <f>'감소(월)'!AL9-'증가(월)'!AL9</f>
        <v>147115533</v>
      </c>
      <c r="AL9" s="8">
        <f>'감소(월)'!AM9-'증가(월)'!AM9</f>
        <v>-50276028</v>
      </c>
      <c r="AM9" s="3">
        <f>'감소(월)'!AN9-'증가(월)'!AN9</f>
        <v>50209808</v>
      </c>
      <c r="AN9" s="3">
        <f>'감소(월)'!AO9-'증가(월)'!AO9</f>
        <v>-46272842</v>
      </c>
      <c r="AO9" s="3">
        <f>'감소(월)'!AP9-'증가(월)'!AP9</f>
        <v>9465247</v>
      </c>
      <c r="AP9" s="3">
        <f>'감소(월)'!AQ9-'증가(월)'!AQ9</f>
        <v>-135331383</v>
      </c>
      <c r="AQ9" s="3">
        <f>'감소(월)'!AR9-'증가(월)'!AR9</f>
        <v>117247768</v>
      </c>
      <c r="AR9" s="3">
        <f>'감소(월)'!AS9-'증가(월)'!AS9</f>
        <v>54631027</v>
      </c>
      <c r="AS9" s="3">
        <f>'감소(월)'!AT9-'증가(월)'!AT9</f>
        <v>-147271485</v>
      </c>
      <c r="AT9" s="3">
        <f>'감소(월)'!AU9-'증가(월)'!AU9</f>
        <v>51413665</v>
      </c>
      <c r="AU9" s="3">
        <f>'감소(월)'!AV9-'증가(월)'!AV9</f>
        <v>95913667</v>
      </c>
      <c r="AV9" s="3">
        <f>'감소(월)'!AW9-'증가(월)'!AW9</f>
        <v>-76179017</v>
      </c>
      <c r="AW9" s="3">
        <f>'감소(월)'!AX9-'증가(월)'!AX9</f>
        <v>76158513</v>
      </c>
      <c r="AX9" s="8">
        <f>SUMIFS(Sheet2!$I$2:$I$32,Sheet2!$G$2:$G$32,'잔액(월) (2)'!$A9)</f>
        <v>291060</v>
      </c>
    </row>
    <row r="10" spans="1:50" x14ac:dyDescent="0.3">
      <c r="A10" t="s">
        <v>125</v>
      </c>
      <c r="B10" t="s">
        <v>126</v>
      </c>
      <c r="C10" s="3">
        <f>'감소(월)'!D10-'증가(월)'!D10</f>
        <v>-216145218</v>
      </c>
      <c r="D10" s="3">
        <f>'감소(월)'!E10-'증가(월)'!E10</f>
        <v>-108456416</v>
      </c>
      <c r="E10" s="3">
        <f>'감소(월)'!F10-'증가(월)'!F10</f>
        <v>-78579044</v>
      </c>
      <c r="F10" s="3">
        <f>'감소(월)'!G10-'증가(월)'!G10</f>
        <v>81111675</v>
      </c>
      <c r="G10" s="3">
        <f>'감소(월)'!H10-'증가(월)'!H10</f>
        <v>0</v>
      </c>
      <c r="H10" s="3">
        <f>'감소(월)'!I10-'증가(월)'!I10</f>
        <v>0</v>
      </c>
      <c r="I10" s="3">
        <f>'감소(월)'!J10-'증가(월)'!J10</f>
        <v>0</v>
      </c>
      <c r="J10" s="3">
        <f>'감소(월)'!K10-'증가(월)'!K10</f>
        <v>0</v>
      </c>
      <c r="K10" s="3">
        <f>'감소(월)'!L10-'증가(월)'!L10</f>
        <v>0</v>
      </c>
      <c r="L10" s="3">
        <f>'감소(월)'!M10-'증가(월)'!M10</f>
        <v>0</v>
      </c>
      <c r="M10" s="3">
        <f>'감소(월)'!N10-'증가(월)'!N10</f>
        <v>300000000</v>
      </c>
      <c r="N10" s="8">
        <f>'감소(월)'!O10-'증가(월)'!O10</f>
        <v>-300000000</v>
      </c>
      <c r="O10" s="3">
        <f>'감소(월)'!P10-'증가(월)'!P10</f>
        <v>0</v>
      </c>
      <c r="P10" s="3">
        <f>'감소(월)'!Q10-'증가(월)'!Q10</f>
        <v>0</v>
      </c>
      <c r="Q10" s="3">
        <f>'감소(월)'!R10-'증가(월)'!R10</f>
        <v>0</v>
      </c>
      <c r="R10" s="3">
        <f>'감소(월)'!S10-'증가(월)'!S10</f>
        <v>0</v>
      </c>
      <c r="S10" s="3">
        <f>'감소(월)'!T10-'증가(월)'!T10</f>
        <v>0</v>
      </c>
      <c r="T10" s="3">
        <f>'감소(월)'!U10-'증가(월)'!U10</f>
        <v>0</v>
      </c>
      <c r="U10" s="3">
        <f>'감소(월)'!V10-'증가(월)'!V10</f>
        <v>0</v>
      </c>
      <c r="V10" s="3">
        <f>'감소(월)'!W10-'증가(월)'!W10</f>
        <v>0</v>
      </c>
      <c r="W10" s="3">
        <f>'감소(월)'!X10-'증가(월)'!X10</f>
        <v>0</v>
      </c>
      <c r="X10" s="3">
        <f>'감소(월)'!Y10-'증가(월)'!Y10</f>
        <v>0</v>
      </c>
      <c r="Y10" s="11">
        <f>'감소(월)'!Z10-'증가(월)'!Z10</f>
        <v>0</v>
      </c>
      <c r="Z10" s="8">
        <f>'감소(월)'!AA10-'증가(월)'!AA10</f>
        <v>0</v>
      </c>
      <c r="AA10" s="3">
        <f>'감소(월)'!AB10-'증가(월)'!AB10</f>
        <v>0</v>
      </c>
      <c r="AB10" s="3">
        <f>'감소(월)'!AC10-'증가(월)'!AC10</f>
        <v>0</v>
      </c>
      <c r="AC10" s="3">
        <f>'감소(월)'!AD10-'증가(월)'!AD10</f>
        <v>0</v>
      </c>
      <c r="AD10" s="3">
        <f>'감소(월)'!AE10-'증가(월)'!AE10</f>
        <v>0</v>
      </c>
      <c r="AE10" s="3">
        <f>'감소(월)'!AF10-'증가(월)'!AF10</f>
        <v>0</v>
      </c>
      <c r="AF10" s="3">
        <f>'감소(월)'!AG10-'증가(월)'!AG10</f>
        <v>0</v>
      </c>
      <c r="AG10" s="3">
        <f>'감소(월)'!AH10-'증가(월)'!AH10</f>
        <v>322069003</v>
      </c>
      <c r="AH10" s="3">
        <f>'감소(월)'!AI10-'증가(월)'!AI10</f>
        <v>0</v>
      </c>
      <c r="AI10" s="3">
        <f>'감소(월)'!AJ10-'증가(월)'!AJ10</f>
        <v>0</v>
      </c>
      <c r="AJ10" s="3">
        <f>'감소(월)'!AK10-'증가(월)'!AK10</f>
        <v>0</v>
      </c>
      <c r="AK10" s="3">
        <f>'감소(월)'!AL10-'증가(월)'!AL10</f>
        <v>0</v>
      </c>
      <c r="AL10" s="8">
        <f>'감소(월)'!AM10-'증가(월)'!AM10</f>
        <v>0</v>
      </c>
      <c r="AM10" s="3">
        <f>'감소(월)'!AN10-'증가(월)'!AN10</f>
        <v>0</v>
      </c>
      <c r="AN10" s="3">
        <f>'감소(월)'!AO10-'증가(월)'!AO10</f>
        <v>0</v>
      </c>
      <c r="AO10" s="3">
        <f>'감소(월)'!AP10-'증가(월)'!AP10</f>
        <v>0</v>
      </c>
      <c r="AP10" s="3">
        <f>'감소(월)'!AQ10-'증가(월)'!AQ10</f>
        <v>0</v>
      </c>
      <c r="AQ10" s="3">
        <f>'감소(월)'!AR10-'증가(월)'!AR10</f>
        <v>0</v>
      </c>
      <c r="AR10" s="3">
        <f>'감소(월)'!AS10-'증가(월)'!AS10</f>
        <v>0</v>
      </c>
      <c r="AS10" s="3">
        <f>'감소(월)'!AT10-'증가(월)'!AT10</f>
        <v>0</v>
      </c>
      <c r="AT10" s="3">
        <f>'감소(월)'!AU10-'증가(월)'!AU10</f>
        <v>0</v>
      </c>
      <c r="AU10" s="3">
        <f>'감소(월)'!AV10-'증가(월)'!AV10</f>
        <v>0</v>
      </c>
      <c r="AV10" s="3">
        <f>'감소(월)'!AW10-'증가(월)'!AW10</f>
        <v>0</v>
      </c>
      <c r="AW10" s="3">
        <f>'감소(월)'!AX10-'증가(월)'!AX10</f>
        <v>0</v>
      </c>
      <c r="AX10" s="8">
        <f>SUMIFS(Sheet2!$I$2:$I$32,Sheet2!$G$2:$G$32,'잔액(월) (2)'!$A10)</f>
        <v>0</v>
      </c>
    </row>
    <row r="11" spans="1:50" x14ac:dyDescent="0.3">
      <c r="A11" t="s">
        <v>34</v>
      </c>
      <c r="B11" t="s">
        <v>35</v>
      </c>
      <c r="C11" s="3">
        <f>'감소(월)'!D11-'증가(월)'!D11</f>
        <v>-27969315</v>
      </c>
      <c r="D11" s="3">
        <f>'감소(월)'!E11-'증가(월)'!E11</f>
        <v>-87665061</v>
      </c>
      <c r="E11" s="3">
        <f>'감소(월)'!F11-'증가(월)'!F11</f>
        <v>103578112</v>
      </c>
      <c r="F11" s="3">
        <f>'감소(월)'!G11-'증가(월)'!G11</f>
        <v>4106564</v>
      </c>
      <c r="G11" s="3">
        <f>'감소(월)'!H11-'증가(월)'!H11</f>
        <v>-13112110</v>
      </c>
      <c r="H11" s="3">
        <f>'감소(월)'!I11-'증가(월)'!I11</f>
        <v>22201410</v>
      </c>
      <c r="I11" s="3">
        <f>'감소(월)'!J11-'증가(월)'!J11</f>
        <v>-6979500</v>
      </c>
      <c r="J11" s="3">
        <f>'감소(월)'!K11-'증가(월)'!K11</f>
        <v>-56485550</v>
      </c>
      <c r="K11" s="3">
        <f>'감소(월)'!L11-'증가(월)'!L11</f>
        <v>59517700</v>
      </c>
      <c r="L11" s="3">
        <f>'감소(월)'!M11-'증가(월)'!M11</f>
        <v>4721750</v>
      </c>
      <c r="M11" s="3">
        <f>'감소(월)'!N11-'증가(월)'!N11</f>
        <v>0</v>
      </c>
      <c r="N11" s="8">
        <f>'감소(월)'!O11-'증가(월)'!O11</f>
        <v>-946000</v>
      </c>
      <c r="O11" s="3">
        <f>'감소(월)'!P11-'증가(월)'!P11</f>
        <v>-301400</v>
      </c>
      <c r="P11" s="3">
        <f>'감소(월)'!Q11-'증가(월)'!Q11</f>
        <v>-908600</v>
      </c>
      <c r="Q11" s="3">
        <f>'감소(월)'!R11-'증가(월)'!R11</f>
        <v>-17124800</v>
      </c>
      <c r="R11" s="3">
        <f>'감소(월)'!S11-'증가(월)'!S11</f>
        <v>-8121850</v>
      </c>
      <c r="S11" s="3">
        <f>'감소(월)'!T11-'증가(월)'!T11</f>
        <v>25845600</v>
      </c>
      <c r="T11" s="3">
        <f>'감소(월)'!U11-'증가(월)'!U11</f>
        <v>-20768770</v>
      </c>
      <c r="U11" s="3">
        <f>'감소(월)'!V11-'증가(월)'!V11</f>
        <v>7533240</v>
      </c>
      <c r="V11" s="3">
        <f>'감소(월)'!W11-'증가(월)'!W11</f>
        <v>13503490</v>
      </c>
      <c r="W11" s="3">
        <f>'감소(월)'!X11-'증가(월)'!X11</f>
        <v>-16857390</v>
      </c>
      <c r="X11" s="3">
        <f>'감소(월)'!Y11-'증가(월)'!Y11</f>
        <v>4174170</v>
      </c>
      <c r="Y11" s="11">
        <f>'감소(월)'!Z11-'증가(월)'!Z11</f>
        <v>-82223570</v>
      </c>
      <c r="Z11" s="8">
        <f>'감소(월)'!AA11-'증가(월)'!AA11</f>
        <v>90759130</v>
      </c>
      <c r="AA11" s="3">
        <f>'감소(월)'!AB11-'증가(월)'!AB11</f>
        <v>-44687082</v>
      </c>
      <c r="AB11" s="3">
        <f>'감소(월)'!AC11-'증가(월)'!AC11</f>
        <v>44656392</v>
      </c>
      <c r="AC11" s="3">
        <f>'감소(월)'!AD11-'증가(월)'!AD11</f>
        <v>-73117726</v>
      </c>
      <c r="AD11" s="3">
        <f>'감소(월)'!AE11-'증가(월)'!AE11</f>
        <v>69772626</v>
      </c>
      <c r="AE11" s="3">
        <f>'감소(월)'!AF11-'증가(월)'!AF11</f>
        <v>-17168448</v>
      </c>
      <c r="AF11" s="3">
        <f>'감소(월)'!AG11-'증가(월)'!AG11</f>
        <v>-47431087</v>
      </c>
      <c r="AG11" s="3">
        <f>'감소(월)'!AH11-'증가(월)'!AH11</f>
        <v>41950425</v>
      </c>
      <c r="AH11" s="3">
        <f>'감소(월)'!AI11-'증가(월)'!AI11</f>
        <v>-15914800</v>
      </c>
      <c r="AI11" s="3">
        <f>'감소(월)'!AJ11-'증가(월)'!AJ11</f>
        <v>15278780</v>
      </c>
      <c r="AJ11" s="3">
        <f>'감소(월)'!AK11-'증가(월)'!AK11</f>
        <v>24463670</v>
      </c>
      <c r="AK11" s="3">
        <f>'감소(월)'!AL11-'증가(월)'!AL11</f>
        <v>-35070200</v>
      </c>
      <c r="AL11" s="8">
        <f>'감소(월)'!AM11-'증가(월)'!AM11</f>
        <v>-1276000</v>
      </c>
      <c r="AM11" s="3">
        <f>'감소(월)'!AN11-'증가(월)'!AN11</f>
        <v>38142170</v>
      </c>
      <c r="AN11" s="3">
        <f>'감소(월)'!AO11-'증가(월)'!AO11</f>
        <v>5838030</v>
      </c>
      <c r="AO11" s="3">
        <f>'감소(월)'!AP11-'증가(월)'!AP11</f>
        <v>-33906620</v>
      </c>
      <c r="AP11" s="3">
        <f>'감소(월)'!AQ11-'증가(월)'!AQ11</f>
        <v>4204860</v>
      </c>
      <c r="AQ11" s="3">
        <f>'감소(월)'!AR11-'증가(월)'!AR11</f>
        <v>-53902090</v>
      </c>
      <c r="AR11" s="3">
        <f>'감소(월)'!AS11-'증가(월)'!AS11</f>
        <v>71305850</v>
      </c>
      <c r="AS11" s="3">
        <f>'감소(월)'!AT11-'증가(월)'!AT11</f>
        <v>-26688200</v>
      </c>
      <c r="AT11" s="3">
        <f>'감소(월)'!AU11-'증가(월)'!AU11</f>
        <v>821480</v>
      </c>
      <c r="AU11" s="3">
        <f>'감소(월)'!AV11-'증가(월)'!AV11</f>
        <v>36973420</v>
      </c>
      <c r="AV11" s="3">
        <f>'감소(월)'!AW11-'증가(월)'!AW11</f>
        <v>-18870500</v>
      </c>
      <c r="AW11" s="3">
        <f>'감소(월)'!AX11-'증가(월)'!AX11</f>
        <v>-19629500</v>
      </c>
      <c r="AX11" s="8">
        <f>SUMIFS(Sheet2!$I$2:$I$32,Sheet2!$G$2:$G$32,'잔액(월) (2)'!$A11)</f>
        <v>39691300</v>
      </c>
    </row>
    <row r="12" spans="1:50" x14ac:dyDescent="0.3">
      <c r="A12" t="s">
        <v>963</v>
      </c>
      <c r="B12" t="s">
        <v>964</v>
      </c>
      <c r="C12" s="3">
        <f>'감소(월)'!D12-'증가(월)'!D12</f>
        <v>0</v>
      </c>
      <c r="D12" s="3">
        <f>'감소(월)'!E12-'증가(월)'!E12</f>
        <v>0</v>
      </c>
      <c r="E12" s="3">
        <f>'감소(월)'!F12-'증가(월)'!F12</f>
        <v>0</v>
      </c>
      <c r="F12" s="3">
        <f>'감소(월)'!G12-'증가(월)'!G12</f>
        <v>0</v>
      </c>
      <c r="G12" s="3">
        <f>'감소(월)'!H12-'증가(월)'!H12</f>
        <v>0</v>
      </c>
      <c r="H12" s="3">
        <f>'감소(월)'!I12-'증가(월)'!I12</f>
        <v>0</v>
      </c>
      <c r="I12" s="3">
        <f>'감소(월)'!J12-'증가(월)'!J12</f>
        <v>0</v>
      </c>
      <c r="J12" s="3">
        <f>'감소(월)'!K12-'증가(월)'!K12</f>
        <v>0</v>
      </c>
      <c r="K12" s="3">
        <f>'감소(월)'!L12-'증가(월)'!L12</f>
        <v>0</v>
      </c>
      <c r="L12" s="3">
        <f>'감소(월)'!M12-'증가(월)'!M12</f>
        <v>0</v>
      </c>
      <c r="M12" s="3">
        <f>'감소(월)'!N12-'증가(월)'!N12</f>
        <v>0</v>
      </c>
      <c r="N12" s="8">
        <f>'감소(월)'!O12-'증가(월)'!O12</f>
        <v>0</v>
      </c>
      <c r="O12" s="3">
        <f>'감소(월)'!P12-'증가(월)'!P12</f>
        <v>0</v>
      </c>
      <c r="P12" s="3">
        <f>'감소(월)'!Q12-'증가(월)'!Q12</f>
        <v>0</v>
      </c>
      <c r="Q12" s="3">
        <f>'감소(월)'!R12-'증가(월)'!R12</f>
        <v>0</v>
      </c>
      <c r="R12" s="3">
        <f>'감소(월)'!S12-'증가(월)'!S12</f>
        <v>0</v>
      </c>
      <c r="S12" s="3">
        <f>'감소(월)'!T12-'증가(월)'!T12</f>
        <v>0</v>
      </c>
      <c r="T12" s="3">
        <f>'감소(월)'!U12-'증가(월)'!U12</f>
        <v>0</v>
      </c>
      <c r="U12" s="3">
        <f>'감소(월)'!V12-'증가(월)'!V12</f>
        <v>0</v>
      </c>
      <c r="V12" s="3">
        <f>'감소(월)'!W12-'증가(월)'!W12</f>
        <v>0</v>
      </c>
      <c r="W12" s="3">
        <f>'감소(월)'!X12-'증가(월)'!X12</f>
        <v>0</v>
      </c>
      <c r="X12" s="3">
        <f>'감소(월)'!Y12-'증가(월)'!Y12</f>
        <v>0</v>
      </c>
      <c r="Y12" s="11">
        <f>'감소(월)'!Z12-'증가(월)'!Z12</f>
        <v>0</v>
      </c>
      <c r="Z12" s="8">
        <f>'감소(월)'!AA12-'증가(월)'!AA12</f>
        <v>0</v>
      </c>
      <c r="AA12" s="3">
        <f>'감소(월)'!AB12-'증가(월)'!AB12</f>
        <v>0</v>
      </c>
      <c r="AB12" s="3">
        <f>'감소(월)'!AC12-'증가(월)'!AC12</f>
        <v>0</v>
      </c>
      <c r="AC12" s="3">
        <f>'감소(월)'!AD12-'증가(월)'!AD12</f>
        <v>0</v>
      </c>
      <c r="AD12" s="3">
        <f>'감소(월)'!AE12-'증가(월)'!AE12</f>
        <v>0</v>
      </c>
      <c r="AE12" s="3">
        <f>'감소(월)'!AF12-'증가(월)'!AF12</f>
        <v>0</v>
      </c>
      <c r="AF12" s="3">
        <f>'감소(월)'!AG12-'증가(월)'!AG12</f>
        <v>0</v>
      </c>
      <c r="AG12" s="3">
        <f>'감소(월)'!AH12-'증가(월)'!AH12</f>
        <v>0</v>
      </c>
      <c r="AH12" s="3">
        <f>'감소(월)'!AI12-'증가(월)'!AI12</f>
        <v>-40830600</v>
      </c>
      <c r="AI12" s="3">
        <f>'감소(월)'!AJ12-'증가(월)'!AJ12</f>
        <v>-22877400</v>
      </c>
      <c r="AJ12" s="3">
        <f>'감소(월)'!AK12-'증가(월)'!AK12</f>
        <v>33855600</v>
      </c>
      <c r="AK12" s="3">
        <f>'감소(월)'!AL12-'증가(월)'!AL12</f>
        <v>13657900</v>
      </c>
      <c r="AL12" s="8">
        <f>'감소(월)'!AM12-'증가(월)'!AM12</f>
        <v>-147003600</v>
      </c>
      <c r="AM12" s="3">
        <f>'감소(월)'!AN12-'증가(월)'!AN12</f>
        <v>-100298500</v>
      </c>
      <c r="AN12" s="3">
        <f>'감소(월)'!AO12-'증가(월)'!AO12</f>
        <v>126267400</v>
      </c>
      <c r="AO12" s="3">
        <f>'감소(월)'!AP12-'증가(월)'!AP12</f>
        <v>-216309800</v>
      </c>
      <c r="AP12" s="3">
        <f>'감소(월)'!AQ12-'증가(월)'!AQ12</f>
        <v>-3332700</v>
      </c>
      <c r="AQ12" s="3">
        <f>'감소(월)'!AR12-'증가(월)'!AR12</f>
        <v>268350200</v>
      </c>
      <c r="AR12" s="3">
        <f>'감소(월)'!AS12-'증가(월)'!AS12</f>
        <v>-41272500</v>
      </c>
      <c r="AS12" s="3">
        <f>'감소(월)'!AT12-'증가(월)'!AT12</f>
        <v>10796500</v>
      </c>
      <c r="AT12" s="3">
        <f>'감소(월)'!AU12-'증가(월)'!AU12</f>
        <v>15817500</v>
      </c>
      <c r="AU12" s="3">
        <f>'감소(월)'!AV12-'증가(월)'!AV12</f>
        <v>-6476000</v>
      </c>
      <c r="AV12" s="3">
        <f>'감소(월)'!AW12-'증가(월)'!AW12</f>
        <v>-12553800</v>
      </c>
      <c r="AW12" s="3">
        <f>'감소(월)'!AX12-'증가(월)'!AX12</f>
        <v>-75094000</v>
      </c>
      <c r="AX12" s="8">
        <f>SUMIFS(Sheet2!$I$2:$I$32,Sheet2!$G$2:$G$32,'잔액(월) (2)'!$A12)</f>
        <v>197303800</v>
      </c>
    </row>
    <row r="13" spans="1:50" x14ac:dyDescent="0.3">
      <c r="A13" t="s">
        <v>66</v>
      </c>
      <c r="B13" t="s">
        <v>67</v>
      </c>
      <c r="C13" s="3">
        <f>'감소(월)'!D13-'증가(월)'!D13</f>
        <v>-37958498</v>
      </c>
      <c r="D13" s="3">
        <f>'감소(월)'!E13-'증가(월)'!E13</f>
        <v>-19876505</v>
      </c>
      <c r="E13" s="3">
        <f>'감소(월)'!F13-'증가(월)'!F13</f>
        <v>22423075</v>
      </c>
      <c r="F13" s="3">
        <f>'감소(월)'!G13-'증가(월)'!G13</f>
        <v>-6757245</v>
      </c>
      <c r="G13" s="3">
        <f>'감소(월)'!H13-'증가(월)'!H13</f>
        <v>-644787</v>
      </c>
      <c r="H13" s="3">
        <f>'감소(월)'!I13-'증가(월)'!I13</f>
        <v>26452140</v>
      </c>
      <c r="I13" s="3">
        <f>'감소(월)'!J13-'증가(월)'!J13</f>
        <v>9439650</v>
      </c>
      <c r="J13" s="3">
        <f>'감소(월)'!K13-'증가(월)'!K13</f>
        <v>782540</v>
      </c>
      <c r="K13" s="3">
        <f>'감소(월)'!L13-'증가(월)'!L13</f>
        <v>-22832285</v>
      </c>
      <c r="L13" s="3">
        <f>'감소(월)'!M13-'증가(월)'!M13</f>
        <v>4998180</v>
      </c>
      <c r="M13" s="3">
        <f>'감소(월)'!N13-'증가(월)'!N13</f>
        <v>24959245</v>
      </c>
      <c r="N13" s="8">
        <f>'감소(월)'!O13-'증가(월)'!O13</f>
        <v>-4285050</v>
      </c>
      <c r="O13" s="3">
        <f>'감소(월)'!P13-'증가(월)'!P13</f>
        <v>-10788580</v>
      </c>
      <c r="P13" s="3">
        <f>'감소(월)'!Q13-'증가(월)'!Q13</f>
        <v>1104950</v>
      </c>
      <c r="Q13" s="3">
        <f>'감소(월)'!R13-'증가(월)'!R13</f>
        <v>1111660</v>
      </c>
      <c r="R13" s="3">
        <f>'감소(월)'!S13-'증가(월)'!S13</f>
        <v>-7446780</v>
      </c>
      <c r="S13" s="3">
        <f>'감소(월)'!T13-'증가(월)'!T13</f>
        <v>-9438550</v>
      </c>
      <c r="T13" s="3">
        <f>'감소(월)'!U13-'증가(월)'!U13</f>
        <v>2290750</v>
      </c>
      <c r="U13" s="3">
        <f>'감소(월)'!V13-'증가(월)'!V13</f>
        <v>4039310</v>
      </c>
      <c r="V13" s="3">
        <f>'감소(월)'!W13-'증가(월)'!W13</f>
        <v>11114180</v>
      </c>
      <c r="W13" s="3">
        <f>'감소(월)'!X13-'증가(월)'!X13</f>
        <v>5729240</v>
      </c>
      <c r="X13" s="3">
        <f>'감소(월)'!Y13-'증가(월)'!Y13</f>
        <v>-5822630</v>
      </c>
      <c r="Y13" s="11">
        <f>'감소(월)'!Z13-'증가(월)'!Z13</f>
        <v>5614950</v>
      </c>
      <c r="Z13" s="8">
        <f>'감소(월)'!AA13-'증가(월)'!AA13</f>
        <v>2059750</v>
      </c>
      <c r="AA13" s="3">
        <f>'감소(월)'!AB13-'증가(월)'!AB13</f>
        <v>-3856600</v>
      </c>
      <c r="AB13" s="3">
        <f>'감소(월)'!AC13-'증가(월)'!AC13</f>
        <v>-8039900</v>
      </c>
      <c r="AC13" s="3">
        <f>'감소(월)'!AD13-'증가(월)'!AD13</f>
        <v>-10864700</v>
      </c>
      <c r="AD13" s="3">
        <f>'감소(월)'!AE13-'증가(월)'!AE13</f>
        <v>-5668828</v>
      </c>
      <c r="AE13" s="3">
        <f>'감소(월)'!AF13-'증가(월)'!AF13</f>
        <v>4413750</v>
      </c>
      <c r="AF13" s="3">
        <f>'감소(월)'!AG13-'증가(월)'!AG13</f>
        <v>15914228</v>
      </c>
      <c r="AG13" s="3">
        <f>'감소(월)'!AH13-'증가(월)'!AH13</f>
        <v>19809350</v>
      </c>
      <c r="AH13" s="3">
        <f>'감소(월)'!AI13-'증가(월)'!AI13</f>
        <v>205700</v>
      </c>
      <c r="AI13" s="3">
        <f>'감소(월)'!AJ13-'증가(월)'!AJ13</f>
        <v>-7377150</v>
      </c>
      <c r="AJ13" s="3">
        <f>'감소(월)'!AK13-'증가(월)'!AK13</f>
        <v>1079100</v>
      </c>
      <c r="AK13" s="3">
        <f>'감소(월)'!AL13-'증가(월)'!AL13</f>
        <v>-8104800</v>
      </c>
      <c r="AL13" s="8">
        <f>'감소(월)'!AM13-'증가(월)'!AM13</f>
        <v>3421000</v>
      </c>
      <c r="AM13" s="3">
        <f>'감소(월)'!AN13-'증가(월)'!AN13</f>
        <v>9662400</v>
      </c>
      <c r="AN13" s="3">
        <f>'감소(월)'!AO13-'증가(월)'!AO13</f>
        <v>376090</v>
      </c>
      <c r="AO13" s="3">
        <f>'감소(월)'!AP13-'증가(월)'!AP13</f>
        <v>-5425860</v>
      </c>
      <c r="AP13" s="3">
        <f>'감소(월)'!AQ13-'증가(월)'!AQ13</f>
        <v>1990010</v>
      </c>
      <c r="AQ13" s="3">
        <f>'감소(월)'!AR13-'증가(월)'!AR13</f>
        <v>6036360</v>
      </c>
      <c r="AR13" s="3">
        <f>'감소(월)'!AS13-'증가(월)'!AS13</f>
        <v>1161600</v>
      </c>
      <c r="AS13" s="3">
        <f>'감소(월)'!AT13-'증가(월)'!AT13</f>
        <v>1793000</v>
      </c>
      <c r="AT13" s="3">
        <f>'감소(월)'!AU13-'증가(월)'!AU13</f>
        <v>-349800</v>
      </c>
      <c r="AU13" s="3">
        <f>'감소(월)'!AV13-'증가(월)'!AV13</f>
        <v>424600</v>
      </c>
      <c r="AV13" s="3">
        <f>'감소(월)'!AW13-'증가(월)'!AW13</f>
        <v>2400320</v>
      </c>
      <c r="AW13" s="3">
        <f>'감소(월)'!AX13-'증가(월)'!AX13</f>
        <v>-905420</v>
      </c>
      <c r="AX13" s="8">
        <f>SUMIFS(Sheet2!$I$2:$I$32,Sheet2!$G$2:$G$32,'잔액(월) (2)'!$A13)</f>
        <v>14711400</v>
      </c>
    </row>
    <row r="14" spans="1:50" x14ac:dyDescent="0.3">
      <c r="A14" t="s">
        <v>21</v>
      </c>
      <c r="B14" t="s">
        <v>22</v>
      </c>
      <c r="C14" s="3">
        <f>'감소(월)'!D14-'증가(월)'!D14</f>
        <v>157014873</v>
      </c>
      <c r="D14" s="3">
        <f>'감소(월)'!E14-'증가(월)'!E14</f>
        <v>-309660920</v>
      </c>
      <c r="E14" s="3">
        <f>'감소(월)'!F14-'증가(월)'!F14</f>
        <v>291578545</v>
      </c>
      <c r="F14" s="3">
        <f>'감소(월)'!G14-'증가(월)'!G14</f>
        <v>0</v>
      </c>
      <c r="G14" s="3">
        <f>'감소(월)'!H14-'증가(월)'!H14</f>
        <v>0</v>
      </c>
      <c r="H14" s="3">
        <f>'감소(월)'!I14-'증가(월)'!I14</f>
        <v>0</v>
      </c>
      <c r="I14" s="3">
        <f>'감소(월)'!J14-'증가(월)'!J14</f>
        <v>0</v>
      </c>
      <c r="J14" s="3">
        <f>'감소(월)'!K14-'증가(월)'!K14</f>
        <v>0</v>
      </c>
      <c r="K14" s="3">
        <f>'감소(월)'!L14-'증가(월)'!L14</f>
        <v>0</v>
      </c>
      <c r="L14" s="3">
        <f>'감소(월)'!M14-'증가(월)'!M14</f>
        <v>0</v>
      </c>
      <c r="M14" s="3">
        <f>'감소(월)'!N14-'증가(월)'!N14</f>
        <v>100000000</v>
      </c>
      <c r="N14" s="8">
        <f>'감소(월)'!O14-'증가(월)'!O14</f>
        <v>-100000000</v>
      </c>
      <c r="O14" s="3">
        <f>'감소(월)'!P14-'증가(월)'!P14</f>
        <v>0</v>
      </c>
      <c r="P14" s="3">
        <f>'감소(월)'!Q14-'증가(월)'!Q14</f>
        <v>0</v>
      </c>
      <c r="Q14" s="3">
        <f>'감소(월)'!R14-'증가(월)'!R14</f>
        <v>0</v>
      </c>
      <c r="R14" s="3">
        <f>'감소(월)'!S14-'증가(월)'!S14</f>
        <v>0</v>
      </c>
      <c r="S14" s="3">
        <f>'감소(월)'!T14-'증가(월)'!T14</f>
        <v>0</v>
      </c>
      <c r="T14" s="3">
        <f>'감소(월)'!U14-'증가(월)'!U14</f>
        <v>0</v>
      </c>
      <c r="U14" s="3">
        <f>'감소(월)'!V14-'증가(월)'!V14</f>
        <v>0</v>
      </c>
      <c r="V14" s="3">
        <f>'감소(월)'!W14-'증가(월)'!W14</f>
        <v>0</v>
      </c>
      <c r="W14" s="3">
        <f>'감소(월)'!X14-'증가(월)'!X14</f>
        <v>0</v>
      </c>
      <c r="X14" s="3">
        <f>'감소(월)'!Y14-'증가(월)'!Y14</f>
        <v>0</v>
      </c>
      <c r="Y14" s="11">
        <f>'감소(월)'!Z14-'증가(월)'!Z14</f>
        <v>0</v>
      </c>
      <c r="Z14" s="8">
        <f>'감소(월)'!AA14-'증가(월)'!AA14</f>
        <v>0</v>
      </c>
      <c r="AA14" s="3">
        <f>'감소(월)'!AB14-'증가(월)'!AB14</f>
        <v>0</v>
      </c>
      <c r="AB14" s="3">
        <f>'감소(월)'!AC14-'증가(월)'!AC14</f>
        <v>0</v>
      </c>
      <c r="AC14" s="3">
        <f>'감소(월)'!AD14-'증가(월)'!AD14</f>
        <v>0</v>
      </c>
      <c r="AD14" s="3">
        <f>'감소(월)'!AE14-'증가(월)'!AE14</f>
        <v>0</v>
      </c>
      <c r="AE14" s="3">
        <f>'감소(월)'!AF14-'증가(월)'!AF14</f>
        <v>0</v>
      </c>
      <c r="AF14" s="3">
        <f>'감소(월)'!AG14-'증가(월)'!AG14</f>
        <v>0</v>
      </c>
      <c r="AG14" s="3">
        <f>'감소(월)'!AH14-'증가(월)'!AH14</f>
        <v>192914340</v>
      </c>
      <c r="AH14" s="3">
        <f>'감소(월)'!AI14-'증가(월)'!AI14</f>
        <v>0</v>
      </c>
      <c r="AI14" s="3">
        <f>'감소(월)'!AJ14-'증가(월)'!AJ14</f>
        <v>0</v>
      </c>
      <c r="AJ14" s="3">
        <f>'감소(월)'!AK14-'증가(월)'!AK14</f>
        <v>0</v>
      </c>
      <c r="AK14" s="3">
        <f>'감소(월)'!AL14-'증가(월)'!AL14</f>
        <v>0</v>
      </c>
      <c r="AL14" s="8">
        <f>'감소(월)'!AM14-'증가(월)'!AM14</f>
        <v>0</v>
      </c>
      <c r="AM14" s="3">
        <f>'감소(월)'!AN14-'증가(월)'!AN14</f>
        <v>0</v>
      </c>
      <c r="AN14" s="3">
        <f>'감소(월)'!AO14-'증가(월)'!AO14</f>
        <v>0</v>
      </c>
      <c r="AO14" s="3">
        <f>'감소(월)'!AP14-'증가(월)'!AP14</f>
        <v>0</v>
      </c>
      <c r="AP14" s="3">
        <f>'감소(월)'!AQ14-'증가(월)'!AQ14</f>
        <v>0</v>
      </c>
      <c r="AQ14" s="3">
        <f>'감소(월)'!AR14-'증가(월)'!AR14</f>
        <v>0</v>
      </c>
      <c r="AR14" s="3">
        <f>'감소(월)'!AS14-'증가(월)'!AS14</f>
        <v>0</v>
      </c>
      <c r="AS14" s="3">
        <f>'감소(월)'!AT14-'증가(월)'!AT14</f>
        <v>0</v>
      </c>
      <c r="AT14" s="3">
        <f>'감소(월)'!AU14-'증가(월)'!AU14</f>
        <v>0</v>
      </c>
      <c r="AU14" s="3">
        <f>'감소(월)'!AV14-'증가(월)'!AV14</f>
        <v>0</v>
      </c>
      <c r="AV14" s="3">
        <f>'감소(월)'!AW14-'증가(월)'!AW14</f>
        <v>0</v>
      </c>
      <c r="AW14" s="3">
        <f>'감소(월)'!AX14-'증가(월)'!AX14</f>
        <v>0</v>
      </c>
      <c r="AX14" s="8">
        <f>SUMIFS(Sheet2!$I$2:$I$32,Sheet2!$G$2:$G$32,'잔액(월) (2)'!$A14)</f>
        <v>0</v>
      </c>
    </row>
    <row r="15" spans="1:50" x14ac:dyDescent="0.3">
      <c r="A15" t="s">
        <v>80</v>
      </c>
      <c r="B15" t="s">
        <v>81</v>
      </c>
      <c r="C15" s="3">
        <f>'감소(월)'!D15-'증가(월)'!D15</f>
        <v>-1314511</v>
      </c>
      <c r="D15" s="3">
        <f>'감소(월)'!E15-'증가(월)'!E15</f>
        <v>-11900449</v>
      </c>
      <c r="E15" s="3">
        <f>'감소(월)'!F15-'증가(월)'!F15</f>
        <v>12196800</v>
      </c>
      <c r="F15" s="3">
        <f>'감소(월)'!G15-'증가(월)'!G15</f>
        <v>0</v>
      </c>
      <c r="G15" s="3">
        <f>'감소(월)'!H15-'증가(월)'!H15</f>
        <v>1211388</v>
      </c>
      <c r="H15" s="3">
        <f>'감소(월)'!I15-'증가(월)'!I15</f>
        <v>4616962</v>
      </c>
      <c r="I15" s="3">
        <f>'감소(월)'!J15-'증가(월)'!J15</f>
        <v>-16015560</v>
      </c>
      <c r="J15" s="3">
        <f>'감소(월)'!K15-'증가(월)'!K15</f>
        <v>15047010</v>
      </c>
      <c r="K15" s="3">
        <f>'감소(월)'!L15-'증가(월)'!L15</f>
        <v>-1122000</v>
      </c>
      <c r="L15" s="3">
        <f>'감소(월)'!M15-'증가(월)'!M15</f>
        <v>6607700</v>
      </c>
      <c r="M15" s="3">
        <f>'감소(월)'!N15-'증가(월)'!N15</f>
        <v>-4251544</v>
      </c>
      <c r="N15" s="8">
        <f>'감소(월)'!O15-'증가(월)'!O15</f>
        <v>4405544</v>
      </c>
      <c r="O15" s="3">
        <f>'감소(월)'!P15-'증가(월)'!P15</f>
        <v>-36176085</v>
      </c>
      <c r="P15" s="3">
        <f>'감소(월)'!Q15-'증가(월)'!Q15</f>
        <v>53735</v>
      </c>
      <c r="Q15" s="3">
        <f>'감소(월)'!R15-'증가(월)'!R15</f>
        <v>33639100</v>
      </c>
      <c r="R15" s="3">
        <f>'감소(월)'!S15-'증가(월)'!S15</f>
        <v>-5875320</v>
      </c>
      <c r="S15" s="3">
        <f>'감소(월)'!T15-'증가(월)'!T15</f>
        <v>2796750</v>
      </c>
      <c r="T15" s="3">
        <f>'감소(월)'!U15-'증가(월)'!U15</f>
        <v>-9569230</v>
      </c>
      <c r="U15" s="3">
        <f>'감소(월)'!V15-'증가(월)'!V15</f>
        <v>6386050</v>
      </c>
      <c r="V15" s="3">
        <f>'감소(월)'!W15-'증가(월)'!W15</f>
        <v>-5028760</v>
      </c>
      <c r="W15" s="3">
        <f>'감소(월)'!X15-'증가(월)'!X15</f>
        <v>-43659000</v>
      </c>
      <c r="X15" s="3">
        <f>'감소(월)'!Y15-'증가(월)'!Y15</f>
        <v>56071620</v>
      </c>
      <c r="Y15" s="11">
        <f>'감소(월)'!Z15-'증가(월)'!Z15</f>
        <v>-3168000</v>
      </c>
      <c r="Z15" s="8">
        <f>'감소(월)'!AA15-'증가(월)'!AA15</f>
        <v>-32603780</v>
      </c>
      <c r="AA15" s="3">
        <f>'감소(월)'!AB15-'증가(월)'!AB15</f>
        <v>17717920</v>
      </c>
      <c r="AB15" s="3">
        <f>'감소(월)'!AC15-'증가(월)'!AC15</f>
        <v>-5110820</v>
      </c>
      <c r="AC15" s="3">
        <f>'감소(월)'!AD15-'증가(월)'!AD15</f>
        <v>18227000</v>
      </c>
      <c r="AD15" s="3">
        <f>'감소(월)'!AE15-'증가(월)'!AE15</f>
        <v>-29814180</v>
      </c>
      <c r="AE15" s="3">
        <f>'감소(월)'!AF15-'증가(월)'!AF15</f>
        <v>-28172100</v>
      </c>
      <c r="AF15" s="3">
        <f>'감소(월)'!AG15-'증가(월)'!AG15</f>
        <v>15125000</v>
      </c>
      <c r="AG15" s="3">
        <f>'감소(월)'!AH15-'증가(월)'!AH15</f>
        <v>19663600</v>
      </c>
      <c r="AH15" s="3">
        <f>'감소(월)'!AI15-'증가(월)'!AI15</f>
        <v>18612000</v>
      </c>
      <c r="AI15" s="3">
        <f>'감소(월)'!AJ15-'증가(월)'!AJ15</f>
        <v>6033500</v>
      </c>
      <c r="AJ15" s="3">
        <f>'감소(월)'!AK15-'증가(월)'!AK15</f>
        <v>-10668240</v>
      </c>
      <c r="AK15" s="3">
        <f>'감소(월)'!AL15-'증가(월)'!AL15</f>
        <v>-24681800</v>
      </c>
      <c r="AL15" s="8">
        <f>'감소(월)'!AM15-'증가(월)'!AM15</f>
        <v>9909240</v>
      </c>
      <c r="AM15" s="3">
        <f>'감소(월)'!AN15-'증가(월)'!AN15</f>
        <v>24802800</v>
      </c>
      <c r="AN15" s="3">
        <f>'감소(월)'!AO15-'증가(월)'!AO15</f>
        <v>-10546140</v>
      </c>
      <c r="AO15" s="3">
        <f>'감소(월)'!AP15-'증가(월)'!AP15</f>
        <v>-35207700</v>
      </c>
      <c r="AP15" s="3">
        <f>'감소(월)'!AQ15-'증가(월)'!AQ15</f>
        <v>12368840</v>
      </c>
      <c r="AQ15" s="3">
        <f>'감소(월)'!AR15-'증가(월)'!AR15</f>
        <v>28960118</v>
      </c>
      <c r="AR15" s="3">
        <f>'감소(월)'!AS15-'증가(월)'!AS15</f>
        <v>-2156000</v>
      </c>
      <c r="AS15" s="3">
        <f>'감소(월)'!AT15-'증가(월)'!AT15</f>
        <v>-29598118</v>
      </c>
      <c r="AT15" s="3">
        <f>'감소(월)'!AU15-'증가(월)'!AU15</f>
        <v>-19026150</v>
      </c>
      <c r="AU15" s="3">
        <f>'감소(월)'!AV15-'증가(월)'!AV15</f>
        <v>8184000</v>
      </c>
      <c r="AV15" s="3">
        <f>'감소(월)'!AW15-'증가(월)'!AW15</f>
        <v>-45172050</v>
      </c>
      <c r="AW15" s="3">
        <f>'감소(월)'!AX15-'증가(월)'!AX15</f>
        <v>-74936785</v>
      </c>
      <c r="AX15" s="8">
        <f>SUMIFS(Sheet2!$I$2:$I$32,Sheet2!$G$2:$G$32,'잔액(월) (2)'!$A15)</f>
        <v>173014985</v>
      </c>
    </row>
    <row r="16" spans="1:50" x14ac:dyDescent="0.3">
      <c r="A16" t="s">
        <v>237</v>
      </c>
      <c r="B16" t="s">
        <v>238</v>
      </c>
      <c r="C16" s="3">
        <f>'감소(월)'!D16-'증가(월)'!D16</f>
        <v>0</v>
      </c>
      <c r="D16" s="3">
        <f>'감소(월)'!E16-'증가(월)'!E16</f>
        <v>0</v>
      </c>
      <c r="E16" s="3">
        <f>'감소(월)'!F16-'증가(월)'!F16</f>
        <v>0</v>
      </c>
      <c r="F16" s="3">
        <f>'감소(월)'!G16-'증가(월)'!G16</f>
        <v>-6385904</v>
      </c>
      <c r="G16" s="3">
        <f>'감소(월)'!H16-'증가(월)'!H16</f>
        <v>6385904</v>
      </c>
      <c r="H16" s="3">
        <f>'감소(월)'!I16-'증가(월)'!I16</f>
        <v>0</v>
      </c>
      <c r="I16" s="3">
        <f>'감소(월)'!J16-'증가(월)'!J16</f>
        <v>-5572089</v>
      </c>
      <c r="J16" s="3">
        <f>'감소(월)'!K16-'증가(월)'!K16</f>
        <v>5572089</v>
      </c>
      <c r="K16" s="3">
        <f>'감소(월)'!L16-'증가(월)'!L16</f>
        <v>-15603660</v>
      </c>
      <c r="L16" s="3">
        <f>'감소(월)'!M16-'증가(월)'!M16</f>
        <v>15603660</v>
      </c>
      <c r="M16" s="3">
        <f>'감소(월)'!N16-'증가(월)'!N16</f>
        <v>0</v>
      </c>
      <c r="N16" s="8">
        <f>'감소(월)'!O16-'증가(월)'!O16</f>
        <v>-22809240</v>
      </c>
      <c r="O16" s="3">
        <f>'감소(월)'!P16-'증가(월)'!P16</f>
        <v>-15440760</v>
      </c>
      <c r="P16" s="3">
        <f>'감소(월)'!Q16-'증가(월)'!Q16</f>
        <v>15283680</v>
      </c>
      <c r="Q16" s="3">
        <f>'감소(월)'!R16-'증가(월)'!R16</f>
        <v>-18323510</v>
      </c>
      <c r="R16" s="3">
        <f>'감소(월)'!S16-'증가(월)'!S16</f>
        <v>829830</v>
      </c>
      <c r="S16" s="3">
        <f>'감소(월)'!T16-'증가(월)'!T16</f>
        <v>-415424</v>
      </c>
      <c r="T16" s="3">
        <f>'감소(월)'!U16-'증가(월)'!U16</f>
        <v>-2036059</v>
      </c>
      <c r="U16" s="3">
        <f>'감소(월)'!V16-'증가(월)'!V16</f>
        <v>42911483</v>
      </c>
      <c r="V16" s="3">
        <f>'감소(월)'!W16-'증가(월)'!W16</f>
        <v>-1485892</v>
      </c>
      <c r="W16" s="3">
        <f>'감소(월)'!X16-'증가(월)'!X16</f>
        <v>-47743591</v>
      </c>
      <c r="X16" s="3">
        <f>'감소(월)'!Y16-'증가(월)'!Y16</f>
        <v>-41275500</v>
      </c>
      <c r="Y16" s="11">
        <f>'감소(월)'!Z16-'증가(월)'!Z16</f>
        <v>923563</v>
      </c>
      <c r="Z16" s="8">
        <f>'감소(월)'!AA16-'증가(월)'!AA16</f>
        <v>89581420</v>
      </c>
      <c r="AA16" s="3">
        <f>'감소(월)'!AB16-'증가(월)'!AB16</f>
        <v>-50338260</v>
      </c>
      <c r="AB16" s="3">
        <f>'감소(월)'!AC16-'증가(월)'!AC16</f>
        <v>-53915160</v>
      </c>
      <c r="AC16" s="3">
        <f>'감소(월)'!AD16-'증가(월)'!AD16</f>
        <v>16210548</v>
      </c>
      <c r="AD16" s="3">
        <f>'감소(월)'!AE16-'증가(월)'!AE16</f>
        <v>-82899795</v>
      </c>
      <c r="AE16" s="3">
        <f>'감소(월)'!AF16-'증가(월)'!AF16</f>
        <v>88042872</v>
      </c>
      <c r="AF16" s="3">
        <f>'감소(월)'!AG16-'증가(월)'!AG16</f>
        <v>82899795</v>
      </c>
      <c r="AG16" s="3">
        <f>'감소(월)'!AH16-'증가(월)'!AH16</f>
        <v>0</v>
      </c>
      <c r="AH16" s="3">
        <f>'감소(월)'!AI16-'증가(월)'!AI16</f>
        <v>0</v>
      </c>
      <c r="AI16" s="3">
        <f>'감소(월)'!AJ16-'증가(월)'!AJ16</f>
        <v>0</v>
      </c>
      <c r="AJ16" s="3">
        <f>'감소(월)'!AK16-'증가(월)'!AK16</f>
        <v>0</v>
      </c>
      <c r="AK16" s="3">
        <f>'감소(월)'!AL16-'증가(월)'!AL16</f>
        <v>0</v>
      </c>
      <c r="AL16" s="8">
        <f>'감소(월)'!AM16-'증가(월)'!AM16</f>
        <v>0</v>
      </c>
      <c r="AM16" s="3">
        <f>'감소(월)'!AN16-'증가(월)'!AN16</f>
        <v>0</v>
      </c>
      <c r="AN16" s="3">
        <f>'감소(월)'!AO16-'증가(월)'!AO16</f>
        <v>0</v>
      </c>
      <c r="AO16" s="3">
        <f>'감소(월)'!AP16-'증가(월)'!AP16</f>
        <v>0</v>
      </c>
      <c r="AP16" s="3">
        <f>'감소(월)'!AQ16-'증가(월)'!AQ16</f>
        <v>0</v>
      </c>
      <c r="AQ16" s="3">
        <f>'감소(월)'!AR16-'증가(월)'!AR16</f>
        <v>0</v>
      </c>
      <c r="AR16" s="3">
        <f>'감소(월)'!AS16-'증가(월)'!AS16</f>
        <v>0</v>
      </c>
      <c r="AS16" s="3">
        <f>'감소(월)'!AT16-'증가(월)'!AT16</f>
        <v>0</v>
      </c>
      <c r="AT16" s="3">
        <f>'감소(월)'!AU16-'증가(월)'!AU16</f>
        <v>0</v>
      </c>
      <c r="AU16" s="3">
        <f>'감소(월)'!AV16-'증가(월)'!AV16</f>
        <v>0</v>
      </c>
      <c r="AV16" s="3">
        <f>'감소(월)'!AW16-'증가(월)'!AW16</f>
        <v>0</v>
      </c>
      <c r="AW16" s="3">
        <f>'감소(월)'!AX16-'증가(월)'!AX16</f>
        <v>0</v>
      </c>
      <c r="AX16" s="8">
        <f>SUMIFS(Sheet2!$I$2:$I$32,Sheet2!$G$2:$G$32,'잔액(월) (2)'!$A16)</f>
        <v>0</v>
      </c>
    </row>
    <row r="17" spans="1:50" x14ac:dyDescent="0.3">
      <c r="A17" t="s">
        <v>999</v>
      </c>
      <c r="B17" t="s">
        <v>1000</v>
      </c>
      <c r="C17" s="3">
        <f>'감소(월)'!D17-'증가(월)'!D17</f>
        <v>0</v>
      </c>
      <c r="D17" s="3">
        <f>'감소(월)'!E17-'증가(월)'!E17</f>
        <v>0</v>
      </c>
      <c r="E17" s="3">
        <f>'감소(월)'!F17-'증가(월)'!F17</f>
        <v>0</v>
      </c>
      <c r="F17" s="3">
        <f>'감소(월)'!G17-'증가(월)'!G17</f>
        <v>0</v>
      </c>
      <c r="G17" s="3">
        <f>'감소(월)'!H17-'증가(월)'!H17</f>
        <v>0</v>
      </c>
      <c r="H17" s="3">
        <f>'감소(월)'!I17-'증가(월)'!I17</f>
        <v>0</v>
      </c>
      <c r="I17" s="3">
        <f>'감소(월)'!J17-'증가(월)'!J17</f>
        <v>0</v>
      </c>
      <c r="J17" s="3">
        <f>'감소(월)'!K17-'증가(월)'!K17</f>
        <v>0</v>
      </c>
      <c r="K17" s="3">
        <f>'감소(월)'!L17-'증가(월)'!L17</f>
        <v>0</v>
      </c>
      <c r="L17" s="3">
        <f>'감소(월)'!M17-'증가(월)'!M17</f>
        <v>0</v>
      </c>
      <c r="M17" s="3">
        <f>'감소(월)'!N17-'증가(월)'!N17</f>
        <v>0</v>
      </c>
      <c r="N17" s="8">
        <f>'감소(월)'!O17-'증가(월)'!O17</f>
        <v>0</v>
      </c>
      <c r="O17" s="3">
        <f>'감소(월)'!P17-'증가(월)'!P17</f>
        <v>0</v>
      </c>
      <c r="P17" s="3">
        <f>'감소(월)'!Q17-'증가(월)'!Q17</f>
        <v>0</v>
      </c>
      <c r="Q17" s="3">
        <f>'감소(월)'!R17-'증가(월)'!R17</f>
        <v>0</v>
      </c>
      <c r="R17" s="3">
        <f>'감소(월)'!S17-'증가(월)'!S17</f>
        <v>0</v>
      </c>
      <c r="S17" s="3">
        <f>'감소(월)'!T17-'증가(월)'!T17</f>
        <v>0</v>
      </c>
      <c r="T17" s="3">
        <f>'감소(월)'!U17-'증가(월)'!U17</f>
        <v>0</v>
      </c>
      <c r="U17" s="3">
        <f>'감소(월)'!V17-'증가(월)'!V17</f>
        <v>0</v>
      </c>
      <c r="V17" s="3">
        <f>'감소(월)'!W17-'증가(월)'!W17</f>
        <v>0</v>
      </c>
      <c r="W17" s="3">
        <f>'감소(월)'!X17-'증가(월)'!X17</f>
        <v>0</v>
      </c>
      <c r="X17" s="3">
        <f>'감소(월)'!Y17-'증가(월)'!Y17</f>
        <v>0</v>
      </c>
      <c r="Y17" s="11">
        <f>'감소(월)'!Z17-'증가(월)'!Z17</f>
        <v>0</v>
      </c>
      <c r="Z17" s="8">
        <f>'감소(월)'!AA17-'증가(월)'!AA17</f>
        <v>0</v>
      </c>
      <c r="AA17" s="3">
        <f>'감소(월)'!AB17-'증가(월)'!AB17</f>
        <v>0</v>
      </c>
      <c r="AB17" s="3">
        <f>'감소(월)'!AC17-'증가(월)'!AC17</f>
        <v>0</v>
      </c>
      <c r="AC17" s="3">
        <f>'감소(월)'!AD17-'증가(월)'!AD17</f>
        <v>0</v>
      </c>
      <c r="AD17" s="3">
        <f>'감소(월)'!AE17-'증가(월)'!AE17</f>
        <v>0</v>
      </c>
      <c r="AE17" s="3">
        <f>'감소(월)'!AF17-'증가(월)'!AF17</f>
        <v>0</v>
      </c>
      <c r="AF17" s="3">
        <f>'감소(월)'!AG17-'증가(월)'!AG17</f>
        <v>0</v>
      </c>
      <c r="AG17" s="3">
        <f>'감소(월)'!AH17-'증가(월)'!AH17</f>
        <v>0</v>
      </c>
      <c r="AH17" s="3">
        <f>'감소(월)'!AI17-'증가(월)'!AI17</f>
        <v>0</v>
      </c>
      <c r="AI17" s="3">
        <f>'감소(월)'!AJ17-'증가(월)'!AJ17</f>
        <v>-18480000</v>
      </c>
      <c r="AJ17" s="3">
        <f>'감소(월)'!AK17-'증가(월)'!AK17</f>
        <v>12430000</v>
      </c>
      <c r="AK17" s="3">
        <f>'감소(월)'!AL17-'증가(월)'!AL17</f>
        <v>-34375000</v>
      </c>
      <c r="AL17" s="8">
        <f>'감소(월)'!AM17-'증가(월)'!AM17</f>
        <v>0</v>
      </c>
      <c r="AM17" s="3">
        <f>'감소(월)'!AN17-'증가(월)'!AN17</f>
        <v>40425000</v>
      </c>
      <c r="AN17" s="3">
        <f>'감소(월)'!AO17-'증가(월)'!AO17</f>
        <v>-11000000</v>
      </c>
      <c r="AO17" s="3">
        <f>'감소(월)'!AP17-'증가(월)'!AP17</f>
        <v>-23100000</v>
      </c>
      <c r="AP17" s="3">
        <f>'감소(월)'!AQ17-'증가(월)'!AQ17</f>
        <v>-52800000</v>
      </c>
      <c r="AQ17" s="3">
        <f>'감소(월)'!AR17-'증가(월)'!AR17</f>
        <v>-65230000</v>
      </c>
      <c r="AR17" s="3">
        <f>'감소(월)'!AS17-'증가(월)'!AS17</f>
        <v>45100000</v>
      </c>
      <c r="AS17" s="3">
        <f>'감소(월)'!AT17-'증가(월)'!AT17</f>
        <v>-59400000</v>
      </c>
      <c r="AT17" s="3">
        <f>'감소(월)'!AU17-'증가(월)'!AU17</f>
        <v>-94600000</v>
      </c>
      <c r="AU17" s="3">
        <f>'감소(월)'!AV17-'증가(월)'!AV17</f>
        <v>75900000</v>
      </c>
      <c r="AV17" s="3">
        <f>'감소(월)'!AW17-'증가(월)'!AW17</f>
        <v>7260000</v>
      </c>
      <c r="AW17" s="3">
        <f>'감소(월)'!AX17-'증가(월)'!AX17</f>
        <v>31900000</v>
      </c>
      <c r="AX17" s="8">
        <f>SUMIFS(Sheet2!$I$2:$I$32,Sheet2!$G$2:$G$32,'잔액(월) (2)'!$A17)</f>
        <v>145970000</v>
      </c>
    </row>
    <row r="18" spans="1:50" x14ac:dyDescent="0.3">
      <c r="A18" t="s">
        <v>84</v>
      </c>
      <c r="B18" t="s">
        <v>83</v>
      </c>
      <c r="C18" s="3">
        <f>'감소(월)'!D18-'증가(월)'!D18</f>
        <v>-550000</v>
      </c>
      <c r="D18" s="3">
        <f>'감소(월)'!E18-'증가(월)'!E18</f>
        <v>550000</v>
      </c>
      <c r="E18" s="3">
        <f>'감소(월)'!F18-'증가(월)'!F18</f>
        <v>-1815000</v>
      </c>
      <c r="F18" s="3">
        <f>'감소(월)'!G18-'증가(월)'!G18</f>
        <v>-990000</v>
      </c>
      <c r="G18" s="3">
        <f>'감소(월)'!H18-'증가(월)'!H18</f>
        <v>165000</v>
      </c>
      <c r="H18" s="3">
        <f>'감소(월)'!I18-'증가(월)'!I18</f>
        <v>-660000</v>
      </c>
      <c r="I18" s="3">
        <f>'감소(월)'!J18-'증가(월)'!J18</f>
        <v>3300000</v>
      </c>
      <c r="J18" s="3">
        <f>'감소(월)'!K18-'증가(월)'!K18</f>
        <v>0</v>
      </c>
      <c r="K18" s="3">
        <f>'감소(월)'!L18-'증가(월)'!L18</f>
        <v>-1650000</v>
      </c>
      <c r="L18" s="3">
        <f>'감소(월)'!M18-'증가(월)'!M18</f>
        <v>1650000</v>
      </c>
      <c r="M18" s="3">
        <f>'감소(월)'!N18-'증가(월)'!N18</f>
        <v>-3520000</v>
      </c>
      <c r="N18" s="8">
        <f>'감소(월)'!O18-'증가(월)'!O18</f>
        <v>3520000</v>
      </c>
      <c r="O18" s="3">
        <f>'감소(월)'!P18-'증가(월)'!P18</f>
        <v>0</v>
      </c>
      <c r="P18" s="3">
        <f>'감소(월)'!Q18-'증가(월)'!Q18</f>
        <v>0</v>
      </c>
      <c r="Q18" s="3">
        <f>'감소(월)'!R18-'증가(월)'!R18</f>
        <v>-52800000</v>
      </c>
      <c r="R18" s="3">
        <f>'감소(월)'!S18-'증가(월)'!S18</f>
        <v>-93538500</v>
      </c>
      <c r="S18" s="3">
        <f>'감소(월)'!T18-'증가(월)'!T18</f>
        <v>80803277</v>
      </c>
      <c r="T18" s="3">
        <f>'감소(월)'!U18-'증가(월)'!U18</f>
        <v>33719263</v>
      </c>
      <c r="U18" s="3">
        <f>'감소(월)'!V18-'증가(월)'!V18</f>
        <v>25640560</v>
      </c>
      <c r="V18" s="3">
        <f>'감소(월)'!W18-'증가(월)'!W18</f>
        <v>633600</v>
      </c>
      <c r="W18" s="3">
        <f>'감소(월)'!X18-'증가(월)'!X18</f>
        <v>-3678400</v>
      </c>
      <c r="X18" s="3">
        <f>'감소(월)'!Y18-'증가(월)'!Y18</f>
        <v>9220200</v>
      </c>
      <c r="Y18" s="11">
        <f>'감소(월)'!Z18-'증가(월)'!Z18</f>
        <v>0</v>
      </c>
      <c r="Z18" s="8">
        <f>'감소(월)'!AA18-'증가(월)'!AA18</f>
        <v>0</v>
      </c>
      <c r="AA18" s="3">
        <f>'감소(월)'!AB18-'증가(월)'!AB18</f>
        <v>0</v>
      </c>
      <c r="AB18" s="3">
        <f>'감소(월)'!AC18-'증가(월)'!AC18</f>
        <v>-2300000</v>
      </c>
      <c r="AC18" s="3">
        <f>'감소(월)'!AD18-'증가(월)'!AD18</f>
        <v>-29732000</v>
      </c>
      <c r="AD18" s="3">
        <f>'감소(월)'!AE18-'증가(월)'!AE18</f>
        <v>6732000</v>
      </c>
      <c r="AE18" s="3">
        <f>'감소(월)'!AF18-'증가(월)'!AF18</f>
        <v>22000000</v>
      </c>
      <c r="AF18" s="3">
        <f>'감소(월)'!AG18-'증가(월)'!AG18</f>
        <v>2420000</v>
      </c>
      <c r="AG18" s="3">
        <f>'감소(월)'!AH18-'증가(월)'!AH18</f>
        <v>880000</v>
      </c>
      <c r="AH18" s="3">
        <f>'감소(월)'!AI18-'증가(월)'!AI18</f>
        <v>0</v>
      </c>
      <c r="AI18" s="3">
        <f>'감소(월)'!AJ18-'증가(월)'!AJ18</f>
        <v>-1760000</v>
      </c>
      <c r="AJ18" s="3">
        <f>'감소(월)'!AK18-'증가(월)'!AK18</f>
        <v>1760000</v>
      </c>
      <c r="AK18" s="3">
        <f>'감소(월)'!AL18-'증가(월)'!AL18</f>
        <v>0</v>
      </c>
      <c r="AL18" s="8">
        <f>'감소(월)'!AM18-'증가(월)'!AM18</f>
        <v>0</v>
      </c>
      <c r="AM18" s="3">
        <f>'감소(월)'!AN18-'증가(월)'!AN18</f>
        <v>-3520000</v>
      </c>
      <c r="AN18" s="3">
        <f>'감소(월)'!AO18-'증가(월)'!AO18</f>
        <v>-21120000</v>
      </c>
      <c r="AO18" s="3">
        <f>'감소(월)'!AP18-'증가(월)'!AP18</f>
        <v>-660000</v>
      </c>
      <c r="AP18" s="3">
        <f>'감소(월)'!AQ18-'증가(월)'!AQ18</f>
        <v>25300000</v>
      </c>
      <c r="AQ18" s="3">
        <f>'감소(월)'!AR18-'증가(월)'!AR18</f>
        <v>-29216000</v>
      </c>
      <c r="AR18" s="3">
        <f>'감소(월)'!AS18-'증가(월)'!AS18</f>
        <v>26576000</v>
      </c>
      <c r="AS18" s="3">
        <f>'감소(월)'!AT18-'증가(월)'!AT18</f>
        <v>2640000</v>
      </c>
      <c r="AT18" s="3">
        <f>'감소(월)'!AU18-'증가(월)'!AU18</f>
        <v>0</v>
      </c>
      <c r="AU18" s="3">
        <f>'감소(월)'!AV18-'증가(월)'!AV18</f>
        <v>0</v>
      </c>
      <c r="AV18" s="3">
        <f>'감소(월)'!AW18-'증가(월)'!AW18</f>
        <v>0</v>
      </c>
      <c r="AW18" s="3">
        <f>'감소(월)'!AX18-'증가(월)'!AX18</f>
        <v>0</v>
      </c>
      <c r="AX18" s="8">
        <f>SUMIFS(Sheet2!$I$2:$I$32,Sheet2!$G$2:$G$32,'잔액(월) (2)'!$A18)</f>
        <v>0</v>
      </c>
    </row>
    <row r="19" spans="1:50" x14ac:dyDescent="0.3">
      <c r="A19" t="s">
        <v>258</v>
      </c>
      <c r="B19" t="s">
        <v>259</v>
      </c>
      <c r="C19" s="3">
        <f>'감소(월)'!D19-'증가(월)'!D19</f>
        <v>0</v>
      </c>
      <c r="D19" s="3">
        <f>'감소(월)'!E19-'증가(월)'!E19</f>
        <v>0</v>
      </c>
      <c r="E19" s="3">
        <f>'감소(월)'!F19-'증가(월)'!F19</f>
        <v>0</v>
      </c>
      <c r="F19" s="3">
        <f>'감소(월)'!G19-'증가(월)'!G19</f>
        <v>-325269483</v>
      </c>
      <c r="G19" s="3">
        <f>'감소(월)'!H19-'증가(월)'!H19</f>
        <v>325269483</v>
      </c>
      <c r="H19" s="3">
        <f>'감소(월)'!I19-'증가(월)'!I19</f>
        <v>0</v>
      </c>
      <c r="I19" s="3">
        <f>'감소(월)'!J19-'증가(월)'!J19</f>
        <v>0</v>
      </c>
      <c r="J19" s="3">
        <f>'감소(월)'!K19-'증가(월)'!K19</f>
        <v>0</v>
      </c>
      <c r="K19" s="3">
        <f>'감소(월)'!L19-'증가(월)'!L19</f>
        <v>0</v>
      </c>
      <c r="L19" s="3">
        <f>'감소(월)'!M19-'증가(월)'!M19</f>
        <v>0</v>
      </c>
      <c r="M19" s="3">
        <f>'감소(월)'!N19-'증가(월)'!N19</f>
        <v>0</v>
      </c>
      <c r="N19" s="8">
        <f>'감소(월)'!O19-'증가(월)'!O19</f>
        <v>0</v>
      </c>
      <c r="O19" s="3">
        <f>'감소(월)'!P19-'증가(월)'!P19</f>
        <v>0</v>
      </c>
      <c r="P19" s="3">
        <f>'감소(월)'!Q19-'증가(월)'!Q19</f>
        <v>0</v>
      </c>
      <c r="Q19" s="3">
        <f>'감소(월)'!R19-'증가(월)'!R19</f>
        <v>0</v>
      </c>
      <c r="R19" s="3">
        <f>'감소(월)'!S19-'증가(월)'!S19</f>
        <v>0</v>
      </c>
      <c r="S19" s="3">
        <f>'감소(월)'!T19-'증가(월)'!T19</f>
        <v>0</v>
      </c>
      <c r="T19" s="3">
        <f>'감소(월)'!U19-'증가(월)'!U19</f>
        <v>0</v>
      </c>
      <c r="U19" s="3">
        <f>'감소(월)'!V19-'증가(월)'!V19</f>
        <v>0</v>
      </c>
      <c r="V19" s="3">
        <f>'감소(월)'!W19-'증가(월)'!W19</f>
        <v>0</v>
      </c>
      <c r="W19" s="3">
        <f>'감소(월)'!X19-'증가(월)'!X19</f>
        <v>0</v>
      </c>
      <c r="X19" s="3">
        <f>'감소(월)'!Y19-'증가(월)'!Y19</f>
        <v>0</v>
      </c>
      <c r="Y19" s="11">
        <f>'감소(월)'!Z19-'증가(월)'!Z19</f>
        <v>0</v>
      </c>
      <c r="Z19" s="8">
        <f>'감소(월)'!AA19-'증가(월)'!AA19</f>
        <v>0</v>
      </c>
      <c r="AA19" s="3">
        <f>'감소(월)'!AB19-'증가(월)'!AB19</f>
        <v>0</v>
      </c>
      <c r="AB19" s="3">
        <f>'감소(월)'!AC19-'증가(월)'!AC19</f>
        <v>0</v>
      </c>
      <c r="AC19" s="3">
        <f>'감소(월)'!AD19-'증가(월)'!AD19</f>
        <v>0</v>
      </c>
      <c r="AD19" s="3">
        <f>'감소(월)'!AE19-'증가(월)'!AE19</f>
        <v>0</v>
      </c>
      <c r="AE19" s="3">
        <f>'감소(월)'!AF19-'증가(월)'!AF19</f>
        <v>0</v>
      </c>
      <c r="AF19" s="3">
        <f>'감소(월)'!AG19-'증가(월)'!AG19</f>
        <v>0</v>
      </c>
      <c r="AG19" s="3">
        <f>'감소(월)'!AH19-'증가(월)'!AH19</f>
        <v>0</v>
      </c>
      <c r="AH19" s="3">
        <f>'감소(월)'!AI19-'증가(월)'!AI19</f>
        <v>0</v>
      </c>
      <c r="AI19" s="3">
        <f>'감소(월)'!AJ19-'증가(월)'!AJ19</f>
        <v>0</v>
      </c>
      <c r="AJ19" s="3">
        <f>'감소(월)'!AK19-'증가(월)'!AK19</f>
        <v>0</v>
      </c>
      <c r="AK19" s="3">
        <f>'감소(월)'!AL19-'증가(월)'!AL19</f>
        <v>0</v>
      </c>
      <c r="AL19" s="8">
        <f>'감소(월)'!AM19-'증가(월)'!AM19</f>
        <v>0</v>
      </c>
      <c r="AM19" s="3">
        <f>'감소(월)'!AN19-'증가(월)'!AN19</f>
        <v>0</v>
      </c>
      <c r="AN19" s="3">
        <f>'감소(월)'!AO19-'증가(월)'!AO19</f>
        <v>0</v>
      </c>
      <c r="AO19" s="3">
        <f>'감소(월)'!AP19-'증가(월)'!AP19</f>
        <v>0</v>
      </c>
      <c r="AP19" s="3">
        <f>'감소(월)'!AQ19-'증가(월)'!AQ19</f>
        <v>0</v>
      </c>
      <c r="AQ19" s="3">
        <f>'감소(월)'!AR19-'증가(월)'!AR19</f>
        <v>0</v>
      </c>
      <c r="AR19" s="3">
        <f>'감소(월)'!AS19-'증가(월)'!AS19</f>
        <v>0</v>
      </c>
      <c r="AS19" s="3">
        <f>'감소(월)'!AT19-'증가(월)'!AT19</f>
        <v>0</v>
      </c>
      <c r="AT19" s="3">
        <f>'감소(월)'!AU19-'증가(월)'!AU19</f>
        <v>0</v>
      </c>
      <c r="AU19" s="3">
        <f>'감소(월)'!AV19-'증가(월)'!AV19</f>
        <v>0</v>
      </c>
      <c r="AV19" s="3">
        <f>'감소(월)'!AW19-'증가(월)'!AW19</f>
        <v>0</v>
      </c>
      <c r="AW19" s="3">
        <f>'감소(월)'!AX19-'증가(월)'!AX19</f>
        <v>0</v>
      </c>
      <c r="AX19" s="8">
        <f>SUMIFS(Sheet2!$I$2:$I$32,Sheet2!$G$2:$G$32,'잔액(월) (2)'!$A19)</f>
        <v>0</v>
      </c>
    </row>
    <row r="20" spans="1:50" x14ac:dyDescent="0.3">
      <c r="A20" t="s">
        <v>76</v>
      </c>
      <c r="B20" t="s">
        <v>77</v>
      </c>
      <c r="C20" s="3">
        <f>'감소(월)'!D20-'증가(월)'!D20</f>
        <v>3614000</v>
      </c>
      <c r="D20" s="3">
        <f>'감소(월)'!E20-'증가(월)'!E20</f>
        <v>5000000</v>
      </c>
      <c r="E20" s="3">
        <f>'감소(월)'!F20-'증가(월)'!F20</f>
        <v>-3415500</v>
      </c>
      <c r="F20" s="3">
        <f>'감소(월)'!G20-'증가(월)'!G20</f>
        <v>5000000</v>
      </c>
      <c r="G20" s="3">
        <f>'감소(월)'!H20-'증가(월)'!H20</f>
        <v>-1633000</v>
      </c>
      <c r="H20" s="3">
        <f>'감소(월)'!I20-'증가(월)'!I20</f>
        <v>-10593000</v>
      </c>
      <c r="I20" s="3">
        <f>'감소(월)'!J20-'증가(월)'!J20</f>
        <v>5000000</v>
      </c>
      <c r="J20" s="3">
        <f>'감소(월)'!K20-'증가(월)'!K20</f>
        <v>-19364100</v>
      </c>
      <c r="K20" s="3">
        <f>'감소(월)'!L20-'증가(월)'!L20</f>
        <v>-10864750</v>
      </c>
      <c r="L20" s="3">
        <f>'감소(월)'!M20-'증가(월)'!M20</f>
        <v>15000000</v>
      </c>
      <c r="M20" s="3">
        <f>'감소(월)'!N20-'증가(월)'!N20</f>
        <v>7119100</v>
      </c>
      <c r="N20" s="8">
        <f>'감소(월)'!O20-'증가(월)'!O20</f>
        <v>10000000</v>
      </c>
      <c r="O20" s="3">
        <f>'감소(월)'!P20-'증가(월)'!P20</f>
        <v>10000000</v>
      </c>
      <c r="P20" s="3">
        <f>'감소(월)'!Q20-'증가(월)'!Q20</f>
        <v>-7870000</v>
      </c>
      <c r="Q20" s="3">
        <f>'감소(월)'!R20-'증가(월)'!R20</f>
        <v>-5444000</v>
      </c>
      <c r="R20" s="3">
        <f>'감소(월)'!S20-'증가(월)'!S20</f>
        <v>-9207000</v>
      </c>
      <c r="S20" s="3">
        <f>'감소(월)'!T20-'증가(월)'!T20</f>
        <v>10000000</v>
      </c>
      <c r="T20" s="3">
        <f>'감소(월)'!U20-'증가(월)'!U20</f>
        <v>10000000</v>
      </c>
      <c r="U20" s="3">
        <f>'감소(월)'!V20-'증가(월)'!V20</f>
        <v>0</v>
      </c>
      <c r="V20" s="3">
        <f>'감소(월)'!W20-'증가(월)'!W20</f>
        <v>-1881000</v>
      </c>
      <c r="W20" s="3">
        <f>'감소(월)'!X20-'증가(월)'!X20</f>
        <v>-13562500</v>
      </c>
      <c r="X20" s="3">
        <f>'감소(월)'!Y20-'증가(월)'!Y20</f>
        <v>-148500</v>
      </c>
      <c r="Y20" s="11">
        <f>'감소(월)'!Z20-'증가(월)'!Z20</f>
        <v>-10295000</v>
      </c>
      <c r="Z20" s="8">
        <f>'감소(월)'!AA20-'증가(월)'!AA20</f>
        <v>-1484000</v>
      </c>
      <c r="AA20" s="3">
        <f>'감소(월)'!AB20-'증가(월)'!AB20</f>
        <v>-16037000</v>
      </c>
      <c r="AB20" s="3">
        <f>'감소(월)'!AC20-'증가(월)'!AC20</f>
        <v>-11088000</v>
      </c>
      <c r="AC20" s="3">
        <f>'감소(월)'!AD20-'증가(월)'!AD20</f>
        <v>-19551500</v>
      </c>
      <c r="AD20" s="3">
        <f>'감소(월)'!AE20-'증가(월)'!AE20</f>
        <v>-494000</v>
      </c>
      <c r="AE20" s="3">
        <f>'감소(월)'!AF20-'증가(월)'!AF20</f>
        <v>10000000</v>
      </c>
      <c r="AF20" s="3">
        <f>'감소(월)'!AG20-'증가(월)'!AG20</f>
        <v>-31827500</v>
      </c>
      <c r="AG20" s="3">
        <f>'감소(월)'!AH20-'증가(월)'!AH20</f>
        <v>10000000</v>
      </c>
      <c r="AH20" s="3">
        <f>'감소(월)'!AI20-'증가(월)'!AI20</f>
        <v>-13808500</v>
      </c>
      <c r="AI20" s="3">
        <f>'감소(월)'!AJ20-'증가(월)'!AJ20</f>
        <v>11981000</v>
      </c>
      <c r="AJ20" s="3">
        <f>'감소(월)'!AK20-'증가(월)'!AK20</f>
        <v>20000000</v>
      </c>
      <c r="AK20" s="3">
        <f>'감소(월)'!AL20-'증가(월)'!AL20</f>
        <v>0</v>
      </c>
      <c r="AL20" s="8">
        <f>'감소(월)'!AM20-'증가(월)'!AM20</f>
        <v>18515000</v>
      </c>
      <c r="AM20" s="3">
        <f>'감소(월)'!AN20-'증가(월)'!AN20</f>
        <v>18515000</v>
      </c>
      <c r="AN20" s="3">
        <f>'감소(월)'!AO20-'증가(월)'!AO20</f>
        <v>18515000</v>
      </c>
      <c r="AO20" s="3">
        <f>'감소(월)'!AP20-'증가(월)'!AP20</f>
        <v>-9799000</v>
      </c>
      <c r="AP20" s="3">
        <f>'감소(월)'!AQ20-'증가(월)'!AQ20</f>
        <v>-10593000</v>
      </c>
      <c r="AQ20" s="3">
        <f>'감소(월)'!AR20-'증가(월)'!AR20</f>
        <v>-7127000</v>
      </c>
      <c r="AR20" s="3">
        <f>'감소(월)'!AS20-'증가(월)'!AS20</f>
        <v>6040000</v>
      </c>
      <c r="AS20" s="3">
        <f>'감소(월)'!AT20-'증가(월)'!AT20</f>
        <v>10000000</v>
      </c>
      <c r="AT20" s="3">
        <f>'감소(월)'!AU20-'증가(월)'!AU20</f>
        <v>10000000</v>
      </c>
      <c r="AU20" s="3">
        <f>'감소(월)'!AV20-'증가(월)'!AV20</f>
        <v>5000000</v>
      </c>
      <c r="AV20" s="3">
        <f>'감소(월)'!AW20-'증가(월)'!AW20</f>
        <v>10000000</v>
      </c>
      <c r="AW20" s="3">
        <f>'감소(월)'!AX20-'증가(월)'!AX20</f>
        <v>-34055000</v>
      </c>
      <c r="AX20" s="8">
        <f>SUMIFS(Sheet2!$I$2:$I$32,Sheet2!$G$2:$G$32,'잔액(월) (2)'!$A20)</f>
        <v>65314232</v>
      </c>
    </row>
    <row r="21" spans="1:50" x14ac:dyDescent="0.3">
      <c r="A21" t="s">
        <v>332</v>
      </c>
      <c r="B21" t="s">
        <v>333</v>
      </c>
      <c r="C21" s="3">
        <f>'감소(월)'!D21-'증가(월)'!D21</f>
        <v>0</v>
      </c>
      <c r="D21" s="3">
        <f>'감소(월)'!E21-'증가(월)'!E21</f>
        <v>0</v>
      </c>
      <c r="E21" s="3">
        <f>'감소(월)'!F21-'증가(월)'!F21</f>
        <v>0</v>
      </c>
      <c r="F21" s="3">
        <f>'감소(월)'!G21-'증가(월)'!G21</f>
        <v>0</v>
      </c>
      <c r="G21" s="3">
        <f>'감소(월)'!H21-'증가(월)'!H21</f>
        <v>0</v>
      </c>
      <c r="H21" s="3">
        <f>'감소(월)'!I21-'증가(월)'!I21</f>
        <v>0</v>
      </c>
      <c r="I21" s="3">
        <f>'감소(월)'!J21-'증가(월)'!J21</f>
        <v>0</v>
      </c>
      <c r="J21" s="3">
        <f>'감소(월)'!K21-'증가(월)'!K21</f>
        <v>0</v>
      </c>
      <c r="K21" s="3">
        <f>'감소(월)'!L21-'증가(월)'!L21</f>
        <v>0</v>
      </c>
      <c r="L21" s="3">
        <f>'감소(월)'!M21-'증가(월)'!M21</f>
        <v>0</v>
      </c>
      <c r="M21" s="3">
        <f>'감소(월)'!N21-'증가(월)'!N21</f>
        <v>0</v>
      </c>
      <c r="N21" s="8">
        <f>'감소(월)'!O21-'증가(월)'!O21</f>
        <v>0</v>
      </c>
      <c r="O21" s="3">
        <f>'감소(월)'!P21-'증가(월)'!P21</f>
        <v>0</v>
      </c>
      <c r="P21" s="3">
        <f>'감소(월)'!Q21-'증가(월)'!Q21</f>
        <v>0</v>
      </c>
      <c r="Q21" s="3">
        <f>'감소(월)'!R21-'증가(월)'!R21</f>
        <v>0</v>
      </c>
      <c r="R21" s="3">
        <f>'감소(월)'!S21-'증가(월)'!S21</f>
        <v>0</v>
      </c>
      <c r="S21" s="3">
        <f>'감소(월)'!T21-'증가(월)'!T21</f>
        <v>0</v>
      </c>
      <c r="T21" s="3">
        <f>'감소(월)'!U21-'증가(월)'!U21</f>
        <v>0</v>
      </c>
      <c r="U21" s="3">
        <f>'감소(월)'!V21-'증가(월)'!V21</f>
        <v>0</v>
      </c>
      <c r="V21" s="3">
        <f>'감소(월)'!W21-'증가(월)'!W21</f>
        <v>0</v>
      </c>
      <c r="W21" s="3">
        <f>'감소(월)'!X21-'증가(월)'!X21</f>
        <v>0</v>
      </c>
      <c r="X21" s="3">
        <f>'감소(월)'!Y21-'증가(월)'!Y21</f>
        <v>0</v>
      </c>
      <c r="Y21" s="11">
        <f>'감소(월)'!Z21-'증가(월)'!Z21</f>
        <v>0</v>
      </c>
      <c r="Z21" s="8">
        <f>'감소(월)'!AA21-'증가(월)'!AA21</f>
        <v>0</v>
      </c>
      <c r="AA21" s="3">
        <f>'감소(월)'!AB21-'증가(월)'!AB21</f>
        <v>0</v>
      </c>
      <c r="AB21" s="3">
        <f>'감소(월)'!AC21-'증가(월)'!AC21</f>
        <v>0</v>
      </c>
      <c r="AC21" s="3">
        <f>'감소(월)'!AD21-'증가(월)'!AD21</f>
        <v>0</v>
      </c>
      <c r="AD21" s="3">
        <f>'감소(월)'!AE21-'증가(월)'!AE21</f>
        <v>0</v>
      </c>
      <c r="AE21" s="3">
        <f>'감소(월)'!AF21-'증가(월)'!AF21</f>
        <v>0</v>
      </c>
      <c r="AF21" s="3">
        <f>'감소(월)'!AG21-'증가(월)'!AG21</f>
        <v>0</v>
      </c>
      <c r="AG21" s="3">
        <f>'감소(월)'!AH21-'증가(월)'!AH21</f>
        <v>0</v>
      </c>
      <c r="AH21" s="3">
        <f>'감소(월)'!AI21-'증가(월)'!AI21</f>
        <v>0</v>
      </c>
      <c r="AI21" s="3">
        <f>'감소(월)'!AJ21-'증가(월)'!AJ21</f>
        <v>0</v>
      </c>
      <c r="AJ21" s="3">
        <f>'감소(월)'!AK21-'증가(월)'!AK21</f>
        <v>0</v>
      </c>
      <c r="AK21" s="3">
        <f>'감소(월)'!AL21-'증가(월)'!AL21</f>
        <v>0</v>
      </c>
      <c r="AL21" s="8">
        <f>'감소(월)'!AM21-'증가(월)'!AM21</f>
        <v>0</v>
      </c>
      <c r="AM21" s="3">
        <f>'감소(월)'!AN21-'증가(월)'!AN21</f>
        <v>0</v>
      </c>
      <c r="AN21" s="3">
        <f>'감소(월)'!AO21-'증가(월)'!AO21</f>
        <v>0</v>
      </c>
      <c r="AO21" s="3">
        <f>'감소(월)'!AP21-'증가(월)'!AP21</f>
        <v>0</v>
      </c>
      <c r="AP21" s="3">
        <f>'감소(월)'!AQ21-'증가(월)'!AQ21</f>
        <v>0</v>
      </c>
      <c r="AQ21" s="3">
        <f>'감소(월)'!AR21-'증가(월)'!AR21</f>
        <v>0</v>
      </c>
      <c r="AR21" s="3">
        <f>'감소(월)'!AS21-'증가(월)'!AS21</f>
        <v>0</v>
      </c>
      <c r="AS21" s="3">
        <f>'감소(월)'!AT21-'증가(월)'!AT21</f>
        <v>0</v>
      </c>
      <c r="AT21" s="3">
        <f>'감소(월)'!AU21-'증가(월)'!AU21</f>
        <v>0</v>
      </c>
      <c r="AU21" s="3">
        <f>'감소(월)'!AV21-'증가(월)'!AV21</f>
        <v>0</v>
      </c>
      <c r="AV21" s="3">
        <f>'감소(월)'!AW21-'증가(월)'!AW21</f>
        <v>0</v>
      </c>
      <c r="AW21" s="3">
        <f>'감소(월)'!AX21-'증가(월)'!AX21</f>
        <v>0</v>
      </c>
      <c r="AX21" s="8">
        <f>SUMIFS(Sheet2!$I$2:$I$32,Sheet2!$G$2:$G$32,'잔액(월) (2)'!$A21)</f>
        <v>0</v>
      </c>
    </row>
    <row r="22" spans="1:50" x14ac:dyDescent="0.3">
      <c r="A22" t="s">
        <v>502</v>
      </c>
      <c r="B22" t="s">
        <v>503</v>
      </c>
      <c r="C22" s="3">
        <f>'감소(월)'!D22-'증가(월)'!D22</f>
        <v>0</v>
      </c>
      <c r="D22" s="3">
        <f>'감소(월)'!E22-'증가(월)'!E22</f>
        <v>0</v>
      </c>
      <c r="E22" s="3">
        <f>'감소(월)'!F22-'증가(월)'!F22</f>
        <v>0</v>
      </c>
      <c r="F22" s="3">
        <f>'감소(월)'!G22-'증가(월)'!G22</f>
        <v>0</v>
      </c>
      <c r="G22" s="3">
        <f>'감소(월)'!H22-'증가(월)'!H22</f>
        <v>0</v>
      </c>
      <c r="H22" s="3">
        <f>'감소(월)'!I22-'증가(월)'!I22</f>
        <v>0</v>
      </c>
      <c r="I22" s="3">
        <f>'감소(월)'!J22-'증가(월)'!J22</f>
        <v>0</v>
      </c>
      <c r="J22" s="3">
        <f>'감소(월)'!K22-'증가(월)'!K22</f>
        <v>0</v>
      </c>
      <c r="K22" s="3">
        <f>'감소(월)'!L22-'증가(월)'!L22</f>
        <v>0</v>
      </c>
      <c r="L22" s="3">
        <f>'감소(월)'!M22-'증가(월)'!M22</f>
        <v>0</v>
      </c>
      <c r="M22" s="3">
        <f>'감소(월)'!N22-'증가(월)'!N22</f>
        <v>-120000000</v>
      </c>
      <c r="N22" s="8">
        <f>'감소(월)'!O22-'증가(월)'!O22</f>
        <v>120000000</v>
      </c>
      <c r="O22" s="3">
        <f>'감소(월)'!P22-'증가(월)'!P22</f>
        <v>0</v>
      </c>
      <c r="P22" s="3">
        <f>'감소(월)'!Q22-'증가(월)'!Q22</f>
        <v>0</v>
      </c>
      <c r="Q22" s="3">
        <f>'감소(월)'!R22-'증가(월)'!R22</f>
        <v>0</v>
      </c>
      <c r="R22" s="3">
        <f>'감소(월)'!S22-'증가(월)'!S22</f>
        <v>0</v>
      </c>
      <c r="S22" s="3">
        <f>'감소(월)'!T22-'증가(월)'!T22</f>
        <v>0</v>
      </c>
      <c r="T22" s="3">
        <f>'감소(월)'!U22-'증가(월)'!U22</f>
        <v>0</v>
      </c>
      <c r="U22" s="3">
        <f>'감소(월)'!V22-'증가(월)'!V22</f>
        <v>0</v>
      </c>
      <c r="V22" s="3">
        <f>'감소(월)'!W22-'증가(월)'!W22</f>
        <v>0</v>
      </c>
      <c r="W22" s="3">
        <f>'감소(월)'!X22-'증가(월)'!X22</f>
        <v>0</v>
      </c>
      <c r="X22" s="3">
        <f>'감소(월)'!Y22-'증가(월)'!Y22</f>
        <v>0</v>
      </c>
      <c r="Y22" s="11">
        <f>'감소(월)'!Z22-'증가(월)'!Z22</f>
        <v>-9460000</v>
      </c>
      <c r="Z22" s="8">
        <f>'감소(월)'!AA22-'증가(월)'!AA22</f>
        <v>9460000</v>
      </c>
      <c r="AA22" s="3">
        <f>'감소(월)'!AB22-'증가(월)'!AB22</f>
        <v>0</v>
      </c>
      <c r="AB22" s="3">
        <f>'감소(월)'!AC22-'증가(월)'!AC22</f>
        <v>0</v>
      </c>
      <c r="AC22" s="3">
        <f>'감소(월)'!AD22-'증가(월)'!AD22</f>
        <v>0</v>
      </c>
      <c r="AD22" s="3">
        <f>'감소(월)'!AE22-'증가(월)'!AE22</f>
        <v>0</v>
      </c>
      <c r="AE22" s="3">
        <f>'감소(월)'!AF22-'증가(월)'!AF22</f>
        <v>0</v>
      </c>
      <c r="AF22" s="3">
        <f>'감소(월)'!AG22-'증가(월)'!AG22</f>
        <v>0</v>
      </c>
      <c r="AG22" s="3">
        <f>'감소(월)'!AH22-'증가(월)'!AH22</f>
        <v>0</v>
      </c>
      <c r="AH22" s="3">
        <f>'감소(월)'!AI22-'증가(월)'!AI22</f>
        <v>0</v>
      </c>
      <c r="AI22" s="3">
        <f>'감소(월)'!AJ22-'증가(월)'!AJ22</f>
        <v>0</v>
      </c>
      <c r="AJ22" s="3">
        <f>'감소(월)'!AK22-'증가(월)'!AK22</f>
        <v>0</v>
      </c>
      <c r="AK22" s="3">
        <f>'감소(월)'!AL22-'증가(월)'!AL22</f>
        <v>0</v>
      </c>
      <c r="AL22" s="8">
        <f>'감소(월)'!AM22-'증가(월)'!AM22</f>
        <v>0</v>
      </c>
      <c r="AM22" s="3">
        <f>'감소(월)'!AN22-'증가(월)'!AN22</f>
        <v>0</v>
      </c>
      <c r="AN22" s="3">
        <f>'감소(월)'!AO22-'증가(월)'!AO22</f>
        <v>0</v>
      </c>
      <c r="AO22" s="3">
        <f>'감소(월)'!AP22-'증가(월)'!AP22</f>
        <v>0</v>
      </c>
      <c r="AP22" s="3">
        <f>'감소(월)'!AQ22-'증가(월)'!AQ22</f>
        <v>0</v>
      </c>
      <c r="AQ22" s="3">
        <f>'감소(월)'!AR22-'증가(월)'!AR22</f>
        <v>0</v>
      </c>
      <c r="AR22" s="3">
        <f>'감소(월)'!AS22-'증가(월)'!AS22</f>
        <v>0</v>
      </c>
      <c r="AS22" s="3">
        <f>'감소(월)'!AT22-'증가(월)'!AT22</f>
        <v>0</v>
      </c>
      <c r="AT22" s="3">
        <f>'감소(월)'!AU22-'증가(월)'!AU22</f>
        <v>0</v>
      </c>
      <c r="AU22" s="3">
        <f>'감소(월)'!AV22-'증가(월)'!AV22</f>
        <v>0</v>
      </c>
      <c r="AV22" s="3">
        <f>'감소(월)'!AW22-'증가(월)'!AW22</f>
        <v>0</v>
      </c>
      <c r="AW22" s="3">
        <f>'감소(월)'!AX22-'증가(월)'!AX22</f>
        <v>0</v>
      </c>
      <c r="AX22" s="8">
        <f>SUMIFS(Sheet2!$I$2:$I$32,Sheet2!$G$2:$G$32,'잔액(월) (2)'!$A22)</f>
        <v>0</v>
      </c>
    </row>
    <row r="23" spans="1:50" x14ac:dyDescent="0.3">
      <c r="A23" t="s">
        <v>70</v>
      </c>
      <c r="B23" t="s">
        <v>71</v>
      </c>
      <c r="C23" s="3">
        <f>'감소(월)'!D23-'증가(월)'!D23</f>
        <v>0</v>
      </c>
      <c r="D23" s="3">
        <f>'감소(월)'!E23-'증가(월)'!E23</f>
        <v>-29106000</v>
      </c>
      <c r="E23" s="3">
        <f>'감소(월)'!F23-'증가(월)'!F23</f>
        <v>0</v>
      </c>
      <c r="F23" s="3">
        <f>'감소(월)'!G23-'증가(월)'!G23</f>
        <v>0</v>
      </c>
      <c r="G23" s="3">
        <f>'감소(월)'!H23-'증가(월)'!H23</f>
        <v>0</v>
      </c>
      <c r="H23" s="3">
        <f>'감소(월)'!I23-'증가(월)'!I23</f>
        <v>0</v>
      </c>
      <c r="I23" s="3">
        <f>'감소(월)'!J23-'증가(월)'!J23</f>
        <v>0</v>
      </c>
      <c r="J23" s="3">
        <f>'감소(월)'!K23-'증가(월)'!K23</f>
        <v>29106000</v>
      </c>
      <c r="K23" s="3">
        <f>'감소(월)'!L23-'증가(월)'!L23</f>
        <v>0</v>
      </c>
      <c r="L23" s="3">
        <f>'감소(월)'!M23-'증가(월)'!M23</f>
        <v>-29931000</v>
      </c>
      <c r="M23" s="3">
        <f>'감소(월)'!N23-'증가(월)'!N23</f>
        <v>5190000</v>
      </c>
      <c r="N23" s="8">
        <f>'감소(월)'!O23-'증가(월)'!O23</f>
        <v>-7929000</v>
      </c>
      <c r="O23" s="3">
        <f>'감소(월)'!P23-'증가(월)'!P23</f>
        <v>29700000</v>
      </c>
      <c r="P23" s="3">
        <f>'감소(월)'!Q23-'증가(월)'!Q23</f>
        <v>-32670000</v>
      </c>
      <c r="Q23" s="3">
        <f>'감소(월)'!R23-'증가(월)'!R23</f>
        <v>0</v>
      </c>
      <c r="R23" s="3">
        <f>'감소(월)'!S23-'증가(월)'!S23</f>
        <v>0</v>
      </c>
      <c r="S23" s="3">
        <f>'감소(월)'!T23-'증가(월)'!T23</f>
        <v>0</v>
      </c>
      <c r="T23" s="3">
        <f>'감소(월)'!U23-'증가(월)'!U23</f>
        <v>20000000</v>
      </c>
      <c r="U23" s="3">
        <f>'감소(월)'!V23-'증가(월)'!V23</f>
        <v>0</v>
      </c>
      <c r="V23" s="3">
        <f>'감소(월)'!W23-'증가(월)'!W23</f>
        <v>0</v>
      </c>
      <c r="W23" s="3">
        <f>'감소(월)'!X23-'증가(월)'!X23</f>
        <v>-43560000</v>
      </c>
      <c r="X23" s="3">
        <f>'감소(월)'!Y23-'증가(월)'!Y23</f>
        <v>43560000</v>
      </c>
      <c r="Y23" s="11">
        <f>'감소(월)'!Z23-'증가(월)'!Z23</f>
        <v>0</v>
      </c>
      <c r="Z23" s="8">
        <f>'감소(월)'!AA23-'증가(월)'!AA23</f>
        <v>-32934000</v>
      </c>
      <c r="AA23" s="3">
        <f>'감소(월)'!AB23-'증가(월)'!AB23</f>
        <v>0</v>
      </c>
      <c r="AB23" s="3">
        <f>'감소(월)'!AC23-'증가(월)'!AC23</f>
        <v>0</v>
      </c>
      <c r="AC23" s="3">
        <f>'감소(월)'!AD23-'증가(월)'!AD23</f>
        <v>0</v>
      </c>
      <c r="AD23" s="3">
        <f>'감소(월)'!AE23-'증가(월)'!AE23</f>
        <v>0</v>
      </c>
      <c r="AE23" s="3">
        <f>'감소(월)'!AF23-'증가(월)'!AF23</f>
        <v>0</v>
      </c>
      <c r="AF23" s="3">
        <f>'감소(월)'!AG23-'증가(월)'!AG23</f>
        <v>0</v>
      </c>
      <c r="AG23" s="3">
        <f>'감소(월)'!AH23-'증가(월)'!AH23</f>
        <v>0</v>
      </c>
      <c r="AH23" s="3">
        <f>'감소(월)'!AI23-'증가(월)'!AI23</f>
        <v>0</v>
      </c>
      <c r="AI23" s="3">
        <f>'감소(월)'!AJ23-'증가(월)'!AJ23</f>
        <v>0</v>
      </c>
      <c r="AJ23" s="3">
        <f>'감소(월)'!AK23-'증가(월)'!AK23</f>
        <v>0</v>
      </c>
      <c r="AK23" s="3">
        <f>'감소(월)'!AL23-'증가(월)'!AL23</f>
        <v>0</v>
      </c>
      <c r="AL23" s="8">
        <f>'감소(월)'!AM23-'증가(월)'!AM23</f>
        <v>0</v>
      </c>
      <c r="AM23" s="3">
        <f>'감소(월)'!AN23-'증가(월)'!AN23</f>
        <v>0</v>
      </c>
      <c r="AN23" s="3">
        <f>'감소(월)'!AO23-'증가(월)'!AO23</f>
        <v>0</v>
      </c>
      <c r="AO23" s="3">
        <f>'감소(월)'!AP23-'증가(월)'!AP23</f>
        <v>0</v>
      </c>
      <c r="AP23" s="3">
        <f>'감소(월)'!AQ23-'증가(월)'!AQ23</f>
        <v>0</v>
      </c>
      <c r="AQ23" s="3">
        <f>'감소(월)'!AR23-'증가(월)'!AR23</f>
        <v>0</v>
      </c>
      <c r="AR23" s="3">
        <f>'감소(월)'!AS23-'증가(월)'!AS23</f>
        <v>0</v>
      </c>
      <c r="AS23" s="3">
        <f>'감소(월)'!AT23-'증가(월)'!AT23</f>
        <v>0</v>
      </c>
      <c r="AT23" s="3">
        <f>'감소(월)'!AU23-'증가(월)'!AU23</f>
        <v>0</v>
      </c>
      <c r="AU23" s="3">
        <f>'감소(월)'!AV23-'증가(월)'!AV23</f>
        <v>0</v>
      </c>
      <c r="AV23" s="3">
        <f>'감소(월)'!AW23-'증가(월)'!AW23</f>
        <v>0</v>
      </c>
      <c r="AW23" s="3">
        <f>'감소(월)'!AX23-'증가(월)'!AX23</f>
        <v>0</v>
      </c>
      <c r="AX23" s="8">
        <f>SUMIFS(Sheet2!$I$2:$I$32,Sheet2!$G$2:$G$32,'잔액(월) (2)'!$A23)</f>
        <v>49638800</v>
      </c>
    </row>
    <row r="24" spans="1:50" x14ac:dyDescent="0.3">
      <c r="A24" t="s">
        <v>43</v>
      </c>
      <c r="B24" t="s">
        <v>44</v>
      </c>
      <c r="C24" s="3">
        <f>'감소(월)'!D24-'증가(월)'!D24</f>
        <v>0</v>
      </c>
      <c r="D24" s="3">
        <f>'감소(월)'!E24-'증가(월)'!E24</f>
        <v>0</v>
      </c>
      <c r="E24" s="3">
        <f>'감소(월)'!F24-'증가(월)'!F24</f>
        <v>-41173000</v>
      </c>
      <c r="F24" s="3">
        <f>'감소(월)'!G24-'증가(월)'!G24</f>
        <v>32505000</v>
      </c>
      <c r="G24" s="3">
        <f>'감소(월)'!H24-'증가(월)'!H24</f>
        <v>8668000</v>
      </c>
      <c r="H24" s="3">
        <f>'감소(월)'!I24-'증가(월)'!I24</f>
        <v>0</v>
      </c>
      <c r="I24" s="3">
        <f>'감소(월)'!J24-'증가(월)'!J24</f>
        <v>0</v>
      </c>
      <c r="J24" s="3">
        <f>'감소(월)'!K24-'증가(월)'!K24</f>
        <v>0</v>
      </c>
      <c r="K24" s="3">
        <f>'감소(월)'!L24-'증가(월)'!L24</f>
        <v>8668000</v>
      </c>
      <c r="L24" s="3">
        <f>'감소(월)'!M24-'증가(월)'!M24</f>
        <v>13002000</v>
      </c>
      <c r="M24" s="3">
        <f>'감소(월)'!N24-'증가(월)'!N24</f>
        <v>0</v>
      </c>
      <c r="N24" s="8">
        <f>'감소(월)'!O24-'증가(월)'!O24</f>
        <v>0</v>
      </c>
      <c r="O24" s="3">
        <f>'감소(월)'!P24-'증가(월)'!P24</f>
        <v>0</v>
      </c>
      <c r="P24" s="3">
        <f>'감소(월)'!Q24-'증가(월)'!Q24</f>
        <v>0</v>
      </c>
      <c r="Q24" s="3">
        <f>'감소(월)'!R24-'증가(월)'!R24</f>
        <v>0</v>
      </c>
      <c r="R24" s="3">
        <f>'감소(월)'!S24-'증가(월)'!S24</f>
        <v>0</v>
      </c>
      <c r="S24" s="3">
        <f>'감소(월)'!T24-'증가(월)'!T24</f>
        <v>0</v>
      </c>
      <c r="T24" s="3">
        <f>'감소(월)'!U24-'증가(월)'!U24</f>
        <v>0</v>
      </c>
      <c r="U24" s="3">
        <f>'감소(월)'!V24-'증가(월)'!V24</f>
        <v>0</v>
      </c>
      <c r="V24" s="3">
        <f>'감소(월)'!W24-'증가(월)'!W24</f>
        <v>0</v>
      </c>
      <c r="W24" s="3">
        <f>'감소(월)'!X24-'증가(월)'!X24</f>
        <v>0</v>
      </c>
      <c r="X24" s="3">
        <f>'감소(월)'!Y24-'증가(월)'!Y24</f>
        <v>0</v>
      </c>
      <c r="Y24" s="11">
        <f>'감소(월)'!Z24-'증가(월)'!Z24</f>
        <v>0</v>
      </c>
      <c r="Z24" s="8">
        <f>'감소(월)'!AA24-'증가(월)'!AA24</f>
        <v>-14300000</v>
      </c>
      <c r="AA24" s="3">
        <f>'감소(월)'!AB24-'증가(월)'!AB24</f>
        <v>14300000</v>
      </c>
      <c r="AB24" s="3">
        <f>'감소(월)'!AC24-'증가(월)'!AC24</f>
        <v>0</v>
      </c>
      <c r="AC24" s="3">
        <f>'감소(월)'!AD24-'증가(월)'!AD24</f>
        <v>0</v>
      </c>
      <c r="AD24" s="3">
        <f>'감소(월)'!AE24-'증가(월)'!AE24</f>
        <v>0</v>
      </c>
      <c r="AE24" s="3">
        <f>'감소(월)'!AF24-'증가(월)'!AF24</f>
        <v>0</v>
      </c>
      <c r="AF24" s="3">
        <f>'감소(월)'!AG24-'증가(월)'!AG24</f>
        <v>0</v>
      </c>
      <c r="AG24" s="3">
        <f>'감소(월)'!AH24-'증가(월)'!AH24</f>
        <v>0</v>
      </c>
      <c r="AH24" s="3">
        <f>'감소(월)'!AI24-'증가(월)'!AI24</f>
        <v>0</v>
      </c>
      <c r="AI24" s="3">
        <f>'감소(월)'!AJ24-'증가(월)'!AJ24</f>
        <v>0</v>
      </c>
      <c r="AJ24" s="3">
        <f>'감소(월)'!AK24-'증가(월)'!AK24</f>
        <v>0</v>
      </c>
      <c r="AK24" s="3">
        <f>'감소(월)'!AL24-'증가(월)'!AL24</f>
        <v>0</v>
      </c>
      <c r="AL24" s="8">
        <f>'감소(월)'!AM24-'증가(월)'!AM24</f>
        <v>0</v>
      </c>
      <c r="AM24" s="3">
        <f>'감소(월)'!AN24-'증가(월)'!AN24</f>
        <v>0</v>
      </c>
      <c r="AN24" s="3">
        <f>'감소(월)'!AO24-'증가(월)'!AO24</f>
        <v>0</v>
      </c>
      <c r="AO24" s="3">
        <f>'감소(월)'!AP24-'증가(월)'!AP24</f>
        <v>0</v>
      </c>
      <c r="AP24" s="3">
        <f>'감소(월)'!AQ24-'증가(월)'!AQ24</f>
        <v>0</v>
      </c>
      <c r="AQ24" s="3">
        <f>'감소(월)'!AR24-'증가(월)'!AR24</f>
        <v>0</v>
      </c>
      <c r="AR24" s="3">
        <f>'감소(월)'!AS24-'증가(월)'!AS24</f>
        <v>0</v>
      </c>
      <c r="AS24" s="3">
        <f>'감소(월)'!AT24-'증가(월)'!AT24</f>
        <v>0</v>
      </c>
      <c r="AT24" s="3">
        <f>'감소(월)'!AU24-'증가(월)'!AU24</f>
        <v>0</v>
      </c>
      <c r="AU24" s="3">
        <f>'감소(월)'!AV24-'증가(월)'!AV24</f>
        <v>0</v>
      </c>
      <c r="AV24" s="3">
        <f>'감소(월)'!AW24-'증가(월)'!AW24</f>
        <v>0</v>
      </c>
      <c r="AW24" s="3">
        <f>'감소(월)'!AX24-'증가(월)'!AX24</f>
        <v>0</v>
      </c>
      <c r="AX24" s="8">
        <f>SUMIFS(Sheet2!$I$2:$I$32,Sheet2!$G$2:$G$32,'잔액(월) (2)'!$A24)</f>
        <v>0</v>
      </c>
    </row>
    <row r="25" spans="1:50" x14ac:dyDescent="0.3">
      <c r="A25" t="s">
        <v>106</v>
      </c>
      <c r="B25" t="s">
        <v>107</v>
      </c>
      <c r="C25" s="3">
        <f>'감소(월)'!D25-'증가(월)'!D25</f>
        <v>36160743</v>
      </c>
      <c r="D25" s="3">
        <f>'감소(월)'!E25-'증가(월)'!E25</f>
        <v>-13908226</v>
      </c>
      <c r="E25" s="3">
        <f>'감소(월)'!F25-'증가(월)'!F25</f>
        <v>-20796750</v>
      </c>
      <c r="F25" s="3">
        <f>'감소(월)'!G25-'증가(월)'!G25</f>
        <v>0</v>
      </c>
      <c r="G25" s="3">
        <f>'감소(월)'!H25-'증가(월)'!H25</f>
        <v>0</v>
      </c>
      <c r="H25" s="3">
        <f>'감소(월)'!I25-'증가(월)'!I25</f>
        <v>34704976</v>
      </c>
      <c r="I25" s="3">
        <f>'감소(월)'!J25-'증가(월)'!J25</f>
        <v>0</v>
      </c>
      <c r="J25" s="3">
        <f>'감소(월)'!K25-'증가(월)'!K25</f>
        <v>-44413830</v>
      </c>
      <c r="K25" s="3">
        <f>'감소(월)'!L25-'증가(월)'!L25</f>
        <v>0</v>
      </c>
      <c r="L25" s="3">
        <f>'감소(월)'!M25-'증가(월)'!M25</f>
        <v>-6492870</v>
      </c>
      <c r="M25" s="3">
        <f>'감소(월)'!N25-'증가(월)'!N25</f>
        <v>-4305053</v>
      </c>
      <c r="N25" s="8">
        <f>'감소(월)'!O25-'증가(월)'!O25</f>
        <v>4285366</v>
      </c>
      <c r="O25" s="3">
        <f>'감소(월)'!P25-'증가(월)'!P25</f>
        <v>-24750000</v>
      </c>
      <c r="P25" s="3">
        <f>'감소(월)'!Q25-'증가(월)'!Q25</f>
        <v>2385482</v>
      </c>
      <c r="Q25" s="3">
        <f>'감소(월)'!R25-'증가(월)'!R25</f>
        <v>0</v>
      </c>
      <c r="R25" s="3">
        <f>'감소(월)'!S25-'증가(월)'!S25</f>
        <v>0</v>
      </c>
      <c r="S25" s="3">
        <f>'감소(월)'!T25-'증가(월)'!T25</f>
        <v>36277802</v>
      </c>
      <c r="T25" s="3">
        <f>'감소(월)'!U25-'증가(월)'!U25</f>
        <v>0</v>
      </c>
      <c r="U25" s="3">
        <f>'감소(월)'!V25-'증가(월)'!V25</f>
        <v>0</v>
      </c>
      <c r="V25" s="3">
        <f>'감소(월)'!W25-'증가(월)'!W25</f>
        <v>24750000</v>
      </c>
      <c r="W25" s="3">
        <f>'감소(월)'!X25-'증가(월)'!X25</f>
        <v>-25126500</v>
      </c>
      <c r="X25" s="3">
        <f>'감소(월)'!Y25-'증가(월)'!Y25</f>
        <v>-2925250</v>
      </c>
      <c r="Y25" s="11">
        <f>'감소(월)'!Z25-'증가(월)'!Z25</f>
        <v>5810460</v>
      </c>
      <c r="Z25" s="8">
        <f>'감소(월)'!AA25-'증가(월)'!AA25</f>
        <v>0</v>
      </c>
      <c r="AA25" s="3">
        <f>'감소(월)'!AB25-'증가(월)'!AB25</f>
        <v>0</v>
      </c>
      <c r="AB25" s="3">
        <f>'감소(월)'!AC25-'증가(월)'!AC25</f>
        <v>0</v>
      </c>
      <c r="AC25" s="3">
        <f>'감소(월)'!AD25-'증가(월)'!AD25</f>
        <v>0</v>
      </c>
      <c r="AD25" s="3">
        <f>'감소(월)'!AE25-'증가(월)'!AE25</f>
        <v>0</v>
      </c>
      <c r="AE25" s="3">
        <f>'감소(월)'!AF25-'증가(월)'!AF25</f>
        <v>0</v>
      </c>
      <c r="AF25" s="3">
        <f>'감소(월)'!AG25-'증가(월)'!AG25</f>
        <v>0</v>
      </c>
      <c r="AG25" s="3">
        <f>'감소(월)'!AH25-'증가(월)'!AH25</f>
        <v>0</v>
      </c>
      <c r="AH25" s="3">
        <f>'감소(월)'!AI25-'증가(월)'!AI25</f>
        <v>0</v>
      </c>
      <c r="AI25" s="3">
        <f>'감소(월)'!AJ25-'증가(월)'!AJ25</f>
        <v>0</v>
      </c>
      <c r="AJ25" s="3">
        <f>'감소(월)'!AK25-'증가(월)'!AK25</f>
        <v>0</v>
      </c>
      <c r="AK25" s="3">
        <f>'감소(월)'!AL25-'증가(월)'!AL25</f>
        <v>0</v>
      </c>
      <c r="AL25" s="8">
        <f>'감소(월)'!AM25-'증가(월)'!AM25</f>
        <v>0</v>
      </c>
      <c r="AM25" s="3">
        <f>'감소(월)'!AN25-'증가(월)'!AN25</f>
        <v>0</v>
      </c>
      <c r="AN25" s="3">
        <f>'감소(월)'!AO25-'증가(월)'!AO25</f>
        <v>0</v>
      </c>
      <c r="AO25" s="3">
        <f>'감소(월)'!AP25-'증가(월)'!AP25</f>
        <v>0</v>
      </c>
      <c r="AP25" s="3">
        <f>'감소(월)'!AQ25-'증가(월)'!AQ25</f>
        <v>0</v>
      </c>
      <c r="AQ25" s="3">
        <f>'감소(월)'!AR25-'증가(월)'!AR25</f>
        <v>0</v>
      </c>
      <c r="AR25" s="3">
        <f>'감소(월)'!AS25-'증가(월)'!AS25</f>
        <v>0</v>
      </c>
      <c r="AS25" s="3">
        <f>'감소(월)'!AT25-'증가(월)'!AT25</f>
        <v>0</v>
      </c>
      <c r="AT25" s="3">
        <f>'감소(월)'!AU25-'증가(월)'!AU25</f>
        <v>0</v>
      </c>
      <c r="AU25" s="3">
        <f>'감소(월)'!AV25-'증가(월)'!AV25</f>
        <v>0</v>
      </c>
      <c r="AV25" s="3">
        <f>'감소(월)'!AW25-'증가(월)'!AW25</f>
        <v>0</v>
      </c>
      <c r="AW25" s="3">
        <f>'감소(월)'!AX25-'증가(월)'!AX25</f>
        <v>0</v>
      </c>
      <c r="AX25" s="8">
        <f>SUMIFS(Sheet2!$I$2:$I$32,Sheet2!$G$2:$G$32,'잔액(월) (2)'!$A25)</f>
        <v>70585650</v>
      </c>
    </row>
    <row r="26" spans="1:50" x14ac:dyDescent="0.3">
      <c r="A26" t="s">
        <v>404</v>
      </c>
      <c r="B26" t="s">
        <v>405</v>
      </c>
      <c r="C26" s="3">
        <f>'감소(월)'!D26-'증가(월)'!D26</f>
        <v>0</v>
      </c>
      <c r="D26" s="3">
        <f>'감소(월)'!E26-'증가(월)'!E26</f>
        <v>0</v>
      </c>
      <c r="E26" s="3">
        <f>'감소(월)'!F26-'증가(월)'!F26</f>
        <v>0</v>
      </c>
      <c r="F26" s="3">
        <f>'감소(월)'!G26-'증가(월)'!G26</f>
        <v>0</v>
      </c>
      <c r="G26" s="3">
        <f>'감소(월)'!H26-'증가(월)'!H26</f>
        <v>0</v>
      </c>
      <c r="H26" s="3">
        <f>'감소(월)'!I26-'증가(월)'!I26</f>
        <v>0</v>
      </c>
      <c r="I26" s="3">
        <f>'감소(월)'!J26-'증가(월)'!J26</f>
        <v>0</v>
      </c>
      <c r="J26" s="3">
        <f>'감소(월)'!K26-'증가(월)'!K26</f>
        <v>0</v>
      </c>
      <c r="K26" s="3">
        <f>'감소(월)'!L26-'증가(월)'!L26</f>
        <v>0</v>
      </c>
      <c r="L26" s="3">
        <f>'감소(월)'!M26-'증가(월)'!M26</f>
        <v>0</v>
      </c>
      <c r="M26" s="3">
        <f>'감소(월)'!N26-'증가(월)'!N26</f>
        <v>0</v>
      </c>
      <c r="N26" s="8">
        <f>'감소(월)'!O26-'증가(월)'!O26</f>
        <v>0</v>
      </c>
      <c r="O26" s="3">
        <f>'감소(월)'!P26-'증가(월)'!P26</f>
        <v>0</v>
      </c>
      <c r="P26" s="3">
        <f>'감소(월)'!Q26-'증가(월)'!Q26</f>
        <v>0</v>
      </c>
      <c r="Q26" s="3">
        <f>'감소(월)'!R26-'증가(월)'!R26</f>
        <v>0</v>
      </c>
      <c r="R26" s="3">
        <f>'감소(월)'!S26-'증가(월)'!S26</f>
        <v>0</v>
      </c>
      <c r="S26" s="3">
        <f>'감소(월)'!T26-'증가(월)'!T26</f>
        <v>0</v>
      </c>
      <c r="T26" s="3">
        <f>'감소(월)'!U26-'증가(월)'!U26</f>
        <v>0</v>
      </c>
      <c r="U26" s="3">
        <f>'감소(월)'!V26-'증가(월)'!V26</f>
        <v>0</v>
      </c>
      <c r="V26" s="3">
        <f>'감소(월)'!W26-'증가(월)'!W26</f>
        <v>0</v>
      </c>
      <c r="W26" s="3">
        <f>'감소(월)'!X26-'증가(월)'!X26</f>
        <v>0</v>
      </c>
      <c r="X26" s="3">
        <f>'감소(월)'!Y26-'증가(월)'!Y26</f>
        <v>0</v>
      </c>
      <c r="Y26" s="11">
        <f>'감소(월)'!Z26-'증가(월)'!Z26</f>
        <v>0</v>
      </c>
      <c r="Z26" s="8">
        <f>'감소(월)'!AA26-'증가(월)'!AA26</f>
        <v>0</v>
      </c>
      <c r="AA26" s="3">
        <f>'감소(월)'!AB26-'증가(월)'!AB26</f>
        <v>0</v>
      </c>
      <c r="AB26" s="3">
        <f>'감소(월)'!AC26-'증가(월)'!AC26</f>
        <v>0</v>
      </c>
      <c r="AC26" s="3">
        <f>'감소(월)'!AD26-'증가(월)'!AD26</f>
        <v>0</v>
      </c>
      <c r="AD26" s="3">
        <f>'감소(월)'!AE26-'증가(월)'!AE26</f>
        <v>0</v>
      </c>
      <c r="AE26" s="3">
        <f>'감소(월)'!AF26-'증가(월)'!AF26</f>
        <v>0</v>
      </c>
      <c r="AF26" s="3">
        <f>'감소(월)'!AG26-'증가(월)'!AG26</f>
        <v>0</v>
      </c>
      <c r="AG26" s="3">
        <f>'감소(월)'!AH26-'증가(월)'!AH26</f>
        <v>0</v>
      </c>
      <c r="AH26" s="3">
        <f>'감소(월)'!AI26-'증가(월)'!AI26</f>
        <v>0</v>
      </c>
      <c r="AI26" s="3">
        <f>'감소(월)'!AJ26-'증가(월)'!AJ26</f>
        <v>0</v>
      </c>
      <c r="AJ26" s="3">
        <f>'감소(월)'!AK26-'증가(월)'!AK26</f>
        <v>0</v>
      </c>
      <c r="AK26" s="3">
        <f>'감소(월)'!AL26-'증가(월)'!AL26</f>
        <v>0</v>
      </c>
      <c r="AL26" s="8">
        <f>'감소(월)'!AM26-'증가(월)'!AM26</f>
        <v>0</v>
      </c>
      <c r="AM26" s="3">
        <f>'감소(월)'!AN26-'증가(월)'!AN26</f>
        <v>0</v>
      </c>
      <c r="AN26" s="3">
        <f>'감소(월)'!AO26-'증가(월)'!AO26</f>
        <v>0</v>
      </c>
      <c r="AO26" s="3">
        <f>'감소(월)'!AP26-'증가(월)'!AP26</f>
        <v>0</v>
      </c>
      <c r="AP26" s="3">
        <f>'감소(월)'!AQ26-'증가(월)'!AQ26</f>
        <v>0</v>
      </c>
      <c r="AQ26" s="3">
        <f>'감소(월)'!AR26-'증가(월)'!AR26</f>
        <v>0</v>
      </c>
      <c r="AR26" s="3">
        <f>'감소(월)'!AS26-'증가(월)'!AS26</f>
        <v>0</v>
      </c>
      <c r="AS26" s="3">
        <f>'감소(월)'!AT26-'증가(월)'!AT26</f>
        <v>0</v>
      </c>
      <c r="AT26" s="3">
        <f>'감소(월)'!AU26-'증가(월)'!AU26</f>
        <v>0</v>
      </c>
      <c r="AU26" s="3">
        <f>'감소(월)'!AV26-'증가(월)'!AV26</f>
        <v>0</v>
      </c>
      <c r="AV26" s="3">
        <f>'감소(월)'!AW26-'증가(월)'!AW26</f>
        <v>0</v>
      </c>
      <c r="AW26" s="3">
        <f>'감소(월)'!AX26-'증가(월)'!AX26</f>
        <v>0</v>
      </c>
      <c r="AX26" s="8">
        <f>SUMIFS(Sheet2!$I$2:$I$32,Sheet2!$G$2:$G$32,'잔액(월) (2)'!$A26)</f>
        <v>0</v>
      </c>
    </row>
    <row r="27" spans="1:50" x14ac:dyDescent="0.3">
      <c r="A27" t="s">
        <v>46</v>
      </c>
      <c r="B27" t="s">
        <v>47</v>
      </c>
      <c r="C27" s="3">
        <f>'감소(월)'!D27-'증가(월)'!D27</f>
        <v>-18525408</v>
      </c>
      <c r="D27" s="3">
        <f>'감소(월)'!E27-'증가(월)'!E27</f>
        <v>-45315424</v>
      </c>
      <c r="E27" s="3">
        <f>'감소(월)'!F27-'증가(월)'!F27</f>
        <v>-13704460</v>
      </c>
      <c r="F27" s="3">
        <f>'감소(월)'!G27-'증가(월)'!G27</f>
        <v>25783516</v>
      </c>
      <c r="G27" s="3">
        <f>'감소(월)'!H27-'증가(월)'!H27</f>
        <v>37985904</v>
      </c>
      <c r="H27" s="3">
        <f>'감소(월)'!I27-'증가(월)'!I27</f>
        <v>14378197</v>
      </c>
      <c r="I27" s="3">
        <f>'감소(월)'!J27-'증가(월)'!J27</f>
        <v>677767</v>
      </c>
      <c r="J27" s="3">
        <f>'감소(월)'!K27-'증가(월)'!K27</f>
        <v>12564676</v>
      </c>
      <c r="K27" s="3">
        <f>'감소(월)'!L27-'증가(월)'!L27</f>
        <v>8105715</v>
      </c>
      <c r="L27" s="3">
        <f>'감소(월)'!M27-'증가(월)'!M27</f>
        <v>11846155</v>
      </c>
      <c r="M27" s="3">
        <f>'감소(월)'!N27-'증가(월)'!N27</f>
        <v>6513900</v>
      </c>
      <c r="N27" s="8">
        <f>'감소(월)'!O27-'증가(월)'!O27</f>
        <v>4511232</v>
      </c>
      <c r="O27" s="3">
        <f>'감소(월)'!P27-'증가(월)'!P27</f>
        <v>4016602</v>
      </c>
      <c r="P27" s="3">
        <f>'감소(월)'!Q27-'증가(월)'!Q27</f>
        <v>0</v>
      </c>
      <c r="Q27" s="3">
        <f>'감소(월)'!R27-'증가(월)'!R27</f>
        <v>0</v>
      </c>
      <c r="R27" s="3">
        <f>'감소(월)'!S27-'증가(월)'!S27</f>
        <v>0</v>
      </c>
      <c r="S27" s="3">
        <f>'감소(월)'!T27-'증가(월)'!T27</f>
        <v>-364954</v>
      </c>
      <c r="T27" s="3">
        <f>'감소(월)'!U27-'증가(월)'!U27</f>
        <v>364954</v>
      </c>
      <c r="U27" s="3">
        <f>'감소(월)'!V27-'증가(월)'!V27</f>
        <v>0</v>
      </c>
      <c r="V27" s="3">
        <f>'감소(월)'!W27-'증가(월)'!W27</f>
        <v>0</v>
      </c>
      <c r="W27" s="3">
        <f>'감소(월)'!X27-'증가(월)'!X27</f>
        <v>0</v>
      </c>
      <c r="X27" s="3">
        <f>'감소(월)'!Y27-'증가(월)'!Y27</f>
        <v>0</v>
      </c>
      <c r="Y27" s="11">
        <f>'감소(월)'!Z27-'증가(월)'!Z27</f>
        <v>0</v>
      </c>
      <c r="Z27" s="8">
        <f>'감소(월)'!AA27-'증가(월)'!AA27</f>
        <v>0</v>
      </c>
      <c r="AA27" s="3">
        <f>'감소(월)'!AB27-'증가(월)'!AB27</f>
        <v>0</v>
      </c>
      <c r="AB27" s="3">
        <f>'감소(월)'!AC27-'증가(월)'!AC27</f>
        <v>-1330560</v>
      </c>
      <c r="AC27" s="3">
        <f>'감소(월)'!AD27-'증가(월)'!AD27</f>
        <v>0</v>
      </c>
      <c r="AD27" s="3">
        <f>'감소(월)'!AE27-'증가(월)'!AE27</f>
        <v>0</v>
      </c>
      <c r="AE27" s="3">
        <f>'감소(월)'!AF27-'증가(월)'!AF27</f>
        <v>1330560</v>
      </c>
      <c r="AF27" s="3">
        <f>'감소(월)'!AG27-'증가(월)'!AG27</f>
        <v>0</v>
      </c>
      <c r="AG27" s="3">
        <f>'감소(월)'!AH27-'증가(월)'!AH27</f>
        <v>0</v>
      </c>
      <c r="AH27" s="3">
        <f>'감소(월)'!AI27-'증가(월)'!AI27</f>
        <v>0</v>
      </c>
      <c r="AI27" s="3">
        <f>'감소(월)'!AJ27-'증가(월)'!AJ27</f>
        <v>0</v>
      </c>
      <c r="AJ27" s="3">
        <f>'감소(월)'!AK27-'증가(월)'!AK27</f>
        <v>0</v>
      </c>
      <c r="AK27" s="3">
        <f>'감소(월)'!AL27-'증가(월)'!AL27</f>
        <v>0</v>
      </c>
      <c r="AL27" s="8">
        <f>'감소(월)'!AM27-'증가(월)'!AM27</f>
        <v>0</v>
      </c>
      <c r="AM27" s="3">
        <f>'감소(월)'!AN27-'증가(월)'!AN27</f>
        <v>0</v>
      </c>
      <c r="AN27" s="3">
        <f>'감소(월)'!AO27-'증가(월)'!AO27</f>
        <v>0</v>
      </c>
      <c r="AO27" s="3">
        <f>'감소(월)'!AP27-'증가(월)'!AP27</f>
        <v>0</v>
      </c>
      <c r="AP27" s="3">
        <f>'감소(월)'!AQ27-'증가(월)'!AQ27</f>
        <v>0</v>
      </c>
      <c r="AQ27" s="3">
        <f>'감소(월)'!AR27-'증가(월)'!AR27</f>
        <v>0</v>
      </c>
      <c r="AR27" s="3">
        <f>'감소(월)'!AS27-'증가(월)'!AS27</f>
        <v>0</v>
      </c>
      <c r="AS27" s="3">
        <f>'감소(월)'!AT27-'증가(월)'!AT27</f>
        <v>0</v>
      </c>
      <c r="AT27" s="3">
        <f>'감소(월)'!AU27-'증가(월)'!AU27</f>
        <v>0</v>
      </c>
      <c r="AU27" s="3">
        <f>'감소(월)'!AV27-'증가(월)'!AV27</f>
        <v>0</v>
      </c>
      <c r="AV27" s="3">
        <f>'감소(월)'!AW27-'증가(월)'!AW27</f>
        <v>0</v>
      </c>
      <c r="AW27" s="3">
        <f>'감소(월)'!AX27-'증가(월)'!AX27</f>
        <v>0</v>
      </c>
      <c r="AX27" s="8">
        <f>SUMIFS(Sheet2!$I$2:$I$32,Sheet2!$G$2:$G$32,'잔액(월) (2)'!$A27)</f>
        <v>0</v>
      </c>
    </row>
    <row r="28" spans="1:50" x14ac:dyDescent="0.3">
      <c r="A28" t="s">
        <v>38</v>
      </c>
      <c r="B28" t="s">
        <v>39</v>
      </c>
      <c r="C28" s="3">
        <f>'감소(월)'!D28-'증가(월)'!D28</f>
        <v>-5659434</v>
      </c>
      <c r="D28" s="3">
        <f>'감소(월)'!E28-'증가(월)'!E28</f>
        <v>9254124</v>
      </c>
      <c r="E28" s="3">
        <f>'감소(월)'!F28-'증가(월)'!F28</f>
        <v>3568444</v>
      </c>
      <c r="F28" s="3">
        <f>'감소(월)'!G28-'증가(월)'!G28</f>
        <v>-5754100</v>
      </c>
      <c r="G28" s="3">
        <f>'감소(월)'!H28-'증가(월)'!H28</f>
        <v>-2375010</v>
      </c>
      <c r="H28" s="3">
        <f>'감소(월)'!I28-'증가(월)'!I28</f>
        <v>11486310</v>
      </c>
      <c r="I28" s="3">
        <f>'감소(월)'!J28-'증가(월)'!J28</f>
        <v>6631900</v>
      </c>
      <c r="J28" s="3">
        <f>'감소(월)'!K28-'증가(월)'!K28</f>
        <v>-1320000</v>
      </c>
      <c r="K28" s="3">
        <f>'감소(월)'!L28-'증가(월)'!L28</f>
        <v>-192500</v>
      </c>
      <c r="L28" s="3">
        <f>'감소(월)'!M28-'증가(월)'!M28</f>
        <v>-363000</v>
      </c>
      <c r="M28" s="3">
        <f>'감소(월)'!N28-'증가(월)'!N28</f>
        <v>2783000</v>
      </c>
      <c r="N28" s="8">
        <f>'감소(월)'!O28-'증가(월)'!O28</f>
        <v>-5360300</v>
      </c>
      <c r="O28" s="3">
        <f>'감소(월)'!P28-'증가(월)'!P28</f>
        <v>-2461800</v>
      </c>
      <c r="P28" s="3">
        <f>'감소(월)'!Q28-'증가(월)'!Q28</f>
        <v>5360300</v>
      </c>
      <c r="Q28" s="3">
        <f>'감소(월)'!R28-'증가(월)'!R28</f>
        <v>-13200</v>
      </c>
      <c r="R28" s="3">
        <f>'감소(월)'!S28-'증가(월)'!S28</f>
        <v>-3694900</v>
      </c>
      <c r="S28" s="3">
        <f>'감소(월)'!T28-'증가(월)'!T28</f>
        <v>-121000</v>
      </c>
      <c r="T28" s="3">
        <f>'감소(월)'!U28-'증가(월)'!U28</f>
        <v>3089900</v>
      </c>
      <c r="U28" s="3">
        <f>'감소(월)'!V28-'증가(월)'!V28</f>
        <v>2293500</v>
      </c>
      <c r="V28" s="3">
        <f>'감소(월)'!W28-'증가(월)'!W28</f>
        <v>-3943500</v>
      </c>
      <c r="W28" s="3">
        <f>'감소(월)'!X28-'증가(월)'!X28</f>
        <v>-2178000</v>
      </c>
      <c r="X28" s="3">
        <f>'감소(월)'!Y28-'증가(월)'!Y28</f>
        <v>-220050</v>
      </c>
      <c r="Y28" s="11">
        <f>'감소(월)'!Z28-'증가(월)'!Z28</f>
        <v>-12396951</v>
      </c>
      <c r="Z28" s="8">
        <f>'감소(월)'!AA28-'증가(월)'!AA28</f>
        <v>5736550</v>
      </c>
      <c r="AA28" s="3">
        <f>'감소(월)'!AB28-'증가(월)'!AB28</f>
        <v>13909451</v>
      </c>
      <c r="AB28" s="3">
        <f>'감소(월)'!AC28-'증가(월)'!AC28</f>
        <v>-7810000</v>
      </c>
      <c r="AC28" s="3">
        <f>'감소(월)'!AD28-'증가(월)'!AD28</f>
        <v>-7174200</v>
      </c>
      <c r="AD28" s="3">
        <f>'감소(월)'!AE28-'증가(월)'!AE28</f>
        <v>7142080</v>
      </c>
      <c r="AE28" s="3">
        <f>'감소(월)'!AF28-'증가(월)'!AF28</f>
        <v>-940872</v>
      </c>
      <c r="AF28" s="3">
        <f>'감소(월)'!AG28-'증가(월)'!AG28</f>
        <v>-3974588</v>
      </c>
      <c r="AG28" s="3">
        <f>'감소(월)'!AH28-'증가(월)'!AH28</f>
        <v>5411492</v>
      </c>
      <c r="AH28" s="3">
        <f>'감소(월)'!AI28-'증가(월)'!AI28</f>
        <v>2940533</v>
      </c>
      <c r="AI28" s="3">
        <f>'감소(월)'!AJ28-'증가(월)'!AJ28</f>
        <v>1962730</v>
      </c>
      <c r="AJ28" s="3">
        <f>'감소(월)'!AK28-'증가(월)'!AK28</f>
        <v>-3399935</v>
      </c>
      <c r="AK28" s="3">
        <f>'감소(월)'!AL28-'증가(월)'!AL28</f>
        <v>-1148400</v>
      </c>
      <c r="AL28" s="8">
        <f>'감소(월)'!AM28-'증가(월)'!AM28</f>
        <v>-1682560</v>
      </c>
      <c r="AM28" s="3">
        <f>'감소(월)'!AN28-'증가(월)'!AN28</f>
        <v>-5891820</v>
      </c>
      <c r="AN28" s="3">
        <f>'감소(월)'!AO28-'증가(월)'!AO28</f>
        <v>5927130</v>
      </c>
      <c r="AO28" s="3">
        <f>'감소(월)'!AP28-'증가(월)'!AP28</f>
        <v>2198570</v>
      </c>
      <c r="AP28" s="3">
        <f>'감소(월)'!AQ28-'증가(월)'!AQ28</f>
        <v>872190</v>
      </c>
      <c r="AQ28" s="3">
        <f>'감소(월)'!AR28-'증가(월)'!AR28</f>
        <v>-2362041</v>
      </c>
      <c r="AR28" s="3">
        <f>'감소(월)'!AS28-'증가(월)'!AS28</f>
        <v>-4860559</v>
      </c>
      <c r="AS28" s="3">
        <f>'감소(월)'!AT28-'증가(월)'!AT28</f>
        <v>329703</v>
      </c>
      <c r="AT28" s="3">
        <f>'감소(월)'!AU28-'증가(월)'!AU28</f>
        <v>1312508</v>
      </c>
      <c r="AU28" s="3">
        <f>'감소(월)'!AV28-'증가(월)'!AV28</f>
        <v>3835382</v>
      </c>
      <c r="AV28" s="3">
        <f>'감소(월)'!AW28-'증가(월)'!AW28</f>
        <v>-2035968</v>
      </c>
      <c r="AW28" s="3">
        <f>'감소(월)'!AX28-'증가(월)'!AX28</f>
        <v>-3587320</v>
      </c>
      <c r="AX28" s="8">
        <f>SUMIFS(Sheet2!$I$2:$I$32,Sheet2!$G$2:$G$32,'잔액(월) (2)'!$A28)</f>
        <v>12935945</v>
      </c>
    </row>
    <row r="29" spans="1:50" x14ac:dyDescent="0.3">
      <c r="A29" t="s">
        <v>56</v>
      </c>
      <c r="B29" t="s">
        <v>57</v>
      </c>
      <c r="C29" s="3">
        <f>'감소(월)'!D29-'증가(월)'!D29</f>
        <v>0</v>
      </c>
      <c r="D29" s="3">
        <f>'감소(월)'!E29-'증가(월)'!E29</f>
        <v>-2873610</v>
      </c>
      <c r="E29" s="3">
        <f>'감소(월)'!F29-'증가(월)'!F29</f>
        <v>0</v>
      </c>
      <c r="F29" s="3">
        <f>'감소(월)'!G29-'증가(월)'!G29</f>
        <v>0</v>
      </c>
      <c r="G29" s="3">
        <f>'감소(월)'!H29-'증가(월)'!H29</f>
        <v>-2991600</v>
      </c>
      <c r="H29" s="3">
        <f>'감소(월)'!I29-'증가(월)'!I29</f>
        <v>-9069570</v>
      </c>
      <c r="I29" s="3">
        <f>'감소(월)'!J29-'증가(월)'!J29</f>
        <v>-18156960</v>
      </c>
      <c r="J29" s="3">
        <f>'감소(월)'!K29-'증가(월)'!K29</f>
        <v>-2238400</v>
      </c>
      <c r="K29" s="3">
        <f>'감소(월)'!L29-'증가(월)'!L29</f>
        <v>35330140</v>
      </c>
      <c r="L29" s="3">
        <f>'감소(월)'!M29-'증가(월)'!M29</f>
        <v>0</v>
      </c>
      <c r="M29" s="3">
        <f>'감소(월)'!N29-'증가(월)'!N29</f>
        <v>-29293996</v>
      </c>
      <c r="N29" s="8">
        <f>'감소(월)'!O29-'증가(월)'!O29</f>
        <v>0</v>
      </c>
      <c r="O29" s="3">
        <f>'감소(월)'!P29-'증가(월)'!P29</f>
        <v>-10809362</v>
      </c>
      <c r="P29" s="3">
        <f>'감소(월)'!Q29-'증가(월)'!Q29</f>
        <v>0</v>
      </c>
      <c r="Q29" s="3">
        <f>'감소(월)'!R29-'증가(월)'!R29</f>
        <v>0</v>
      </c>
      <c r="R29" s="3">
        <f>'감소(월)'!S29-'증가(월)'!S29</f>
        <v>26243261</v>
      </c>
      <c r="S29" s="3">
        <f>'감소(월)'!T29-'증가(월)'!T29</f>
        <v>-14775670</v>
      </c>
      <c r="T29" s="3">
        <f>'감소(월)'!U29-'증가(월)'!U29</f>
        <v>2065742</v>
      </c>
      <c r="U29" s="3">
        <f>'감소(월)'!V29-'증가(월)'!V29</f>
        <v>-18556104</v>
      </c>
      <c r="V29" s="3">
        <f>'감소(월)'!W29-'증가(월)'!W29</f>
        <v>8026687</v>
      </c>
      <c r="W29" s="3">
        <f>'감소(월)'!X29-'증가(월)'!X29</f>
        <v>-12695803</v>
      </c>
      <c r="X29" s="3">
        <f>'감소(월)'!Y29-'증가(월)'!Y29</f>
        <v>0</v>
      </c>
      <c r="Y29" s="11">
        <f>'감소(월)'!Z29-'증가(월)'!Z29</f>
        <v>144840</v>
      </c>
      <c r="Z29" s="8">
        <f>'감소(월)'!AA29-'증가(월)'!AA29</f>
        <v>3688604</v>
      </c>
      <c r="AA29" s="3">
        <f>'감소(월)'!AB29-'증가(월)'!AB29</f>
        <v>0</v>
      </c>
      <c r="AB29" s="3">
        <f>'감소(월)'!AC29-'증가(월)'!AC29</f>
        <v>0</v>
      </c>
      <c r="AC29" s="3">
        <f>'감소(월)'!AD29-'증가(월)'!AD29</f>
        <v>7583434</v>
      </c>
      <c r="AD29" s="3">
        <f>'감소(월)'!AE29-'증가(월)'!AE29</f>
        <v>-12365136</v>
      </c>
      <c r="AE29" s="3">
        <f>'감소(월)'!AF29-'증가(월)'!AF29</f>
        <v>0</v>
      </c>
      <c r="AF29" s="3">
        <f>'감소(월)'!AG29-'증가(월)'!AG29</f>
        <v>0</v>
      </c>
      <c r="AG29" s="3">
        <f>'감소(월)'!AH29-'증가(월)'!AH29</f>
        <v>50743503</v>
      </c>
      <c r="AH29" s="3">
        <f>'감소(월)'!AI29-'증가(월)'!AI29</f>
        <v>0</v>
      </c>
      <c r="AI29" s="3">
        <f>'감소(월)'!AJ29-'증가(월)'!AJ29</f>
        <v>0</v>
      </c>
      <c r="AJ29" s="3">
        <f>'감소(월)'!AK29-'증가(월)'!AK29</f>
        <v>0</v>
      </c>
      <c r="AK29" s="3">
        <f>'감소(월)'!AL29-'증가(월)'!AL29</f>
        <v>0</v>
      </c>
      <c r="AL29" s="8">
        <f>'감소(월)'!AM29-'증가(월)'!AM29</f>
        <v>0</v>
      </c>
      <c r="AM29" s="3">
        <f>'감소(월)'!AN29-'증가(월)'!AN29</f>
        <v>0</v>
      </c>
      <c r="AN29" s="3">
        <f>'감소(월)'!AO29-'증가(월)'!AO29</f>
        <v>0</v>
      </c>
      <c r="AO29" s="3">
        <f>'감소(월)'!AP29-'증가(월)'!AP29</f>
        <v>0</v>
      </c>
      <c r="AP29" s="3">
        <f>'감소(월)'!AQ29-'증가(월)'!AQ29</f>
        <v>0</v>
      </c>
      <c r="AQ29" s="3">
        <f>'감소(월)'!AR29-'증가(월)'!AR29</f>
        <v>0</v>
      </c>
      <c r="AR29" s="3">
        <f>'감소(월)'!AS29-'증가(월)'!AS29</f>
        <v>0</v>
      </c>
      <c r="AS29" s="3">
        <f>'감소(월)'!AT29-'증가(월)'!AT29</f>
        <v>-1156419</v>
      </c>
      <c r="AT29" s="3">
        <f>'감소(월)'!AU29-'증가(월)'!AU29</f>
        <v>1156419</v>
      </c>
      <c r="AU29" s="3">
        <f>'감소(월)'!AV29-'증가(월)'!AV29</f>
        <v>-13081397</v>
      </c>
      <c r="AV29" s="3">
        <f>'감소(월)'!AW29-'증가(월)'!AW29</f>
        <v>9778517</v>
      </c>
      <c r="AW29" s="3">
        <f>'감소(월)'!AX29-'증가(월)'!AX29</f>
        <v>3302880</v>
      </c>
      <c r="AX29" s="8">
        <f>SUMIFS(Sheet2!$I$2:$I$32,Sheet2!$G$2:$G$32,'잔액(월) (2)'!$A29)</f>
        <v>0</v>
      </c>
    </row>
    <row r="30" spans="1:50" x14ac:dyDescent="0.3">
      <c r="A30" t="s">
        <v>78</v>
      </c>
      <c r="B30" t="s">
        <v>79</v>
      </c>
      <c r="C30" s="3">
        <f>'감소(월)'!D30-'증가(월)'!D30</f>
        <v>6611000</v>
      </c>
      <c r="D30" s="3">
        <f>'감소(월)'!E30-'증가(월)'!E30</f>
        <v>-41858960</v>
      </c>
      <c r="E30" s="3">
        <f>'감소(월)'!F30-'증가(월)'!F30</f>
        <v>34598960</v>
      </c>
      <c r="F30" s="3">
        <f>'감소(월)'!G30-'증가(월)'!G30</f>
        <v>-4950000</v>
      </c>
      <c r="G30" s="3">
        <f>'감소(월)'!H30-'증가(월)'!H30</f>
        <v>-7480000</v>
      </c>
      <c r="H30" s="3">
        <f>'감소(월)'!I30-'증가(월)'!I30</f>
        <v>19690000</v>
      </c>
      <c r="I30" s="3">
        <f>'감소(월)'!J30-'증가(월)'!J30</f>
        <v>-9020000</v>
      </c>
      <c r="J30" s="3">
        <f>'감소(월)'!K30-'증가(월)'!K30</f>
        <v>-14712500</v>
      </c>
      <c r="K30" s="3">
        <f>'감소(월)'!L30-'증가(월)'!L30</f>
        <v>17572500</v>
      </c>
      <c r="L30" s="3">
        <f>'감소(월)'!M30-'증가(월)'!M30</f>
        <v>-13640000</v>
      </c>
      <c r="M30" s="3">
        <f>'감소(월)'!N30-'증가(월)'!N30</f>
        <v>19800000</v>
      </c>
      <c r="N30" s="8">
        <f>'감소(월)'!O30-'증가(월)'!O30</f>
        <v>-880000</v>
      </c>
      <c r="O30" s="3">
        <f>'감소(월)'!P30-'증가(월)'!P30</f>
        <v>-1100000</v>
      </c>
      <c r="P30" s="3">
        <f>'감소(월)'!Q30-'증가(월)'!Q30</f>
        <v>-1155000</v>
      </c>
      <c r="Q30" s="3">
        <f>'감소(월)'!R30-'증가(월)'!R30</f>
        <v>-55000</v>
      </c>
      <c r="R30" s="3">
        <f>'감소(월)'!S30-'증가(월)'!S30</f>
        <v>-330000</v>
      </c>
      <c r="S30" s="3">
        <f>'감소(월)'!T30-'증가(월)'!T30</f>
        <v>-2970000</v>
      </c>
      <c r="T30" s="3">
        <f>'감소(월)'!U30-'증가(월)'!U30</f>
        <v>660000</v>
      </c>
      <c r="U30" s="3">
        <f>'감소(월)'!V30-'증가(월)'!V30</f>
        <v>0</v>
      </c>
      <c r="V30" s="3">
        <f>'감소(월)'!W30-'증가(월)'!W30</f>
        <v>5830000</v>
      </c>
      <c r="W30" s="3">
        <f>'감소(월)'!X30-'증가(월)'!X30</f>
        <v>-4070000</v>
      </c>
      <c r="X30" s="3">
        <f>'감소(월)'!Y30-'증가(월)'!Y30</f>
        <v>0</v>
      </c>
      <c r="Y30" s="11">
        <f>'감소(월)'!Z30-'증가(월)'!Z30</f>
        <v>2530000</v>
      </c>
      <c r="Z30" s="8">
        <f>'감소(월)'!AA30-'증가(월)'!AA30</f>
        <v>0</v>
      </c>
      <c r="AA30" s="3">
        <f>'감소(월)'!AB30-'증가(월)'!AB30</f>
        <v>0</v>
      </c>
      <c r="AB30" s="3">
        <f>'감소(월)'!AC30-'증가(월)'!AC30</f>
        <v>1540000</v>
      </c>
      <c r="AC30" s="3">
        <f>'감소(월)'!AD30-'증가(월)'!AD30</f>
        <v>0</v>
      </c>
      <c r="AD30" s="3">
        <f>'감소(월)'!AE30-'증가(월)'!AE30</f>
        <v>0</v>
      </c>
      <c r="AE30" s="3">
        <f>'감소(월)'!AF30-'증가(월)'!AF30</f>
        <v>0</v>
      </c>
      <c r="AF30" s="3">
        <f>'감소(월)'!AG30-'증가(월)'!AG30</f>
        <v>-385000</v>
      </c>
      <c r="AG30" s="3">
        <f>'감소(월)'!AH30-'증가(월)'!AH30</f>
        <v>385000</v>
      </c>
      <c r="AH30" s="3">
        <f>'감소(월)'!AI30-'증가(월)'!AI30</f>
        <v>-6380000</v>
      </c>
      <c r="AI30" s="3">
        <f>'감소(월)'!AJ30-'증가(월)'!AJ30</f>
        <v>-3300000</v>
      </c>
      <c r="AJ30" s="3">
        <f>'감소(월)'!AK30-'증가(월)'!AK30</f>
        <v>9680000</v>
      </c>
      <c r="AK30" s="3">
        <f>'감소(월)'!AL30-'증가(월)'!AL30</f>
        <v>0</v>
      </c>
      <c r="AL30" s="8">
        <f>'감소(월)'!AM30-'증가(월)'!AM30</f>
        <v>-5830000</v>
      </c>
      <c r="AM30" s="3">
        <f>'감소(월)'!AN30-'증가(월)'!AN30</f>
        <v>0</v>
      </c>
      <c r="AN30" s="3">
        <f>'감소(월)'!AO30-'증가(월)'!AO30</f>
        <v>5830000</v>
      </c>
      <c r="AO30" s="3">
        <f>'감소(월)'!AP30-'증가(월)'!AP30</f>
        <v>0</v>
      </c>
      <c r="AP30" s="3">
        <f>'감소(월)'!AQ30-'증가(월)'!AQ30</f>
        <v>-4070000</v>
      </c>
      <c r="AQ30" s="3">
        <f>'감소(월)'!AR30-'증가(월)'!AR30</f>
        <v>4070000</v>
      </c>
      <c r="AR30" s="3">
        <f>'감소(월)'!AS30-'증가(월)'!AS30</f>
        <v>0</v>
      </c>
      <c r="AS30" s="3">
        <f>'감소(월)'!AT30-'증가(월)'!AT30</f>
        <v>0</v>
      </c>
      <c r="AT30" s="3">
        <f>'감소(월)'!AU30-'증가(월)'!AU30</f>
        <v>-1155000</v>
      </c>
      <c r="AU30" s="3">
        <f>'감소(월)'!AV30-'증가(월)'!AV30</f>
        <v>0</v>
      </c>
      <c r="AV30" s="3">
        <f>'감소(월)'!AW30-'증가(월)'!AW30</f>
        <v>-5445000</v>
      </c>
      <c r="AW30" s="3">
        <f>'감소(월)'!AX30-'증가(월)'!AX30</f>
        <v>4290000</v>
      </c>
      <c r="AX30" s="8">
        <f>SUMIFS(Sheet2!$I$2:$I$32,Sheet2!$G$2:$G$32,'잔액(월) (2)'!$A30)</f>
        <v>2310000</v>
      </c>
    </row>
    <row r="31" spans="1:50" x14ac:dyDescent="0.3">
      <c r="A31" t="s">
        <v>584</v>
      </c>
      <c r="B31" t="s">
        <v>585</v>
      </c>
      <c r="C31" s="3">
        <f>'감소(월)'!D31-'증가(월)'!D31</f>
        <v>0</v>
      </c>
      <c r="D31" s="3">
        <f>'감소(월)'!E31-'증가(월)'!E31</f>
        <v>0</v>
      </c>
      <c r="E31" s="3">
        <f>'감소(월)'!F31-'증가(월)'!F31</f>
        <v>0</v>
      </c>
      <c r="F31" s="3">
        <f>'감소(월)'!G31-'증가(월)'!G31</f>
        <v>0</v>
      </c>
      <c r="G31" s="3">
        <f>'감소(월)'!H31-'증가(월)'!H31</f>
        <v>0</v>
      </c>
      <c r="H31" s="3">
        <f>'감소(월)'!I31-'증가(월)'!I31</f>
        <v>0</v>
      </c>
      <c r="I31" s="3">
        <f>'감소(월)'!J31-'증가(월)'!J31</f>
        <v>0</v>
      </c>
      <c r="J31" s="3">
        <f>'감소(월)'!K31-'증가(월)'!K31</f>
        <v>0</v>
      </c>
      <c r="K31" s="3">
        <f>'감소(월)'!L31-'증가(월)'!L31</f>
        <v>0</v>
      </c>
      <c r="L31" s="3">
        <f>'감소(월)'!M31-'증가(월)'!M31</f>
        <v>0</v>
      </c>
      <c r="M31" s="3">
        <f>'감소(월)'!N31-'증가(월)'!N31</f>
        <v>0</v>
      </c>
      <c r="N31" s="8">
        <f>'감소(월)'!O31-'증가(월)'!O31</f>
        <v>0</v>
      </c>
      <c r="O31" s="3">
        <f>'감소(월)'!P31-'증가(월)'!P31</f>
        <v>0</v>
      </c>
      <c r="P31" s="3">
        <f>'감소(월)'!Q31-'증가(월)'!Q31</f>
        <v>-20735000</v>
      </c>
      <c r="Q31" s="3">
        <f>'감소(월)'!R31-'증가(월)'!R31</f>
        <v>20735000</v>
      </c>
      <c r="R31" s="3">
        <f>'감소(월)'!S31-'증가(월)'!S31</f>
        <v>0</v>
      </c>
      <c r="S31" s="3">
        <f>'감소(월)'!T31-'증가(월)'!T31</f>
        <v>-15840000</v>
      </c>
      <c r="T31" s="3">
        <f>'감소(월)'!U31-'증가(월)'!U31</f>
        <v>15840000</v>
      </c>
      <c r="U31" s="3">
        <f>'감소(월)'!V31-'증가(월)'!V31</f>
        <v>-15950000</v>
      </c>
      <c r="V31" s="3">
        <f>'감소(월)'!W31-'증가(월)'!W31</f>
        <v>15950000</v>
      </c>
      <c r="W31" s="3">
        <f>'감소(월)'!X31-'증가(월)'!X31</f>
        <v>0</v>
      </c>
      <c r="X31" s="3">
        <f>'감소(월)'!Y31-'증가(월)'!Y31</f>
        <v>0</v>
      </c>
      <c r="Y31" s="11">
        <f>'감소(월)'!Z31-'증가(월)'!Z31</f>
        <v>0</v>
      </c>
      <c r="Z31" s="8">
        <f>'감소(월)'!AA31-'증가(월)'!AA31</f>
        <v>0</v>
      </c>
      <c r="AA31" s="3">
        <f>'감소(월)'!AB31-'증가(월)'!AB31</f>
        <v>0</v>
      </c>
      <c r="AB31" s="3">
        <f>'감소(월)'!AC31-'증가(월)'!AC31</f>
        <v>0</v>
      </c>
      <c r="AC31" s="3">
        <f>'감소(월)'!AD31-'증가(월)'!AD31</f>
        <v>0</v>
      </c>
      <c r="AD31" s="3">
        <f>'감소(월)'!AE31-'증가(월)'!AE31</f>
        <v>0</v>
      </c>
      <c r="AE31" s="3">
        <f>'감소(월)'!AF31-'증가(월)'!AF31</f>
        <v>0</v>
      </c>
      <c r="AF31" s="3">
        <f>'감소(월)'!AG31-'증가(월)'!AG31</f>
        <v>-1190640</v>
      </c>
      <c r="AG31" s="3">
        <f>'감소(월)'!AH31-'증가(월)'!AH31</f>
        <v>892540</v>
      </c>
      <c r="AH31" s="3">
        <f>'감소(월)'!AI31-'증가(월)'!AI31</f>
        <v>-11786896</v>
      </c>
      <c r="AI31" s="3">
        <f>'감소(월)'!AJ31-'증가(월)'!AJ31</f>
        <v>11612216</v>
      </c>
      <c r="AJ31" s="3">
        <f>'감소(월)'!AK31-'증가(월)'!AK31</f>
        <v>-12436248</v>
      </c>
      <c r="AK31" s="3">
        <f>'감소(월)'!AL31-'증가(월)'!AL31</f>
        <v>12214543</v>
      </c>
      <c r="AL31" s="8">
        <f>'감소(월)'!AM31-'증가(월)'!AM31</f>
        <v>-198</v>
      </c>
      <c r="AM31" s="3">
        <f>'감소(월)'!AN31-'증가(월)'!AN31</f>
        <v>694683</v>
      </c>
      <c r="AN31" s="3">
        <f>'감소(월)'!AO31-'증가(월)'!AO31</f>
        <v>0</v>
      </c>
      <c r="AO31" s="3">
        <f>'감소(월)'!AP31-'증가(월)'!AP31</f>
        <v>-5739030</v>
      </c>
      <c r="AP31" s="3">
        <f>'감소(월)'!AQ31-'증가(월)'!AQ31</f>
        <v>5582500</v>
      </c>
      <c r="AQ31" s="3">
        <f>'감소(월)'!AR31-'증가(월)'!AR31</f>
        <v>0</v>
      </c>
      <c r="AR31" s="3">
        <f>'감소(월)'!AS31-'증가(월)'!AS31</f>
        <v>-269830</v>
      </c>
      <c r="AS31" s="3">
        <f>'감소(월)'!AT31-'증가(월)'!AT31</f>
        <v>426360</v>
      </c>
      <c r="AT31" s="3">
        <f>'감소(월)'!AU31-'증가(월)'!AU31</f>
        <v>-7641480</v>
      </c>
      <c r="AU31" s="3">
        <f>'감소(월)'!AV31-'증가(월)'!AV31</f>
        <v>7641480</v>
      </c>
      <c r="AV31" s="3">
        <f>'감소(월)'!AW31-'증가(월)'!AW31</f>
        <v>-15350500</v>
      </c>
      <c r="AW31" s="3">
        <f>'감소(월)'!AX31-'증가(월)'!AX31</f>
        <v>-205260</v>
      </c>
      <c r="AX31" s="8">
        <f>SUMIFS(Sheet2!$I$2:$I$32,Sheet2!$G$2:$G$32,'잔액(월) (2)'!$A31)</f>
        <v>15555760</v>
      </c>
    </row>
    <row r="32" spans="1:50" x14ac:dyDescent="0.3">
      <c r="A32" t="s">
        <v>772</v>
      </c>
      <c r="B32" t="s">
        <v>773</v>
      </c>
      <c r="C32" s="3">
        <f>'감소(월)'!D32-'증가(월)'!D32</f>
        <v>0</v>
      </c>
      <c r="D32" s="3">
        <f>'감소(월)'!E32-'증가(월)'!E32</f>
        <v>0</v>
      </c>
      <c r="E32" s="3">
        <f>'감소(월)'!F32-'증가(월)'!F32</f>
        <v>0</v>
      </c>
      <c r="F32" s="3">
        <f>'감소(월)'!G32-'증가(월)'!G32</f>
        <v>0</v>
      </c>
      <c r="G32" s="3">
        <f>'감소(월)'!H32-'증가(월)'!H32</f>
        <v>0</v>
      </c>
      <c r="H32" s="3">
        <f>'감소(월)'!I32-'증가(월)'!I32</f>
        <v>0</v>
      </c>
      <c r="I32" s="3">
        <f>'감소(월)'!J32-'증가(월)'!J32</f>
        <v>0</v>
      </c>
      <c r="J32" s="3">
        <f>'감소(월)'!K32-'증가(월)'!K32</f>
        <v>0</v>
      </c>
      <c r="K32" s="3">
        <f>'감소(월)'!L32-'증가(월)'!L32</f>
        <v>0</v>
      </c>
      <c r="L32" s="3">
        <f>'감소(월)'!M32-'증가(월)'!M32</f>
        <v>0</v>
      </c>
      <c r="M32" s="3">
        <f>'감소(월)'!N32-'증가(월)'!N32</f>
        <v>0</v>
      </c>
      <c r="N32" s="8">
        <f>'감소(월)'!O32-'증가(월)'!O32</f>
        <v>0</v>
      </c>
      <c r="O32" s="3">
        <f>'감소(월)'!P32-'증가(월)'!P32</f>
        <v>0</v>
      </c>
      <c r="P32" s="3">
        <f>'감소(월)'!Q32-'증가(월)'!Q32</f>
        <v>0</v>
      </c>
      <c r="Q32" s="3">
        <f>'감소(월)'!R32-'증가(월)'!R32</f>
        <v>0</v>
      </c>
      <c r="R32" s="3">
        <f>'감소(월)'!S32-'증가(월)'!S32</f>
        <v>0</v>
      </c>
      <c r="S32" s="3">
        <f>'감소(월)'!T32-'증가(월)'!T32</f>
        <v>0</v>
      </c>
      <c r="T32" s="3">
        <f>'감소(월)'!U32-'증가(월)'!U32</f>
        <v>0</v>
      </c>
      <c r="U32" s="3">
        <f>'감소(월)'!V32-'증가(월)'!V32</f>
        <v>0</v>
      </c>
      <c r="V32" s="3">
        <f>'감소(월)'!W32-'증가(월)'!W32</f>
        <v>0</v>
      </c>
      <c r="W32" s="3">
        <f>'감소(월)'!X32-'증가(월)'!X32</f>
        <v>0</v>
      </c>
      <c r="X32" s="3">
        <f>'감소(월)'!Y32-'증가(월)'!Y32</f>
        <v>-25410000</v>
      </c>
      <c r="Y32" s="11">
        <f>'감소(월)'!Z32-'증가(월)'!Z32</f>
        <v>-10000000</v>
      </c>
      <c r="Z32" s="8">
        <f>'감소(월)'!AA32-'증가(월)'!AA32</f>
        <v>-15590000</v>
      </c>
      <c r="AA32" s="3">
        <f>'감소(월)'!AB32-'증가(월)'!AB32</f>
        <v>0</v>
      </c>
      <c r="AB32" s="3">
        <f>'감소(월)'!AC32-'증가(월)'!AC32</f>
        <v>0</v>
      </c>
      <c r="AC32" s="3">
        <f>'감소(월)'!AD32-'증가(월)'!AD32</f>
        <v>47173619</v>
      </c>
      <c r="AD32" s="3">
        <f>'감소(월)'!AE32-'증가(월)'!AE32</f>
        <v>0</v>
      </c>
      <c r="AE32" s="3">
        <f>'감소(월)'!AF32-'증가(월)'!AF32</f>
        <v>0</v>
      </c>
      <c r="AF32" s="3">
        <f>'감소(월)'!AG32-'증가(월)'!AG32</f>
        <v>0</v>
      </c>
      <c r="AG32" s="3">
        <f>'감소(월)'!AH32-'증가(월)'!AH32</f>
        <v>-47144900</v>
      </c>
      <c r="AH32" s="3">
        <f>'감소(월)'!AI32-'증가(월)'!AI32</f>
        <v>47144900</v>
      </c>
      <c r="AI32" s="3">
        <f>'감소(월)'!AJ32-'증가(월)'!AJ32</f>
        <v>0</v>
      </c>
      <c r="AJ32" s="3">
        <f>'감소(월)'!AK32-'증가(월)'!AK32</f>
        <v>0</v>
      </c>
      <c r="AK32" s="3">
        <f>'감소(월)'!AL32-'증가(월)'!AL32</f>
        <v>0</v>
      </c>
      <c r="AL32" s="8">
        <f>'감소(월)'!AM32-'증가(월)'!AM32</f>
        <v>0</v>
      </c>
      <c r="AM32" s="3">
        <f>'감소(월)'!AN32-'증가(월)'!AN32</f>
        <v>0</v>
      </c>
      <c r="AN32" s="3">
        <f>'감소(월)'!AO32-'증가(월)'!AO32</f>
        <v>0</v>
      </c>
      <c r="AO32" s="3">
        <f>'감소(월)'!AP32-'증가(월)'!AP32</f>
        <v>0</v>
      </c>
      <c r="AP32" s="3">
        <f>'감소(월)'!AQ32-'증가(월)'!AQ32</f>
        <v>0</v>
      </c>
      <c r="AQ32" s="3">
        <f>'감소(월)'!AR32-'증가(월)'!AR32</f>
        <v>0</v>
      </c>
      <c r="AR32" s="3">
        <f>'감소(월)'!AS32-'증가(월)'!AS32</f>
        <v>0</v>
      </c>
      <c r="AS32" s="3">
        <f>'감소(월)'!AT32-'증가(월)'!AT32</f>
        <v>0</v>
      </c>
      <c r="AT32" s="3">
        <f>'감소(월)'!AU32-'증가(월)'!AU32</f>
        <v>0</v>
      </c>
      <c r="AU32" s="3">
        <f>'감소(월)'!AV32-'증가(월)'!AV32</f>
        <v>0</v>
      </c>
      <c r="AV32" s="3">
        <f>'감소(월)'!AW32-'증가(월)'!AW32</f>
        <v>0</v>
      </c>
      <c r="AW32" s="3">
        <f>'감소(월)'!AX32-'증가(월)'!AX32</f>
        <v>0</v>
      </c>
      <c r="AX32" s="8">
        <f>SUMIFS(Sheet2!$I$2:$I$32,Sheet2!$G$2:$G$32,'잔액(월) (2)'!$A32)</f>
        <v>3826381</v>
      </c>
    </row>
    <row r="33" spans="1:50" x14ac:dyDescent="0.3">
      <c r="A33" t="s">
        <v>616</v>
      </c>
      <c r="B33" t="s">
        <v>617</v>
      </c>
      <c r="C33" s="3">
        <f>'감소(월)'!D33-'증가(월)'!D33</f>
        <v>0</v>
      </c>
      <c r="D33" s="3">
        <f>'감소(월)'!E33-'증가(월)'!E33</f>
        <v>0</v>
      </c>
      <c r="E33" s="3">
        <f>'감소(월)'!F33-'증가(월)'!F33</f>
        <v>0</v>
      </c>
      <c r="F33" s="3">
        <f>'감소(월)'!G33-'증가(월)'!G33</f>
        <v>0</v>
      </c>
      <c r="G33" s="3">
        <f>'감소(월)'!H33-'증가(월)'!H33</f>
        <v>0</v>
      </c>
      <c r="H33" s="3">
        <f>'감소(월)'!I33-'증가(월)'!I33</f>
        <v>0</v>
      </c>
      <c r="I33" s="3">
        <f>'감소(월)'!J33-'증가(월)'!J33</f>
        <v>0</v>
      </c>
      <c r="J33" s="3">
        <f>'감소(월)'!K33-'증가(월)'!K33</f>
        <v>0</v>
      </c>
      <c r="K33" s="3">
        <f>'감소(월)'!L33-'증가(월)'!L33</f>
        <v>0</v>
      </c>
      <c r="L33" s="3">
        <f>'감소(월)'!M33-'증가(월)'!M33</f>
        <v>0</v>
      </c>
      <c r="M33" s="3">
        <f>'감소(월)'!N33-'증가(월)'!N33</f>
        <v>0</v>
      </c>
      <c r="N33" s="8">
        <f>'감소(월)'!O33-'증가(월)'!O33</f>
        <v>0</v>
      </c>
      <c r="O33" s="3">
        <f>'감소(월)'!P33-'증가(월)'!P33</f>
        <v>0</v>
      </c>
      <c r="P33" s="3">
        <f>'감소(월)'!Q33-'증가(월)'!Q33</f>
        <v>0</v>
      </c>
      <c r="Q33" s="3">
        <f>'감소(월)'!R33-'증가(월)'!R33</f>
        <v>0</v>
      </c>
      <c r="R33" s="3">
        <f>'감소(월)'!S33-'증가(월)'!S33</f>
        <v>-39753318</v>
      </c>
      <c r="S33" s="3">
        <f>'감소(월)'!T33-'증가(월)'!T33</f>
        <v>-2967149</v>
      </c>
      <c r="T33" s="3">
        <f>'감소(월)'!U33-'증가(월)'!U33</f>
        <v>31417043</v>
      </c>
      <c r="U33" s="3">
        <f>'감소(월)'!V33-'증가(월)'!V33</f>
        <v>11303424</v>
      </c>
      <c r="V33" s="3">
        <f>'감소(월)'!W33-'증가(월)'!W33</f>
        <v>-648120</v>
      </c>
      <c r="W33" s="3">
        <f>'감소(월)'!X33-'증가(월)'!X33</f>
        <v>108020</v>
      </c>
      <c r="X33" s="3">
        <f>'감소(월)'!Y33-'증가(월)'!Y33</f>
        <v>0</v>
      </c>
      <c r="Y33" s="11">
        <f>'감소(월)'!Z33-'증가(월)'!Z33</f>
        <v>540100</v>
      </c>
      <c r="Z33" s="8">
        <f>'감소(월)'!AA33-'증가(월)'!AA33</f>
        <v>-540100</v>
      </c>
      <c r="AA33" s="3">
        <f>'감소(월)'!AB33-'증가(월)'!AB33</f>
        <v>540100</v>
      </c>
      <c r="AB33" s="3">
        <f>'감소(월)'!AC33-'증가(월)'!AC33</f>
        <v>0</v>
      </c>
      <c r="AC33" s="3">
        <f>'감소(월)'!AD33-'증가(월)'!AD33</f>
        <v>0</v>
      </c>
      <c r="AD33" s="3">
        <f>'감소(월)'!AE33-'증가(월)'!AE33</f>
        <v>0</v>
      </c>
      <c r="AE33" s="3">
        <f>'감소(월)'!AF33-'증가(월)'!AF33</f>
        <v>0</v>
      </c>
      <c r="AF33" s="3">
        <f>'감소(월)'!AG33-'증가(월)'!AG33</f>
        <v>0</v>
      </c>
      <c r="AG33" s="3">
        <f>'감소(월)'!AH33-'증가(월)'!AH33</f>
        <v>-588500</v>
      </c>
      <c r="AH33" s="3">
        <f>'감소(월)'!AI33-'증가(월)'!AI33</f>
        <v>588500</v>
      </c>
      <c r="AI33" s="3">
        <f>'감소(월)'!AJ33-'증가(월)'!AJ33</f>
        <v>0</v>
      </c>
      <c r="AJ33" s="3">
        <f>'감소(월)'!AK33-'증가(월)'!AK33</f>
        <v>0</v>
      </c>
      <c r="AK33" s="3">
        <f>'감소(월)'!AL33-'증가(월)'!AL33</f>
        <v>-390027</v>
      </c>
      <c r="AL33" s="8">
        <f>'감소(월)'!AM33-'증가(월)'!AM33</f>
        <v>390027</v>
      </c>
      <c r="AM33" s="3">
        <f>'감소(월)'!AN33-'증가(월)'!AN33</f>
        <v>-369802</v>
      </c>
      <c r="AN33" s="3">
        <f>'감소(월)'!AO33-'증가(월)'!AO33</f>
        <v>364060</v>
      </c>
      <c r="AO33" s="3">
        <f>'감소(월)'!AP33-'증가(월)'!AP33</f>
        <v>-280511</v>
      </c>
      <c r="AP33" s="3">
        <f>'감소(월)'!AQ33-'증가(월)'!AQ33</f>
        <v>-1012099</v>
      </c>
      <c r="AQ33" s="3">
        <f>'감소(월)'!AR33-'증가(월)'!AR33</f>
        <v>-1888238</v>
      </c>
      <c r="AR33" s="3">
        <f>'감소(월)'!AS33-'증가(월)'!AS33</f>
        <v>3186590</v>
      </c>
      <c r="AS33" s="3">
        <f>'감소(월)'!AT33-'증가(월)'!AT33</f>
        <v>-9211180</v>
      </c>
      <c r="AT33" s="3">
        <f>'감소(월)'!AU33-'증가(월)'!AU33</f>
        <v>-5802687</v>
      </c>
      <c r="AU33" s="3">
        <f>'감소(월)'!AV33-'증가(월)'!AV33</f>
        <v>13748713</v>
      </c>
      <c r="AV33" s="3">
        <f>'감소(월)'!AW33-'증가(월)'!AW33</f>
        <v>-6286835</v>
      </c>
      <c r="AW33" s="3">
        <f>'감소(월)'!AX33-'증가(월)'!AX33</f>
        <v>6331583</v>
      </c>
      <c r="AX33" s="8">
        <f>SUMIFS(Sheet2!$I$2:$I$32,Sheet2!$G$2:$G$32,'잔액(월) (2)'!$A33)</f>
        <v>1220406</v>
      </c>
    </row>
    <row r="34" spans="1:50" x14ac:dyDescent="0.3">
      <c r="A34" t="s">
        <v>465</v>
      </c>
      <c r="B34" t="s">
        <v>466</v>
      </c>
      <c r="C34" s="3">
        <f>'감소(월)'!D34-'증가(월)'!D34</f>
        <v>0</v>
      </c>
      <c r="D34" s="3">
        <f>'감소(월)'!E34-'증가(월)'!E34</f>
        <v>0</v>
      </c>
      <c r="E34" s="3">
        <f>'감소(월)'!F34-'증가(월)'!F34</f>
        <v>0</v>
      </c>
      <c r="F34" s="3">
        <f>'감소(월)'!G34-'증가(월)'!G34</f>
        <v>0</v>
      </c>
      <c r="G34" s="3">
        <f>'감소(월)'!H34-'증가(월)'!H34</f>
        <v>0</v>
      </c>
      <c r="H34" s="3">
        <f>'감소(월)'!I34-'증가(월)'!I34</f>
        <v>0</v>
      </c>
      <c r="I34" s="3">
        <f>'감소(월)'!J34-'증가(월)'!J34</f>
        <v>0</v>
      </c>
      <c r="J34" s="3">
        <f>'감소(월)'!K34-'증가(월)'!K34</f>
        <v>0</v>
      </c>
      <c r="K34" s="3">
        <f>'감소(월)'!L34-'증가(월)'!L34</f>
        <v>0</v>
      </c>
      <c r="L34" s="3">
        <f>'감소(월)'!M34-'증가(월)'!M34</f>
        <v>-96772500</v>
      </c>
      <c r="M34" s="3">
        <f>'감소(월)'!N34-'증가(월)'!N34</f>
        <v>90970000</v>
      </c>
      <c r="N34" s="8">
        <f>'감소(월)'!O34-'증가(월)'!O34</f>
        <v>5802500</v>
      </c>
      <c r="O34" s="3">
        <f>'감소(월)'!P34-'증가(월)'!P34</f>
        <v>0</v>
      </c>
      <c r="P34" s="3">
        <f>'감소(월)'!Q34-'증가(월)'!Q34</f>
        <v>0</v>
      </c>
      <c r="Q34" s="3">
        <f>'감소(월)'!R34-'증가(월)'!R34</f>
        <v>0</v>
      </c>
      <c r="R34" s="3">
        <f>'감소(월)'!S34-'증가(월)'!S34</f>
        <v>0</v>
      </c>
      <c r="S34" s="3">
        <f>'감소(월)'!T34-'증가(월)'!T34</f>
        <v>0</v>
      </c>
      <c r="T34" s="3">
        <f>'감소(월)'!U34-'증가(월)'!U34</f>
        <v>0</v>
      </c>
      <c r="U34" s="3">
        <f>'감소(월)'!V34-'증가(월)'!V34</f>
        <v>0</v>
      </c>
      <c r="V34" s="3">
        <f>'감소(월)'!W34-'증가(월)'!W34</f>
        <v>0</v>
      </c>
      <c r="W34" s="3">
        <f>'감소(월)'!X34-'증가(월)'!X34</f>
        <v>0</v>
      </c>
      <c r="X34" s="3">
        <f>'감소(월)'!Y34-'증가(월)'!Y34</f>
        <v>0</v>
      </c>
      <c r="Y34" s="11">
        <f>'감소(월)'!Z34-'증가(월)'!Z34</f>
        <v>-17380000</v>
      </c>
      <c r="Z34" s="8">
        <f>'감소(월)'!AA34-'증가(월)'!AA34</f>
        <v>17380000</v>
      </c>
      <c r="AA34" s="3">
        <f>'감소(월)'!AB34-'증가(월)'!AB34</f>
        <v>0</v>
      </c>
      <c r="AB34" s="3">
        <f>'감소(월)'!AC34-'증가(월)'!AC34</f>
        <v>0</v>
      </c>
      <c r="AC34" s="3">
        <f>'감소(월)'!AD34-'증가(월)'!AD34</f>
        <v>0</v>
      </c>
      <c r="AD34" s="3">
        <f>'감소(월)'!AE34-'증가(월)'!AE34</f>
        <v>0</v>
      </c>
      <c r="AE34" s="3">
        <f>'감소(월)'!AF34-'증가(월)'!AF34</f>
        <v>0</v>
      </c>
      <c r="AF34" s="3">
        <f>'감소(월)'!AG34-'증가(월)'!AG34</f>
        <v>0</v>
      </c>
      <c r="AG34" s="3">
        <f>'감소(월)'!AH34-'증가(월)'!AH34</f>
        <v>0</v>
      </c>
      <c r="AH34" s="3">
        <f>'감소(월)'!AI34-'증가(월)'!AI34</f>
        <v>0</v>
      </c>
      <c r="AI34" s="3">
        <f>'감소(월)'!AJ34-'증가(월)'!AJ34</f>
        <v>0</v>
      </c>
      <c r="AJ34" s="3">
        <f>'감소(월)'!AK34-'증가(월)'!AK34</f>
        <v>0</v>
      </c>
      <c r="AK34" s="3">
        <f>'감소(월)'!AL34-'증가(월)'!AL34</f>
        <v>0</v>
      </c>
      <c r="AL34" s="8">
        <f>'감소(월)'!AM34-'증가(월)'!AM34</f>
        <v>0</v>
      </c>
      <c r="AM34" s="3">
        <f>'감소(월)'!AN34-'증가(월)'!AN34</f>
        <v>0</v>
      </c>
      <c r="AN34" s="3">
        <f>'감소(월)'!AO34-'증가(월)'!AO34</f>
        <v>0</v>
      </c>
      <c r="AO34" s="3">
        <f>'감소(월)'!AP34-'증가(월)'!AP34</f>
        <v>-605000</v>
      </c>
      <c r="AP34" s="3">
        <f>'감소(월)'!AQ34-'증가(월)'!AQ34</f>
        <v>605000</v>
      </c>
      <c r="AQ34" s="3">
        <f>'감소(월)'!AR34-'증가(월)'!AR34</f>
        <v>0</v>
      </c>
      <c r="AR34" s="3">
        <f>'감소(월)'!AS34-'증가(월)'!AS34</f>
        <v>0</v>
      </c>
      <c r="AS34" s="3">
        <f>'감소(월)'!AT34-'증가(월)'!AT34</f>
        <v>-660000</v>
      </c>
      <c r="AT34" s="3">
        <f>'감소(월)'!AU34-'증가(월)'!AU34</f>
        <v>660000</v>
      </c>
      <c r="AU34" s="3">
        <f>'감소(월)'!AV34-'증가(월)'!AV34</f>
        <v>-3190000</v>
      </c>
      <c r="AV34" s="3">
        <f>'감소(월)'!AW34-'증가(월)'!AW34</f>
        <v>0</v>
      </c>
      <c r="AW34" s="3">
        <f>'감소(월)'!AX34-'증가(월)'!AX34</f>
        <v>0</v>
      </c>
      <c r="AX34" s="8">
        <f>SUMIFS(Sheet2!$I$2:$I$32,Sheet2!$G$2:$G$32,'잔액(월) (2)'!$A34)</f>
        <v>3190000</v>
      </c>
    </row>
    <row r="35" spans="1:50" x14ac:dyDescent="0.3">
      <c r="A35" t="s">
        <v>160</v>
      </c>
      <c r="B35" t="s">
        <v>161</v>
      </c>
      <c r="C35" s="3">
        <f>'감소(월)'!D35-'증가(월)'!D35</f>
        <v>0</v>
      </c>
      <c r="D35" s="3">
        <f>'감소(월)'!E35-'증가(월)'!E35</f>
        <v>-17600000</v>
      </c>
      <c r="E35" s="3">
        <f>'감소(월)'!F35-'증가(월)'!F35</f>
        <v>17600000</v>
      </c>
      <c r="F35" s="3">
        <f>'감소(월)'!G35-'증가(월)'!G35</f>
        <v>0</v>
      </c>
      <c r="G35" s="3">
        <f>'감소(월)'!H35-'증가(월)'!H35</f>
        <v>0</v>
      </c>
      <c r="H35" s="3">
        <f>'감소(월)'!I35-'증가(월)'!I35</f>
        <v>0</v>
      </c>
      <c r="I35" s="3">
        <f>'감소(월)'!J35-'증가(월)'!J35</f>
        <v>0</v>
      </c>
      <c r="J35" s="3">
        <f>'감소(월)'!K35-'증가(월)'!K35</f>
        <v>0</v>
      </c>
      <c r="K35" s="3">
        <f>'감소(월)'!L35-'증가(월)'!L35</f>
        <v>-17930000</v>
      </c>
      <c r="L35" s="3">
        <f>'감소(월)'!M35-'증가(월)'!M35</f>
        <v>17930000</v>
      </c>
      <c r="M35" s="3">
        <f>'감소(월)'!N35-'증가(월)'!N35</f>
        <v>0</v>
      </c>
      <c r="N35" s="8">
        <f>'감소(월)'!O35-'증가(월)'!O35</f>
        <v>0</v>
      </c>
      <c r="O35" s="3">
        <f>'감소(월)'!P35-'증가(월)'!P35</f>
        <v>0</v>
      </c>
      <c r="P35" s="3">
        <f>'감소(월)'!Q35-'증가(월)'!Q35</f>
        <v>0</v>
      </c>
      <c r="Q35" s="3">
        <f>'감소(월)'!R35-'증가(월)'!R35</f>
        <v>0</v>
      </c>
      <c r="R35" s="3">
        <f>'감소(월)'!S35-'증가(월)'!S35</f>
        <v>0</v>
      </c>
      <c r="S35" s="3">
        <f>'감소(월)'!T35-'증가(월)'!T35</f>
        <v>0</v>
      </c>
      <c r="T35" s="3">
        <f>'감소(월)'!U35-'증가(월)'!U35</f>
        <v>0</v>
      </c>
      <c r="U35" s="3">
        <f>'감소(월)'!V35-'증가(월)'!V35</f>
        <v>0</v>
      </c>
      <c r="V35" s="3">
        <f>'감소(월)'!W35-'증가(월)'!W35</f>
        <v>0</v>
      </c>
      <c r="W35" s="3">
        <f>'감소(월)'!X35-'증가(월)'!X35</f>
        <v>-17600000</v>
      </c>
      <c r="X35" s="3">
        <f>'감소(월)'!Y35-'증가(월)'!Y35</f>
        <v>17600000</v>
      </c>
      <c r="Y35" s="11">
        <f>'감소(월)'!Z35-'증가(월)'!Z35</f>
        <v>0</v>
      </c>
      <c r="Z35" s="8">
        <f>'감소(월)'!AA35-'증가(월)'!AA35</f>
        <v>0</v>
      </c>
      <c r="AA35" s="3">
        <f>'감소(월)'!AB35-'증가(월)'!AB35</f>
        <v>0</v>
      </c>
      <c r="AB35" s="3">
        <f>'감소(월)'!AC35-'증가(월)'!AC35</f>
        <v>0</v>
      </c>
      <c r="AC35" s="3">
        <f>'감소(월)'!AD35-'증가(월)'!AD35</f>
        <v>-770000</v>
      </c>
      <c r="AD35" s="3">
        <f>'감소(월)'!AE35-'증가(월)'!AE35</f>
        <v>-16830000</v>
      </c>
      <c r="AE35" s="3">
        <f>'감소(월)'!AF35-'증가(월)'!AF35</f>
        <v>17600000</v>
      </c>
      <c r="AF35" s="3">
        <f>'감소(월)'!AG35-'증가(월)'!AG35</f>
        <v>0</v>
      </c>
      <c r="AG35" s="3">
        <f>'감소(월)'!AH35-'증가(월)'!AH35</f>
        <v>0</v>
      </c>
      <c r="AH35" s="3">
        <f>'감소(월)'!AI35-'증가(월)'!AI35</f>
        <v>0</v>
      </c>
      <c r="AI35" s="3">
        <f>'감소(월)'!AJ35-'증가(월)'!AJ35</f>
        <v>0</v>
      </c>
      <c r="AJ35" s="3">
        <f>'감소(월)'!AK35-'증가(월)'!AK35</f>
        <v>-17600000</v>
      </c>
      <c r="AK35" s="3">
        <f>'감소(월)'!AL35-'증가(월)'!AL35</f>
        <v>17600000</v>
      </c>
      <c r="AL35" s="8">
        <f>'감소(월)'!AM35-'증가(월)'!AM35</f>
        <v>0</v>
      </c>
      <c r="AM35" s="3">
        <f>'감소(월)'!AN35-'증가(월)'!AN35</f>
        <v>0</v>
      </c>
      <c r="AN35" s="3">
        <f>'감소(월)'!AO35-'증가(월)'!AO35</f>
        <v>0</v>
      </c>
      <c r="AO35" s="3">
        <f>'감소(월)'!AP35-'증가(월)'!AP35</f>
        <v>0</v>
      </c>
      <c r="AP35" s="3">
        <f>'감소(월)'!AQ35-'증가(월)'!AQ35</f>
        <v>0</v>
      </c>
      <c r="AQ35" s="3">
        <f>'감소(월)'!AR35-'증가(월)'!AR35</f>
        <v>0</v>
      </c>
      <c r="AR35" s="3">
        <f>'감소(월)'!AS35-'증가(월)'!AS35</f>
        <v>0</v>
      </c>
      <c r="AS35" s="3">
        <f>'감소(월)'!AT35-'증가(월)'!AT35</f>
        <v>0</v>
      </c>
      <c r="AT35" s="3">
        <f>'감소(월)'!AU35-'증가(월)'!AU35</f>
        <v>-17600000</v>
      </c>
      <c r="AU35" s="3">
        <f>'감소(월)'!AV35-'증가(월)'!AV35</f>
        <v>17600000</v>
      </c>
      <c r="AV35" s="3">
        <f>'감소(월)'!AW35-'증가(월)'!AW35</f>
        <v>0</v>
      </c>
      <c r="AW35" s="3">
        <f>'감소(월)'!AX35-'증가(월)'!AX35</f>
        <v>0</v>
      </c>
      <c r="AX35" s="8">
        <f>SUMIFS(Sheet2!$I$2:$I$32,Sheet2!$G$2:$G$32,'잔액(월) (2)'!$A35)</f>
        <v>0</v>
      </c>
    </row>
    <row r="36" spans="1:50" x14ac:dyDescent="0.3">
      <c r="A36" t="s">
        <v>30</v>
      </c>
      <c r="B36" t="s">
        <v>31</v>
      </c>
      <c r="C36" s="3">
        <f>'감소(월)'!D36-'증가(월)'!D36</f>
        <v>660000</v>
      </c>
      <c r="D36" s="3">
        <f>'감소(월)'!E36-'증가(월)'!E36</f>
        <v>-1320000</v>
      </c>
      <c r="E36" s="3">
        <f>'감소(월)'!F36-'증가(월)'!F36</f>
        <v>-1320000</v>
      </c>
      <c r="F36" s="3">
        <f>'감소(월)'!G36-'증가(월)'!G36</f>
        <v>-506000</v>
      </c>
      <c r="G36" s="3">
        <f>'감소(월)'!H36-'증가(월)'!H36</f>
        <v>880000</v>
      </c>
      <c r="H36" s="3">
        <f>'감소(월)'!I36-'증가(월)'!I36</f>
        <v>1826000</v>
      </c>
      <c r="I36" s="3">
        <f>'감소(월)'!J36-'증가(월)'!J36</f>
        <v>0</v>
      </c>
      <c r="J36" s="3">
        <f>'감소(월)'!K36-'증가(월)'!K36</f>
        <v>0</v>
      </c>
      <c r="K36" s="3">
        <f>'감소(월)'!L36-'증가(월)'!L36</f>
        <v>0</v>
      </c>
      <c r="L36" s="3">
        <f>'감소(월)'!M36-'증가(월)'!M36</f>
        <v>0</v>
      </c>
      <c r="M36" s="3">
        <f>'감소(월)'!N36-'증가(월)'!N36</f>
        <v>440000</v>
      </c>
      <c r="N36" s="8">
        <f>'감소(월)'!O36-'증가(월)'!O36</f>
        <v>-11000000</v>
      </c>
      <c r="O36" s="3">
        <f>'감소(월)'!P36-'증가(월)'!P36</f>
        <v>0</v>
      </c>
      <c r="P36" s="3">
        <f>'감소(월)'!Q36-'증가(월)'!Q36</f>
        <v>-440000</v>
      </c>
      <c r="Q36" s="3">
        <f>'감소(월)'!R36-'증가(월)'!R36</f>
        <v>4840000</v>
      </c>
      <c r="R36" s="3">
        <f>'감소(월)'!S36-'증가(월)'!S36</f>
        <v>-34980000</v>
      </c>
      <c r="S36" s="3">
        <f>'감소(월)'!T36-'증가(월)'!T36</f>
        <v>440000</v>
      </c>
      <c r="T36" s="3">
        <f>'감소(월)'!U36-'증가(월)'!U36</f>
        <v>19470000</v>
      </c>
      <c r="U36" s="3">
        <f>'감소(월)'!V36-'증가(월)'!V36</f>
        <v>0</v>
      </c>
      <c r="V36" s="3">
        <f>'감소(월)'!W36-'증가(월)'!W36</f>
        <v>21670000</v>
      </c>
      <c r="W36" s="3">
        <f>'감소(월)'!X36-'증가(월)'!X36</f>
        <v>0</v>
      </c>
      <c r="X36" s="3">
        <f>'감소(월)'!Y36-'증가(월)'!Y36</f>
        <v>-5170000</v>
      </c>
      <c r="Y36" s="11">
        <f>'감소(월)'!Z36-'증가(월)'!Z36</f>
        <v>-14300000</v>
      </c>
      <c r="Z36" s="8">
        <f>'감소(월)'!AA36-'증가(월)'!AA36</f>
        <v>4510000</v>
      </c>
      <c r="AA36" s="3">
        <f>'감소(월)'!AB36-'증가(월)'!AB36</f>
        <v>0</v>
      </c>
      <c r="AB36" s="3">
        <f>'감소(월)'!AC36-'증가(월)'!AC36</f>
        <v>14960000</v>
      </c>
      <c r="AC36" s="3">
        <f>'감소(월)'!AD36-'증가(월)'!AD36</f>
        <v>0</v>
      </c>
      <c r="AD36" s="3">
        <f>'감소(월)'!AE36-'증가(월)'!AE36</f>
        <v>0</v>
      </c>
      <c r="AE36" s="3">
        <f>'감소(월)'!AF36-'증가(월)'!AF36</f>
        <v>-440000</v>
      </c>
      <c r="AF36" s="3">
        <f>'감소(월)'!AG36-'증가(월)'!AG36</f>
        <v>-440000</v>
      </c>
      <c r="AG36" s="3">
        <f>'감소(월)'!AH36-'증가(월)'!AH36</f>
        <v>440000</v>
      </c>
      <c r="AH36" s="3">
        <f>'감소(월)'!AI36-'증가(월)'!AI36</f>
        <v>-1100000</v>
      </c>
      <c r="AI36" s="3">
        <f>'감소(월)'!AJ36-'증가(월)'!AJ36</f>
        <v>440000</v>
      </c>
      <c r="AJ36" s="3">
        <f>'감소(월)'!AK36-'증가(월)'!AK36</f>
        <v>660000</v>
      </c>
      <c r="AK36" s="3">
        <f>'감소(월)'!AL36-'증가(월)'!AL36</f>
        <v>0</v>
      </c>
      <c r="AL36" s="8">
        <f>'감소(월)'!AM36-'증가(월)'!AM36</f>
        <v>0</v>
      </c>
      <c r="AM36" s="3">
        <f>'감소(월)'!AN36-'증가(월)'!AN36</f>
        <v>440000</v>
      </c>
      <c r="AN36" s="3">
        <f>'감소(월)'!AO36-'증가(월)'!AO36</f>
        <v>0</v>
      </c>
      <c r="AO36" s="3">
        <f>'감소(월)'!AP36-'증가(월)'!AP36</f>
        <v>0</v>
      </c>
      <c r="AP36" s="3">
        <f>'감소(월)'!AQ36-'증가(월)'!AQ36</f>
        <v>0</v>
      </c>
      <c r="AQ36" s="3">
        <f>'감소(월)'!AR36-'증가(월)'!AR36</f>
        <v>0</v>
      </c>
      <c r="AR36" s="3">
        <f>'감소(월)'!AS36-'증가(월)'!AS36</f>
        <v>-1100000</v>
      </c>
      <c r="AS36" s="3">
        <f>'감소(월)'!AT36-'증가(월)'!AT36</f>
        <v>0</v>
      </c>
      <c r="AT36" s="3">
        <f>'감소(월)'!AU36-'증가(월)'!AU36</f>
        <v>440000</v>
      </c>
      <c r="AU36" s="3">
        <f>'감소(월)'!AV36-'증가(월)'!AV36</f>
        <v>0</v>
      </c>
      <c r="AV36" s="3">
        <f>'감소(월)'!AW36-'증가(월)'!AW36</f>
        <v>660000</v>
      </c>
      <c r="AW36" s="3">
        <f>'감소(월)'!AX36-'증가(월)'!AX36</f>
        <v>0</v>
      </c>
      <c r="AX36" s="8">
        <f>SUMIFS(Sheet2!$I$2:$I$32,Sheet2!$G$2:$G$32,'잔액(월) (2)'!$A36)</f>
        <v>0</v>
      </c>
    </row>
    <row r="37" spans="1:50" x14ac:dyDescent="0.3">
      <c r="A37" t="s">
        <v>801</v>
      </c>
      <c r="B37" t="s">
        <v>802</v>
      </c>
      <c r="C37" s="3">
        <f>'감소(월)'!D37-'증가(월)'!D37</f>
        <v>0</v>
      </c>
      <c r="D37" s="3">
        <f>'감소(월)'!E37-'증가(월)'!E37</f>
        <v>0</v>
      </c>
      <c r="E37" s="3">
        <f>'감소(월)'!F37-'증가(월)'!F37</f>
        <v>0</v>
      </c>
      <c r="F37" s="3">
        <f>'감소(월)'!G37-'증가(월)'!G37</f>
        <v>0</v>
      </c>
      <c r="G37" s="3">
        <f>'감소(월)'!H37-'증가(월)'!H37</f>
        <v>0</v>
      </c>
      <c r="H37" s="3">
        <f>'감소(월)'!I37-'증가(월)'!I37</f>
        <v>0</v>
      </c>
      <c r="I37" s="3">
        <f>'감소(월)'!J37-'증가(월)'!J37</f>
        <v>0</v>
      </c>
      <c r="J37" s="3">
        <f>'감소(월)'!K37-'증가(월)'!K37</f>
        <v>0</v>
      </c>
      <c r="K37" s="3">
        <f>'감소(월)'!L37-'증가(월)'!L37</f>
        <v>0</v>
      </c>
      <c r="L37" s="3">
        <f>'감소(월)'!M37-'증가(월)'!M37</f>
        <v>0</v>
      </c>
      <c r="M37" s="3">
        <f>'감소(월)'!N37-'증가(월)'!N37</f>
        <v>0</v>
      </c>
      <c r="N37" s="8">
        <f>'감소(월)'!O37-'증가(월)'!O37</f>
        <v>0</v>
      </c>
      <c r="O37" s="3">
        <f>'감소(월)'!P37-'증가(월)'!P37</f>
        <v>0</v>
      </c>
      <c r="P37" s="3">
        <f>'감소(월)'!Q37-'증가(월)'!Q37</f>
        <v>0</v>
      </c>
      <c r="Q37" s="3">
        <f>'감소(월)'!R37-'증가(월)'!R37</f>
        <v>0</v>
      </c>
      <c r="R37" s="3">
        <f>'감소(월)'!S37-'증가(월)'!S37</f>
        <v>0</v>
      </c>
      <c r="S37" s="3">
        <f>'감소(월)'!T37-'증가(월)'!T37</f>
        <v>0</v>
      </c>
      <c r="T37" s="3">
        <f>'감소(월)'!U37-'증가(월)'!U37</f>
        <v>0</v>
      </c>
      <c r="U37" s="3">
        <f>'감소(월)'!V37-'증가(월)'!V37</f>
        <v>0</v>
      </c>
      <c r="V37" s="3">
        <f>'감소(월)'!W37-'증가(월)'!W37</f>
        <v>0</v>
      </c>
      <c r="W37" s="3">
        <f>'감소(월)'!X37-'증가(월)'!X37</f>
        <v>0</v>
      </c>
      <c r="X37" s="3">
        <f>'감소(월)'!Y37-'증가(월)'!Y37</f>
        <v>0</v>
      </c>
      <c r="Y37" s="11">
        <f>'감소(월)'!Z37-'증가(월)'!Z37</f>
        <v>-55440000</v>
      </c>
      <c r="Z37" s="8">
        <f>'감소(월)'!AA37-'증가(월)'!AA37</f>
        <v>55440000</v>
      </c>
      <c r="AA37" s="3">
        <f>'감소(월)'!AB37-'증가(월)'!AB37</f>
        <v>0</v>
      </c>
      <c r="AB37" s="3">
        <f>'감소(월)'!AC37-'증가(월)'!AC37</f>
        <v>0</v>
      </c>
      <c r="AC37" s="3">
        <f>'감소(월)'!AD37-'증가(월)'!AD37</f>
        <v>0</v>
      </c>
      <c r="AD37" s="3">
        <f>'감소(월)'!AE37-'증가(월)'!AE37</f>
        <v>0</v>
      </c>
      <c r="AE37" s="3">
        <f>'감소(월)'!AF37-'증가(월)'!AF37</f>
        <v>0</v>
      </c>
      <c r="AF37" s="3">
        <f>'감소(월)'!AG37-'증가(월)'!AG37</f>
        <v>0</v>
      </c>
      <c r="AG37" s="3">
        <f>'감소(월)'!AH37-'증가(월)'!AH37</f>
        <v>0</v>
      </c>
      <c r="AH37" s="3">
        <f>'감소(월)'!AI37-'증가(월)'!AI37</f>
        <v>0</v>
      </c>
      <c r="AI37" s="3">
        <f>'감소(월)'!AJ37-'증가(월)'!AJ37</f>
        <v>-3300000</v>
      </c>
      <c r="AJ37" s="3">
        <f>'감소(월)'!AK37-'증가(월)'!AK37</f>
        <v>3300000</v>
      </c>
      <c r="AK37" s="3">
        <f>'감소(월)'!AL37-'증가(월)'!AL37</f>
        <v>0</v>
      </c>
      <c r="AL37" s="8">
        <f>'감소(월)'!AM37-'증가(월)'!AM37</f>
        <v>0</v>
      </c>
      <c r="AM37" s="3">
        <f>'감소(월)'!AN37-'증가(월)'!AN37</f>
        <v>0</v>
      </c>
      <c r="AN37" s="3">
        <f>'감소(월)'!AO37-'증가(월)'!AO37</f>
        <v>0</v>
      </c>
      <c r="AO37" s="3">
        <f>'감소(월)'!AP37-'증가(월)'!AP37</f>
        <v>0</v>
      </c>
      <c r="AP37" s="3">
        <f>'감소(월)'!AQ37-'증가(월)'!AQ37</f>
        <v>0</v>
      </c>
      <c r="AQ37" s="3">
        <f>'감소(월)'!AR37-'증가(월)'!AR37</f>
        <v>0</v>
      </c>
      <c r="AR37" s="3">
        <f>'감소(월)'!AS37-'증가(월)'!AS37</f>
        <v>0</v>
      </c>
      <c r="AS37" s="3">
        <f>'감소(월)'!AT37-'증가(월)'!AT37</f>
        <v>0</v>
      </c>
      <c r="AT37" s="3">
        <f>'감소(월)'!AU37-'증가(월)'!AU37</f>
        <v>0</v>
      </c>
      <c r="AU37" s="3">
        <f>'감소(월)'!AV37-'증가(월)'!AV37</f>
        <v>0</v>
      </c>
      <c r="AV37" s="3">
        <f>'감소(월)'!AW37-'증가(월)'!AW37</f>
        <v>0</v>
      </c>
      <c r="AW37" s="3">
        <f>'감소(월)'!AX37-'증가(월)'!AX37</f>
        <v>0</v>
      </c>
      <c r="AX37" s="8">
        <f>SUMIFS(Sheet2!$I$2:$I$32,Sheet2!$G$2:$G$32,'잔액(월) (2)'!$A37)</f>
        <v>0</v>
      </c>
    </row>
    <row r="38" spans="1:50" x14ac:dyDescent="0.3">
      <c r="A38" t="s">
        <v>489</v>
      </c>
      <c r="B38" t="s">
        <v>490</v>
      </c>
      <c r="C38" s="3">
        <f>'감소(월)'!D38-'증가(월)'!D38</f>
        <v>0</v>
      </c>
      <c r="D38" s="3">
        <f>'감소(월)'!E38-'증가(월)'!E38</f>
        <v>0</v>
      </c>
      <c r="E38" s="3">
        <f>'감소(월)'!F38-'증가(월)'!F38</f>
        <v>0</v>
      </c>
      <c r="F38" s="3">
        <f>'감소(월)'!G38-'증가(월)'!G38</f>
        <v>0</v>
      </c>
      <c r="G38" s="3">
        <f>'감소(월)'!H38-'증가(월)'!H38</f>
        <v>0</v>
      </c>
      <c r="H38" s="3">
        <f>'감소(월)'!I38-'증가(월)'!I38</f>
        <v>0</v>
      </c>
      <c r="I38" s="3">
        <f>'감소(월)'!J38-'증가(월)'!J38</f>
        <v>0</v>
      </c>
      <c r="J38" s="3">
        <f>'감소(월)'!K38-'증가(월)'!K38</f>
        <v>0</v>
      </c>
      <c r="K38" s="3">
        <f>'감소(월)'!L38-'증가(월)'!L38</f>
        <v>0</v>
      </c>
      <c r="L38" s="3">
        <f>'감소(월)'!M38-'증가(월)'!M38</f>
        <v>0</v>
      </c>
      <c r="M38" s="3">
        <f>'감소(월)'!N38-'증가(월)'!N38</f>
        <v>-72652493</v>
      </c>
      <c r="N38" s="8">
        <f>'감소(월)'!O38-'증가(월)'!O38</f>
        <v>72652493</v>
      </c>
      <c r="O38" s="3">
        <f>'감소(월)'!P38-'증가(월)'!P38</f>
        <v>0</v>
      </c>
      <c r="P38" s="3">
        <f>'감소(월)'!Q38-'증가(월)'!Q38</f>
        <v>0</v>
      </c>
      <c r="Q38" s="3">
        <f>'감소(월)'!R38-'증가(월)'!R38</f>
        <v>0</v>
      </c>
      <c r="R38" s="3">
        <f>'감소(월)'!S38-'증가(월)'!S38</f>
        <v>0</v>
      </c>
      <c r="S38" s="3">
        <f>'감소(월)'!T38-'증가(월)'!T38</f>
        <v>0</v>
      </c>
      <c r="T38" s="3">
        <f>'감소(월)'!U38-'증가(월)'!U38</f>
        <v>0</v>
      </c>
      <c r="U38" s="3">
        <f>'감소(월)'!V38-'증가(월)'!V38</f>
        <v>0</v>
      </c>
      <c r="V38" s="3">
        <f>'감소(월)'!W38-'증가(월)'!W38</f>
        <v>0</v>
      </c>
      <c r="W38" s="3">
        <f>'감소(월)'!X38-'증가(월)'!X38</f>
        <v>0</v>
      </c>
      <c r="X38" s="3">
        <f>'감소(월)'!Y38-'증가(월)'!Y38</f>
        <v>0</v>
      </c>
      <c r="Y38" s="11">
        <f>'감소(월)'!Z38-'증가(월)'!Z38</f>
        <v>0</v>
      </c>
      <c r="Z38" s="8">
        <f>'감소(월)'!AA38-'증가(월)'!AA38</f>
        <v>0</v>
      </c>
      <c r="AA38" s="3">
        <f>'감소(월)'!AB38-'증가(월)'!AB38</f>
        <v>0</v>
      </c>
      <c r="AB38" s="3">
        <f>'감소(월)'!AC38-'증가(월)'!AC38</f>
        <v>0</v>
      </c>
      <c r="AC38" s="3">
        <f>'감소(월)'!AD38-'증가(월)'!AD38</f>
        <v>0</v>
      </c>
      <c r="AD38" s="3">
        <f>'감소(월)'!AE38-'증가(월)'!AE38</f>
        <v>0</v>
      </c>
      <c r="AE38" s="3">
        <f>'감소(월)'!AF38-'증가(월)'!AF38</f>
        <v>0</v>
      </c>
      <c r="AF38" s="3">
        <f>'감소(월)'!AG38-'증가(월)'!AG38</f>
        <v>0</v>
      </c>
      <c r="AG38" s="3">
        <f>'감소(월)'!AH38-'증가(월)'!AH38</f>
        <v>0</v>
      </c>
      <c r="AH38" s="3">
        <f>'감소(월)'!AI38-'증가(월)'!AI38</f>
        <v>0</v>
      </c>
      <c r="AI38" s="3">
        <f>'감소(월)'!AJ38-'증가(월)'!AJ38</f>
        <v>0</v>
      </c>
      <c r="AJ38" s="3">
        <f>'감소(월)'!AK38-'증가(월)'!AK38</f>
        <v>0</v>
      </c>
      <c r="AK38" s="3">
        <f>'감소(월)'!AL38-'증가(월)'!AL38</f>
        <v>0</v>
      </c>
      <c r="AL38" s="8">
        <f>'감소(월)'!AM38-'증가(월)'!AM38</f>
        <v>0</v>
      </c>
      <c r="AM38" s="3">
        <f>'감소(월)'!AN38-'증가(월)'!AN38</f>
        <v>0</v>
      </c>
      <c r="AN38" s="3">
        <f>'감소(월)'!AO38-'증가(월)'!AO38</f>
        <v>0</v>
      </c>
      <c r="AO38" s="3">
        <f>'감소(월)'!AP38-'증가(월)'!AP38</f>
        <v>0</v>
      </c>
      <c r="AP38" s="3">
        <f>'감소(월)'!AQ38-'증가(월)'!AQ38</f>
        <v>0</v>
      </c>
      <c r="AQ38" s="3">
        <f>'감소(월)'!AR38-'증가(월)'!AR38</f>
        <v>0</v>
      </c>
      <c r="AR38" s="3">
        <f>'감소(월)'!AS38-'증가(월)'!AS38</f>
        <v>0</v>
      </c>
      <c r="AS38" s="3">
        <f>'감소(월)'!AT38-'증가(월)'!AT38</f>
        <v>0</v>
      </c>
      <c r="AT38" s="3">
        <f>'감소(월)'!AU38-'증가(월)'!AU38</f>
        <v>0</v>
      </c>
      <c r="AU38" s="3">
        <f>'감소(월)'!AV38-'증가(월)'!AV38</f>
        <v>0</v>
      </c>
      <c r="AV38" s="3">
        <f>'감소(월)'!AW38-'증가(월)'!AW38</f>
        <v>0</v>
      </c>
      <c r="AW38" s="3">
        <f>'감소(월)'!AX38-'증가(월)'!AX38</f>
        <v>0</v>
      </c>
      <c r="AX38" s="8">
        <f>SUMIFS(Sheet2!$I$2:$I$32,Sheet2!$G$2:$G$32,'잔액(월) (2)'!$A38)</f>
        <v>0</v>
      </c>
    </row>
    <row r="39" spans="1:50" x14ac:dyDescent="0.3">
      <c r="A39" t="s">
        <v>147</v>
      </c>
      <c r="B39" t="s">
        <v>148</v>
      </c>
      <c r="C39" s="3">
        <f>'감소(월)'!D39-'증가(월)'!D39</f>
        <v>0</v>
      </c>
      <c r="D39" s="3">
        <f>'감소(월)'!E39-'증가(월)'!E39</f>
        <v>0</v>
      </c>
      <c r="E39" s="3">
        <f>'감소(월)'!F39-'증가(월)'!F39</f>
        <v>-38500000</v>
      </c>
      <c r="F39" s="3">
        <f>'감소(월)'!G39-'증가(월)'!G39</f>
        <v>38500000</v>
      </c>
      <c r="G39" s="3">
        <f>'감소(월)'!H39-'증가(월)'!H39</f>
        <v>0</v>
      </c>
      <c r="H39" s="3">
        <f>'감소(월)'!I39-'증가(월)'!I39</f>
        <v>0</v>
      </c>
      <c r="I39" s="3">
        <f>'감소(월)'!J39-'증가(월)'!J39</f>
        <v>0</v>
      </c>
      <c r="J39" s="3">
        <f>'감소(월)'!K39-'증가(월)'!K39</f>
        <v>0</v>
      </c>
      <c r="K39" s="3">
        <f>'감소(월)'!L39-'증가(월)'!L39</f>
        <v>0</v>
      </c>
      <c r="L39" s="3">
        <f>'감소(월)'!M39-'증가(월)'!M39</f>
        <v>0</v>
      </c>
      <c r="M39" s="3">
        <f>'감소(월)'!N39-'증가(월)'!N39</f>
        <v>0</v>
      </c>
      <c r="N39" s="8">
        <f>'감소(월)'!O39-'증가(월)'!O39</f>
        <v>0</v>
      </c>
      <c r="O39" s="3">
        <f>'감소(월)'!P39-'증가(월)'!P39</f>
        <v>0</v>
      </c>
      <c r="P39" s="3">
        <f>'감소(월)'!Q39-'증가(월)'!Q39</f>
        <v>0</v>
      </c>
      <c r="Q39" s="3">
        <f>'감소(월)'!R39-'증가(월)'!R39</f>
        <v>0</v>
      </c>
      <c r="R39" s="3">
        <f>'감소(월)'!S39-'증가(월)'!S39</f>
        <v>0</v>
      </c>
      <c r="S39" s="3">
        <f>'감소(월)'!T39-'증가(월)'!T39</f>
        <v>0</v>
      </c>
      <c r="T39" s="3">
        <f>'감소(월)'!U39-'증가(월)'!U39</f>
        <v>0</v>
      </c>
      <c r="U39" s="3">
        <f>'감소(월)'!V39-'증가(월)'!V39</f>
        <v>0</v>
      </c>
      <c r="V39" s="3">
        <f>'감소(월)'!W39-'증가(월)'!W39</f>
        <v>0</v>
      </c>
      <c r="W39" s="3">
        <f>'감소(월)'!X39-'증가(월)'!X39</f>
        <v>0</v>
      </c>
      <c r="X39" s="3">
        <f>'감소(월)'!Y39-'증가(월)'!Y39</f>
        <v>0</v>
      </c>
      <c r="Y39" s="11">
        <f>'감소(월)'!Z39-'증가(월)'!Z39</f>
        <v>0</v>
      </c>
      <c r="Z39" s="8">
        <f>'감소(월)'!AA39-'증가(월)'!AA39</f>
        <v>0</v>
      </c>
      <c r="AA39" s="3">
        <f>'감소(월)'!AB39-'증가(월)'!AB39</f>
        <v>0</v>
      </c>
      <c r="AB39" s="3">
        <f>'감소(월)'!AC39-'증가(월)'!AC39</f>
        <v>0</v>
      </c>
      <c r="AC39" s="3">
        <f>'감소(월)'!AD39-'증가(월)'!AD39</f>
        <v>0</v>
      </c>
      <c r="AD39" s="3">
        <f>'감소(월)'!AE39-'증가(월)'!AE39</f>
        <v>0</v>
      </c>
      <c r="AE39" s="3">
        <f>'감소(월)'!AF39-'증가(월)'!AF39</f>
        <v>0</v>
      </c>
      <c r="AF39" s="3">
        <f>'감소(월)'!AG39-'증가(월)'!AG39</f>
        <v>0</v>
      </c>
      <c r="AG39" s="3">
        <f>'감소(월)'!AH39-'증가(월)'!AH39</f>
        <v>0</v>
      </c>
      <c r="AH39" s="3">
        <f>'감소(월)'!AI39-'증가(월)'!AI39</f>
        <v>0</v>
      </c>
      <c r="AI39" s="3">
        <f>'감소(월)'!AJ39-'증가(월)'!AJ39</f>
        <v>0</v>
      </c>
      <c r="AJ39" s="3">
        <f>'감소(월)'!AK39-'증가(월)'!AK39</f>
        <v>0</v>
      </c>
      <c r="AK39" s="3">
        <f>'감소(월)'!AL39-'증가(월)'!AL39</f>
        <v>0</v>
      </c>
      <c r="AL39" s="8">
        <f>'감소(월)'!AM39-'증가(월)'!AM39</f>
        <v>0</v>
      </c>
      <c r="AM39" s="3">
        <f>'감소(월)'!AN39-'증가(월)'!AN39</f>
        <v>0</v>
      </c>
      <c r="AN39" s="3">
        <f>'감소(월)'!AO39-'증가(월)'!AO39</f>
        <v>0</v>
      </c>
      <c r="AO39" s="3">
        <f>'감소(월)'!AP39-'증가(월)'!AP39</f>
        <v>0</v>
      </c>
      <c r="AP39" s="3">
        <f>'감소(월)'!AQ39-'증가(월)'!AQ39</f>
        <v>0</v>
      </c>
      <c r="AQ39" s="3">
        <f>'감소(월)'!AR39-'증가(월)'!AR39</f>
        <v>0</v>
      </c>
      <c r="AR39" s="3">
        <f>'감소(월)'!AS39-'증가(월)'!AS39</f>
        <v>0</v>
      </c>
      <c r="AS39" s="3">
        <f>'감소(월)'!AT39-'증가(월)'!AT39</f>
        <v>0</v>
      </c>
      <c r="AT39" s="3">
        <f>'감소(월)'!AU39-'증가(월)'!AU39</f>
        <v>0</v>
      </c>
      <c r="AU39" s="3">
        <f>'감소(월)'!AV39-'증가(월)'!AV39</f>
        <v>0</v>
      </c>
      <c r="AV39" s="3">
        <f>'감소(월)'!AW39-'증가(월)'!AW39</f>
        <v>0</v>
      </c>
      <c r="AW39" s="3">
        <f>'감소(월)'!AX39-'증가(월)'!AX39</f>
        <v>0</v>
      </c>
      <c r="AX39" s="8">
        <f>SUMIFS(Sheet2!$I$2:$I$32,Sheet2!$G$2:$G$32,'잔액(월) (2)'!$A39)</f>
        <v>0</v>
      </c>
    </row>
    <row r="40" spans="1:50" x14ac:dyDescent="0.3">
      <c r="A40" t="s">
        <v>187</v>
      </c>
      <c r="B40" t="s">
        <v>188</v>
      </c>
      <c r="C40" s="3">
        <f>'감소(월)'!D40-'증가(월)'!D40</f>
        <v>0</v>
      </c>
      <c r="D40" s="3">
        <f>'감소(월)'!E40-'증가(월)'!E40</f>
        <v>0</v>
      </c>
      <c r="E40" s="3">
        <f>'감소(월)'!F40-'증가(월)'!F40</f>
        <v>0</v>
      </c>
      <c r="F40" s="3">
        <f>'감소(월)'!G40-'증가(월)'!G40</f>
        <v>0</v>
      </c>
      <c r="G40" s="3">
        <f>'감소(월)'!H40-'증가(월)'!H40</f>
        <v>0</v>
      </c>
      <c r="H40" s="3">
        <f>'감소(월)'!I40-'증가(월)'!I40</f>
        <v>0</v>
      </c>
      <c r="I40" s="3">
        <f>'감소(월)'!J40-'증가(월)'!J40</f>
        <v>0</v>
      </c>
      <c r="J40" s="3">
        <f>'감소(월)'!K40-'증가(월)'!K40</f>
        <v>0</v>
      </c>
      <c r="K40" s="3">
        <f>'감소(월)'!L40-'증가(월)'!L40</f>
        <v>7016679</v>
      </c>
      <c r="L40" s="3">
        <f>'감소(월)'!M40-'증가(월)'!M40</f>
        <v>-7016679</v>
      </c>
      <c r="M40" s="3">
        <f>'감소(월)'!N40-'증가(월)'!N40</f>
        <v>0</v>
      </c>
      <c r="N40" s="8">
        <f>'감소(월)'!O40-'증가(월)'!O40</f>
        <v>0</v>
      </c>
      <c r="O40" s="3">
        <f>'감소(월)'!P40-'증가(월)'!P40</f>
        <v>0</v>
      </c>
      <c r="P40" s="3">
        <f>'감소(월)'!Q40-'증가(월)'!Q40</f>
        <v>0</v>
      </c>
      <c r="Q40" s="3">
        <f>'감소(월)'!R40-'증가(월)'!R40</f>
        <v>0</v>
      </c>
      <c r="R40" s="3">
        <f>'감소(월)'!S40-'증가(월)'!S40</f>
        <v>7818300</v>
      </c>
      <c r="S40" s="3">
        <f>'감소(월)'!T40-'증가(월)'!T40</f>
        <v>0</v>
      </c>
      <c r="T40" s="3">
        <f>'감소(월)'!U40-'증가(월)'!U40</f>
        <v>-7818300</v>
      </c>
      <c r="U40" s="3">
        <f>'감소(월)'!V40-'증가(월)'!V40</f>
        <v>0</v>
      </c>
      <c r="V40" s="3">
        <f>'감소(월)'!W40-'증가(월)'!W40</f>
        <v>0</v>
      </c>
      <c r="W40" s="3">
        <f>'감소(월)'!X40-'증가(월)'!X40</f>
        <v>8900436</v>
      </c>
      <c r="X40" s="3">
        <f>'감소(월)'!Y40-'증가(월)'!Y40</f>
        <v>-8900436</v>
      </c>
      <c r="Y40" s="11">
        <f>'감소(월)'!Z40-'증가(월)'!Z40</f>
        <v>0</v>
      </c>
      <c r="Z40" s="8">
        <f>'감소(월)'!AA40-'증가(월)'!AA40</f>
        <v>0</v>
      </c>
      <c r="AA40" s="3">
        <f>'감소(월)'!AB40-'증가(월)'!AB40</f>
        <v>0</v>
      </c>
      <c r="AB40" s="3">
        <f>'감소(월)'!AC40-'증가(월)'!AC40</f>
        <v>0</v>
      </c>
      <c r="AC40" s="3">
        <f>'감소(월)'!AD40-'증가(월)'!AD40</f>
        <v>0</v>
      </c>
      <c r="AD40" s="3">
        <f>'감소(월)'!AE40-'증가(월)'!AE40</f>
        <v>0</v>
      </c>
      <c r="AE40" s="3">
        <f>'감소(월)'!AF40-'증가(월)'!AF40</f>
        <v>0</v>
      </c>
      <c r="AF40" s="3">
        <f>'감소(월)'!AG40-'증가(월)'!AG40</f>
        <v>0</v>
      </c>
      <c r="AG40" s="3">
        <f>'감소(월)'!AH40-'증가(월)'!AH40</f>
        <v>0</v>
      </c>
      <c r="AH40" s="3">
        <f>'감소(월)'!AI40-'증가(월)'!AI40</f>
        <v>0</v>
      </c>
      <c r="AI40" s="3">
        <f>'감소(월)'!AJ40-'증가(월)'!AJ40</f>
        <v>0</v>
      </c>
      <c r="AJ40" s="3">
        <f>'감소(월)'!AK40-'증가(월)'!AK40</f>
        <v>0</v>
      </c>
      <c r="AK40" s="3">
        <f>'감소(월)'!AL40-'증가(월)'!AL40</f>
        <v>0</v>
      </c>
      <c r="AL40" s="8">
        <f>'감소(월)'!AM40-'증가(월)'!AM40</f>
        <v>0</v>
      </c>
      <c r="AM40" s="3">
        <f>'감소(월)'!AN40-'증가(월)'!AN40</f>
        <v>0</v>
      </c>
      <c r="AN40" s="3">
        <f>'감소(월)'!AO40-'증가(월)'!AO40</f>
        <v>0</v>
      </c>
      <c r="AO40" s="3">
        <f>'감소(월)'!AP40-'증가(월)'!AP40</f>
        <v>0</v>
      </c>
      <c r="AP40" s="3">
        <f>'감소(월)'!AQ40-'증가(월)'!AQ40</f>
        <v>0</v>
      </c>
      <c r="AQ40" s="3">
        <f>'감소(월)'!AR40-'증가(월)'!AR40</f>
        <v>0</v>
      </c>
      <c r="AR40" s="3">
        <f>'감소(월)'!AS40-'증가(월)'!AS40</f>
        <v>0</v>
      </c>
      <c r="AS40" s="3">
        <f>'감소(월)'!AT40-'증가(월)'!AT40</f>
        <v>0</v>
      </c>
      <c r="AT40" s="3">
        <f>'감소(월)'!AU40-'증가(월)'!AU40</f>
        <v>0</v>
      </c>
      <c r="AU40" s="3">
        <f>'감소(월)'!AV40-'증가(월)'!AV40</f>
        <v>0</v>
      </c>
      <c r="AV40" s="3">
        <f>'감소(월)'!AW40-'증가(월)'!AW40</f>
        <v>0</v>
      </c>
      <c r="AW40" s="3">
        <f>'감소(월)'!AX40-'증가(월)'!AX40</f>
        <v>0</v>
      </c>
      <c r="AX40" s="8">
        <f>SUMIFS(Sheet2!$I$2:$I$32,Sheet2!$G$2:$G$32,'잔액(월) (2)'!$A40)</f>
        <v>0</v>
      </c>
    </row>
    <row r="41" spans="1:50" x14ac:dyDescent="0.3">
      <c r="A41" t="s">
        <v>829</v>
      </c>
      <c r="B41" t="s">
        <v>830</v>
      </c>
      <c r="C41" s="3">
        <f>'감소(월)'!D41-'증가(월)'!D41</f>
        <v>0</v>
      </c>
      <c r="D41" s="3">
        <f>'감소(월)'!E41-'증가(월)'!E41</f>
        <v>0</v>
      </c>
      <c r="E41" s="3">
        <f>'감소(월)'!F41-'증가(월)'!F41</f>
        <v>0</v>
      </c>
      <c r="F41" s="3">
        <f>'감소(월)'!G41-'증가(월)'!G41</f>
        <v>0</v>
      </c>
      <c r="G41" s="3">
        <f>'감소(월)'!H41-'증가(월)'!H41</f>
        <v>0</v>
      </c>
      <c r="H41" s="3">
        <f>'감소(월)'!I41-'증가(월)'!I41</f>
        <v>0</v>
      </c>
      <c r="I41" s="3">
        <f>'감소(월)'!J41-'증가(월)'!J41</f>
        <v>0</v>
      </c>
      <c r="J41" s="3">
        <f>'감소(월)'!K41-'증가(월)'!K41</f>
        <v>0</v>
      </c>
      <c r="K41" s="3">
        <f>'감소(월)'!L41-'증가(월)'!L41</f>
        <v>0</v>
      </c>
      <c r="L41" s="3">
        <f>'감소(월)'!M41-'증가(월)'!M41</f>
        <v>0</v>
      </c>
      <c r="M41" s="3">
        <f>'감소(월)'!N41-'증가(월)'!N41</f>
        <v>0</v>
      </c>
      <c r="N41" s="8">
        <f>'감소(월)'!O41-'증가(월)'!O41</f>
        <v>0</v>
      </c>
      <c r="O41" s="3">
        <f>'감소(월)'!P41-'증가(월)'!P41</f>
        <v>0</v>
      </c>
      <c r="P41" s="3">
        <f>'감소(월)'!Q41-'증가(월)'!Q41</f>
        <v>0</v>
      </c>
      <c r="Q41" s="3">
        <f>'감소(월)'!R41-'증가(월)'!R41</f>
        <v>0</v>
      </c>
      <c r="R41" s="3">
        <f>'감소(월)'!S41-'증가(월)'!S41</f>
        <v>0</v>
      </c>
      <c r="S41" s="3">
        <f>'감소(월)'!T41-'증가(월)'!T41</f>
        <v>0</v>
      </c>
      <c r="T41" s="3">
        <f>'감소(월)'!U41-'증가(월)'!U41</f>
        <v>0</v>
      </c>
      <c r="U41" s="3">
        <f>'감소(월)'!V41-'증가(월)'!V41</f>
        <v>0</v>
      </c>
      <c r="V41" s="3">
        <f>'감소(월)'!W41-'증가(월)'!W41</f>
        <v>0</v>
      </c>
      <c r="W41" s="3">
        <f>'감소(월)'!X41-'증가(월)'!X41</f>
        <v>0</v>
      </c>
      <c r="X41" s="3">
        <f>'감소(월)'!Y41-'증가(월)'!Y41</f>
        <v>0</v>
      </c>
      <c r="Y41" s="11">
        <f>'감소(월)'!Z41-'증가(월)'!Z41</f>
        <v>0</v>
      </c>
      <c r="Z41" s="8">
        <f>'감소(월)'!AA41-'증가(월)'!AA41</f>
        <v>-22605171</v>
      </c>
      <c r="AA41" s="3">
        <f>'감소(월)'!AB41-'증가(월)'!AB41</f>
        <v>-1171210</v>
      </c>
      <c r="AB41" s="3">
        <f>'감소(월)'!AC41-'증가(월)'!AC41</f>
        <v>7032399</v>
      </c>
      <c r="AC41" s="3">
        <f>'감소(월)'!AD41-'증가(월)'!AD41</f>
        <v>11089210</v>
      </c>
      <c r="AD41" s="3">
        <f>'감소(월)'!AE41-'증가(월)'!AE41</f>
        <v>5654772</v>
      </c>
      <c r="AE41" s="3">
        <f>'감소(월)'!AF41-'증가(월)'!AF41</f>
        <v>-1247400</v>
      </c>
      <c r="AF41" s="3">
        <f>'감소(월)'!AG41-'증가(월)'!AG41</f>
        <v>-1105335</v>
      </c>
      <c r="AG41" s="3">
        <f>'감소(월)'!AH41-'증가(월)'!AH41</f>
        <v>1247400</v>
      </c>
      <c r="AH41" s="3">
        <f>'감소(월)'!AI41-'증가(월)'!AI41</f>
        <v>1105335</v>
      </c>
      <c r="AI41" s="3">
        <f>'감소(월)'!AJ41-'증가(월)'!AJ41</f>
        <v>0</v>
      </c>
      <c r="AJ41" s="3">
        <f>'감소(월)'!AK41-'증가(월)'!AK41</f>
        <v>0</v>
      </c>
      <c r="AK41" s="3">
        <f>'감소(월)'!AL41-'증가(월)'!AL41</f>
        <v>0</v>
      </c>
      <c r="AL41" s="8">
        <f>'감소(월)'!AM41-'증가(월)'!AM41</f>
        <v>0</v>
      </c>
      <c r="AM41" s="3">
        <f>'감소(월)'!AN41-'증가(월)'!AN41</f>
        <v>0</v>
      </c>
      <c r="AN41" s="3">
        <f>'감소(월)'!AO41-'증가(월)'!AO41</f>
        <v>0</v>
      </c>
      <c r="AO41" s="3">
        <f>'감소(월)'!AP41-'증가(월)'!AP41</f>
        <v>0</v>
      </c>
      <c r="AP41" s="3">
        <f>'감소(월)'!AQ41-'증가(월)'!AQ41</f>
        <v>0</v>
      </c>
      <c r="AQ41" s="3">
        <f>'감소(월)'!AR41-'증가(월)'!AR41</f>
        <v>0</v>
      </c>
      <c r="AR41" s="3">
        <f>'감소(월)'!AS41-'증가(월)'!AS41</f>
        <v>0</v>
      </c>
      <c r="AS41" s="3">
        <f>'감소(월)'!AT41-'증가(월)'!AT41</f>
        <v>0</v>
      </c>
      <c r="AT41" s="3">
        <f>'감소(월)'!AU41-'증가(월)'!AU41</f>
        <v>0</v>
      </c>
      <c r="AU41" s="3">
        <f>'감소(월)'!AV41-'증가(월)'!AV41</f>
        <v>0</v>
      </c>
      <c r="AV41" s="3">
        <f>'감소(월)'!AW41-'증가(월)'!AW41</f>
        <v>0</v>
      </c>
      <c r="AW41" s="3">
        <f>'감소(월)'!AX41-'증가(월)'!AX41</f>
        <v>0</v>
      </c>
      <c r="AX41" s="8">
        <f>SUMIFS(Sheet2!$I$2:$I$32,Sheet2!$G$2:$G$32,'잔액(월) (2)'!$A41)</f>
        <v>0</v>
      </c>
    </row>
    <row r="42" spans="1:50" x14ac:dyDescent="0.3">
      <c r="A42" t="s">
        <v>1080</v>
      </c>
      <c r="B42" t="s">
        <v>1081</v>
      </c>
      <c r="C42" s="3">
        <f>'감소(월)'!D42-'증가(월)'!D42</f>
        <v>0</v>
      </c>
      <c r="D42" s="3">
        <f>'감소(월)'!E42-'증가(월)'!E42</f>
        <v>0</v>
      </c>
      <c r="E42" s="3">
        <f>'감소(월)'!F42-'증가(월)'!F42</f>
        <v>0</v>
      </c>
      <c r="F42" s="3">
        <f>'감소(월)'!G42-'증가(월)'!G42</f>
        <v>0</v>
      </c>
      <c r="G42" s="3">
        <f>'감소(월)'!H42-'증가(월)'!H42</f>
        <v>0</v>
      </c>
      <c r="H42" s="3">
        <f>'감소(월)'!I42-'증가(월)'!I42</f>
        <v>0</v>
      </c>
      <c r="I42" s="3">
        <f>'감소(월)'!J42-'증가(월)'!J42</f>
        <v>0</v>
      </c>
      <c r="J42" s="3">
        <f>'감소(월)'!K42-'증가(월)'!K42</f>
        <v>0</v>
      </c>
      <c r="K42" s="3">
        <f>'감소(월)'!L42-'증가(월)'!L42</f>
        <v>0</v>
      </c>
      <c r="L42" s="3">
        <f>'감소(월)'!M42-'증가(월)'!M42</f>
        <v>0</v>
      </c>
      <c r="M42" s="3">
        <f>'감소(월)'!N42-'증가(월)'!N42</f>
        <v>0</v>
      </c>
      <c r="N42" s="8">
        <f>'감소(월)'!O42-'증가(월)'!O42</f>
        <v>0</v>
      </c>
      <c r="O42" s="3">
        <f>'감소(월)'!P42-'증가(월)'!P42</f>
        <v>0</v>
      </c>
      <c r="P42" s="3">
        <f>'감소(월)'!Q42-'증가(월)'!Q42</f>
        <v>0</v>
      </c>
      <c r="Q42" s="3">
        <f>'감소(월)'!R42-'증가(월)'!R42</f>
        <v>0</v>
      </c>
      <c r="R42" s="3">
        <f>'감소(월)'!S42-'증가(월)'!S42</f>
        <v>0</v>
      </c>
      <c r="S42" s="3">
        <f>'감소(월)'!T42-'증가(월)'!T42</f>
        <v>0</v>
      </c>
      <c r="T42" s="3">
        <f>'감소(월)'!U42-'증가(월)'!U42</f>
        <v>0</v>
      </c>
      <c r="U42" s="3">
        <f>'감소(월)'!V42-'증가(월)'!V42</f>
        <v>0</v>
      </c>
      <c r="V42" s="3">
        <f>'감소(월)'!W42-'증가(월)'!W42</f>
        <v>0</v>
      </c>
      <c r="W42" s="3">
        <f>'감소(월)'!X42-'증가(월)'!X42</f>
        <v>0</v>
      </c>
      <c r="X42" s="3">
        <f>'감소(월)'!Y42-'증가(월)'!Y42</f>
        <v>0</v>
      </c>
      <c r="Y42" s="11">
        <f>'감소(월)'!Z42-'증가(월)'!Z42</f>
        <v>0</v>
      </c>
      <c r="Z42" s="8">
        <f>'감소(월)'!AA42-'증가(월)'!AA42</f>
        <v>0</v>
      </c>
      <c r="AA42" s="3">
        <f>'감소(월)'!AB42-'증가(월)'!AB42</f>
        <v>0</v>
      </c>
      <c r="AB42" s="3">
        <f>'감소(월)'!AC42-'증가(월)'!AC42</f>
        <v>0</v>
      </c>
      <c r="AC42" s="3">
        <f>'감소(월)'!AD42-'증가(월)'!AD42</f>
        <v>0</v>
      </c>
      <c r="AD42" s="3">
        <f>'감소(월)'!AE42-'증가(월)'!AE42</f>
        <v>0</v>
      </c>
      <c r="AE42" s="3">
        <f>'감소(월)'!AF42-'증가(월)'!AF42</f>
        <v>0</v>
      </c>
      <c r="AF42" s="3">
        <f>'감소(월)'!AG42-'증가(월)'!AG42</f>
        <v>0</v>
      </c>
      <c r="AG42" s="3">
        <f>'감소(월)'!AH42-'증가(월)'!AH42</f>
        <v>0</v>
      </c>
      <c r="AH42" s="3">
        <f>'감소(월)'!AI42-'증가(월)'!AI42</f>
        <v>0</v>
      </c>
      <c r="AI42" s="3">
        <f>'감소(월)'!AJ42-'증가(월)'!AJ42</f>
        <v>0</v>
      </c>
      <c r="AJ42" s="3">
        <f>'감소(월)'!AK42-'증가(월)'!AK42</f>
        <v>0</v>
      </c>
      <c r="AK42" s="3">
        <f>'감소(월)'!AL42-'증가(월)'!AL42</f>
        <v>0</v>
      </c>
      <c r="AL42" s="8">
        <f>'감소(월)'!AM42-'증가(월)'!AM42</f>
        <v>-2013000</v>
      </c>
      <c r="AM42" s="3">
        <f>'감소(월)'!AN42-'증가(월)'!AN42</f>
        <v>-6710000</v>
      </c>
      <c r="AN42" s="3">
        <f>'감소(월)'!AO42-'증가(월)'!AO42</f>
        <v>-32304624</v>
      </c>
      <c r="AO42" s="3">
        <f>'감소(월)'!AP42-'증가(월)'!AP42</f>
        <v>0</v>
      </c>
      <c r="AP42" s="3">
        <f>'감소(월)'!AQ42-'증가(월)'!AQ42</f>
        <v>0</v>
      </c>
      <c r="AQ42" s="3">
        <f>'감소(월)'!AR42-'증가(월)'!AR42</f>
        <v>41027624</v>
      </c>
      <c r="AR42" s="3">
        <f>'감소(월)'!AS42-'증가(월)'!AS42</f>
        <v>0</v>
      </c>
      <c r="AS42" s="3">
        <f>'감소(월)'!AT42-'증가(월)'!AT42</f>
        <v>0</v>
      </c>
      <c r="AT42" s="3">
        <f>'감소(월)'!AU42-'증가(월)'!AU42</f>
        <v>0</v>
      </c>
      <c r="AU42" s="3">
        <f>'감소(월)'!AV42-'증가(월)'!AV42</f>
        <v>0</v>
      </c>
      <c r="AV42" s="3">
        <f>'감소(월)'!AW42-'증가(월)'!AW42</f>
        <v>0</v>
      </c>
      <c r="AW42" s="3">
        <f>'감소(월)'!AX42-'증가(월)'!AX42</f>
        <v>-6710000</v>
      </c>
      <c r="AX42" s="8">
        <f>SUMIFS(Sheet2!$I$2:$I$32,Sheet2!$G$2:$G$32,'잔액(월) (2)'!$A42)</f>
        <v>6710000</v>
      </c>
    </row>
    <row r="43" spans="1:50" x14ac:dyDescent="0.3">
      <c r="A43" t="s">
        <v>25</v>
      </c>
      <c r="B43" t="s">
        <v>26</v>
      </c>
      <c r="C43" s="3">
        <f>'감소(월)'!D43-'증가(월)'!D43</f>
        <v>0</v>
      </c>
      <c r="D43" s="3">
        <f>'감소(월)'!E43-'증가(월)'!E43</f>
        <v>0</v>
      </c>
      <c r="E43" s="3">
        <f>'감소(월)'!F43-'증가(월)'!F43</f>
        <v>0</v>
      </c>
      <c r="F43" s="3">
        <f>'감소(월)'!G43-'증가(월)'!G43</f>
        <v>0</v>
      </c>
      <c r="G43" s="3">
        <f>'감소(월)'!H43-'증가(월)'!H43</f>
        <v>0</v>
      </c>
      <c r="H43" s="3">
        <f>'감소(월)'!I43-'증가(월)'!I43</f>
        <v>0</v>
      </c>
      <c r="I43" s="3">
        <f>'감소(월)'!J43-'증가(월)'!J43</f>
        <v>0</v>
      </c>
      <c r="J43" s="3">
        <f>'감소(월)'!K43-'증가(월)'!K43</f>
        <v>0</v>
      </c>
      <c r="K43" s="3">
        <f>'감소(월)'!L43-'증가(월)'!L43</f>
        <v>0</v>
      </c>
      <c r="L43" s="3">
        <f>'감소(월)'!M43-'증가(월)'!M43</f>
        <v>0</v>
      </c>
      <c r="M43" s="3">
        <f>'감소(월)'!N43-'증가(월)'!N43</f>
        <v>0</v>
      </c>
      <c r="N43" s="8">
        <f>'감소(월)'!O43-'증가(월)'!O43</f>
        <v>0</v>
      </c>
      <c r="O43" s="3">
        <f>'감소(월)'!P43-'증가(월)'!P43</f>
        <v>0</v>
      </c>
      <c r="P43" s="3">
        <f>'감소(월)'!Q43-'증가(월)'!Q43</f>
        <v>0</v>
      </c>
      <c r="Q43" s="3">
        <f>'감소(월)'!R43-'증가(월)'!R43</f>
        <v>0</v>
      </c>
      <c r="R43" s="3">
        <f>'감소(월)'!S43-'증가(월)'!S43</f>
        <v>0</v>
      </c>
      <c r="S43" s="3">
        <f>'감소(월)'!T43-'증가(월)'!T43</f>
        <v>0</v>
      </c>
      <c r="T43" s="3">
        <f>'감소(월)'!U43-'증가(월)'!U43</f>
        <v>0</v>
      </c>
      <c r="U43" s="3">
        <f>'감소(월)'!V43-'증가(월)'!V43</f>
        <v>0</v>
      </c>
      <c r="V43" s="3">
        <f>'감소(월)'!W43-'증가(월)'!W43</f>
        <v>0</v>
      </c>
      <c r="W43" s="3">
        <f>'감소(월)'!X43-'증가(월)'!X43</f>
        <v>0</v>
      </c>
      <c r="X43" s="3">
        <f>'감소(월)'!Y43-'증가(월)'!Y43</f>
        <v>0</v>
      </c>
      <c r="Y43" s="11">
        <f>'감소(월)'!Z43-'증가(월)'!Z43</f>
        <v>-9240000</v>
      </c>
      <c r="Z43" s="8">
        <f>'감소(월)'!AA43-'증가(월)'!AA43</f>
        <v>9240000</v>
      </c>
      <c r="AA43" s="3">
        <f>'감소(월)'!AB43-'증가(월)'!AB43</f>
        <v>-36960000</v>
      </c>
      <c r="AB43" s="3">
        <f>'감소(월)'!AC43-'증가(월)'!AC43</f>
        <v>0</v>
      </c>
      <c r="AC43" s="3">
        <f>'감소(월)'!AD43-'증가(월)'!AD43</f>
        <v>15000000</v>
      </c>
      <c r="AD43" s="3">
        <f>'감소(월)'!AE43-'증가(월)'!AE43</f>
        <v>0</v>
      </c>
      <c r="AE43" s="3">
        <f>'감소(월)'!AF43-'증가(월)'!AF43</f>
        <v>0</v>
      </c>
      <c r="AF43" s="3">
        <f>'감소(월)'!AG43-'증가(월)'!AG43</f>
        <v>0</v>
      </c>
      <c r="AG43" s="3">
        <f>'감소(월)'!AH43-'증가(월)'!AH43</f>
        <v>0</v>
      </c>
      <c r="AH43" s="3">
        <f>'감소(월)'!AI43-'증가(월)'!AI43</f>
        <v>0</v>
      </c>
      <c r="AI43" s="3">
        <f>'감소(월)'!AJ43-'증가(월)'!AJ43</f>
        <v>21960000</v>
      </c>
      <c r="AJ43" s="3">
        <f>'감소(월)'!AK43-'증가(월)'!AK43</f>
        <v>0</v>
      </c>
      <c r="AK43" s="3">
        <f>'감소(월)'!AL43-'증가(월)'!AL43</f>
        <v>0</v>
      </c>
      <c r="AL43" s="8">
        <f>'감소(월)'!AM43-'증가(월)'!AM43</f>
        <v>0</v>
      </c>
      <c r="AM43" s="3">
        <f>'감소(월)'!AN43-'증가(월)'!AN43</f>
        <v>0</v>
      </c>
      <c r="AN43" s="3">
        <f>'감소(월)'!AO43-'증가(월)'!AO43</f>
        <v>0</v>
      </c>
      <c r="AO43" s="3">
        <f>'감소(월)'!AP43-'증가(월)'!AP43</f>
        <v>0</v>
      </c>
      <c r="AP43" s="3">
        <f>'감소(월)'!AQ43-'증가(월)'!AQ43</f>
        <v>0</v>
      </c>
      <c r="AQ43" s="3">
        <f>'감소(월)'!AR43-'증가(월)'!AR43</f>
        <v>0</v>
      </c>
      <c r="AR43" s="3">
        <f>'감소(월)'!AS43-'증가(월)'!AS43</f>
        <v>0</v>
      </c>
      <c r="AS43" s="3">
        <f>'감소(월)'!AT43-'증가(월)'!AT43</f>
        <v>0</v>
      </c>
      <c r="AT43" s="3">
        <f>'감소(월)'!AU43-'증가(월)'!AU43</f>
        <v>0</v>
      </c>
      <c r="AU43" s="3">
        <f>'감소(월)'!AV43-'증가(월)'!AV43</f>
        <v>0</v>
      </c>
      <c r="AV43" s="3">
        <f>'감소(월)'!AW43-'증가(월)'!AW43</f>
        <v>0</v>
      </c>
      <c r="AW43" s="3">
        <f>'감소(월)'!AX43-'증가(월)'!AX43</f>
        <v>0</v>
      </c>
      <c r="AX43" s="8">
        <f>SUMIFS(Sheet2!$I$2:$I$32,Sheet2!$G$2:$G$32,'잔액(월) (2)'!$A43)</f>
        <v>0</v>
      </c>
    </row>
    <row r="44" spans="1:50" x14ac:dyDescent="0.3">
      <c r="A44" t="s">
        <v>92</v>
      </c>
      <c r="B44" t="s">
        <v>91</v>
      </c>
      <c r="C44" s="3">
        <f>'감소(월)'!D44-'증가(월)'!D44</f>
        <v>-858000</v>
      </c>
      <c r="D44" s="3">
        <f>'감소(월)'!E44-'증가(월)'!E44</f>
        <v>286000</v>
      </c>
      <c r="E44" s="3">
        <f>'감소(월)'!F44-'증가(월)'!F44</f>
        <v>-2224200</v>
      </c>
      <c r="F44" s="3">
        <f>'감소(월)'!G44-'증가(월)'!G44</f>
        <v>1980000</v>
      </c>
      <c r="G44" s="3">
        <f>'감소(월)'!H44-'증가(월)'!H44</f>
        <v>509740</v>
      </c>
      <c r="H44" s="3">
        <f>'감소(월)'!I44-'증가(월)'!I44</f>
        <v>170060</v>
      </c>
      <c r="I44" s="3">
        <f>'감소(월)'!J44-'증가(월)'!J44</f>
        <v>-149600</v>
      </c>
      <c r="J44" s="3">
        <f>'감소(월)'!K44-'증가(월)'!K44</f>
        <v>286000</v>
      </c>
      <c r="K44" s="3">
        <f>'감소(월)'!L44-'증가(월)'!L44</f>
        <v>-1070300</v>
      </c>
      <c r="L44" s="3">
        <f>'감소(월)'!M44-'증가(월)'!M44</f>
        <v>784300</v>
      </c>
      <c r="M44" s="3">
        <f>'감소(월)'!N44-'증가(월)'!N44</f>
        <v>286000</v>
      </c>
      <c r="N44" s="8">
        <f>'감소(월)'!O44-'증가(월)'!O44</f>
        <v>0</v>
      </c>
      <c r="O44" s="3">
        <f>'감소(월)'!P44-'증가(월)'!P44</f>
        <v>-286000</v>
      </c>
      <c r="P44" s="3">
        <f>'감소(월)'!Q44-'증가(월)'!Q44</f>
        <v>0</v>
      </c>
      <c r="Q44" s="3">
        <f>'감소(월)'!R44-'증가(월)'!R44</f>
        <v>0</v>
      </c>
      <c r="R44" s="3">
        <f>'감소(월)'!S44-'증가(월)'!S44</f>
        <v>-396000</v>
      </c>
      <c r="S44" s="3">
        <f>'감소(월)'!T44-'증가(월)'!T44</f>
        <v>110000</v>
      </c>
      <c r="T44" s="3">
        <f>'감소(월)'!U44-'증가(월)'!U44</f>
        <v>-643500</v>
      </c>
      <c r="U44" s="3">
        <f>'감소(월)'!V44-'증가(월)'!V44</f>
        <v>247500</v>
      </c>
      <c r="V44" s="3">
        <f>'감소(월)'!W44-'증가(월)'!W44</f>
        <v>-858000</v>
      </c>
      <c r="W44" s="3">
        <f>'감소(월)'!X44-'증가(월)'!X44</f>
        <v>1540000</v>
      </c>
      <c r="X44" s="3">
        <f>'감소(월)'!Y44-'증가(월)'!Y44</f>
        <v>286000</v>
      </c>
      <c r="Y44" s="11">
        <f>'감소(월)'!Z44-'증가(월)'!Z44</f>
        <v>-68200</v>
      </c>
      <c r="Z44" s="8">
        <f>'감소(월)'!AA44-'증가(월)'!AA44</f>
        <v>68200</v>
      </c>
      <c r="AA44" s="3">
        <f>'감소(월)'!AB44-'증가(월)'!AB44</f>
        <v>0</v>
      </c>
      <c r="AB44" s="3">
        <f>'감소(월)'!AC44-'증가(월)'!AC44</f>
        <v>-8294000</v>
      </c>
      <c r="AC44" s="3">
        <f>'감소(월)'!AD44-'증가(월)'!AD44</f>
        <v>8008000</v>
      </c>
      <c r="AD44" s="3">
        <f>'감소(월)'!AE44-'증가(월)'!AE44</f>
        <v>-354200</v>
      </c>
      <c r="AE44" s="3">
        <f>'감소(월)'!AF44-'증가(월)'!AF44</f>
        <v>-136400</v>
      </c>
      <c r="AF44" s="3">
        <f>'감소(월)'!AG44-'증가(월)'!AG44</f>
        <v>776600</v>
      </c>
      <c r="AG44" s="3">
        <f>'감소(월)'!AH44-'증가(월)'!AH44</f>
        <v>0</v>
      </c>
      <c r="AH44" s="3">
        <f>'감소(월)'!AI44-'증가(월)'!AI44</f>
        <v>-2796200</v>
      </c>
      <c r="AI44" s="3">
        <f>'감소(월)'!AJ44-'증가(월)'!AJ44</f>
        <v>1366200</v>
      </c>
      <c r="AJ44" s="3">
        <f>'감소(월)'!AK44-'증가(월)'!AK44</f>
        <v>-587400</v>
      </c>
      <c r="AK44" s="3">
        <f>'감소(월)'!AL44-'증가(월)'!AL44</f>
        <v>2017400</v>
      </c>
      <c r="AL44" s="8">
        <f>'감소(월)'!AM44-'증가(월)'!AM44</f>
        <v>0</v>
      </c>
      <c r="AM44" s="3">
        <f>'감소(월)'!AN44-'증가(월)'!AN44</f>
        <v>-409200</v>
      </c>
      <c r="AN44" s="3">
        <f>'감소(월)'!AO44-'증가(월)'!AO44</f>
        <v>-162800</v>
      </c>
      <c r="AO44" s="3">
        <f>'감소(월)'!AP44-'증가(월)'!AP44</f>
        <v>162800</v>
      </c>
      <c r="AP44" s="3">
        <f>'감소(월)'!AQ44-'증가(월)'!AQ44</f>
        <v>-158510</v>
      </c>
      <c r="AQ44" s="3">
        <f>'감소(월)'!AR44-'증가(월)'!AR44</f>
        <v>363110</v>
      </c>
      <c r="AR44" s="3">
        <f>'감소(월)'!AS44-'증가(월)'!AS44</f>
        <v>-1015190</v>
      </c>
      <c r="AS44" s="3">
        <f>'감소(월)'!AT44-'증가(월)'!AT44</f>
        <v>647790</v>
      </c>
      <c r="AT44" s="3">
        <f>'감소(월)'!AU44-'증가(월)'!AU44</f>
        <v>-3432000</v>
      </c>
      <c r="AU44" s="3">
        <f>'감소(월)'!AV44-'증가(월)'!AV44</f>
        <v>4004000</v>
      </c>
      <c r="AV44" s="3">
        <f>'감소(월)'!AW44-'증가(월)'!AW44</f>
        <v>0</v>
      </c>
      <c r="AW44" s="3">
        <f>'감소(월)'!AX44-'증가(월)'!AX44</f>
        <v>-409200</v>
      </c>
      <c r="AX44" s="8">
        <f>SUMIFS(Sheet2!$I$2:$I$32,Sheet2!$G$2:$G$32,'잔액(월) (2)'!$A44)</f>
        <v>409200</v>
      </c>
    </row>
    <row r="45" spans="1:50" x14ac:dyDescent="0.3">
      <c r="A45" t="s">
        <v>88</v>
      </c>
      <c r="B45" t="s">
        <v>89</v>
      </c>
      <c r="C45" s="3">
        <f>'감소(월)'!D45-'증가(월)'!D45</f>
        <v>-3300000</v>
      </c>
      <c r="D45" s="3">
        <f>'감소(월)'!E45-'증가(월)'!E45</f>
        <v>3300000</v>
      </c>
      <c r="E45" s="3">
        <f>'감소(월)'!F45-'증가(월)'!F45</f>
        <v>0</v>
      </c>
      <c r="F45" s="3">
        <f>'감소(월)'!G45-'증가(월)'!G45</f>
        <v>-3190000</v>
      </c>
      <c r="G45" s="3">
        <f>'감소(월)'!H45-'증가(월)'!H45</f>
        <v>3190000</v>
      </c>
      <c r="H45" s="3">
        <f>'감소(월)'!I45-'증가(월)'!I45</f>
        <v>0</v>
      </c>
      <c r="I45" s="3">
        <f>'감소(월)'!J45-'증가(월)'!J45</f>
        <v>0</v>
      </c>
      <c r="J45" s="3">
        <f>'감소(월)'!K45-'증가(월)'!K45</f>
        <v>0</v>
      </c>
      <c r="K45" s="3">
        <f>'감소(월)'!L45-'증가(월)'!L45</f>
        <v>0</v>
      </c>
      <c r="L45" s="3">
        <f>'감소(월)'!M45-'증가(월)'!M45</f>
        <v>0</v>
      </c>
      <c r="M45" s="3">
        <f>'감소(월)'!N45-'증가(월)'!N45</f>
        <v>0</v>
      </c>
      <c r="N45" s="8">
        <f>'감소(월)'!O45-'증가(월)'!O45</f>
        <v>0</v>
      </c>
      <c r="O45" s="3">
        <f>'감소(월)'!P45-'증가(월)'!P45</f>
        <v>-3190000</v>
      </c>
      <c r="P45" s="3">
        <f>'감소(월)'!Q45-'증가(월)'!Q45</f>
        <v>0</v>
      </c>
      <c r="Q45" s="3">
        <f>'감소(월)'!R45-'증가(월)'!R45</f>
        <v>3190000</v>
      </c>
      <c r="R45" s="3">
        <f>'감소(월)'!S45-'증가(월)'!S45</f>
        <v>-3190000</v>
      </c>
      <c r="S45" s="3">
        <f>'감소(월)'!T45-'증가(월)'!T45</f>
        <v>3190000</v>
      </c>
      <c r="T45" s="3">
        <f>'감소(월)'!U45-'증가(월)'!U45</f>
        <v>0</v>
      </c>
      <c r="U45" s="3">
        <f>'감소(월)'!V45-'증가(월)'!V45</f>
        <v>0</v>
      </c>
      <c r="V45" s="3">
        <f>'감소(월)'!W45-'증가(월)'!W45</f>
        <v>0</v>
      </c>
      <c r="W45" s="3">
        <f>'감소(월)'!X45-'증가(월)'!X45</f>
        <v>0</v>
      </c>
      <c r="X45" s="3">
        <f>'감소(월)'!Y45-'증가(월)'!Y45</f>
        <v>0</v>
      </c>
      <c r="Y45" s="11">
        <f>'감소(월)'!Z45-'증가(월)'!Z45</f>
        <v>0</v>
      </c>
      <c r="Z45" s="8">
        <f>'감소(월)'!AA45-'증가(월)'!AA45</f>
        <v>-3300000</v>
      </c>
      <c r="AA45" s="3">
        <f>'감소(월)'!AB45-'증가(월)'!AB45</f>
        <v>3300000</v>
      </c>
      <c r="AB45" s="3">
        <f>'감소(월)'!AC45-'증가(월)'!AC45</f>
        <v>0</v>
      </c>
      <c r="AC45" s="3">
        <f>'감소(월)'!AD45-'증가(월)'!AD45</f>
        <v>0</v>
      </c>
      <c r="AD45" s="3">
        <f>'감소(월)'!AE45-'증가(월)'!AE45</f>
        <v>0</v>
      </c>
      <c r="AE45" s="3">
        <f>'감소(월)'!AF45-'증가(월)'!AF45</f>
        <v>-3080000</v>
      </c>
      <c r="AF45" s="3">
        <f>'감소(월)'!AG45-'증가(월)'!AG45</f>
        <v>-220000</v>
      </c>
      <c r="AG45" s="3">
        <f>'감소(월)'!AH45-'증가(월)'!AH45</f>
        <v>3300000</v>
      </c>
      <c r="AH45" s="3">
        <f>'감소(월)'!AI45-'증가(월)'!AI45</f>
        <v>0</v>
      </c>
      <c r="AI45" s="3">
        <f>'감소(월)'!AJ45-'증가(월)'!AJ45</f>
        <v>0</v>
      </c>
      <c r="AJ45" s="3">
        <f>'감소(월)'!AK45-'증가(월)'!AK45</f>
        <v>0</v>
      </c>
      <c r="AK45" s="3">
        <f>'감소(월)'!AL45-'증가(월)'!AL45</f>
        <v>0</v>
      </c>
      <c r="AL45" s="8">
        <f>'감소(월)'!AM45-'증가(월)'!AM45</f>
        <v>0</v>
      </c>
      <c r="AM45" s="3">
        <f>'감소(월)'!AN45-'증가(월)'!AN45</f>
        <v>0</v>
      </c>
      <c r="AN45" s="3">
        <f>'감소(월)'!AO45-'증가(월)'!AO45</f>
        <v>0</v>
      </c>
      <c r="AO45" s="3">
        <f>'감소(월)'!AP45-'증가(월)'!AP45</f>
        <v>0</v>
      </c>
      <c r="AP45" s="3">
        <f>'감소(월)'!AQ45-'증가(월)'!AQ45</f>
        <v>0</v>
      </c>
      <c r="AQ45" s="3">
        <f>'감소(월)'!AR45-'증가(월)'!AR45</f>
        <v>0</v>
      </c>
      <c r="AR45" s="3">
        <f>'감소(월)'!AS45-'증가(월)'!AS45</f>
        <v>-6380000</v>
      </c>
      <c r="AS45" s="3">
        <f>'감소(월)'!AT45-'증가(월)'!AT45</f>
        <v>6380000</v>
      </c>
      <c r="AT45" s="3">
        <f>'감소(월)'!AU45-'증가(월)'!AU45</f>
        <v>0</v>
      </c>
      <c r="AU45" s="3">
        <f>'감소(월)'!AV45-'증가(월)'!AV45</f>
        <v>0</v>
      </c>
      <c r="AV45" s="3">
        <f>'감소(월)'!AW45-'증가(월)'!AW45</f>
        <v>0</v>
      </c>
      <c r="AW45" s="3">
        <f>'감소(월)'!AX45-'증가(월)'!AX45</f>
        <v>-3300000</v>
      </c>
      <c r="AX45" s="8">
        <f>SUMIFS(Sheet2!$I$2:$I$32,Sheet2!$G$2:$G$32,'잔액(월) (2)'!$A45)</f>
        <v>3300000</v>
      </c>
    </row>
    <row r="46" spans="1:50" x14ac:dyDescent="0.3">
      <c r="A46" t="s">
        <v>240</v>
      </c>
      <c r="B46" t="s">
        <v>241</v>
      </c>
      <c r="C46" s="3">
        <f>'감소(월)'!D46-'증가(월)'!D46</f>
        <v>0</v>
      </c>
      <c r="D46" s="3">
        <f>'감소(월)'!E46-'증가(월)'!E46</f>
        <v>0</v>
      </c>
      <c r="E46" s="3">
        <f>'감소(월)'!F46-'증가(월)'!F46</f>
        <v>0</v>
      </c>
      <c r="F46" s="3">
        <f>'감소(월)'!G46-'증가(월)'!G46</f>
        <v>-7446450</v>
      </c>
      <c r="G46" s="3">
        <f>'감소(월)'!H46-'증가(월)'!H46</f>
        <v>-7132400</v>
      </c>
      <c r="H46" s="3">
        <f>'감소(월)'!I46-'증가(월)'!I46</f>
        <v>6823410</v>
      </c>
      <c r="I46" s="3">
        <f>'감소(월)'!J46-'증가(월)'!J46</f>
        <v>7132400</v>
      </c>
      <c r="J46" s="3">
        <f>'감소(월)'!K46-'증가(월)'!K46</f>
        <v>-9337460</v>
      </c>
      <c r="K46" s="3">
        <f>'감소(월)'!L46-'증가(월)'!L46</f>
        <v>0</v>
      </c>
      <c r="L46" s="3">
        <f>'감소(월)'!M46-'증가(월)'!M46</f>
        <v>0</v>
      </c>
      <c r="M46" s="3">
        <f>'감소(월)'!N46-'증가(월)'!N46</f>
        <v>3229864</v>
      </c>
      <c r="N46" s="8">
        <f>'감소(월)'!O46-'증가(월)'!O46</f>
        <v>-3478200</v>
      </c>
      <c r="O46" s="3">
        <f>'감소(월)'!P46-'증가(월)'!P46</f>
        <v>6682236</v>
      </c>
      <c r="P46" s="3">
        <f>'감소(월)'!Q46-'증가(월)'!Q46</f>
        <v>3478200</v>
      </c>
      <c r="Q46" s="3">
        <f>'감소(월)'!R46-'증가(월)'!R46</f>
        <v>48400</v>
      </c>
      <c r="R46" s="3">
        <f>'감소(월)'!S46-'증가(월)'!S46</f>
        <v>0</v>
      </c>
      <c r="S46" s="3">
        <f>'감소(월)'!T46-'증가(월)'!T46</f>
        <v>0</v>
      </c>
      <c r="T46" s="3">
        <f>'감소(월)'!U46-'증가(월)'!U46</f>
        <v>0</v>
      </c>
      <c r="U46" s="3">
        <f>'감소(월)'!V46-'증가(월)'!V46</f>
        <v>0</v>
      </c>
      <c r="V46" s="3">
        <f>'감소(월)'!W46-'증가(월)'!W46</f>
        <v>0</v>
      </c>
      <c r="W46" s="3">
        <f>'감소(월)'!X46-'증가(월)'!X46</f>
        <v>0</v>
      </c>
      <c r="X46" s="3">
        <f>'감소(월)'!Y46-'증가(월)'!Y46</f>
        <v>0</v>
      </c>
      <c r="Y46" s="11">
        <f>'감소(월)'!Z46-'증가(월)'!Z46</f>
        <v>0</v>
      </c>
      <c r="Z46" s="8">
        <f>'감소(월)'!AA46-'증가(월)'!AA46</f>
        <v>0</v>
      </c>
      <c r="AA46" s="3">
        <f>'감소(월)'!AB46-'증가(월)'!AB46</f>
        <v>0</v>
      </c>
      <c r="AB46" s="3">
        <f>'감소(월)'!AC46-'증가(월)'!AC46</f>
        <v>0</v>
      </c>
      <c r="AC46" s="3">
        <f>'감소(월)'!AD46-'증가(월)'!AD46</f>
        <v>0</v>
      </c>
      <c r="AD46" s="3">
        <f>'감소(월)'!AE46-'증가(월)'!AE46</f>
        <v>0</v>
      </c>
      <c r="AE46" s="3">
        <f>'감소(월)'!AF46-'증가(월)'!AF46</f>
        <v>0</v>
      </c>
      <c r="AF46" s="3">
        <f>'감소(월)'!AG46-'증가(월)'!AG46</f>
        <v>0</v>
      </c>
      <c r="AG46" s="3">
        <f>'감소(월)'!AH46-'증가(월)'!AH46</f>
        <v>0</v>
      </c>
      <c r="AH46" s="3">
        <f>'감소(월)'!AI46-'증가(월)'!AI46</f>
        <v>0</v>
      </c>
      <c r="AI46" s="3">
        <f>'감소(월)'!AJ46-'증가(월)'!AJ46</f>
        <v>0</v>
      </c>
      <c r="AJ46" s="3">
        <f>'감소(월)'!AK46-'증가(월)'!AK46</f>
        <v>0</v>
      </c>
      <c r="AK46" s="3">
        <f>'감소(월)'!AL46-'증가(월)'!AL46</f>
        <v>0</v>
      </c>
      <c r="AL46" s="8">
        <f>'감소(월)'!AM46-'증가(월)'!AM46</f>
        <v>0</v>
      </c>
      <c r="AM46" s="3">
        <f>'감소(월)'!AN46-'증가(월)'!AN46</f>
        <v>0</v>
      </c>
      <c r="AN46" s="3">
        <f>'감소(월)'!AO46-'증가(월)'!AO46</f>
        <v>0</v>
      </c>
      <c r="AO46" s="3">
        <f>'감소(월)'!AP46-'증가(월)'!AP46</f>
        <v>0</v>
      </c>
      <c r="AP46" s="3">
        <f>'감소(월)'!AQ46-'증가(월)'!AQ46</f>
        <v>0</v>
      </c>
      <c r="AQ46" s="3">
        <f>'감소(월)'!AR46-'증가(월)'!AR46</f>
        <v>0</v>
      </c>
      <c r="AR46" s="3">
        <f>'감소(월)'!AS46-'증가(월)'!AS46</f>
        <v>0</v>
      </c>
      <c r="AS46" s="3">
        <f>'감소(월)'!AT46-'증가(월)'!AT46</f>
        <v>0</v>
      </c>
      <c r="AT46" s="3">
        <f>'감소(월)'!AU46-'증가(월)'!AU46</f>
        <v>0</v>
      </c>
      <c r="AU46" s="3">
        <f>'감소(월)'!AV46-'증가(월)'!AV46</f>
        <v>0</v>
      </c>
      <c r="AV46" s="3">
        <f>'감소(월)'!AW46-'증가(월)'!AW46</f>
        <v>0</v>
      </c>
      <c r="AW46" s="3">
        <f>'감소(월)'!AX46-'증가(월)'!AX46</f>
        <v>0</v>
      </c>
      <c r="AX46" s="8">
        <f>SUMIFS(Sheet2!$I$2:$I$32,Sheet2!$G$2:$G$32,'잔액(월) (2)'!$A46)</f>
        <v>0</v>
      </c>
    </row>
    <row r="47" spans="1:50" x14ac:dyDescent="0.3">
      <c r="A47" t="s">
        <v>968</v>
      </c>
      <c r="B47" t="s">
        <v>969</v>
      </c>
      <c r="C47" s="3">
        <f>'감소(월)'!D47-'증가(월)'!D47</f>
        <v>0</v>
      </c>
      <c r="D47" s="3">
        <f>'감소(월)'!E47-'증가(월)'!E47</f>
        <v>0</v>
      </c>
      <c r="E47" s="3">
        <f>'감소(월)'!F47-'증가(월)'!F47</f>
        <v>0</v>
      </c>
      <c r="F47" s="3">
        <f>'감소(월)'!G47-'증가(월)'!G47</f>
        <v>0</v>
      </c>
      <c r="G47" s="3">
        <f>'감소(월)'!H47-'증가(월)'!H47</f>
        <v>0</v>
      </c>
      <c r="H47" s="3">
        <f>'감소(월)'!I47-'증가(월)'!I47</f>
        <v>0</v>
      </c>
      <c r="I47" s="3">
        <f>'감소(월)'!J47-'증가(월)'!J47</f>
        <v>0</v>
      </c>
      <c r="J47" s="3">
        <f>'감소(월)'!K47-'증가(월)'!K47</f>
        <v>0</v>
      </c>
      <c r="K47" s="3">
        <f>'감소(월)'!L47-'증가(월)'!L47</f>
        <v>0</v>
      </c>
      <c r="L47" s="3">
        <f>'감소(월)'!M47-'증가(월)'!M47</f>
        <v>0</v>
      </c>
      <c r="M47" s="3">
        <f>'감소(월)'!N47-'증가(월)'!N47</f>
        <v>0</v>
      </c>
      <c r="N47" s="8">
        <f>'감소(월)'!O47-'증가(월)'!O47</f>
        <v>0</v>
      </c>
      <c r="O47" s="3">
        <f>'감소(월)'!P47-'증가(월)'!P47</f>
        <v>0</v>
      </c>
      <c r="P47" s="3">
        <f>'감소(월)'!Q47-'증가(월)'!Q47</f>
        <v>0</v>
      </c>
      <c r="Q47" s="3">
        <f>'감소(월)'!R47-'증가(월)'!R47</f>
        <v>0</v>
      </c>
      <c r="R47" s="3">
        <f>'감소(월)'!S47-'증가(월)'!S47</f>
        <v>0</v>
      </c>
      <c r="S47" s="3">
        <f>'감소(월)'!T47-'증가(월)'!T47</f>
        <v>0</v>
      </c>
      <c r="T47" s="3">
        <f>'감소(월)'!U47-'증가(월)'!U47</f>
        <v>0</v>
      </c>
      <c r="U47" s="3">
        <f>'감소(월)'!V47-'증가(월)'!V47</f>
        <v>0</v>
      </c>
      <c r="V47" s="3">
        <f>'감소(월)'!W47-'증가(월)'!W47</f>
        <v>0</v>
      </c>
      <c r="W47" s="3">
        <f>'감소(월)'!X47-'증가(월)'!X47</f>
        <v>0</v>
      </c>
      <c r="X47" s="3">
        <f>'감소(월)'!Y47-'증가(월)'!Y47</f>
        <v>0</v>
      </c>
      <c r="Y47" s="11">
        <f>'감소(월)'!Z47-'증가(월)'!Z47</f>
        <v>0</v>
      </c>
      <c r="Z47" s="8">
        <f>'감소(월)'!AA47-'증가(월)'!AA47</f>
        <v>0</v>
      </c>
      <c r="AA47" s="3">
        <f>'감소(월)'!AB47-'증가(월)'!AB47</f>
        <v>0</v>
      </c>
      <c r="AB47" s="3">
        <f>'감소(월)'!AC47-'증가(월)'!AC47</f>
        <v>0</v>
      </c>
      <c r="AC47" s="3">
        <f>'감소(월)'!AD47-'증가(월)'!AD47</f>
        <v>0</v>
      </c>
      <c r="AD47" s="3">
        <f>'감소(월)'!AE47-'증가(월)'!AE47</f>
        <v>0</v>
      </c>
      <c r="AE47" s="3">
        <f>'감소(월)'!AF47-'증가(월)'!AF47</f>
        <v>0</v>
      </c>
      <c r="AF47" s="3">
        <f>'감소(월)'!AG47-'증가(월)'!AG47</f>
        <v>0</v>
      </c>
      <c r="AG47" s="3">
        <f>'감소(월)'!AH47-'증가(월)'!AH47</f>
        <v>0</v>
      </c>
      <c r="AH47" s="3">
        <f>'감소(월)'!AI47-'증가(월)'!AI47</f>
        <v>-3190000</v>
      </c>
      <c r="AI47" s="3">
        <f>'감소(월)'!AJ47-'증가(월)'!AJ47</f>
        <v>3190000</v>
      </c>
      <c r="AJ47" s="3">
        <f>'감소(월)'!AK47-'증가(월)'!AK47</f>
        <v>0</v>
      </c>
      <c r="AK47" s="3">
        <f>'감소(월)'!AL47-'증가(월)'!AL47</f>
        <v>0</v>
      </c>
      <c r="AL47" s="8">
        <f>'감소(월)'!AM47-'증가(월)'!AM47</f>
        <v>0</v>
      </c>
      <c r="AM47" s="3">
        <f>'감소(월)'!AN47-'증가(월)'!AN47</f>
        <v>-1320000</v>
      </c>
      <c r="AN47" s="3">
        <f>'감소(월)'!AO47-'증가(월)'!AO47</f>
        <v>-5390000</v>
      </c>
      <c r="AO47" s="3">
        <f>'감소(월)'!AP47-'증가(월)'!AP47</f>
        <v>3080000</v>
      </c>
      <c r="AP47" s="3">
        <f>'감소(월)'!AQ47-'증가(월)'!AQ47</f>
        <v>0</v>
      </c>
      <c r="AQ47" s="3">
        <f>'감소(월)'!AR47-'증가(월)'!AR47</f>
        <v>2970000</v>
      </c>
      <c r="AR47" s="3">
        <f>'감소(월)'!AS47-'증가(월)'!AS47</f>
        <v>0</v>
      </c>
      <c r="AS47" s="3">
        <f>'감소(월)'!AT47-'증가(월)'!AT47</f>
        <v>-6600000</v>
      </c>
      <c r="AT47" s="3">
        <f>'감소(월)'!AU47-'증가(월)'!AU47</f>
        <v>6600000</v>
      </c>
      <c r="AU47" s="3">
        <f>'감소(월)'!AV47-'증가(월)'!AV47</f>
        <v>-2970000</v>
      </c>
      <c r="AV47" s="3">
        <f>'감소(월)'!AW47-'증가(월)'!AW47</f>
        <v>2970000</v>
      </c>
      <c r="AW47" s="3">
        <f>'감소(월)'!AX47-'증가(월)'!AX47</f>
        <v>-1265000</v>
      </c>
      <c r="AX47" s="8">
        <f>SUMIFS(Sheet2!$I$2:$I$32,Sheet2!$G$2:$G$32,'잔액(월) (2)'!$A47)</f>
        <v>1925000</v>
      </c>
    </row>
    <row r="48" spans="1:50" x14ac:dyDescent="0.3">
      <c r="A48" t="s">
        <v>176</v>
      </c>
      <c r="B48" t="s">
        <v>177</v>
      </c>
      <c r="C48" s="3">
        <f>'감소(월)'!D48-'증가(월)'!D48</f>
        <v>0</v>
      </c>
      <c r="D48" s="3">
        <f>'감소(월)'!E48-'증가(월)'!E48</f>
        <v>-15950000</v>
      </c>
      <c r="E48" s="3">
        <f>'감소(월)'!F48-'증가(월)'!F48</f>
        <v>0</v>
      </c>
      <c r="F48" s="3">
        <f>'감소(월)'!G48-'증가(월)'!G48</f>
        <v>0</v>
      </c>
      <c r="G48" s="3">
        <f>'감소(월)'!H48-'증가(월)'!H48</f>
        <v>0</v>
      </c>
      <c r="H48" s="3">
        <f>'감소(월)'!I48-'증가(월)'!I48</f>
        <v>0</v>
      </c>
      <c r="I48" s="3">
        <f>'감소(월)'!J48-'증가(월)'!J48</f>
        <v>0</v>
      </c>
      <c r="J48" s="3">
        <f>'감소(월)'!K48-'증가(월)'!K48</f>
        <v>0</v>
      </c>
      <c r="K48" s="3">
        <f>'감소(월)'!L48-'증가(월)'!L48</f>
        <v>0</v>
      </c>
      <c r="L48" s="3">
        <f>'감소(월)'!M48-'증가(월)'!M48</f>
        <v>0</v>
      </c>
      <c r="M48" s="3">
        <f>'감소(월)'!N48-'증가(월)'!N48</f>
        <v>0</v>
      </c>
      <c r="N48" s="8">
        <f>'감소(월)'!O48-'증가(월)'!O48</f>
        <v>15950000</v>
      </c>
      <c r="O48" s="3">
        <f>'감소(월)'!P48-'증가(월)'!P48</f>
        <v>0</v>
      </c>
      <c r="P48" s="3">
        <f>'감소(월)'!Q48-'증가(월)'!Q48</f>
        <v>0</v>
      </c>
      <c r="Q48" s="3">
        <f>'감소(월)'!R48-'증가(월)'!R48</f>
        <v>0</v>
      </c>
      <c r="R48" s="3">
        <f>'감소(월)'!S48-'증가(월)'!S48</f>
        <v>0</v>
      </c>
      <c r="S48" s="3">
        <f>'감소(월)'!T48-'증가(월)'!T48</f>
        <v>0</v>
      </c>
      <c r="T48" s="3">
        <f>'감소(월)'!U48-'증가(월)'!U48</f>
        <v>0</v>
      </c>
      <c r="U48" s="3">
        <f>'감소(월)'!V48-'증가(월)'!V48</f>
        <v>0</v>
      </c>
      <c r="V48" s="3">
        <f>'감소(월)'!W48-'증가(월)'!W48</f>
        <v>-15950000</v>
      </c>
      <c r="W48" s="3">
        <f>'감소(월)'!X48-'증가(월)'!X48</f>
        <v>0</v>
      </c>
      <c r="X48" s="3">
        <f>'감소(월)'!Y48-'증가(월)'!Y48</f>
        <v>7975000</v>
      </c>
      <c r="Y48" s="11">
        <f>'감소(월)'!Z48-'증가(월)'!Z48</f>
        <v>7975000</v>
      </c>
      <c r="Z48" s="8">
        <f>'감소(월)'!AA48-'증가(월)'!AA48</f>
        <v>0</v>
      </c>
      <c r="AA48" s="3">
        <f>'감소(월)'!AB48-'증가(월)'!AB48</f>
        <v>0</v>
      </c>
      <c r="AB48" s="3">
        <f>'감소(월)'!AC48-'증가(월)'!AC48</f>
        <v>0</v>
      </c>
      <c r="AC48" s="3">
        <f>'감소(월)'!AD48-'증가(월)'!AD48</f>
        <v>0</v>
      </c>
      <c r="AD48" s="3">
        <f>'감소(월)'!AE48-'증가(월)'!AE48</f>
        <v>0</v>
      </c>
      <c r="AE48" s="3">
        <f>'감소(월)'!AF48-'증가(월)'!AF48</f>
        <v>0</v>
      </c>
      <c r="AF48" s="3">
        <f>'감소(월)'!AG48-'증가(월)'!AG48</f>
        <v>0</v>
      </c>
      <c r="AG48" s="3">
        <f>'감소(월)'!AH48-'증가(월)'!AH48</f>
        <v>0</v>
      </c>
      <c r="AH48" s="3">
        <f>'감소(월)'!AI48-'증가(월)'!AI48</f>
        <v>0</v>
      </c>
      <c r="AI48" s="3">
        <f>'감소(월)'!AJ48-'증가(월)'!AJ48</f>
        <v>0</v>
      </c>
      <c r="AJ48" s="3">
        <f>'감소(월)'!AK48-'증가(월)'!AK48</f>
        <v>0</v>
      </c>
      <c r="AK48" s="3">
        <f>'감소(월)'!AL48-'증가(월)'!AL48</f>
        <v>0</v>
      </c>
      <c r="AL48" s="8">
        <f>'감소(월)'!AM48-'증가(월)'!AM48</f>
        <v>0</v>
      </c>
      <c r="AM48" s="3">
        <f>'감소(월)'!AN48-'증가(월)'!AN48</f>
        <v>0</v>
      </c>
      <c r="AN48" s="3">
        <f>'감소(월)'!AO48-'증가(월)'!AO48</f>
        <v>0</v>
      </c>
      <c r="AO48" s="3">
        <f>'감소(월)'!AP48-'증가(월)'!AP48</f>
        <v>0</v>
      </c>
      <c r="AP48" s="3">
        <f>'감소(월)'!AQ48-'증가(월)'!AQ48</f>
        <v>0</v>
      </c>
      <c r="AQ48" s="3">
        <f>'감소(월)'!AR48-'증가(월)'!AR48</f>
        <v>0</v>
      </c>
      <c r="AR48" s="3">
        <f>'감소(월)'!AS48-'증가(월)'!AS48</f>
        <v>0</v>
      </c>
      <c r="AS48" s="3">
        <f>'감소(월)'!AT48-'증가(월)'!AT48</f>
        <v>0</v>
      </c>
      <c r="AT48" s="3">
        <f>'감소(월)'!AU48-'증가(월)'!AU48</f>
        <v>0</v>
      </c>
      <c r="AU48" s="3">
        <f>'감소(월)'!AV48-'증가(월)'!AV48</f>
        <v>0</v>
      </c>
      <c r="AV48" s="3">
        <f>'감소(월)'!AW48-'증가(월)'!AW48</f>
        <v>0</v>
      </c>
      <c r="AW48" s="3">
        <f>'감소(월)'!AX48-'증가(월)'!AX48</f>
        <v>0</v>
      </c>
      <c r="AX48" s="8">
        <f>SUMIFS(Sheet2!$I$2:$I$32,Sheet2!$G$2:$G$32,'잔액(월) (2)'!$A48)</f>
        <v>0</v>
      </c>
    </row>
    <row r="49" spans="1:50" x14ac:dyDescent="0.3">
      <c r="A49" t="s">
        <v>190</v>
      </c>
      <c r="B49" t="s">
        <v>191</v>
      </c>
      <c r="C49" s="3">
        <f>'감소(월)'!D49-'증가(월)'!D49</f>
        <v>0</v>
      </c>
      <c r="D49" s="3">
        <f>'감소(월)'!E49-'증가(월)'!E49</f>
        <v>0</v>
      </c>
      <c r="E49" s="3">
        <f>'감소(월)'!F49-'증가(월)'!F49</f>
        <v>0</v>
      </c>
      <c r="F49" s="3">
        <f>'감소(월)'!G49-'증가(월)'!G49</f>
        <v>0</v>
      </c>
      <c r="G49" s="3">
        <f>'감소(월)'!H49-'증가(월)'!H49</f>
        <v>0</v>
      </c>
      <c r="H49" s="3">
        <f>'감소(월)'!I49-'증가(월)'!I49</f>
        <v>908160</v>
      </c>
      <c r="I49" s="3">
        <f>'감소(월)'!J49-'증가(월)'!J49</f>
        <v>-908160</v>
      </c>
      <c r="J49" s="3">
        <f>'감소(월)'!K49-'증가(월)'!K49</f>
        <v>0</v>
      </c>
      <c r="K49" s="3">
        <f>'감소(월)'!L49-'증가(월)'!L49</f>
        <v>0</v>
      </c>
      <c r="L49" s="3">
        <f>'감소(월)'!M49-'증가(월)'!M49</f>
        <v>0</v>
      </c>
      <c r="M49" s="3">
        <f>'감소(월)'!N49-'증가(월)'!N49</f>
        <v>0</v>
      </c>
      <c r="N49" s="8">
        <f>'감소(월)'!O49-'증가(월)'!O49</f>
        <v>0</v>
      </c>
      <c r="O49" s="3">
        <f>'감소(월)'!P49-'증가(월)'!P49</f>
        <v>901600</v>
      </c>
      <c r="P49" s="3">
        <f>'감소(월)'!Q49-'증가(월)'!Q49</f>
        <v>-901600</v>
      </c>
      <c r="Q49" s="3">
        <f>'감소(월)'!R49-'증가(월)'!R49</f>
        <v>0</v>
      </c>
      <c r="R49" s="3">
        <f>'감소(월)'!S49-'증가(월)'!S49</f>
        <v>706860</v>
      </c>
      <c r="S49" s="3">
        <f>'감소(월)'!T49-'증가(월)'!T49</f>
        <v>-706860</v>
      </c>
      <c r="T49" s="3">
        <f>'감소(월)'!U49-'증가(월)'!U49</f>
        <v>0</v>
      </c>
      <c r="U49" s="3">
        <f>'감소(월)'!V49-'증가(월)'!V49</f>
        <v>0</v>
      </c>
      <c r="V49" s="3">
        <f>'감소(월)'!W49-'증가(월)'!W49</f>
        <v>-7588885</v>
      </c>
      <c r="W49" s="3">
        <f>'감소(월)'!X49-'증가(월)'!X49</f>
        <v>7588885</v>
      </c>
      <c r="X49" s="3">
        <f>'감소(월)'!Y49-'증가(월)'!Y49</f>
        <v>0</v>
      </c>
      <c r="Y49" s="11">
        <f>'감소(월)'!Z49-'증가(월)'!Z49</f>
        <v>0</v>
      </c>
      <c r="Z49" s="8">
        <f>'감소(월)'!AA49-'증가(월)'!AA49</f>
        <v>0</v>
      </c>
      <c r="AA49" s="3">
        <f>'감소(월)'!AB49-'증가(월)'!AB49</f>
        <v>-363810</v>
      </c>
      <c r="AB49" s="3">
        <f>'감소(월)'!AC49-'증가(월)'!AC49</f>
        <v>-1732920</v>
      </c>
      <c r="AC49" s="3">
        <f>'감소(월)'!AD49-'증가(월)'!AD49</f>
        <v>-1354690</v>
      </c>
      <c r="AD49" s="3">
        <f>'감소(월)'!AE49-'증가(월)'!AE49</f>
        <v>13860</v>
      </c>
      <c r="AE49" s="3">
        <f>'감소(월)'!AF49-'증가(월)'!AF49</f>
        <v>1718500</v>
      </c>
      <c r="AF49" s="3">
        <f>'감소(월)'!AG49-'증가(월)'!AG49</f>
        <v>1719060</v>
      </c>
      <c r="AG49" s="3">
        <f>'감소(월)'!AH49-'증가(월)'!AH49</f>
        <v>0</v>
      </c>
      <c r="AH49" s="3">
        <f>'감소(월)'!AI49-'증가(월)'!AI49</f>
        <v>0</v>
      </c>
      <c r="AI49" s="3">
        <f>'감소(월)'!AJ49-'증가(월)'!AJ49</f>
        <v>0</v>
      </c>
      <c r="AJ49" s="3">
        <f>'감소(월)'!AK49-'증가(월)'!AK49</f>
        <v>0</v>
      </c>
      <c r="AK49" s="3">
        <f>'감소(월)'!AL49-'증가(월)'!AL49</f>
        <v>0</v>
      </c>
      <c r="AL49" s="8">
        <f>'감소(월)'!AM49-'증가(월)'!AM49</f>
        <v>0</v>
      </c>
      <c r="AM49" s="3">
        <f>'감소(월)'!AN49-'증가(월)'!AN49</f>
        <v>0</v>
      </c>
      <c r="AN49" s="3">
        <f>'감소(월)'!AO49-'증가(월)'!AO49</f>
        <v>0</v>
      </c>
      <c r="AO49" s="3">
        <f>'감소(월)'!AP49-'증가(월)'!AP49</f>
        <v>0</v>
      </c>
      <c r="AP49" s="3">
        <f>'감소(월)'!AQ49-'증가(월)'!AQ49</f>
        <v>0</v>
      </c>
      <c r="AQ49" s="3">
        <f>'감소(월)'!AR49-'증가(월)'!AR49</f>
        <v>0</v>
      </c>
      <c r="AR49" s="3">
        <f>'감소(월)'!AS49-'증가(월)'!AS49</f>
        <v>0</v>
      </c>
      <c r="AS49" s="3">
        <f>'감소(월)'!AT49-'증가(월)'!AT49</f>
        <v>0</v>
      </c>
      <c r="AT49" s="3">
        <f>'감소(월)'!AU49-'증가(월)'!AU49</f>
        <v>0</v>
      </c>
      <c r="AU49" s="3">
        <f>'감소(월)'!AV49-'증가(월)'!AV49</f>
        <v>0</v>
      </c>
      <c r="AV49" s="3">
        <f>'감소(월)'!AW49-'증가(월)'!AW49</f>
        <v>0</v>
      </c>
      <c r="AW49" s="3">
        <f>'감소(월)'!AX49-'증가(월)'!AX49</f>
        <v>0</v>
      </c>
      <c r="AX49" s="8">
        <f>SUMIFS(Sheet2!$I$2:$I$32,Sheet2!$G$2:$G$32,'잔액(월) (2)'!$A49)</f>
        <v>0</v>
      </c>
    </row>
    <row r="50" spans="1:50" x14ac:dyDescent="0.3">
      <c r="A50" t="s">
        <v>972</v>
      </c>
      <c r="B50" t="s">
        <v>973</v>
      </c>
      <c r="C50" s="3">
        <f>'감소(월)'!D50-'증가(월)'!D50</f>
        <v>0</v>
      </c>
      <c r="D50" s="3">
        <f>'감소(월)'!E50-'증가(월)'!E50</f>
        <v>0</v>
      </c>
      <c r="E50" s="3">
        <f>'감소(월)'!F50-'증가(월)'!F50</f>
        <v>0</v>
      </c>
      <c r="F50" s="3">
        <f>'감소(월)'!G50-'증가(월)'!G50</f>
        <v>0</v>
      </c>
      <c r="G50" s="3">
        <f>'감소(월)'!H50-'증가(월)'!H50</f>
        <v>0</v>
      </c>
      <c r="H50" s="3">
        <f>'감소(월)'!I50-'증가(월)'!I50</f>
        <v>0</v>
      </c>
      <c r="I50" s="3">
        <f>'감소(월)'!J50-'증가(월)'!J50</f>
        <v>0</v>
      </c>
      <c r="J50" s="3">
        <f>'감소(월)'!K50-'증가(월)'!K50</f>
        <v>0</v>
      </c>
      <c r="K50" s="3">
        <f>'감소(월)'!L50-'증가(월)'!L50</f>
        <v>0</v>
      </c>
      <c r="L50" s="3">
        <f>'감소(월)'!M50-'증가(월)'!M50</f>
        <v>0</v>
      </c>
      <c r="M50" s="3">
        <f>'감소(월)'!N50-'증가(월)'!N50</f>
        <v>0</v>
      </c>
      <c r="N50" s="8">
        <f>'감소(월)'!O50-'증가(월)'!O50</f>
        <v>0</v>
      </c>
      <c r="O50" s="3">
        <f>'감소(월)'!P50-'증가(월)'!P50</f>
        <v>0</v>
      </c>
      <c r="P50" s="3">
        <f>'감소(월)'!Q50-'증가(월)'!Q50</f>
        <v>0</v>
      </c>
      <c r="Q50" s="3">
        <f>'감소(월)'!R50-'증가(월)'!R50</f>
        <v>0</v>
      </c>
      <c r="R50" s="3">
        <f>'감소(월)'!S50-'증가(월)'!S50</f>
        <v>0</v>
      </c>
      <c r="S50" s="3">
        <f>'감소(월)'!T50-'증가(월)'!T50</f>
        <v>0</v>
      </c>
      <c r="T50" s="3">
        <f>'감소(월)'!U50-'증가(월)'!U50</f>
        <v>0</v>
      </c>
      <c r="U50" s="3">
        <f>'감소(월)'!V50-'증가(월)'!V50</f>
        <v>0</v>
      </c>
      <c r="V50" s="3">
        <f>'감소(월)'!W50-'증가(월)'!W50</f>
        <v>0</v>
      </c>
      <c r="W50" s="3">
        <f>'감소(월)'!X50-'증가(월)'!X50</f>
        <v>0</v>
      </c>
      <c r="X50" s="3">
        <f>'감소(월)'!Y50-'증가(월)'!Y50</f>
        <v>0</v>
      </c>
      <c r="Y50" s="11">
        <f>'감소(월)'!Z50-'증가(월)'!Z50</f>
        <v>0</v>
      </c>
      <c r="Z50" s="8">
        <f>'감소(월)'!AA50-'증가(월)'!AA50</f>
        <v>0</v>
      </c>
      <c r="AA50" s="3">
        <f>'감소(월)'!AB50-'증가(월)'!AB50</f>
        <v>0</v>
      </c>
      <c r="AB50" s="3">
        <f>'감소(월)'!AC50-'증가(월)'!AC50</f>
        <v>0</v>
      </c>
      <c r="AC50" s="3">
        <f>'감소(월)'!AD50-'증가(월)'!AD50</f>
        <v>0</v>
      </c>
      <c r="AD50" s="3">
        <f>'감소(월)'!AE50-'증가(월)'!AE50</f>
        <v>0</v>
      </c>
      <c r="AE50" s="3">
        <f>'감소(월)'!AF50-'증가(월)'!AF50</f>
        <v>0</v>
      </c>
      <c r="AF50" s="3">
        <f>'감소(월)'!AG50-'증가(월)'!AG50</f>
        <v>0</v>
      </c>
      <c r="AG50" s="3">
        <f>'감소(월)'!AH50-'증가(월)'!AH50</f>
        <v>0</v>
      </c>
      <c r="AH50" s="3">
        <f>'감소(월)'!AI50-'증가(월)'!AI50</f>
        <v>0</v>
      </c>
      <c r="AI50" s="3">
        <f>'감소(월)'!AJ50-'증가(월)'!AJ50</f>
        <v>0</v>
      </c>
      <c r="AJ50" s="3">
        <f>'감소(월)'!AK50-'증가(월)'!AK50</f>
        <v>0</v>
      </c>
      <c r="AK50" s="3">
        <f>'감소(월)'!AL50-'증가(월)'!AL50</f>
        <v>-2412344</v>
      </c>
      <c r="AL50" s="8">
        <f>'감소(월)'!AM50-'증가(월)'!AM50</f>
        <v>-252120</v>
      </c>
      <c r="AM50" s="3">
        <f>'감소(월)'!AN50-'증가(월)'!AN50</f>
        <v>2412344</v>
      </c>
      <c r="AN50" s="3">
        <f>'감소(월)'!AO50-'증가(월)'!AO50</f>
        <v>252120</v>
      </c>
      <c r="AO50" s="3">
        <f>'감소(월)'!AP50-'증가(월)'!AP50</f>
        <v>0</v>
      </c>
      <c r="AP50" s="3">
        <f>'감소(월)'!AQ50-'증가(월)'!AQ50</f>
        <v>0</v>
      </c>
      <c r="AQ50" s="3">
        <f>'감소(월)'!AR50-'증가(월)'!AR50</f>
        <v>0</v>
      </c>
      <c r="AR50" s="3">
        <f>'감소(월)'!AS50-'증가(월)'!AS50</f>
        <v>0</v>
      </c>
      <c r="AS50" s="3">
        <f>'감소(월)'!AT50-'증가(월)'!AT50</f>
        <v>0</v>
      </c>
      <c r="AT50" s="3">
        <f>'감소(월)'!AU50-'증가(월)'!AU50</f>
        <v>0</v>
      </c>
      <c r="AU50" s="3">
        <f>'감소(월)'!AV50-'증가(월)'!AV50</f>
        <v>0</v>
      </c>
      <c r="AV50" s="3">
        <f>'감소(월)'!AW50-'증가(월)'!AW50</f>
        <v>-2075788</v>
      </c>
      <c r="AW50" s="3">
        <f>'감소(월)'!AX50-'증가(월)'!AX50</f>
        <v>0</v>
      </c>
      <c r="AX50" s="8">
        <f>SUMIFS(Sheet2!$I$2:$I$32,Sheet2!$G$2:$G$32,'잔액(월) (2)'!$A50)</f>
        <v>2075788</v>
      </c>
    </row>
    <row r="51" spans="1:50" x14ac:dyDescent="0.3">
      <c r="A51" t="s">
        <v>462</v>
      </c>
      <c r="B51" t="s">
        <v>463</v>
      </c>
      <c r="C51" s="3">
        <f>'감소(월)'!D51-'증가(월)'!D51</f>
        <v>0</v>
      </c>
      <c r="D51" s="3">
        <f>'감소(월)'!E51-'증가(월)'!E51</f>
        <v>0</v>
      </c>
      <c r="E51" s="3">
        <f>'감소(월)'!F51-'증가(월)'!F51</f>
        <v>0</v>
      </c>
      <c r="F51" s="3">
        <f>'감소(월)'!G51-'증가(월)'!G51</f>
        <v>0</v>
      </c>
      <c r="G51" s="3">
        <f>'감소(월)'!H51-'증가(월)'!H51</f>
        <v>0</v>
      </c>
      <c r="H51" s="3">
        <f>'감소(월)'!I51-'증가(월)'!I51</f>
        <v>0</v>
      </c>
      <c r="I51" s="3">
        <f>'감소(월)'!J51-'증가(월)'!J51</f>
        <v>0</v>
      </c>
      <c r="J51" s="3">
        <f>'감소(월)'!K51-'증가(월)'!K51</f>
        <v>0</v>
      </c>
      <c r="K51" s="3">
        <f>'감소(월)'!L51-'증가(월)'!L51</f>
        <v>0</v>
      </c>
      <c r="L51" s="3">
        <f>'감소(월)'!M51-'증가(월)'!M51</f>
        <v>-6050000</v>
      </c>
      <c r="M51" s="3">
        <f>'감소(월)'!N51-'증가(월)'!N51</f>
        <v>-660000</v>
      </c>
      <c r="N51" s="8">
        <f>'감소(월)'!O51-'증가(월)'!O51</f>
        <v>6050000</v>
      </c>
      <c r="O51" s="3">
        <f>'감소(월)'!P51-'증가(월)'!P51</f>
        <v>0</v>
      </c>
      <c r="P51" s="3">
        <f>'감소(월)'!Q51-'증가(월)'!Q51</f>
        <v>-1320000</v>
      </c>
      <c r="Q51" s="3">
        <f>'감소(월)'!R51-'증가(월)'!R51</f>
        <v>660000</v>
      </c>
      <c r="R51" s="3">
        <f>'감소(월)'!S51-'증가(월)'!S51</f>
        <v>1320000</v>
      </c>
      <c r="S51" s="3">
        <f>'감소(월)'!T51-'증가(월)'!T51</f>
        <v>-1320000</v>
      </c>
      <c r="T51" s="3">
        <f>'감소(월)'!U51-'증가(월)'!U51</f>
        <v>0</v>
      </c>
      <c r="U51" s="3">
        <f>'감소(월)'!V51-'증가(월)'!V51</f>
        <v>0</v>
      </c>
      <c r="V51" s="3">
        <f>'감소(월)'!W51-'증가(월)'!W51</f>
        <v>-1320000</v>
      </c>
      <c r="W51" s="3">
        <f>'감소(월)'!X51-'증가(월)'!X51</f>
        <v>2640000</v>
      </c>
      <c r="X51" s="3">
        <f>'감소(월)'!Y51-'증가(월)'!Y51</f>
        <v>0</v>
      </c>
      <c r="Y51" s="11">
        <f>'감소(월)'!Z51-'증가(월)'!Z51</f>
        <v>-660000</v>
      </c>
      <c r="Z51" s="8">
        <f>'감소(월)'!AA51-'증가(월)'!AA51</f>
        <v>660000</v>
      </c>
      <c r="AA51" s="3">
        <f>'감소(월)'!AB51-'증가(월)'!AB51</f>
        <v>-1320000</v>
      </c>
      <c r="AB51" s="3">
        <f>'감소(월)'!AC51-'증가(월)'!AC51</f>
        <v>0</v>
      </c>
      <c r="AC51" s="3">
        <f>'감소(월)'!AD51-'증가(월)'!AD51</f>
        <v>0</v>
      </c>
      <c r="AD51" s="3">
        <f>'감소(월)'!AE51-'증가(월)'!AE51</f>
        <v>660000</v>
      </c>
      <c r="AE51" s="3">
        <f>'감소(월)'!AF51-'증가(월)'!AF51</f>
        <v>-660000</v>
      </c>
      <c r="AF51" s="3">
        <f>'감소(월)'!AG51-'증가(월)'!AG51</f>
        <v>1320000</v>
      </c>
      <c r="AG51" s="3">
        <f>'감소(월)'!AH51-'증가(월)'!AH51</f>
        <v>-1320000</v>
      </c>
      <c r="AH51" s="3">
        <f>'감소(월)'!AI51-'증가(월)'!AI51</f>
        <v>1320000</v>
      </c>
      <c r="AI51" s="3">
        <f>'감소(월)'!AJ51-'증가(월)'!AJ51</f>
        <v>-1320000</v>
      </c>
      <c r="AJ51" s="3">
        <f>'감소(월)'!AK51-'증가(월)'!AK51</f>
        <v>1320000</v>
      </c>
      <c r="AK51" s="3">
        <f>'감소(월)'!AL51-'증가(월)'!AL51</f>
        <v>0</v>
      </c>
      <c r="AL51" s="8">
        <f>'감소(월)'!AM51-'증가(월)'!AM51</f>
        <v>0</v>
      </c>
      <c r="AM51" s="3">
        <f>'감소(월)'!AN51-'증가(월)'!AN51</f>
        <v>0</v>
      </c>
      <c r="AN51" s="3">
        <f>'감소(월)'!AO51-'증가(월)'!AO51</f>
        <v>0</v>
      </c>
      <c r="AO51" s="3">
        <f>'감소(월)'!AP51-'증가(월)'!AP51</f>
        <v>0</v>
      </c>
      <c r="AP51" s="3">
        <f>'감소(월)'!AQ51-'증가(월)'!AQ51</f>
        <v>0</v>
      </c>
      <c r="AQ51" s="3">
        <f>'감소(월)'!AR51-'증가(월)'!AR51</f>
        <v>0</v>
      </c>
      <c r="AR51" s="3">
        <f>'감소(월)'!AS51-'증가(월)'!AS51</f>
        <v>0</v>
      </c>
      <c r="AS51" s="3">
        <f>'감소(월)'!AT51-'증가(월)'!AT51</f>
        <v>0</v>
      </c>
      <c r="AT51" s="3">
        <f>'감소(월)'!AU51-'증가(월)'!AU51</f>
        <v>0</v>
      </c>
      <c r="AU51" s="3">
        <f>'감소(월)'!AV51-'증가(월)'!AV51</f>
        <v>-1320000</v>
      </c>
      <c r="AV51" s="3">
        <f>'감소(월)'!AW51-'증가(월)'!AW51</f>
        <v>1320000</v>
      </c>
      <c r="AW51" s="3">
        <f>'감소(월)'!AX51-'증가(월)'!AX51</f>
        <v>0</v>
      </c>
      <c r="AX51" s="8">
        <f>SUMIFS(Sheet2!$I$2:$I$32,Sheet2!$G$2:$G$32,'잔액(월) (2)'!$A51)</f>
        <v>0</v>
      </c>
    </row>
    <row r="52" spans="1:50" x14ac:dyDescent="0.3">
      <c r="A52" t="s">
        <v>572</v>
      </c>
      <c r="B52" t="s">
        <v>573</v>
      </c>
      <c r="C52" s="3">
        <f>'감소(월)'!D52-'증가(월)'!D52</f>
        <v>0</v>
      </c>
      <c r="D52" s="3">
        <f>'감소(월)'!E52-'증가(월)'!E52</f>
        <v>0</v>
      </c>
      <c r="E52" s="3">
        <f>'감소(월)'!F52-'증가(월)'!F52</f>
        <v>0</v>
      </c>
      <c r="F52" s="3">
        <f>'감소(월)'!G52-'증가(월)'!G52</f>
        <v>0</v>
      </c>
      <c r="G52" s="3">
        <f>'감소(월)'!H52-'증가(월)'!H52</f>
        <v>0</v>
      </c>
      <c r="H52" s="3">
        <f>'감소(월)'!I52-'증가(월)'!I52</f>
        <v>0</v>
      </c>
      <c r="I52" s="3">
        <f>'감소(월)'!J52-'증가(월)'!J52</f>
        <v>0</v>
      </c>
      <c r="J52" s="3">
        <f>'감소(월)'!K52-'증가(월)'!K52</f>
        <v>0</v>
      </c>
      <c r="K52" s="3">
        <f>'감소(월)'!L52-'증가(월)'!L52</f>
        <v>0</v>
      </c>
      <c r="L52" s="3">
        <f>'감소(월)'!M52-'증가(월)'!M52</f>
        <v>0</v>
      </c>
      <c r="M52" s="3">
        <f>'감소(월)'!N52-'증가(월)'!N52</f>
        <v>0</v>
      </c>
      <c r="N52" s="8">
        <f>'감소(월)'!O52-'증가(월)'!O52</f>
        <v>0</v>
      </c>
      <c r="O52" s="3">
        <f>'감소(월)'!P52-'증가(월)'!P52</f>
        <v>0</v>
      </c>
      <c r="P52" s="3">
        <f>'감소(월)'!Q52-'증가(월)'!Q52</f>
        <v>-20241900</v>
      </c>
      <c r="Q52" s="3">
        <f>'감소(월)'!R52-'증가(월)'!R52</f>
        <v>0</v>
      </c>
      <c r="R52" s="3">
        <f>'감소(월)'!S52-'증가(월)'!S52</f>
        <v>20241900</v>
      </c>
      <c r="S52" s="3">
        <f>'감소(월)'!T52-'증가(월)'!T52</f>
        <v>0</v>
      </c>
      <c r="T52" s="3">
        <f>'감소(월)'!U52-'증가(월)'!U52</f>
        <v>0</v>
      </c>
      <c r="U52" s="3">
        <f>'감소(월)'!V52-'증가(월)'!V52</f>
        <v>0</v>
      </c>
      <c r="V52" s="3">
        <f>'감소(월)'!W52-'증가(월)'!W52</f>
        <v>0</v>
      </c>
      <c r="W52" s="3">
        <f>'감소(월)'!X52-'증가(월)'!X52</f>
        <v>0</v>
      </c>
      <c r="X52" s="3">
        <f>'감소(월)'!Y52-'증가(월)'!Y52</f>
        <v>0</v>
      </c>
      <c r="Y52" s="11">
        <f>'감소(월)'!Z52-'증가(월)'!Z52</f>
        <v>0</v>
      </c>
      <c r="Z52" s="8">
        <f>'감소(월)'!AA52-'증가(월)'!AA52</f>
        <v>0</v>
      </c>
      <c r="AA52" s="3">
        <f>'감소(월)'!AB52-'증가(월)'!AB52</f>
        <v>0</v>
      </c>
      <c r="AB52" s="3">
        <f>'감소(월)'!AC52-'증가(월)'!AC52</f>
        <v>0</v>
      </c>
      <c r="AC52" s="3">
        <f>'감소(월)'!AD52-'증가(월)'!AD52</f>
        <v>0</v>
      </c>
      <c r="AD52" s="3">
        <f>'감소(월)'!AE52-'증가(월)'!AE52</f>
        <v>0</v>
      </c>
      <c r="AE52" s="3">
        <f>'감소(월)'!AF52-'증가(월)'!AF52</f>
        <v>0</v>
      </c>
      <c r="AF52" s="3">
        <f>'감소(월)'!AG52-'증가(월)'!AG52</f>
        <v>0</v>
      </c>
      <c r="AG52" s="3">
        <f>'감소(월)'!AH52-'증가(월)'!AH52</f>
        <v>0</v>
      </c>
      <c r="AH52" s="3">
        <f>'감소(월)'!AI52-'증가(월)'!AI52</f>
        <v>0</v>
      </c>
      <c r="AI52" s="3">
        <f>'감소(월)'!AJ52-'증가(월)'!AJ52</f>
        <v>0</v>
      </c>
      <c r="AJ52" s="3">
        <f>'감소(월)'!AK52-'증가(월)'!AK52</f>
        <v>0</v>
      </c>
      <c r="AK52" s="3">
        <f>'감소(월)'!AL52-'증가(월)'!AL52</f>
        <v>0</v>
      </c>
      <c r="AL52" s="8">
        <f>'감소(월)'!AM52-'증가(월)'!AM52</f>
        <v>0</v>
      </c>
      <c r="AM52" s="3">
        <f>'감소(월)'!AN52-'증가(월)'!AN52</f>
        <v>0</v>
      </c>
      <c r="AN52" s="3">
        <f>'감소(월)'!AO52-'증가(월)'!AO52</f>
        <v>0</v>
      </c>
      <c r="AO52" s="3">
        <f>'감소(월)'!AP52-'증가(월)'!AP52</f>
        <v>0</v>
      </c>
      <c r="AP52" s="3">
        <f>'감소(월)'!AQ52-'증가(월)'!AQ52</f>
        <v>0</v>
      </c>
      <c r="AQ52" s="3">
        <f>'감소(월)'!AR52-'증가(월)'!AR52</f>
        <v>0</v>
      </c>
      <c r="AR52" s="3">
        <f>'감소(월)'!AS52-'증가(월)'!AS52</f>
        <v>0</v>
      </c>
      <c r="AS52" s="3">
        <f>'감소(월)'!AT52-'증가(월)'!AT52</f>
        <v>0</v>
      </c>
      <c r="AT52" s="3">
        <f>'감소(월)'!AU52-'증가(월)'!AU52</f>
        <v>0</v>
      </c>
      <c r="AU52" s="3">
        <f>'감소(월)'!AV52-'증가(월)'!AV52</f>
        <v>0</v>
      </c>
      <c r="AV52" s="3">
        <f>'감소(월)'!AW52-'증가(월)'!AW52</f>
        <v>0</v>
      </c>
      <c r="AW52" s="3">
        <f>'감소(월)'!AX52-'증가(월)'!AX52</f>
        <v>0</v>
      </c>
      <c r="AX52" s="8">
        <f>SUMIFS(Sheet2!$I$2:$I$32,Sheet2!$G$2:$G$32,'잔액(월) (2)'!$A52)</f>
        <v>0</v>
      </c>
    </row>
    <row r="53" spans="1:50" x14ac:dyDescent="0.3">
      <c r="A53" t="s">
        <v>942</v>
      </c>
      <c r="B53" t="s">
        <v>943</v>
      </c>
      <c r="C53" s="3">
        <f>'감소(월)'!D53-'증가(월)'!D53</f>
        <v>0</v>
      </c>
      <c r="D53" s="3">
        <f>'감소(월)'!E53-'증가(월)'!E53</f>
        <v>0</v>
      </c>
      <c r="E53" s="3">
        <f>'감소(월)'!F53-'증가(월)'!F53</f>
        <v>0</v>
      </c>
      <c r="F53" s="3">
        <f>'감소(월)'!G53-'증가(월)'!G53</f>
        <v>0</v>
      </c>
      <c r="G53" s="3">
        <f>'감소(월)'!H53-'증가(월)'!H53</f>
        <v>0</v>
      </c>
      <c r="H53" s="3">
        <f>'감소(월)'!I53-'증가(월)'!I53</f>
        <v>0</v>
      </c>
      <c r="I53" s="3">
        <f>'감소(월)'!J53-'증가(월)'!J53</f>
        <v>0</v>
      </c>
      <c r="J53" s="3">
        <f>'감소(월)'!K53-'증가(월)'!K53</f>
        <v>0</v>
      </c>
      <c r="K53" s="3">
        <f>'감소(월)'!L53-'증가(월)'!L53</f>
        <v>0</v>
      </c>
      <c r="L53" s="3">
        <f>'감소(월)'!M53-'증가(월)'!M53</f>
        <v>0</v>
      </c>
      <c r="M53" s="3">
        <f>'감소(월)'!N53-'증가(월)'!N53</f>
        <v>0</v>
      </c>
      <c r="N53" s="8">
        <f>'감소(월)'!O53-'증가(월)'!O53</f>
        <v>0</v>
      </c>
      <c r="O53" s="3">
        <f>'감소(월)'!P53-'증가(월)'!P53</f>
        <v>0</v>
      </c>
      <c r="P53" s="3">
        <f>'감소(월)'!Q53-'증가(월)'!Q53</f>
        <v>0</v>
      </c>
      <c r="Q53" s="3">
        <f>'감소(월)'!R53-'증가(월)'!R53</f>
        <v>0</v>
      </c>
      <c r="R53" s="3">
        <f>'감소(월)'!S53-'증가(월)'!S53</f>
        <v>0</v>
      </c>
      <c r="S53" s="3">
        <f>'감소(월)'!T53-'증가(월)'!T53</f>
        <v>0</v>
      </c>
      <c r="T53" s="3">
        <f>'감소(월)'!U53-'증가(월)'!U53</f>
        <v>0</v>
      </c>
      <c r="U53" s="3">
        <f>'감소(월)'!V53-'증가(월)'!V53</f>
        <v>0</v>
      </c>
      <c r="V53" s="3">
        <f>'감소(월)'!W53-'증가(월)'!W53</f>
        <v>0</v>
      </c>
      <c r="W53" s="3">
        <f>'감소(월)'!X53-'증가(월)'!X53</f>
        <v>0</v>
      </c>
      <c r="X53" s="3">
        <f>'감소(월)'!Y53-'증가(월)'!Y53</f>
        <v>0</v>
      </c>
      <c r="Y53" s="11">
        <f>'감소(월)'!Z53-'증가(월)'!Z53</f>
        <v>0</v>
      </c>
      <c r="Z53" s="8">
        <f>'감소(월)'!AA53-'증가(월)'!AA53</f>
        <v>0</v>
      </c>
      <c r="AA53" s="3">
        <f>'감소(월)'!AB53-'증가(월)'!AB53</f>
        <v>0</v>
      </c>
      <c r="AB53" s="3">
        <f>'감소(월)'!AC53-'증가(월)'!AC53</f>
        <v>0</v>
      </c>
      <c r="AC53" s="3">
        <f>'감소(월)'!AD53-'증가(월)'!AD53</f>
        <v>0</v>
      </c>
      <c r="AD53" s="3">
        <f>'감소(월)'!AE53-'증가(월)'!AE53</f>
        <v>0</v>
      </c>
      <c r="AE53" s="3">
        <f>'감소(월)'!AF53-'증가(월)'!AF53</f>
        <v>0</v>
      </c>
      <c r="AF53" s="3">
        <f>'감소(월)'!AG53-'증가(월)'!AG53</f>
        <v>0</v>
      </c>
      <c r="AG53" s="3">
        <f>'감소(월)'!AH53-'증가(월)'!AH53</f>
        <v>0</v>
      </c>
      <c r="AH53" s="3">
        <f>'감소(월)'!AI53-'증가(월)'!AI53</f>
        <v>0</v>
      </c>
      <c r="AI53" s="3">
        <f>'감소(월)'!AJ53-'증가(월)'!AJ53</f>
        <v>-6380000</v>
      </c>
      <c r="AJ53" s="3">
        <f>'감소(월)'!AK53-'증가(월)'!AK53</f>
        <v>6380000</v>
      </c>
      <c r="AK53" s="3">
        <f>'감소(월)'!AL53-'증가(월)'!AL53</f>
        <v>0</v>
      </c>
      <c r="AL53" s="8">
        <f>'감소(월)'!AM53-'증가(월)'!AM53</f>
        <v>0</v>
      </c>
      <c r="AM53" s="3">
        <f>'감소(월)'!AN53-'증가(월)'!AN53</f>
        <v>0</v>
      </c>
      <c r="AN53" s="3">
        <f>'감소(월)'!AO53-'증가(월)'!AO53</f>
        <v>0</v>
      </c>
      <c r="AO53" s="3">
        <f>'감소(월)'!AP53-'증가(월)'!AP53</f>
        <v>0</v>
      </c>
      <c r="AP53" s="3">
        <f>'감소(월)'!AQ53-'증가(월)'!AQ53</f>
        <v>0</v>
      </c>
      <c r="AQ53" s="3">
        <f>'감소(월)'!AR53-'증가(월)'!AR53</f>
        <v>0</v>
      </c>
      <c r="AR53" s="3">
        <f>'감소(월)'!AS53-'증가(월)'!AS53</f>
        <v>0</v>
      </c>
      <c r="AS53" s="3">
        <f>'감소(월)'!AT53-'증가(월)'!AT53</f>
        <v>0</v>
      </c>
      <c r="AT53" s="3">
        <f>'감소(월)'!AU53-'증가(월)'!AU53</f>
        <v>0</v>
      </c>
      <c r="AU53" s="3">
        <f>'감소(월)'!AV53-'증가(월)'!AV53</f>
        <v>0</v>
      </c>
      <c r="AV53" s="3">
        <f>'감소(월)'!AW53-'증가(월)'!AW53</f>
        <v>0</v>
      </c>
      <c r="AW53" s="3">
        <f>'감소(월)'!AX53-'증가(월)'!AX53</f>
        <v>0</v>
      </c>
      <c r="AX53" s="8">
        <f>SUMIFS(Sheet2!$I$2:$I$32,Sheet2!$G$2:$G$32,'잔액(월) (2)'!$A53)</f>
        <v>0</v>
      </c>
    </row>
    <row r="54" spans="1:50" x14ac:dyDescent="0.3">
      <c r="A54" t="s">
        <v>118</v>
      </c>
      <c r="B54" t="s">
        <v>119</v>
      </c>
      <c r="C54" s="3">
        <f>'감소(월)'!D54-'증가(월)'!D54</f>
        <v>0</v>
      </c>
      <c r="D54" s="3">
        <f>'감소(월)'!E54-'증가(월)'!E54</f>
        <v>0</v>
      </c>
      <c r="E54" s="3">
        <f>'감소(월)'!F54-'증가(월)'!F54</f>
        <v>0</v>
      </c>
      <c r="F54" s="3">
        <f>'감소(월)'!G54-'증가(월)'!G54</f>
        <v>0</v>
      </c>
      <c r="G54" s="3">
        <f>'감소(월)'!H54-'증가(월)'!H54</f>
        <v>0</v>
      </c>
      <c r="H54" s="3">
        <f>'감소(월)'!I54-'증가(월)'!I54</f>
        <v>0</v>
      </c>
      <c r="I54" s="3">
        <f>'감소(월)'!J54-'증가(월)'!J54</f>
        <v>0</v>
      </c>
      <c r="J54" s="3">
        <f>'감소(월)'!K54-'증가(월)'!K54</f>
        <v>0</v>
      </c>
      <c r="K54" s="3">
        <f>'감소(월)'!L54-'증가(월)'!L54</f>
        <v>0</v>
      </c>
      <c r="L54" s="3">
        <f>'감소(월)'!M54-'증가(월)'!M54</f>
        <v>0</v>
      </c>
      <c r="M54" s="3">
        <f>'감소(월)'!N54-'증가(월)'!N54</f>
        <v>0</v>
      </c>
      <c r="N54" s="8">
        <f>'감소(월)'!O54-'증가(월)'!O54</f>
        <v>0</v>
      </c>
      <c r="O54" s="3">
        <f>'감소(월)'!P54-'증가(월)'!P54</f>
        <v>2563925</v>
      </c>
      <c r="P54" s="3">
        <f>'감소(월)'!Q54-'증가(월)'!Q54</f>
        <v>-2563925</v>
      </c>
      <c r="Q54" s="3">
        <f>'감소(월)'!R54-'증가(월)'!R54</f>
        <v>0</v>
      </c>
      <c r="R54" s="3">
        <f>'감소(월)'!S54-'증가(월)'!S54</f>
        <v>1561694</v>
      </c>
      <c r="S54" s="3">
        <f>'감소(월)'!T54-'증가(월)'!T54</f>
        <v>-1561694</v>
      </c>
      <c r="T54" s="3">
        <f>'감소(월)'!U54-'증가(월)'!U54</f>
        <v>1808844</v>
      </c>
      <c r="U54" s="3">
        <f>'감소(월)'!V54-'증가(월)'!V54</f>
        <v>-1808844</v>
      </c>
      <c r="V54" s="3">
        <f>'감소(월)'!W54-'증가(월)'!W54</f>
        <v>0</v>
      </c>
      <c r="W54" s="3">
        <f>'감소(월)'!X54-'증가(월)'!X54</f>
        <v>0</v>
      </c>
      <c r="X54" s="3">
        <f>'감소(월)'!Y54-'증가(월)'!Y54</f>
        <v>0</v>
      </c>
      <c r="Y54" s="11">
        <f>'감소(월)'!Z54-'증가(월)'!Z54</f>
        <v>0</v>
      </c>
      <c r="Z54" s="8">
        <f>'감소(월)'!AA54-'증가(월)'!AA54</f>
        <v>0</v>
      </c>
      <c r="AA54" s="3">
        <f>'감소(월)'!AB54-'증가(월)'!AB54</f>
        <v>0</v>
      </c>
      <c r="AB54" s="3">
        <f>'감소(월)'!AC54-'증가(월)'!AC54</f>
        <v>0</v>
      </c>
      <c r="AC54" s="3">
        <f>'감소(월)'!AD54-'증가(월)'!AD54</f>
        <v>0</v>
      </c>
      <c r="AD54" s="3">
        <f>'감소(월)'!AE54-'증가(월)'!AE54</f>
        <v>0</v>
      </c>
      <c r="AE54" s="3">
        <f>'감소(월)'!AF54-'증가(월)'!AF54</f>
        <v>0</v>
      </c>
      <c r="AF54" s="3">
        <f>'감소(월)'!AG54-'증가(월)'!AG54</f>
        <v>0</v>
      </c>
      <c r="AG54" s="3">
        <f>'감소(월)'!AH54-'증가(월)'!AH54</f>
        <v>0</v>
      </c>
      <c r="AH54" s="3">
        <f>'감소(월)'!AI54-'증가(월)'!AI54</f>
        <v>0</v>
      </c>
      <c r="AI54" s="3">
        <f>'감소(월)'!AJ54-'증가(월)'!AJ54</f>
        <v>0</v>
      </c>
      <c r="AJ54" s="3">
        <f>'감소(월)'!AK54-'증가(월)'!AK54</f>
        <v>0</v>
      </c>
      <c r="AK54" s="3">
        <f>'감소(월)'!AL54-'증가(월)'!AL54</f>
        <v>0</v>
      </c>
      <c r="AL54" s="8">
        <f>'감소(월)'!AM54-'증가(월)'!AM54</f>
        <v>0</v>
      </c>
      <c r="AM54" s="3">
        <f>'감소(월)'!AN54-'증가(월)'!AN54</f>
        <v>0</v>
      </c>
      <c r="AN54" s="3">
        <f>'감소(월)'!AO54-'증가(월)'!AO54</f>
        <v>0</v>
      </c>
      <c r="AO54" s="3">
        <f>'감소(월)'!AP54-'증가(월)'!AP54</f>
        <v>0</v>
      </c>
      <c r="AP54" s="3">
        <f>'감소(월)'!AQ54-'증가(월)'!AQ54</f>
        <v>0</v>
      </c>
      <c r="AQ54" s="3">
        <f>'감소(월)'!AR54-'증가(월)'!AR54</f>
        <v>0</v>
      </c>
      <c r="AR54" s="3">
        <f>'감소(월)'!AS54-'증가(월)'!AS54</f>
        <v>0</v>
      </c>
      <c r="AS54" s="3">
        <f>'감소(월)'!AT54-'증가(월)'!AT54</f>
        <v>0</v>
      </c>
      <c r="AT54" s="3">
        <f>'감소(월)'!AU54-'증가(월)'!AU54</f>
        <v>0</v>
      </c>
      <c r="AU54" s="3">
        <f>'감소(월)'!AV54-'증가(월)'!AV54</f>
        <v>0</v>
      </c>
      <c r="AV54" s="3">
        <f>'감소(월)'!AW54-'증가(월)'!AW54</f>
        <v>0</v>
      </c>
      <c r="AW54" s="3">
        <f>'감소(월)'!AX54-'증가(월)'!AX54</f>
        <v>0</v>
      </c>
      <c r="AX54" s="8">
        <f>SUMIFS(Sheet2!$I$2:$I$32,Sheet2!$G$2:$G$32,'잔액(월) (2)'!$A54)</f>
        <v>0</v>
      </c>
    </row>
    <row r="55" spans="1:50" x14ac:dyDescent="0.3">
      <c r="A55" t="s">
        <v>481</v>
      </c>
      <c r="B55" t="s">
        <v>482</v>
      </c>
      <c r="C55" s="3">
        <f>'감소(월)'!D55-'증가(월)'!D55</f>
        <v>0</v>
      </c>
      <c r="D55" s="3">
        <f>'감소(월)'!E55-'증가(월)'!E55</f>
        <v>0</v>
      </c>
      <c r="E55" s="3">
        <f>'감소(월)'!F55-'증가(월)'!F55</f>
        <v>0</v>
      </c>
      <c r="F55" s="3">
        <f>'감소(월)'!G55-'증가(월)'!G55</f>
        <v>0</v>
      </c>
      <c r="G55" s="3">
        <f>'감소(월)'!H55-'증가(월)'!H55</f>
        <v>0</v>
      </c>
      <c r="H55" s="3">
        <f>'감소(월)'!I55-'증가(월)'!I55</f>
        <v>0</v>
      </c>
      <c r="I55" s="3">
        <f>'감소(월)'!J55-'증가(월)'!J55</f>
        <v>0</v>
      </c>
      <c r="J55" s="3">
        <f>'감소(월)'!K55-'증가(월)'!K55</f>
        <v>0</v>
      </c>
      <c r="K55" s="3">
        <f>'감소(월)'!L55-'증가(월)'!L55</f>
        <v>0</v>
      </c>
      <c r="L55" s="3">
        <f>'감소(월)'!M55-'증가(월)'!M55</f>
        <v>0</v>
      </c>
      <c r="M55" s="3">
        <f>'감소(월)'!N55-'증가(월)'!N55</f>
        <v>-2453000</v>
      </c>
      <c r="N55" s="8">
        <f>'감소(월)'!O55-'증가(월)'!O55</f>
        <v>0</v>
      </c>
      <c r="O55" s="3">
        <f>'감소(월)'!P55-'증가(월)'!P55</f>
        <v>2453000</v>
      </c>
      <c r="P55" s="3">
        <f>'감소(월)'!Q55-'증가(월)'!Q55</f>
        <v>-2475000</v>
      </c>
      <c r="Q55" s="3">
        <f>'감소(월)'!R55-'증가(월)'!R55</f>
        <v>2457000</v>
      </c>
      <c r="R55" s="3">
        <f>'감소(월)'!S55-'증가(월)'!S55</f>
        <v>0</v>
      </c>
      <c r="S55" s="3">
        <f>'감소(월)'!T55-'증가(월)'!T55</f>
        <v>0</v>
      </c>
      <c r="T55" s="3">
        <f>'감소(월)'!U55-'증가(월)'!U55</f>
        <v>0</v>
      </c>
      <c r="U55" s="3">
        <f>'감소(월)'!V55-'증가(월)'!V55</f>
        <v>0</v>
      </c>
      <c r="V55" s="3">
        <f>'감소(월)'!W55-'증가(월)'!W55</f>
        <v>0</v>
      </c>
      <c r="W55" s="3">
        <f>'감소(월)'!X55-'증가(월)'!X55</f>
        <v>0</v>
      </c>
      <c r="X55" s="3">
        <f>'감소(월)'!Y55-'증가(월)'!Y55</f>
        <v>0</v>
      </c>
      <c r="Y55" s="11">
        <f>'감소(월)'!Z55-'증가(월)'!Z55</f>
        <v>-1100000</v>
      </c>
      <c r="Z55" s="8">
        <f>'감소(월)'!AA55-'증가(월)'!AA55</f>
        <v>1118000</v>
      </c>
      <c r="AA55" s="3">
        <f>'감소(월)'!AB55-'증가(월)'!AB55</f>
        <v>0</v>
      </c>
      <c r="AB55" s="3">
        <f>'감소(월)'!AC55-'증가(월)'!AC55</f>
        <v>0</v>
      </c>
      <c r="AC55" s="3">
        <f>'감소(월)'!AD55-'증가(월)'!AD55</f>
        <v>-2475000</v>
      </c>
      <c r="AD55" s="3">
        <f>'감소(월)'!AE55-'증가(월)'!AE55</f>
        <v>2475000</v>
      </c>
      <c r="AE55" s="3">
        <f>'감소(월)'!AF55-'증가(월)'!AF55</f>
        <v>0</v>
      </c>
      <c r="AF55" s="3">
        <f>'감소(월)'!AG55-'증가(월)'!AG55</f>
        <v>0</v>
      </c>
      <c r="AG55" s="3">
        <f>'감소(월)'!AH55-'증가(월)'!AH55</f>
        <v>0</v>
      </c>
      <c r="AH55" s="3">
        <f>'감소(월)'!AI55-'증가(월)'!AI55</f>
        <v>-1100000</v>
      </c>
      <c r="AI55" s="3">
        <f>'감소(월)'!AJ55-'증가(월)'!AJ55</f>
        <v>1100000</v>
      </c>
      <c r="AJ55" s="3">
        <f>'감소(월)'!AK55-'증가(월)'!AK55</f>
        <v>0</v>
      </c>
      <c r="AK55" s="3">
        <f>'감소(월)'!AL55-'증가(월)'!AL55</f>
        <v>-1100000</v>
      </c>
      <c r="AL55" s="8">
        <f>'감소(월)'!AM55-'증가(월)'!AM55</f>
        <v>1100000</v>
      </c>
      <c r="AM55" s="3">
        <f>'감소(월)'!AN55-'증가(월)'!AN55</f>
        <v>-1100000</v>
      </c>
      <c r="AN55" s="3">
        <f>'감소(월)'!AO55-'증가(월)'!AO55</f>
        <v>0</v>
      </c>
      <c r="AO55" s="3">
        <f>'감소(월)'!AP55-'증가(월)'!AP55</f>
        <v>1100000</v>
      </c>
      <c r="AP55" s="3">
        <f>'감소(월)'!AQ55-'증가(월)'!AQ55</f>
        <v>-2200000</v>
      </c>
      <c r="AQ55" s="3">
        <f>'감소(월)'!AR55-'증가(월)'!AR55</f>
        <v>2200000</v>
      </c>
      <c r="AR55" s="3">
        <f>'감소(월)'!AS55-'증가(월)'!AS55</f>
        <v>-1100000</v>
      </c>
      <c r="AS55" s="3">
        <f>'감소(월)'!AT55-'증가(월)'!AT55</f>
        <v>-1100000</v>
      </c>
      <c r="AT55" s="3">
        <f>'감소(월)'!AU55-'증가(월)'!AU55</f>
        <v>1100000</v>
      </c>
      <c r="AU55" s="3">
        <f>'감소(월)'!AV55-'증가(월)'!AV55</f>
        <v>0</v>
      </c>
      <c r="AV55" s="3">
        <f>'감소(월)'!AW55-'증가(월)'!AW55</f>
        <v>0</v>
      </c>
      <c r="AW55" s="3">
        <f>'감소(월)'!AX55-'증가(월)'!AX55</f>
        <v>0</v>
      </c>
      <c r="AX55" s="8">
        <f>SUMIFS(Sheet2!$I$2:$I$32,Sheet2!$G$2:$G$32,'잔액(월) (2)'!$A55)</f>
        <v>1100000</v>
      </c>
    </row>
    <row r="56" spans="1:50" x14ac:dyDescent="0.3">
      <c r="A56" t="s">
        <v>990</v>
      </c>
      <c r="B56" t="s">
        <v>991</v>
      </c>
      <c r="C56" s="3">
        <f>'감소(월)'!D56-'증가(월)'!D56</f>
        <v>0</v>
      </c>
      <c r="D56" s="3">
        <f>'감소(월)'!E56-'증가(월)'!E56</f>
        <v>0</v>
      </c>
      <c r="E56" s="3">
        <f>'감소(월)'!F56-'증가(월)'!F56</f>
        <v>0</v>
      </c>
      <c r="F56" s="3">
        <f>'감소(월)'!G56-'증가(월)'!G56</f>
        <v>0</v>
      </c>
      <c r="G56" s="3">
        <f>'감소(월)'!H56-'증가(월)'!H56</f>
        <v>0</v>
      </c>
      <c r="H56" s="3">
        <f>'감소(월)'!I56-'증가(월)'!I56</f>
        <v>0</v>
      </c>
      <c r="I56" s="3">
        <f>'감소(월)'!J56-'증가(월)'!J56</f>
        <v>0</v>
      </c>
      <c r="J56" s="3">
        <f>'감소(월)'!K56-'증가(월)'!K56</f>
        <v>0</v>
      </c>
      <c r="K56" s="3">
        <f>'감소(월)'!L56-'증가(월)'!L56</f>
        <v>0</v>
      </c>
      <c r="L56" s="3">
        <f>'감소(월)'!M56-'증가(월)'!M56</f>
        <v>0</v>
      </c>
      <c r="M56" s="3">
        <f>'감소(월)'!N56-'증가(월)'!N56</f>
        <v>0</v>
      </c>
      <c r="N56" s="8">
        <f>'감소(월)'!O56-'증가(월)'!O56</f>
        <v>0</v>
      </c>
      <c r="O56" s="3">
        <f>'감소(월)'!P56-'증가(월)'!P56</f>
        <v>0</v>
      </c>
      <c r="P56" s="3">
        <f>'감소(월)'!Q56-'증가(월)'!Q56</f>
        <v>0</v>
      </c>
      <c r="Q56" s="3">
        <f>'감소(월)'!R56-'증가(월)'!R56</f>
        <v>0</v>
      </c>
      <c r="R56" s="3">
        <f>'감소(월)'!S56-'증가(월)'!S56</f>
        <v>0</v>
      </c>
      <c r="S56" s="3">
        <f>'감소(월)'!T56-'증가(월)'!T56</f>
        <v>0</v>
      </c>
      <c r="T56" s="3">
        <f>'감소(월)'!U56-'증가(월)'!U56</f>
        <v>0</v>
      </c>
      <c r="U56" s="3">
        <f>'감소(월)'!V56-'증가(월)'!V56</f>
        <v>0</v>
      </c>
      <c r="V56" s="3">
        <f>'감소(월)'!W56-'증가(월)'!W56</f>
        <v>0</v>
      </c>
      <c r="W56" s="3">
        <f>'감소(월)'!X56-'증가(월)'!X56</f>
        <v>0</v>
      </c>
      <c r="X56" s="3">
        <f>'감소(월)'!Y56-'증가(월)'!Y56</f>
        <v>0</v>
      </c>
      <c r="Y56" s="11">
        <f>'감소(월)'!Z56-'증가(월)'!Z56</f>
        <v>0</v>
      </c>
      <c r="Z56" s="8">
        <f>'감소(월)'!AA56-'증가(월)'!AA56</f>
        <v>0</v>
      </c>
      <c r="AA56" s="3">
        <f>'감소(월)'!AB56-'증가(월)'!AB56</f>
        <v>0</v>
      </c>
      <c r="AB56" s="3">
        <f>'감소(월)'!AC56-'증가(월)'!AC56</f>
        <v>0</v>
      </c>
      <c r="AC56" s="3">
        <f>'감소(월)'!AD56-'증가(월)'!AD56</f>
        <v>0</v>
      </c>
      <c r="AD56" s="3">
        <f>'감소(월)'!AE56-'증가(월)'!AE56</f>
        <v>0</v>
      </c>
      <c r="AE56" s="3">
        <f>'감소(월)'!AF56-'증가(월)'!AF56</f>
        <v>0</v>
      </c>
      <c r="AF56" s="3">
        <f>'감소(월)'!AG56-'증가(월)'!AG56</f>
        <v>0</v>
      </c>
      <c r="AG56" s="3">
        <f>'감소(월)'!AH56-'증가(월)'!AH56</f>
        <v>0</v>
      </c>
      <c r="AH56" s="3">
        <f>'감소(월)'!AI56-'증가(월)'!AI56</f>
        <v>0</v>
      </c>
      <c r="AI56" s="3">
        <f>'감소(월)'!AJ56-'증가(월)'!AJ56</f>
        <v>-3630000</v>
      </c>
      <c r="AJ56" s="3">
        <f>'감소(월)'!AK56-'증가(월)'!AK56</f>
        <v>0</v>
      </c>
      <c r="AK56" s="3">
        <f>'감소(월)'!AL56-'증가(월)'!AL56</f>
        <v>3630000</v>
      </c>
      <c r="AL56" s="8">
        <f>'감소(월)'!AM56-'증가(월)'!AM56</f>
        <v>0</v>
      </c>
      <c r="AM56" s="3">
        <f>'감소(월)'!AN56-'증가(월)'!AN56</f>
        <v>0</v>
      </c>
      <c r="AN56" s="3">
        <f>'감소(월)'!AO56-'증가(월)'!AO56</f>
        <v>0</v>
      </c>
      <c r="AO56" s="3">
        <f>'감소(월)'!AP56-'증가(월)'!AP56</f>
        <v>0</v>
      </c>
      <c r="AP56" s="3">
        <f>'감소(월)'!AQ56-'증가(월)'!AQ56</f>
        <v>0</v>
      </c>
      <c r="AQ56" s="3">
        <f>'감소(월)'!AR56-'증가(월)'!AR56</f>
        <v>0</v>
      </c>
      <c r="AR56" s="3">
        <f>'감소(월)'!AS56-'증가(월)'!AS56</f>
        <v>0</v>
      </c>
      <c r="AS56" s="3">
        <f>'감소(월)'!AT56-'증가(월)'!AT56</f>
        <v>0</v>
      </c>
      <c r="AT56" s="3">
        <f>'감소(월)'!AU56-'증가(월)'!AU56</f>
        <v>0</v>
      </c>
      <c r="AU56" s="3">
        <f>'감소(월)'!AV56-'증가(월)'!AV56</f>
        <v>0</v>
      </c>
      <c r="AV56" s="3">
        <f>'감소(월)'!AW56-'증가(월)'!AW56</f>
        <v>-1650000</v>
      </c>
      <c r="AW56" s="3">
        <f>'감소(월)'!AX56-'증가(월)'!AX56</f>
        <v>1650000</v>
      </c>
      <c r="AX56" s="8">
        <f>SUMIFS(Sheet2!$I$2:$I$32,Sheet2!$G$2:$G$32,'잔액(월) (2)'!$A56)</f>
        <v>0</v>
      </c>
    </row>
    <row r="57" spans="1:50" x14ac:dyDescent="0.3">
      <c r="A57" t="s">
        <v>694</v>
      </c>
      <c r="B57" t="s">
        <v>695</v>
      </c>
      <c r="C57" s="3">
        <f>'감소(월)'!D57-'증가(월)'!D57</f>
        <v>0</v>
      </c>
      <c r="D57" s="3">
        <f>'감소(월)'!E57-'증가(월)'!E57</f>
        <v>0</v>
      </c>
      <c r="E57" s="3">
        <f>'감소(월)'!F57-'증가(월)'!F57</f>
        <v>0</v>
      </c>
      <c r="F57" s="3">
        <f>'감소(월)'!G57-'증가(월)'!G57</f>
        <v>0</v>
      </c>
      <c r="G57" s="3">
        <f>'감소(월)'!H57-'증가(월)'!H57</f>
        <v>0</v>
      </c>
      <c r="H57" s="3">
        <f>'감소(월)'!I57-'증가(월)'!I57</f>
        <v>0</v>
      </c>
      <c r="I57" s="3">
        <f>'감소(월)'!J57-'증가(월)'!J57</f>
        <v>0</v>
      </c>
      <c r="J57" s="3">
        <f>'감소(월)'!K57-'증가(월)'!K57</f>
        <v>0</v>
      </c>
      <c r="K57" s="3">
        <f>'감소(월)'!L57-'증가(월)'!L57</f>
        <v>0</v>
      </c>
      <c r="L57" s="3">
        <f>'감소(월)'!M57-'증가(월)'!M57</f>
        <v>0</v>
      </c>
      <c r="M57" s="3">
        <f>'감소(월)'!N57-'증가(월)'!N57</f>
        <v>0</v>
      </c>
      <c r="N57" s="8">
        <f>'감소(월)'!O57-'증가(월)'!O57</f>
        <v>0</v>
      </c>
      <c r="O57" s="3">
        <f>'감소(월)'!P57-'증가(월)'!P57</f>
        <v>0</v>
      </c>
      <c r="P57" s="3">
        <f>'감소(월)'!Q57-'증가(월)'!Q57</f>
        <v>0</v>
      </c>
      <c r="Q57" s="3">
        <f>'감소(월)'!R57-'증가(월)'!R57</f>
        <v>0</v>
      </c>
      <c r="R57" s="3">
        <f>'감소(월)'!S57-'증가(월)'!S57</f>
        <v>0</v>
      </c>
      <c r="S57" s="3">
        <f>'감소(월)'!T57-'증가(월)'!T57</f>
        <v>0</v>
      </c>
      <c r="T57" s="3">
        <f>'감소(월)'!U57-'증가(월)'!U57</f>
        <v>0</v>
      </c>
      <c r="U57" s="3">
        <f>'감소(월)'!V57-'증가(월)'!V57</f>
        <v>-15950000</v>
      </c>
      <c r="V57" s="3">
        <f>'감소(월)'!W57-'증가(월)'!W57</f>
        <v>15950000</v>
      </c>
      <c r="W57" s="3">
        <f>'감소(월)'!X57-'증가(월)'!X57</f>
        <v>0</v>
      </c>
      <c r="X57" s="3">
        <f>'감소(월)'!Y57-'증가(월)'!Y57</f>
        <v>0</v>
      </c>
      <c r="Y57" s="11">
        <f>'감소(월)'!Z57-'증가(월)'!Z57</f>
        <v>0</v>
      </c>
      <c r="Z57" s="8">
        <f>'감소(월)'!AA57-'증가(월)'!AA57</f>
        <v>0</v>
      </c>
      <c r="AA57" s="3">
        <f>'감소(월)'!AB57-'증가(월)'!AB57</f>
        <v>0</v>
      </c>
      <c r="AB57" s="3">
        <f>'감소(월)'!AC57-'증가(월)'!AC57</f>
        <v>0</v>
      </c>
      <c r="AC57" s="3">
        <f>'감소(월)'!AD57-'증가(월)'!AD57</f>
        <v>0</v>
      </c>
      <c r="AD57" s="3">
        <f>'감소(월)'!AE57-'증가(월)'!AE57</f>
        <v>0</v>
      </c>
      <c r="AE57" s="3">
        <f>'감소(월)'!AF57-'증가(월)'!AF57</f>
        <v>0</v>
      </c>
      <c r="AF57" s="3">
        <f>'감소(월)'!AG57-'증가(월)'!AG57</f>
        <v>0</v>
      </c>
      <c r="AG57" s="3">
        <f>'감소(월)'!AH57-'증가(월)'!AH57</f>
        <v>0</v>
      </c>
      <c r="AH57" s="3">
        <f>'감소(월)'!AI57-'증가(월)'!AI57</f>
        <v>0</v>
      </c>
      <c r="AI57" s="3">
        <f>'감소(월)'!AJ57-'증가(월)'!AJ57</f>
        <v>0</v>
      </c>
      <c r="AJ57" s="3">
        <f>'감소(월)'!AK57-'증가(월)'!AK57</f>
        <v>0</v>
      </c>
      <c r="AK57" s="3">
        <f>'감소(월)'!AL57-'증가(월)'!AL57</f>
        <v>0</v>
      </c>
      <c r="AL57" s="8">
        <f>'감소(월)'!AM57-'증가(월)'!AM57</f>
        <v>0</v>
      </c>
      <c r="AM57" s="3">
        <f>'감소(월)'!AN57-'증가(월)'!AN57</f>
        <v>0</v>
      </c>
      <c r="AN57" s="3">
        <f>'감소(월)'!AO57-'증가(월)'!AO57</f>
        <v>0</v>
      </c>
      <c r="AO57" s="3">
        <f>'감소(월)'!AP57-'증가(월)'!AP57</f>
        <v>0</v>
      </c>
      <c r="AP57" s="3">
        <f>'감소(월)'!AQ57-'증가(월)'!AQ57</f>
        <v>0</v>
      </c>
      <c r="AQ57" s="3">
        <f>'감소(월)'!AR57-'증가(월)'!AR57</f>
        <v>0</v>
      </c>
      <c r="AR57" s="3">
        <f>'감소(월)'!AS57-'증가(월)'!AS57</f>
        <v>0</v>
      </c>
      <c r="AS57" s="3">
        <f>'감소(월)'!AT57-'증가(월)'!AT57</f>
        <v>0</v>
      </c>
      <c r="AT57" s="3">
        <f>'감소(월)'!AU57-'증가(월)'!AU57</f>
        <v>0</v>
      </c>
      <c r="AU57" s="3">
        <f>'감소(월)'!AV57-'증가(월)'!AV57</f>
        <v>0</v>
      </c>
      <c r="AV57" s="3">
        <f>'감소(월)'!AW57-'증가(월)'!AW57</f>
        <v>0</v>
      </c>
      <c r="AW57" s="3">
        <f>'감소(월)'!AX57-'증가(월)'!AX57</f>
        <v>0</v>
      </c>
      <c r="AX57" s="8">
        <f>SUMIFS(Sheet2!$I$2:$I$32,Sheet2!$G$2:$G$32,'잔액(월) (2)'!$A57)</f>
        <v>0</v>
      </c>
    </row>
    <row r="58" spans="1:50" x14ac:dyDescent="0.3">
      <c r="A58" t="s">
        <v>744</v>
      </c>
      <c r="B58" t="s">
        <v>745</v>
      </c>
      <c r="C58" s="3">
        <f>'감소(월)'!D58-'증가(월)'!D58</f>
        <v>0</v>
      </c>
      <c r="D58" s="3">
        <f>'감소(월)'!E58-'증가(월)'!E58</f>
        <v>0</v>
      </c>
      <c r="E58" s="3">
        <f>'감소(월)'!F58-'증가(월)'!F58</f>
        <v>0</v>
      </c>
      <c r="F58" s="3">
        <f>'감소(월)'!G58-'증가(월)'!G58</f>
        <v>0</v>
      </c>
      <c r="G58" s="3">
        <f>'감소(월)'!H58-'증가(월)'!H58</f>
        <v>0</v>
      </c>
      <c r="H58" s="3">
        <f>'감소(월)'!I58-'증가(월)'!I58</f>
        <v>0</v>
      </c>
      <c r="I58" s="3">
        <f>'감소(월)'!J58-'증가(월)'!J58</f>
        <v>0</v>
      </c>
      <c r="J58" s="3">
        <f>'감소(월)'!K58-'증가(월)'!K58</f>
        <v>0</v>
      </c>
      <c r="K58" s="3">
        <f>'감소(월)'!L58-'증가(월)'!L58</f>
        <v>0</v>
      </c>
      <c r="L58" s="3">
        <f>'감소(월)'!M58-'증가(월)'!M58</f>
        <v>0</v>
      </c>
      <c r="M58" s="3">
        <f>'감소(월)'!N58-'증가(월)'!N58</f>
        <v>0</v>
      </c>
      <c r="N58" s="8">
        <f>'감소(월)'!O58-'증가(월)'!O58</f>
        <v>0</v>
      </c>
      <c r="O58" s="3">
        <f>'감소(월)'!P58-'증가(월)'!P58</f>
        <v>0</v>
      </c>
      <c r="P58" s="3">
        <f>'감소(월)'!Q58-'증가(월)'!Q58</f>
        <v>0</v>
      </c>
      <c r="Q58" s="3">
        <f>'감소(월)'!R58-'증가(월)'!R58</f>
        <v>0</v>
      </c>
      <c r="R58" s="3">
        <f>'감소(월)'!S58-'증가(월)'!S58</f>
        <v>0</v>
      </c>
      <c r="S58" s="3">
        <f>'감소(월)'!T58-'증가(월)'!T58</f>
        <v>0</v>
      </c>
      <c r="T58" s="3">
        <f>'감소(월)'!U58-'증가(월)'!U58</f>
        <v>0</v>
      </c>
      <c r="U58" s="3">
        <f>'감소(월)'!V58-'증가(월)'!V58</f>
        <v>0</v>
      </c>
      <c r="V58" s="3">
        <f>'감소(월)'!W58-'증가(월)'!W58</f>
        <v>0</v>
      </c>
      <c r="W58" s="3">
        <f>'감소(월)'!X58-'증가(월)'!X58</f>
        <v>0</v>
      </c>
      <c r="X58" s="3">
        <f>'감소(월)'!Y58-'증가(월)'!Y58</f>
        <v>0</v>
      </c>
      <c r="Y58" s="11">
        <f>'감소(월)'!Z58-'증가(월)'!Z58</f>
        <v>0</v>
      </c>
      <c r="Z58" s="8">
        <f>'감소(월)'!AA58-'증가(월)'!AA58</f>
        <v>0</v>
      </c>
      <c r="AA58" s="3">
        <f>'감소(월)'!AB58-'증가(월)'!AB58</f>
        <v>0</v>
      </c>
      <c r="AB58" s="3">
        <f>'감소(월)'!AC58-'증가(월)'!AC58</f>
        <v>0</v>
      </c>
      <c r="AC58" s="3">
        <f>'감소(월)'!AD58-'증가(월)'!AD58</f>
        <v>0</v>
      </c>
      <c r="AD58" s="3">
        <f>'감소(월)'!AE58-'증가(월)'!AE58</f>
        <v>0</v>
      </c>
      <c r="AE58" s="3">
        <f>'감소(월)'!AF58-'증가(월)'!AF58</f>
        <v>0</v>
      </c>
      <c r="AF58" s="3">
        <f>'감소(월)'!AG58-'증가(월)'!AG58</f>
        <v>0</v>
      </c>
      <c r="AG58" s="3">
        <f>'감소(월)'!AH58-'증가(월)'!AH58</f>
        <v>0</v>
      </c>
      <c r="AH58" s="3">
        <f>'감소(월)'!AI58-'증가(월)'!AI58</f>
        <v>0</v>
      </c>
      <c r="AI58" s="3">
        <f>'감소(월)'!AJ58-'증가(월)'!AJ58</f>
        <v>0</v>
      </c>
      <c r="AJ58" s="3">
        <f>'감소(월)'!AK58-'증가(월)'!AK58</f>
        <v>0</v>
      </c>
      <c r="AK58" s="3">
        <f>'감소(월)'!AL58-'증가(월)'!AL58</f>
        <v>0</v>
      </c>
      <c r="AL58" s="8">
        <f>'감소(월)'!AM58-'증가(월)'!AM58</f>
        <v>0</v>
      </c>
      <c r="AM58" s="3">
        <f>'감소(월)'!AN58-'증가(월)'!AN58</f>
        <v>0</v>
      </c>
      <c r="AN58" s="3">
        <f>'감소(월)'!AO58-'증가(월)'!AO58</f>
        <v>0</v>
      </c>
      <c r="AO58" s="3">
        <f>'감소(월)'!AP58-'증가(월)'!AP58</f>
        <v>0</v>
      </c>
      <c r="AP58" s="3">
        <f>'감소(월)'!AQ58-'증가(월)'!AQ58</f>
        <v>0</v>
      </c>
      <c r="AQ58" s="3">
        <f>'감소(월)'!AR58-'증가(월)'!AR58</f>
        <v>0</v>
      </c>
      <c r="AR58" s="3">
        <f>'감소(월)'!AS58-'증가(월)'!AS58</f>
        <v>0</v>
      </c>
      <c r="AS58" s="3">
        <f>'감소(월)'!AT58-'증가(월)'!AT58</f>
        <v>0</v>
      </c>
      <c r="AT58" s="3">
        <f>'감소(월)'!AU58-'증가(월)'!AU58</f>
        <v>0</v>
      </c>
      <c r="AU58" s="3">
        <f>'감소(월)'!AV58-'증가(월)'!AV58</f>
        <v>0</v>
      </c>
      <c r="AV58" s="3">
        <f>'감소(월)'!AW58-'증가(월)'!AW58</f>
        <v>0</v>
      </c>
      <c r="AW58" s="3">
        <f>'감소(월)'!AX58-'증가(월)'!AX58</f>
        <v>0</v>
      </c>
      <c r="AX58" s="8">
        <f>SUMIFS(Sheet2!$I$2:$I$32,Sheet2!$G$2:$G$32,'잔액(월) (2)'!$A58)</f>
        <v>0</v>
      </c>
    </row>
    <row r="59" spans="1:50" x14ac:dyDescent="0.3">
      <c r="A59" t="s">
        <v>218</v>
      </c>
      <c r="B59" t="s">
        <v>219</v>
      </c>
      <c r="C59" s="3">
        <f>'감소(월)'!D59-'증가(월)'!D59</f>
        <v>0</v>
      </c>
      <c r="D59" s="3">
        <f>'감소(월)'!E59-'증가(월)'!E59</f>
        <v>0</v>
      </c>
      <c r="E59" s="3">
        <f>'감소(월)'!F59-'증가(월)'!F59</f>
        <v>-7370000</v>
      </c>
      <c r="F59" s="3">
        <f>'감소(월)'!G59-'증가(월)'!G59</f>
        <v>6820000</v>
      </c>
      <c r="G59" s="3">
        <f>'감소(월)'!H59-'증가(월)'!H59</f>
        <v>0</v>
      </c>
      <c r="H59" s="3">
        <f>'감소(월)'!I59-'증가(월)'!I59</f>
        <v>550000</v>
      </c>
      <c r="I59" s="3">
        <f>'감소(월)'!J59-'증가(월)'!J59</f>
        <v>0</v>
      </c>
      <c r="J59" s="3">
        <f>'감소(월)'!K59-'증가(월)'!K59</f>
        <v>0</v>
      </c>
      <c r="K59" s="3">
        <f>'감소(월)'!L59-'증가(월)'!L59</f>
        <v>0</v>
      </c>
      <c r="L59" s="3">
        <f>'감소(월)'!M59-'증가(월)'!M59</f>
        <v>0</v>
      </c>
      <c r="M59" s="3">
        <f>'감소(월)'!N59-'증가(월)'!N59</f>
        <v>0</v>
      </c>
      <c r="N59" s="8">
        <f>'감소(월)'!O59-'증가(월)'!O59</f>
        <v>0</v>
      </c>
      <c r="O59" s="3">
        <f>'감소(월)'!P59-'증가(월)'!P59</f>
        <v>0</v>
      </c>
      <c r="P59" s="3">
        <f>'감소(월)'!Q59-'증가(월)'!Q59</f>
        <v>0</v>
      </c>
      <c r="Q59" s="3">
        <f>'감소(월)'!R59-'증가(월)'!R59</f>
        <v>0</v>
      </c>
      <c r="R59" s="3">
        <f>'감소(월)'!S59-'증가(월)'!S59</f>
        <v>-2970000</v>
      </c>
      <c r="S59" s="3">
        <f>'감소(월)'!T59-'증가(월)'!T59</f>
        <v>0</v>
      </c>
      <c r="T59" s="3">
        <f>'감소(월)'!U59-'증가(월)'!U59</f>
        <v>2970000</v>
      </c>
      <c r="U59" s="3">
        <f>'감소(월)'!V59-'증가(월)'!V59</f>
        <v>0</v>
      </c>
      <c r="V59" s="3">
        <f>'감소(월)'!W59-'증가(월)'!W59</f>
        <v>-2475000</v>
      </c>
      <c r="W59" s="3">
        <f>'감소(월)'!X59-'증가(월)'!X59</f>
        <v>2475000</v>
      </c>
      <c r="X59" s="3">
        <f>'감소(월)'!Y59-'증가(월)'!Y59</f>
        <v>0</v>
      </c>
      <c r="Y59" s="11">
        <f>'감소(월)'!Z59-'증가(월)'!Z59</f>
        <v>0</v>
      </c>
      <c r="Z59" s="8">
        <f>'감소(월)'!AA59-'증가(월)'!AA59</f>
        <v>0</v>
      </c>
      <c r="AA59" s="3">
        <f>'감소(월)'!AB59-'증가(월)'!AB59</f>
        <v>0</v>
      </c>
      <c r="AB59" s="3">
        <f>'감소(월)'!AC59-'증가(월)'!AC59</f>
        <v>0</v>
      </c>
      <c r="AC59" s="3">
        <f>'감소(월)'!AD59-'증가(월)'!AD59</f>
        <v>0</v>
      </c>
      <c r="AD59" s="3">
        <f>'감소(월)'!AE59-'증가(월)'!AE59</f>
        <v>0</v>
      </c>
      <c r="AE59" s="3">
        <f>'감소(월)'!AF59-'증가(월)'!AF59</f>
        <v>0</v>
      </c>
      <c r="AF59" s="3">
        <f>'감소(월)'!AG59-'증가(월)'!AG59</f>
        <v>0</v>
      </c>
      <c r="AG59" s="3">
        <f>'감소(월)'!AH59-'증가(월)'!AH59</f>
        <v>0</v>
      </c>
      <c r="AH59" s="3">
        <f>'감소(월)'!AI59-'증가(월)'!AI59</f>
        <v>0</v>
      </c>
      <c r="AI59" s="3">
        <f>'감소(월)'!AJ59-'증가(월)'!AJ59</f>
        <v>0</v>
      </c>
      <c r="AJ59" s="3">
        <f>'감소(월)'!AK59-'증가(월)'!AK59</f>
        <v>0</v>
      </c>
      <c r="AK59" s="3">
        <f>'감소(월)'!AL59-'증가(월)'!AL59</f>
        <v>0</v>
      </c>
      <c r="AL59" s="8">
        <f>'감소(월)'!AM59-'증가(월)'!AM59</f>
        <v>0</v>
      </c>
      <c r="AM59" s="3">
        <f>'감소(월)'!AN59-'증가(월)'!AN59</f>
        <v>0</v>
      </c>
      <c r="AN59" s="3">
        <f>'감소(월)'!AO59-'증가(월)'!AO59</f>
        <v>0</v>
      </c>
      <c r="AO59" s="3">
        <f>'감소(월)'!AP59-'증가(월)'!AP59</f>
        <v>0</v>
      </c>
      <c r="AP59" s="3">
        <f>'감소(월)'!AQ59-'증가(월)'!AQ59</f>
        <v>0</v>
      </c>
      <c r="AQ59" s="3">
        <f>'감소(월)'!AR59-'증가(월)'!AR59</f>
        <v>0</v>
      </c>
      <c r="AR59" s="3">
        <f>'감소(월)'!AS59-'증가(월)'!AS59</f>
        <v>0</v>
      </c>
      <c r="AS59" s="3">
        <f>'감소(월)'!AT59-'증가(월)'!AT59</f>
        <v>0</v>
      </c>
      <c r="AT59" s="3">
        <f>'감소(월)'!AU59-'증가(월)'!AU59</f>
        <v>0</v>
      </c>
      <c r="AU59" s="3">
        <f>'감소(월)'!AV59-'증가(월)'!AV59</f>
        <v>0</v>
      </c>
      <c r="AV59" s="3">
        <f>'감소(월)'!AW59-'증가(월)'!AW59</f>
        <v>0</v>
      </c>
      <c r="AW59" s="3">
        <f>'감소(월)'!AX59-'증가(월)'!AX59</f>
        <v>0</v>
      </c>
      <c r="AX59" s="8">
        <f>SUMIFS(Sheet2!$I$2:$I$32,Sheet2!$G$2:$G$32,'잔액(월) (2)'!$A59)</f>
        <v>0</v>
      </c>
    </row>
    <row r="60" spans="1:50" x14ac:dyDescent="0.3">
      <c r="A60" t="s">
        <v>247</v>
      </c>
      <c r="B60" t="s">
        <v>248</v>
      </c>
      <c r="C60" s="3">
        <f>'감소(월)'!D60-'증가(월)'!D60</f>
        <v>0</v>
      </c>
      <c r="D60" s="3">
        <f>'감소(월)'!E60-'증가(월)'!E60</f>
        <v>0</v>
      </c>
      <c r="E60" s="3">
        <f>'감소(월)'!F60-'증가(월)'!F60</f>
        <v>0</v>
      </c>
      <c r="F60" s="3">
        <f>'감소(월)'!G60-'증가(월)'!G60</f>
        <v>2150000</v>
      </c>
      <c r="G60" s="3">
        <f>'감소(월)'!H60-'증가(월)'!H60</f>
        <v>-500000</v>
      </c>
      <c r="H60" s="3">
        <f>'감소(월)'!I60-'증가(월)'!I60</f>
        <v>0</v>
      </c>
      <c r="I60" s="3">
        <f>'감소(월)'!J60-'증가(월)'!J60</f>
        <v>-1650000</v>
      </c>
      <c r="J60" s="3">
        <f>'감소(월)'!K60-'증가(월)'!K60</f>
        <v>1650000</v>
      </c>
      <c r="K60" s="3">
        <f>'감소(월)'!L60-'증가(월)'!L60</f>
        <v>0</v>
      </c>
      <c r="L60" s="3">
        <f>'감소(월)'!M60-'증가(월)'!M60</f>
        <v>0</v>
      </c>
      <c r="M60" s="3">
        <f>'감소(월)'!N60-'증가(월)'!N60</f>
        <v>0</v>
      </c>
      <c r="N60" s="8">
        <f>'감소(월)'!O60-'증가(월)'!O60</f>
        <v>0</v>
      </c>
      <c r="O60" s="3">
        <f>'감소(월)'!P60-'증가(월)'!P60</f>
        <v>0</v>
      </c>
      <c r="P60" s="3">
        <f>'감소(월)'!Q60-'증가(월)'!Q60</f>
        <v>0</v>
      </c>
      <c r="Q60" s="3">
        <f>'감소(월)'!R60-'증가(월)'!R60</f>
        <v>0</v>
      </c>
      <c r="R60" s="3">
        <f>'감소(월)'!S60-'증가(월)'!S60</f>
        <v>-1650000</v>
      </c>
      <c r="S60" s="3">
        <f>'감소(월)'!T60-'증가(월)'!T60</f>
        <v>1650000</v>
      </c>
      <c r="T60" s="3">
        <f>'감소(월)'!U60-'증가(월)'!U60</f>
        <v>0</v>
      </c>
      <c r="U60" s="3">
        <f>'감소(월)'!V60-'증가(월)'!V60</f>
        <v>0</v>
      </c>
      <c r="V60" s="3">
        <f>'감소(월)'!W60-'증가(월)'!W60</f>
        <v>0</v>
      </c>
      <c r="W60" s="3">
        <f>'감소(월)'!X60-'증가(월)'!X60</f>
        <v>0</v>
      </c>
      <c r="X60" s="3">
        <f>'감소(월)'!Y60-'증가(월)'!Y60</f>
        <v>0</v>
      </c>
      <c r="Y60" s="11">
        <f>'감소(월)'!Z60-'증가(월)'!Z60</f>
        <v>0</v>
      </c>
      <c r="Z60" s="8">
        <f>'감소(월)'!AA60-'증가(월)'!AA60</f>
        <v>0</v>
      </c>
      <c r="AA60" s="3">
        <f>'감소(월)'!AB60-'증가(월)'!AB60</f>
        <v>0</v>
      </c>
      <c r="AB60" s="3">
        <f>'감소(월)'!AC60-'증가(월)'!AC60</f>
        <v>0</v>
      </c>
      <c r="AC60" s="3">
        <f>'감소(월)'!AD60-'증가(월)'!AD60</f>
        <v>-990000</v>
      </c>
      <c r="AD60" s="3">
        <f>'감소(월)'!AE60-'증가(월)'!AE60</f>
        <v>0</v>
      </c>
      <c r="AE60" s="3">
        <f>'감소(월)'!AF60-'증가(월)'!AF60</f>
        <v>990000</v>
      </c>
      <c r="AF60" s="3">
        <f>'감소(월)'!AG60-'증가(월)'!AG60</f>
        <v>0</v>
      </c>
      <c r="AG60" s="3">
        <f>'감소(월)'!AH60-'증가(월)'!AH60</f>
        <v>-1650000</v>
      </c>
      <c r="AH60" s="3">
        <f>'감소(월)'!AI60-'증가(월)'!AI60</f>
        <v>1650000</v>
      </c>
      <c r="AI60" s="3">
        <f>'감소(월)'!AJ60-'증가(월)'!AJ60</f>
        <v>0</v>
      </c>
      <c r="AJ60" s="3">
        <f>'감소(월)'!AK60-'증가(월)'!AK60</f>
        <v>-1650000</v>
      </c>
      <c r="AK60" s="3">
        <f>'감소(월)'!AL60-'증가(월)'!AL60</f>
        <v>0</v>
      </c>
      <c r="AL60" s="8">
        <f>'감소(월)'!AM60-'증가(월)'!AM60</f>
        <v>1650000</v>
      </c>
      <c r="AM60" s="3">
        <f>'감소(월)'!AN60-'증가(월)'!AN60</f>
        <v>0</v>
      </c>
      <c r="AN60" s="3">
        <f>'감소(월)'!AO60-'증가(월)'!AO60</f>
        <v>-1650000</v>
      </c>
      <c r="AO60" s="3">
        <f>'감소(월)'!AP60-'증가(월)'!AP60</f>
        <v>0</v>
      </c>
      <c r="AP60" s="3">
        <f>'감소(월)'!AQ60-'증가(월)'!AQ60</f>
        <v>1650000</v>
      </c>
      <c r="AQ60" s="3">
        <f>'감소(월)'!AR60-'증가(월)'!AR60</f>
        <v>0</v>
      </c>
      <c r="AR60" s="3">
        <f>'감소(월)'!AS60-'증가(월)'!AS60</f>
        <v>-1650000</v>
      </c>
      <c r="AS60" s="3">
        <f>'감소(월)'!AT60-'증가(월)'!AT60</f>
        <v>0</v>
      </c>
      <c r="AT60" s="3">
        <f>'감소(월)'!AU60-'증가(월)'!AU60</f>
        <v>1650000</v>
      </c>
      <c r="AU60" s="3">
        <f>'감소(월)'!AV60-'증가(월)'!AV60</f>
        <v>0</v>
      </c>
      <c r="AV60" s="3">
        <f>'감소(월)'!AW60-'증가(월)'!AW60</f>
        <v>0</v>
      </c>
      <c r="AW60" s="3">
        <f>'감소(월)'!AX60-'증가(월)'!AX60</f>
        <v>0</v>
      </c>
      <c r="AX60" s="8">
        <f>SUMIFS(Sheet2!$I$2:$I$32,Sheet2!$G$2:$G$32,'잔액(월) (2)'!$A60)</f>
        <v>0</v>
      </c>
    </row>
    <row r="61" spans="1:50" x14ac:dyDescent="0.3">
      <c r="A61" t="s">
        <v>978</v>
      </c>
      <c r="B61" t="s">
        <v>979</v>
      </c>
      <c r="C61" s="3">
        <f>'감소(월)'!D61-'증가(월)'!D61</f>
        <v>0</v>
      </c>
      <c r="D61" s="3">
        <f>'감소(월)'!E61-'증가(월)'!E61</f>
        <v>0</v>
      </c>
      <c r="E61" s="3">
        <f>'감소(월)'!F61-'증가(월)'!F61</f>
        <v>0</v>
      </c>
      <c r="F61" s="3">
        <f>'감소(월)'!G61-'증가(월)'!G61</f>
        <v>0</v>
      </c>
      <c r="G61" s="3">
        <f>'감소(월)'!H61-'증가(월)'!H61</f>
        <v>0</v>
      </c>
      <c r="H61" s="3">
        <f>'감소(월)'!I61-'증가(월)'!I61</f>
        <v>0</v>
      </c>
      <c r="I61" s="3">
        <f>'감소(월)'!J61-'증가(월)'!J61</f>
        <v>0</v>
      </c>
      <c r="J61" s="3">
        <f>'감소(월)'!K61-'증가(월)'!K61</f>
        <v>0</v>
      </c>
      <c r="K61" s="3">
        <f>'감소(월)'!L61-'증가(월)'!L61</f>
        <v>0</v>
      </c>
      <c r="L61" s="3">
        <f>'감소(월)'!M61-'증가(월)'!M61</f>
        <v>0</v>
      </c>
      <c r="M61" s="3">
        <f>'감소(월)'!N61-'증가(월)'!N61</f>
        <v>0</v>
      </c>
      <c r="N61" s="8">
        <f>'감소(월)'!O61-'증가(월)'!O61</f>
        <v>0</v>
      </c>
      <c r="O61" s="3">
        <f>'감소(월)'!P61-'증가(월)'!P61</f>
        <v>0</v>
      </c>
      <c r="P61" s="3">
        <f>'감소(월)'!Q61-'증가(월)'!Q61</f>
        <v>0</v>
      </c>
      <c r="Q61" s="3">
        <f>'감소(월)'!R61-'증가(월)'!R61</f>
        <v>0</v>
      </c>
      <c r="R61" s="3">
        <f>'감소(월)'!S61-'증가(월)'!S61</f>
        <v>0</v>
      </c>
      <c r="S61" s="3">
        <f>'감소(월)'!T61-'증가(월)'!T61</f>
        <v>0</v>
      </c>
      <c r="T61" s="3">
        <f>'감소(월)'!U61-'증가(월)'!U61</f>
        <v>0</v>
      </c>
      <c r="U61" s="3">
        <f>'감소(월)'!V61-'증가(월)'!V61</f>
        <v>0</v>
      </c>
      <c r="V61" s="3">
        <f>'감소(월)'!W61-'증가(월)'!W61</f>
        <v>0</v>
      </c>
      <c r="W61" s="3">
        <f>'감소(월)'!X61-'증가(월)'!X61</f>
        <v>0</v>
      </c>
      <c r="X61" s="3">
        <f>'감소(월)'!Y61-'증가(월)'!Y61</f>
        <v>0</v>
      </c>
      <c r="Y61" s="11">
        <f>'감소(월)'!Z61-'증가(월)'!Z61</f>
        <v>0</v>
      </c>
      <c r="Z61" s="8">
        <f>'감소(월)'!AA61-'증가(월)'!AA61</f>
        <v>0</v>
      </c>
      <c r="AA61" s="3">
        <f>'감소(월)'!AB61-'증가(월)'!AB61</f>
        <v>0</v>
      </c>
      <c r="AB61" s="3">
        <f>'감소(월)'!AC61-'증가(월)'!AC61</f>
        <v>0</v>
      </c>
      <c r="AC61" s="3">
        <f>'감소(월)'!AD61-'증가(월)'!AD61</f>
        <v>0</v>
      </c>
      <c r="AD61" s="3">
        <f>'감소(월)'!AE61-'증가(월)'!AE61</f>
        <v>0</v>
      </c>
      <c r="AE61" s="3">
        <f>'감소(월)'!AF61-'증가(월)'!AF61</f>
        <v>0</v>
      </c>
      <c r="AF61" s="3">
        <f>'감소(월)'!AG61-'증가(월)'!AG61</f>
        <v>0</v>
      </c>
      <c r="AG61" s="3">
        <f>'감소(월)'!AH61-'증가(월)'!AH61</f>
        <v>0</v>
      </c>
      <c r="AH61" s="3">
        <f>'감소(월)'!AI61-'증가(월)'!AI61</f>
        <v>-1760000</v>
      </c>
      <c r="AI61" s="3">
        <f>'감소(월)'!AJ61-'증가(월)'!AJ61</f>
        <v>1760000</v>
      </c>
      <c r="AJ61" s="3">
        <f>'감소(월)'!AK61-'증가(월)'!AK61</f>
        <v>0</v>
      </c>
      <c r="AK61" s="3">
        <f>'감소(월)'!AL61-'증가(월)'!AL61</f>
        <v>0</v>
      </c>
      <c r="AL61" s="8">
        <f>'감소(월)'!AM61-'증가(월)'!AM61</f>
        <v>0</v>
      </c>
      <c r="AM61" s="3">
        <f>'감소(월)'!AN61-'증가(월)'!AN61</f>
        <v>0</v>
      </c>
      <c r="AN61" s="3">
        <f>'감소(월)'!AO61-'증가(월)'!AO61</f>
        <v>0</v>
      </c>
      <c r="AO61" s="3">
        <f>'감소(월)'!AP61-'증가(월)'!AP61</f>
        <v>0</v>
      </c>
      <c r="AP61" s="3">
        <f>'감소(월)'!AQ61-'증가(월)'!AQ61</f>
        <v>0</v>
      </c>
      <c r="AQ61" s="3">
        <f>'감소(월)'!AR61-'증가(월)'!AR61</f>
        <v>-2200000</v>
      </c>
      <c r="AR61" s="3">
        <f>'감소(월)'!AS61-'증가(월)'!AS61</f>
        <v>0</v>
      </c>
      <c r="AS61" s="3">
        <f>'감소(월)'!AT61-'증가(월)'!AT61</f>
        <v>2200000</v>
      </c>
      <c r="AT61" s="3">
        <f>'감소(월)'!AU61-'증가(월)'!AU61</f>
        <v>0</v>
      </c>
      <c r="AU61" s="3">
        <f>'감소(월)'!AV61-'증가(월)'!AV61</f>
        <v>0</v>
      </c>
      <c r="AV61" s="3">
        <f>'감소(월)'!AW61-'증가(월)'!AW61</f>
        <v>-5610000</v>
      </c>
      <c r="AW61" s="3">
        <f>'감소(월)'!AX61-'증가(월)'!AX61</f>
        <v>5610000</v>
      </c>
      <c r="AX61" s="8">
        <f>SUMIFS(Sheet2!$I$2:$I$32,Sheet2!$G$2:$G$32,'잔액(월) (2)'!$A61)</f>
        <v>0</v>
      </c>
    </row>
    <row r="62" spans="1:50" x14ac:dyDescent="0.3">
      <c r="A62" t="s">
        <v>1175</v>
      </c>
      <c r="B62" t="s">
        <v>1176</v>
      </c>
      <c r="C62" s="3">
        <f>'감소(월)'!D62-'증가(월)'!D62</f>
        <v>0</v>
      </c>
      <c r="D62" s="3">
        <f>'감소(월)'!E62-'증가(월)'!E62</f>
        <v>0</v>
      </c>
      <c r="E62" s="3">
        <f>'감소(월)'!F62-'증가(월)'!F62</f>
        <v>0</v>
      </c>
      <c r="F62" s="3">
        <f>'감소(월)'!G62-'증가(월)'!G62</f>
        <v>0</v>
      </c>
      <c r="G62" s="3">
        <f>'감소(월)'!H62-'증가(월)'!H62</f>
        <v>0</v>
      </c>
      <c r="H62" s="3">
        <f>'감소(월)'!I62-'증가(월)'!I62</f>
        <v>0</v>
      </c>
      <c r="I62" s="3">
        <f>'감소(월)'!J62-'증가(월)'!J62</f>
        <v>0</v>
      </c>
      <c r="J62" s="3">
        <f>'감소(월)'!K62-'증가(월)'!K62</f>
        <v>0</v>
      </c>
      <c r="K62" s="3">
        <f>'감소(월)'!L62-'증가(월)'!L62</f>
        <v>0</v>
      </c>
      <c r="L62" s="3">
        <f>'감소(월)'!M62-'증가(월)'!M62</f>
        <v>0</v>
      </c>
      <c r="M62" s="3">
        <f>'감소(월)'!N62-'증가(월)'!N62</f>
        <v>0</v>
      </c>
      <c r="N62" s="8">
        <f>'감소(월)'!O62-'증가(월)'!O62</f>
        <v>0</v>
      </c>
      <c r="O62" s="3">
        <f>'감소(월)'!P62-'증가(월)'!P62</f>
        <v>0</v>
      </c>
      <c r="P62" s="3">
        <f>'감소(월)'!Q62-'증가(월)'!Q62</f>
        <v>0</v>
      </c>
      <c r="Q62" s="3">
        <f>'감소(월)'!R62-'증가(월)'!R62</f>
        <v>0</v>
      </c>
      <c r="R62" s="3">
        <f>'감소(월)'!S62-'증가(월)'!S62</f>
        <v>0</v>
      </c>
      <c r="S62" s="3">
        <f>'감소(월)'!T62-'증가(월)'!T62</f>
        <v>0</v>
      </c>
      <c r="T62" s="3">
        <f>'감소(월)'!U62-'증가(월)'!U62</f>
        <v>0</v>
      </c>
      <c r="U62" s="3">
        <f>'감소(월)'!V62-'증가(월)'!V62</f>
        <v>0</v>
      </c>
      <c r="V62" s="3">
        <f>'감소(월)'!W62-'증가(월)'!W62</f>
        <v>0</v>
      </c>
      <c r="W62" s="3">
        <f>'감소(월)'!X62-'증가(월)'!X62</f>
        <v>0</v>
      </c>
      <c r="X62" s="3">
        <f>'감소(월)'!Y62-'증가(월)'!Y62</f>
        <v>0</v>
      </c>
      <c r="Y62" s="11">
        <f>'감소(월)'!Z62-'증가(월)'!Z62</f>
        <v>0</v>
      </c>
      <c r="Z62" s="8">
        <f>'감소(월)'!AA62-'증가(월)'!AA62</f>
        <v>0</v>
      </c>
      <c r="AA62" s="3">
        <f>'감소(월)'!AB62-'증가(월)'!AB62</f>
        <v>0</v>
      </c>
      <c r="AB62" s="3">
        <f>'감소(월)'!AC62-'증가(월)'!AC62</f>
        <v>0</v>
      </c>
      <c r="AC62" s="3">
        <f>'감소(월)'!AD62-'증가(월)'!AD62</f>
        <v>0</v>
      </c>
      <c r="AD62" s="3">
        <f>'감소(월)'!AE62-'증가(월)'!AE62</f>
        <v>0</v>
      </c>
      <c r="AE62" s="3">
        <f>'감소(월)'!AF62-'증가(월)'!AF62</f>
        <v>0</v>
      </c>
      <c r="AF62" s="3">
        <f>'감소(월)'!AG62-'증가(월)'!AG62</f>
        <v>0</v>
      </c>
      <c r="AG62" s="3">
        <f>'감소(월)'!AH62-'증가(월)'!AH62</f>
        <v>0</v>
      </c>
      <c r="AH62" s="3">
        <f>'감소(월)'!AI62-'증가(월)'!AI62</f>
        <v>0</v>
      </c>
      <c r="AI62" s="3">
        <f>'감소(월)'!AJ62-'증가(월)'!AJ62</f>
        <v>0</v>
      </c>
      <c r="AJ62" s="3">
        <f>'감소(월)'!AK62-'증가(월)'!AK62</f>
        <v>0</v>
      </c>
      <c r="AK62" s="3">
        <f>'감소(월)'!AL62-'증가(월)'!AL62</f>
        <v>0</v>
      </c>
      <c r="AL62" s="8">
        <f>'감소(월)'!AM62-'증가(월)'!AM62</f>
        <v>0</v>
      </c>
      <c r="AM62" s="3">
        <f>'감소(월)'!AN62-'증가(월)'!AN62</f>
        <v>0</v>
      </c>
      <c r="AN62" s="3">
        <f>'감소(월)'!AO62-'증가(월)'!AO62</f>
        <v>0</v>
      </c>
      <c r="AO62" s="3">
        <f>'감소(월)'!AP62-'증가(월)'!AP62</f>
        <v>-534600</v>
      </c>
      <c r="AP62" s="3">
        <f>'감소(월)'!AQ62-'증가(월)'!AQ62</f>
        <v>534600</v>
      </c>
      <c r="AQ62" s="3">
        <f>'감소(월)'!AR62-'증가(월)'!AR62</f>
        <v>0</v>
      </c>
      <c r="AR62" s="3">
        <f>'감소(월)'!AS62-'증가(월)'!AS62</f>
        <v>0</v>
      </c>
      <c r="AS62" s="3">
        <f>'감소(월)'!AT62-'증가(월)'!AT62</f>
        <v>0</v>
      </c>
      <c r="AT62" s="3">
        <f>'감소(월)'!AU62-'증가(월)'!AU62</f>
        <v>0</v>
      </c>
      <c r="AU62" s="3">
        <f>'감소(월)'!AV62-'증가(월)'!AV62</f>
        <v>0</v>
      </c>
      <c r="AV62" s="3">
        <f>'감소(월)'!AW62-'증가(월)'!AW62</f>
        <v>0</v>
      </c>
      <c r="AW62" s="3">
        <f>'감소(월)'!AX62-'증가(월)'!AX62</f>
        <v>0</v>
      </c>
      <c r="AX62" s="8">
        <f>SUMIFS(Sheet2!$I$2:$I$32,Sheet2!$G$2:$G$32,'잔액(월) (2)'!$A62)</f>
        <v>0</v>
      </c>
    </row>
    <row r="63" spans="1:50" x14ac:dyDescent="0.3">
      <c r="A63" t="s">
        <v>885</v>
      </c>
      <c r="B63" t="s">
        <v>886</v>
      </c>
      <c r="C63" s="3">
        <f>'감소(월)'!D63-'증가(월)'!D63</f>
        <v>0</v>
      </c>
      <c r="D63" s="3">
        <f>'감소(월)'!E63-'증가(월)'!E63</f>
        <v>0</v>
      </c>
      <c r="E63" s="3">
        <f>'감소(월)'!F63-'증가(월)'!F63</f>
        <v>0</v>
      </c>
      <c r="F63" s="3">
        <f>'감소(월)'!G63-'증가(월)'!G63</f>
        <v>0</v>
      </c>
      <c r="G63" s="3">
        <f>'감소(월)'!H63-'증가(월)'!H63</f>
        <v>0</v>
      </c>
      <c r="H63" s="3">
        <f>'감소(월)'!I63-'증가(월)'!I63</f>
        <v>0</v>
      </c>
      <c r="I63" s="3">
        <f>'감소(월)'!J63-'증가(월)'!J63</f>
        <v>0</v>
      </c>
      <c r="J63" s="3">
        <f>'감소(월)'!K63-'증가(월)'!K63</f>
        <v>0</v>
      </c>
      <c r="K63" s="3">
        <f>'감소(월)'!L63-'증가(월)'!L63</f>
        <v>0</v>
      </c>
      <c r="L63" s="3">
        <f>'감소(월)'!M63-'증가(월)'!M63</f>
        <v>0</v>
      </c>
      <c r="M63" s="3">
        <f>'감소(월)'!N63-'증가(월)'!N63</f>
        <v>0</v>
      </c>
      <c r="N63" s="8">
        <f>'감소(월)'!O63-'증가(월)'!O63</f>
        <v>0</v>
      </c>
      <c r="O63" s="3">
        <f>'감소(월)'!P63-'증가(월)'!P63</f>
        <v>0</v>
      </c>
      <c r="P63" s="3">
        <f>'감소(월)'!Q63-'증가(월)'!Q63</f>
        <v>0</v>
      </c>
      <c r="Q63" s="3">
        <f>'감소(월)'!R63-'증가(월)'!R63</f>
        <v>0</v>
      </c>
      <c r="R63" s="3">
        <f>'감소(월)'!S63-'증가(월)'!S63</f>
        <v>0</v>
      </c>
      <c r="S63" s="3">
        <f>'감소(월)'!T63-'증가(월)'!T63</f>
        <v>0</v>
      </c>
      <c r="T63" s="3">
        <f>'감소(월)'!U63-'증가(월)'!U63</f>
        <v>0</v>
      </c>
      <c r="U63" s="3">
        <f>'감소(월)'!V63-'증가(월)'!V63</f>
        <v>0</v>
      </c>
      <c r="V63" s="3">
        <f>'감소(월)'!W63-'증가(월)'!W63</f>
        <v>0</v>
      </c>
      <c r="W63" s="3">
        <f>'감소(월)'!X63-'증가(월)'!X63</f>
        <v>0</v>
      </c>
      <c r="X63" s="3">
        <f>'감소(월)'!Y63-'증가(월)'!Y63</f>
        <v>0</v>
      </c>
      <c r="Y63" s="11">
        <f>'감소(월)'!Z63-'증가(월)'!Z63</f>
        <v>0</v>
      </c>
      <c r="Z63" s="8">
        <f>'감소(월)'!AA63-'증가(월)'!AA63</f>
        <v>0</v>
      </c>
      <c r="AA63" s="3">
        <f>'감소(월)'!AB63-'증가(월)'!AB63</f>
        <v>0</v>
      </c>
      <c r="AB63" s="3">
        <f>'감소(월)'!AC63-'증가(월)'!AC63</f>
        <v>0</v>
      </c>
      <c r="AC63" s="3">
        <f>'감소(월)'!AD63-'증가(월)'!AD63</f>
        <v>0</v>
      </c>
      <c r="AD63" s="3">
        <f>'감소(월)'!AE63-'증가(월)'!AE63</f>
        <v>0</v>
      </c>
      <c r="AE63" s="3">
        <f>'감소(월)'!AF63-'증가(월)'!AF63</f>
        <v>0</v>
      </c>
      <c r="AF63" s="3">
        <f>'감소(월)'!AG63-'증가(월)'!AG63</f>
        <v>0</v>
      </c>
      <c r="AG63" s="3">
        <f>'감소(월)'!AH63-'증가(월)'!AH63</f>
        <v>0</v>
      </c>
      <c r="AH63" s="3">
        <f>'감소(월)'!AI63-'증가(월)'!AI63</f>
        <v>0</v>
      </c>
      <c r="AI63" s="3">
        <f>'감소(월)'!AJ63-'증가(월)'!AJ63</f>
        <v>0</v>
      </c>
      <c r="AJ63" s="3">
        <f>'감소(월)'!AK63-'증가(월)'!AK63</f>
        <v>0</v>
      </c>
      <c r="AK63" s="3">
        <f>'감소(월)'!AL63-'증가(월)'!AL63</f>
        <v>0</v>
      </c>
      <c r="AL63" s="8">
        <f>'감소(월)'!AM63-'증가(월)'!AM63</f>
        <v>0</v>
      </c>
      <c r="AM63" s="3">
        <f>'감소(월)'!AN63-'증가(월)'!AN63</f>
        <v>0</v>
      </c>
      <c r="AN63" s="3">
        <f>'감소(월)'!AO63-'증가(월)'!AO63</f>
        <v>0</v>
      </c>
      <c r="AO63" s="3">
        <f>'감소(월)'!AP63-'증가(월)'!AP63</f>
        <v>0</v>
      </c>
      <c r="AP63" s="3">
        <f>'감소(월)'!AQ63-'증가(월)'!AQ63</f>
        <v>0</v>
      </c>
      <c r="AQ63" s="3">
        <f>'감소(월)'!AR63-'증가(월)'!AR63</f>
        <v>0</v>
      </c>
      <c r="AR63" s="3">
        <f>'감소(월)'!AS63-'증가(월)'!AS63</f>
        <v>0</v>
      </c>
      <c r="AS63" s="3">
        <f>'감소(월)'!AT63-'증가(월)'!AT63</f>
        <v>0</v>
      </c>
      <c r="AT63" s="3">
        <f>'감소(월)'!AU63-'증가(월)'!AU63</f>
        <v>0</v>
      </c>
      <c r="AU63" s="3">
        <f>'감소(월)'!AV63-'증가(월)'!AV63</f>
        <v>0</v>
      </c>
      <c r="AV63" s="3">
        <f>'감소(월)'!AW63-'증가(월)'!AW63</f>
        <v>0</v>
      </c>
      <c r="AW63" s="3">
        <f>'감소(월)'!AX63-'증가(월)'!AX63</f>
        <v>0</v>
      </c>
      <c r="AX63" s="8">
        <f>SUMIFS(Sheet2!$I$2:$I$32,Sheet2!$G$2:$G$32,'잔액(월) (2)'!$A63)</f>
        <v>0</v>
      </c>
    </row>
    <row r="64" spans="1:50" x14ac:dyDescent="0.3">
      <c r="A64" t="s">
        <v>588</v>
      </c>
      <c r="B64" t="s">
        <v>589</v>
      </c>
      <c r="C64" s="3">
        <f>'감소(월)'!D64-'증가(월)'!D64</f>
        <v>0</v>
      </c>
      <c r="D64" s="3">
        <f>'감소(월)'!E64-'증가(월)'!E64</f>
        <v>0</v>
      </c>
      <c r="E64" s="3">
        <f>'감소(월)'!F64-'증가(월)'!F64</f>
        <v>0</v>
      </c>
      <c r="F64" s="3">
        <f>'감소(월)'!G64-'증가(월)'!G64</f>
        <v>0</v>
      </c>
      <c r="G64" s="3">
        <f>'감소(월)'!H64-'증가(월)'!H64</f>
        <v>0</v>
      </c>
      <c r="H64" s="3">
        <f>'감소(월)'!I64-'증가(월)'!I64</f>
        <v>0</v>
      </c>
      <c r="I64" s="3">
        <f>'감소(월)'!J64-'증가(월)'!J64</f>
        <v>0</v>
      </c>
      <c r="J64" s="3">
        <f>'감소(월)'!K64-'증가(월)'!K64</f>
        <v>0</v>
      </c>
      <c r="K64" s="3">
        <f>'감소(월)'!L64-'증가(월)'!L64</f>
        <v>0</v>
      </c>
      <c r="L64" s="3">
        <f>'감소(월)'!M64-'증가(월)'!M64</f>
        <v>0</v>
      </c>
      <c r="M64" s="3">
        <f>'감소(월)'!N64-'증가(월)'!N64</f>
        <v>0</v>
      </c>
      <c r="N64" s="8">
        <f>'감소(월)'!O64-'증가(월)'!O64</f>
        <v>0</v>
      </c>
      <c r="O64" s="3">
        <f>'감소(월)'!P64-'증가(월)'!P64</f>
        <v>0</v>
      </c>
      <c r="P64" s="3">
        <f>'감소(월)'!Q64-'증가(월)'!Q64</f>
        <v>0</v>
      </c>
      <c r="Q64" s="3">
        <f>'감소(월)'!R64-'증가(월)'!R64</f>
        <v>0</v>
      </c>
      <c r="R64" s="3">
        <f>'감소(월)'!S64-'증가(월)'!S64</f>
        <v>0</v>
      </c>
      <c r="S64" s="3">
        <f>'감소(월)'!T64-'증가(월)'!T64</f>
        <v>0</v>
      </c>
      <c r="T64" s="3">
        <f>'감소(월)'!U64-'증가(월)'!U64</f>
        <v>4916284</v>
      </c>
      <c r="U64" s="3">
        <f>'감소(월)'!V64-'증가(월)'!V64</f>
        <v>-4916284</v>
      </c>
      <c r="V64" s="3">
        <f>'감소(월)'!W64-'증가(월)'!W64</f>
        <v>0</v>
      </c>
      <c r="W64" s="3">
        <f>'감소(월)'!X64-'증가(월)'!X64</f>
        <v>0</v>
      </c>
      <c r="X64" s="3">
        <f>'감소(월)'!Y64-'증가(월)'!Y64</f>
        <v>0</v>
      </c>
      <c r="Y64" s="11">
        <f>'감소(월)'!Z64-'증가(월)'!Z64</f>
        <v>0</v>
      </c>
      <c r="Z64" s="8">
        <f>'감소(월)'!AA64-'증가(월)'!AA64</f>
        <v>0</v>
      </c>
      <c r="AA64" s="3">
        <f>'감소(월)'!AB64-'증가(월)'!AB64</f>
        <v>0</v>
      </c>
      <c r="AB64" s="3">
        <f>'감소(월)'!AC64-'증가(월)'!AC64</f>
        <v>0</v>
      </c>
      <c r="AC64" s="3">
        <f>'감소(월)'!AD64-'증가(월)'!AD64</f>
        <v>0</v>
      </c>
      <c r="AD64" s="3">
        <f>'감소(월)'!AE64-'증가(월)'!AE64</f>
        <v>0</v>
      </c>
      <c r="AE64" s="3">
        <f>'감소(월)'!AF64-'증가(월)'!AF64</f>
        <v>0</v>
      </c>
      <c r="AF64" s="3">
        <f>'감소(월)'!AG64-'증가(월)'!AG64</f>
        <v>0</v>
      </c>
      <c r="AG64" s="3">
        <f>'감소(월)'!AH64-'증가(월)'!AH64</f>
        <v>0</v>
      </c>
      <c r="AH64" s="3">
        <f>'감소(월)'!AI64-'증가(월)'!AI64</f>
        <v>0</v>
      </c>
      <c r="AI64" s="3">
        <f>'감소(월)'!AJ64-'증가(월)'!AJ64</f>
        <v>0</v>
      </c>
      <c r="AJ64" s="3">
        <f>'감소(월)'!AK64-'증가(월)'!AK64</f>
        <v>0</v>
      </c>
      <c r="AK64" s="3">
        <f>'감소(월)'!AL64-'증가(월)'!AL64</f>
        <v>0</v>
      </c>
      <c r="AL64" s="8">
        <f>'감소(월)'!AM64-'증가(월)'!AM64</f>
        <v>0</v>
      </c>
      <c r="AM64" s="3">
        <f>'감소(월)'!AN64-'증가(월)'!AN64</f>
        <v>0</v>
      </c>
      <c r="AN64" s="3">
        <f>'감소(월)'!AO64-'증가(월)'!AO64</f>
        <v>0</v>
      </c>
      <c r="AO64" s="3">
        <f>'감소(월)'!AP64-'증가(월)'!AP64</f>
        <v>0</v>
      </c>
      <c r="AP64" s="3">
        <f>'감소(월)'!AQ64-'증가(월)'!AQ64</f>
        <v>0</v>
      </c>
      <c r="AQ64" s="3">
        <f>'감소(월)'!AR64-'증가(월)'!AR64</f>
        <v>0</v>
      </c>
      <c r="AR64" s="3">
        <f>'감소(월)'!AS64-'증가(월)'!AS64</f>
        <v>0</v>
      </c>
      <c r="AS64" s="3">
        <f>'감소(월)'!AT64-'증가(월)'!AT64</f>
        <v>0</v>
      </c>
      <c r="AT64" s="3">
        <f>'감소(월)'!AU64-'증가(월)'!AU64</f>
        <v>0</v>
      </c>
      <c r="AU64" s="3">
        <f>'감소(월)'!AV64-'증가(월)'!AV64</f>
        <v>0</v>
      </c>
      <c r="AV64" s="3">
        <f>'감소(월)'!AW64-'증가(월)'!AW64</f>
        <v>0</v>
      </c>
      <c r="AW64" s="3">
        <f>'감소(월)'!AX64-'증가(월)'!AX64</f>
        <v>0</v>
      </c>
      <c r="AX64" s="8">
        <f>SUMIFS(Sheet2!$I$2:$I$32,Sheet2!$G$2:$G$32,'잔액(월) (2)'!$A64)</f>
        <v>0</v>
      </c>
    </row>
    <row r="65" spans="1:50" x14ac:dyDescent="0.3">
      <c r="A65" t="s">
        <v>351</v>
      </c>
      <c r="B65" t="s">
        <v>352</v>
      </c>
      <c r="C65" s="3">
        <f>'감소(월)'!D65-'증가(월)'!D65</f>
        <v>0</v>
      </c>
      <c r="D65" s="3">
        <f>'감소(월)'!E65-'증가(월)'!E65</f>
        <v>0</v>
      </c>
      <c r="E65" s="3">
        <f>'감소(월)'!F65-'증가(월)'!F65</f>
        <v>0</v>
      </c>
      <c r="F65" s="3">
        <f>'감소(월)'!G65-'증가(월)'!G65</f>
        <v>0</v>
      </c>
      <c r="G65" s="3">
        <f>'감소(월)'!H65-'증가(월)'!H65</f>
        <v>0</v>
      </c>
      <c r="H65" s="3">
        <f>'감소(월)'!I65-'증가(월)'!I65</f>
        <v>0</v>
      </c>
      <c r="I65" s="3">
        <f>'감소(월)'!J65-'증가(월)'!J65</f>
        <v>-7700000</v>
      </c>
      <c r="J65" s="3">
        <f>'감소(월)'!K65-'증가(월)'!K65</f>
        <v>6380000</v>
      </c>
      <c r="K65" s="3">
        <f>'감소(월)'!L65-'증가(월)'!L65</f>
        <v>1320000</v>
      </c>
      <c r="L65" s="3">
        <f>'감소(월)'!M65-'증가(월)'!M65</f>
        <v>0</v>
      </c>
      <c r="M65" s="3">
        <f>'감소(월)'!N65-'증가(월)'!N65</f>
        <v>0</v>
      </c>
      <c r="N65" s="8">
        <f>'감소(월)'!O65-'증가(월)'!O65</f>
        <v>0</v>
      </c>
      <c r="O65" s="3">
        <f>'감소(월)'!P65-'증가(월)'!P65</f>
        <v>0</v>
      </c>
      <c r="P65" s="3">
        <f>'감소(월)'!Q65-'증가(월)'!Q65</f>
        <v>0</v>
      </c>
      <c r="Q65" s="3">
        <f>'감소(월)'!R65-'증가(월)'!R65</f>
        <v>0</v>
      </c>
      <c r="R65" s="3">
        <f>'감소(월)'!S65-'증가(월)'!S65</f>
        <v>0</v>
      </c>
      <c r="S65" s="3">
        <f>'감소(월)'!T65-'증가(월)'!T65</f>
        <v>0</v>
      </c>
      <c r="T65" s="3">
        <f>'감소(월)'!U65-'증가(월)'!U65</f>
        <v>0</v>
      </c>
      <c r="U65" s="3">
        <f>'감소(월)'!V65-'증가(월)'!V65</f>
        <v>0</v>
      </c>
      <c r="V65" s="3">
        <f>'감소(월)'!W65-'증가(월)'!W65</f>
        <v>0</v>
      </c>
      <c r="W65" s="3">
        <f>'감소(월)'!X65-'증가(월)'!X65</f>
        <v>0</v>
      </c>
      <c r="X65" s="3">
        <f>'감소(월)'!Y65-'증가(월)'!Y65</f>
        <v>0</v>
      </c>
      <c r="Y65" s="11">
        <f>'감소(월)'!Z65-'증가(월)'!Z65</f>
        <v>0</v>
      </c>
      <c r="Z65" s="8">
        <f>'감소(월)'!AA65-'증가(월)'!AA65</f>
        <v>0</v>
      </c>
      <c r="AA65" s="3">
        <f>'감소(월)'!AB65-'증가(월)'!AB65</f>
        <v>0</v>
      </c>
      <c r="AB65" s="3">
        <f>'감소(월)'!AC65-'증가(월)'!AC65</f>
        <v>0</v>
      </c>
      <c r="AC65" s="3">
        <f>'감소(월)'!AD65-'증가(월)'!AD65</f>
        <v>0</v>
      </c>
      <c r="AD65" s="3">
        <f>'감소(월)'!AE65-'증가(월)'!AE65</f>
        <v>0</v>
      </c>
      <c r="AE65" s="3">
        <f>'감소(월)'!AF65-'증가(월)'!AF65</f>
        <v>0</v>
      </c>
      <c r="AF65" s="3">
        <f>'감소(월)'!AG65-'증가(월)'!AG65</f>
        <v>0</v>
      </c>
      <c r="AG65" s="3">
        <f>'감소(월)'!AH65-'증가(월)'!AH65</f>
        <v>0</v>
      </c>
      <c r="AH65" s="3">
        <f>'감소(월)'!AI65-'증가(월)'!AI65</f>
        <v>0</v>
      </c>
      <c r="AI65" s="3">
        <f>'감소(월)'!AJ65-'증가(월)'!AJ65</f>
        <v>0</v>
      </c>
      <c r="AJ65" s="3">
        <f>'감소(월)'!AK65-'증가(월)'!AK65</f>
        <v>0</v>
      </c>
      <c r="AK65" s="3">
        <f>'감소(월)'!AL65-'증가(월)'!AL65</f>
        <v>0</v>
      </c>
      <c r="AL65" s="8">
        <f>'감소(월)'!AM65-'증가(월)'!AM65</f>
        <v>0</v>
      </c>
      <c r="AM65" s="3">
        <f>'감소(월)'!AN65-'증가(월)'!AN65</f>
        <v>0</v>
      </c>
      <c r="AN65" s="3">
        <f>'감소(월)'!AO65-'증가(월)'!AO65</f>
        <v>0</v>
      </c>
      <c r="AO65" s="3">
        <f>'감소(월)'!AP65-'증가(월)'!AP65</f>
        <v>0</v>
      </c>
      <c r="AP65" s="3">
        <f>'감소(월)'!AQ65-'증가(월)'!AQ65</f>
        <v>0</v>
      </c>
      <c r="AQ65" s="3">
        <f>'감소(월)'!AR65-'증가(월)'!AR65</f>
        <v>0</v>
      </c>
      <c r="AR65" s="3">
        <f>'감소(월)'!AS65-'증가(월)'!AS65</f>
        <v>0</v>
      </c>
      <c r="AS65" s="3">
        <f>'감소(월)'!AT65-'증가(월)'!AT65</f>
        <v>0</v>
      </c>
      <c r="AT65" s="3">
        <f>'감소(월)'!AU65-'증가(월)'!AU65</f>
        <v>0</v>
      </c>
      <c r="AU65" s="3">
        <f>'감소(월)'!AV65-'증가(월)'!AV65</f>
        <v>0</v>
      </c>
      <c r="AV65" s="3">
        <f>'감소(월)'!AW65-'증가(월)'!AW65</f>
        <v>0</v>
      </c>
      <c r="AW65" s="3">
        <f>'감소(월)'!AX65-'증가(월)'!AX65</f>
        <v>0</v>
      </c>
      <c r="AX65" s="8">
        <f>SUMIFS(Sheet2!$I$2:$I$32,Sheet2!$G$2:$G$32,'잔액(월) (2)'!$A65)</f>
        <v>0</v>
      </c>
    </row>
    <row r="66" spans="1:50" x14ac:dyDescent="0.3">
      <c r="A66" t="s">
        <v>1136</v>
      </c>
      <c r="B66" t="s">
        <v>1137</v>
      </c>
      <c r="C66" s="3">
        <f>'감소(월)'!D66-'증가(월)'!D66</f>
        <v>0</v>
      </c>
      <c r="D66" s="3">
        <f>'감소(월)'!E66-'증가(월)'!E66</f>
        <v>0</v>
      </c>
      <c r="E66" s="3">
        <f>'감소(월)'!F66-'증가(월)'!F66</f>
        <v>0</v>
      </c>
      <c r="F66" s="3">
        <f>'감소(월)'!G66-'증가(월)'!G66</f>
        <v>0</v>
      </c>
      <c r="G66" s="3">
        <f>'감소(월)'!H66-'증가(월)'!H66</f>
        <v>0</v>
      </c>
      <c r="H66" s="3">
        <f>'감소(월)'!I66-'증가(월)'!I66</f>
        <v>0</v>
      </c>
      <c r="I66" s="3">
        <f>'감소(월)'!J66-'증가(월)'!J66</f>
        <v>0</v>
      </c>
      <c r="J66" s="3">
        <f>'감소(월)'!K66-'증가(월)'!K66</f>
        <v>0</v>
      </c>
      <c r="K66" s="3">
        <f>'감소(월)'!L66-'증가(월)'!L66</f>
        <v>0</v>
      </c>
      <c r="L66" s="3">
        <f>'감소(월)'!M66-'증가(월)'!M66</f>
        <v>0</v>
      </c>
      <c r="M66" s="3">
        <f>'감소(월)'!N66-'증가(월)'!N66</f>
        <v>0</v>
      </c>
      <c r="N66" s="8">
        <f>'감소(월)'!O66-'증가(월)'!O66</f>
        <v>0</v>
      </c>
      <c r="O66" s="3">
        <f>'감소(월)'!P66-'증가(월)'!P66</f>
        <v>0</v>
      </c>
      <c r="P66" s="3">
        <f>'감소(월)'!Q66-'증가(월)'!Q66</f>
        <v>0</v>
      </c>
      <c r="Q66" s="3">
        <f>'감소(월)'!R66-'증가(월)'!R66</f>
        <v>0</v>
      </c>
      <c r="R66" s="3">
        <f>'감소(월)'!S66-'증가(월)'!S66</f>
        <v>0</v>
      </c>
      <c r="S66" s="3">
        <f>'감소(월)'!T66-'증가(월)'!T66</f>
        <v>0</v>
      </c>
      <c r="T66" s="3">
        <f>'감소(월)'!U66-'증가(월)'!U66</f>
        <v>0</v>
      </c>
      <c r="U66" s="3">
        <f>'감소(월)'!V66-'증가(월)'!V66</f>
        <v>0</v>
      </c>
      <c r="V66" s="3">
        <f>'감소(월)'!W66-'증가(월)'!W66</f>
        <v>0</v>
      </c>
      <c r="W66" s="3">
        <f>'감소(월)'!X66-'증가(월)'!X66</f>
        <v>0</v>
      </c>
      <c r="X66" s="3">
        <f>'감소(월)'!Y66-'증가(월)'!Y66</f>
        <v>0</v>
      </c>
      <c r="Y66" s="11">
        <f>'감소(월)'!Z66-'증가(월)'!Z66</f>
        <v>0</v>
      </c>
      <c r="Z66" s="8">
        <f>'감소(월)'!AA66-'증가(월)'!AA66</f>
        <v>0</v>
      </c>
      <c r="AA66" s="3">
        <f>'감소(월)'!AB66-'증가(월)'!AB66</f>
        <v>0</v>
      </c>
      <c r="AB66" s="3">
        <f>'감소(월)'!AC66-'증가(월)'!AC66</f>
        <v>0</v>
      </c>
      <c r="AC66" s="3">
        <f>'감소(월)'!AD66-'증가(월)'!AD66</f>
        <v>0</v>
      </c>
      <c r="AD66" s="3">
        <f>'감소(월)'!AE66-'증가(월)'!AE66</f>
        <v>0</v>
      </c>
      <c r="AE66" s="3">
        <f>'감소(월)'!AF66-'증가(월)'!AF66</f>
        <v>0</v>
      </c>
      <c r="AF66" s="3">
        <f>'감소(월)'!AG66-'증가(월)'!AG66</f>
        <v>0</v>
      </c>
      <c r="AG66" s="3">
        <f>'감소(월)'!AH66-'증가(월)'!AH66</f>
        <v>0</v>
      </c>
      <c r="AH66" s="3">
        <f>'감소(월)'!AI66-'증가(월)'!AI66</f>
        <v>0</v>
      </c>
      <c r="AI66" s="3">
        <f>'감소(월)'!AJ66-'증가(월)'!AJ66</f>
        <v>0</v>
      </c>
      <c r="AJ66" s="3">
        <f>'감소(월)'!AK66-'증가(월)'!AK66</f>
        <v>0</v>
      </c>
      <c r="AK66" s="3">
        <f>'감소(월)'!AL66-'증가(월)'!AL66</f>
        <v>0</v>
      </c>
      <c r="AL66" s="8">
        <f>'감소(월)'!AM66-'증가(월)'!AM66</f>
        <v>0</v>
      </c>
      <c r="AM66" s="3">
        <f>'감소(월)'!AN66-'증가(월)'!AN66</f>
        <v>0</v>
      </c>
      <c r="AN66" s="3">
        <f>'감소(월)'!AO66-'증가(월)'!AO66</f>
        <v>0</v>
      </c>
      <c r="AO66" s="3">
        <f>'감소(월)'!AP66-'증가(월)'!AP66</f>
        <v>0</v>
      </c>
      <c r="AP66" s="3">
        <f>'감소(월)'!AQ66-'증가(월)'!AQ66</f>
        <v>0</v>
      </c>
      <c r="AQ66" s="3">
        <f>'감소(월)'!AR66-'증가(월)'!AR66</f>
        <v>0</v>
      </c>
      <c r="AR66" s="3">
        <f>'감소(월)'!AS66-'증가(월)'!AS66</f>
        <v>0</v>
      </c>
      <c r="AS66" s="3">
        <f>'감소(월)'!AT66-'증가(월)'!AT66</f>
        <v>0</v>
      </c>
      <c r="AT66" s="3">
        <f>'감소(월)'!AU66-'증가(월)'!AU66</f>
        <v>0</v>
      </c>
      <c r="AU66" s="3">
        <f>'감소(월)'!AV66-'증가(월)'!AV66</f>
        <v>0</v>
      </c>
      <c r="AV66" s="3">
        <f>'감소(월)'!AW66-'증가(월)'!AW66</f>
        <v>0</v>
      </c>
      <c r="AW66" s="3">
        <f>'감소(월)'!AX66-'증가(월)'!AX66</f>
        <v>0</v>
      </c>
      <c r="AX66" s="8">
        <f>SUMIFS(Sheet2!$I$2:$I$32,Sheet2!$G$2:$G$32,'잔액(월) (2)'!$A66)</f>
        <v>0</v>
      </c>
    </row>
    <row r="67" spans="1:50" x14ac:dyDescent="0.3">
      <c r="A67" t="s">
        <v>529</v>
      </c>
      <c r="B67" t="s">
        <v>530</v>
      </c>
      <c r="C67" s="3">
        <f>'감소(월)'!D67-'증가(월)'!D67</f>
        <v>0</v>
      </c>
      <c r="D67" s="3">
        <f>'감소(월)'!E67-'증가(월)'!E67</f>
        <v>0</v>
      </c>
      <c r="E67" s="3">
        <f>'감소(월)'!F67-'증가(월)'!F67</f>
        <v>0</v>
      </c>
      <c r="F67" s="3">
        <f>'감소(월)'!G67-'증가(월)'!G67</f>
        <v>0</v>
      </c>
      <c r="G67" s="3">
        <f>'감소(월)'!H67-'증가(월)'!H67</f>
        <v>0</v>
      </c>
      <c r="H67" s="3">
        <f>'감소(월)'!I67-'증가(월)'!I67</f>
        <v>0</v>
      </c>
      <c r="I67" s="3">
        <f>'감소(월)'!J67-'증가(월)'!J67</f>
        <v>0</v>
      </c>
      <c r="J67" s="3">
        <f>'감소(월)'!K67-'증가(월)'!K67</f>
        <v>0</v>
      </c>
      <c r="K67" s="3">
        <f>'감소(월)'!L67-'증가(월)'!L67</f>
        <v>0</v>
      </c>
      <c r="L67" s="3">
        <f>'감소(월)'!M67-'증가(월)'!M67</f>
        <v>0</v>
      </c>
      <c r="M67" s="3">
        <f>'감소(월)'!N67-'증가(월)'!N67</f>
        <v>0</v>
      </c>
      <c r="N67" s="8">
        <f>'감소(월)'!O67-'증가(월)'!O67</f>
        <v>-6314000</v>
      </c>
      <c r="O67" s="3">
        <f>'감소(월)'!P67-'증가(월)'!P67</f>
        <v>0</v>
      </c>
      <c r="P67" s="3">
        <f>'감소(월)'!Q67-'증가(월)'!Q67</f>
        <v>0</v>
      </c>
      <c r="Q67" s="3">
        <f>'감소(월)'!R67-'증가(월)'!R67</f>
        <v>0</v>
      </c>
      <c r="R67" s="3">
        <f>'감소(월)'!S67-'증가(월)'!S67</f>
        <v>0</v>
      </c>
      <c r="S67" s="3">
        <f>'감소(월)'!T67-'증가(월)'!T67</f>
        <v>6314000</v>
      </c>
      <c r="T67" s="3">
        <f>'감소(월)'!U67-'증가(월)'!U67</f>
        <v>0</v>
      </c>
      <c r="U67" s="3">
        <f>'감소(월)'!V67-'증가(월)'!V67</f>
        <v>0</v>
      </c>
      <c r="V67" s="3">
        <f>'감소(월)'!W67-'증가(월)'!W67</f>
        <v>0</v>
      </c>
      <c r="W67" s="3">
        <f>'감소(월)'!X67-'증가(월)'!X67</f>
        <v>0</v>
      </c>
      <c r="X67" s="3">
        <f>'감소(월)'!Y67-'증가(월)'!Y67</f>
        <v>0</v>
      </c>
      <c r="Y67" s="11">
        <f>'감소(월)'!Z67-'증가(월)'!Z67</f>
        <v>0</v>
      </c>
      <c r="Z67" s="8">
        <f>'감소(월)'!AA67-'증가(월)'!AA67</f>
        <v>0</v>
      </c>
      <c r="AA67" s="3">
        <f>'감소(월)'!AB67-'증가(월)'!AB67</f>
        <v>0</v>
      </c>
      <c r="AB67" s="3">
        <f>'감소(월)'!AC67-'증가(월)'!AC67</f>
        <v>0</v>
      </c>
      <c r="AC67" s="3">
        <f>'감소(월)'!AD67-'증가(월)'!AD67</f>
        <v>0</v>
      </c>
      <c r="AD67" s="3">
        <f>'감소(월)'!AE67-'증가(월)'!AE67</f>
        <v>0</v>
      </c>
      <c r="AE67" s="3">
        <f>'감소(월)'!AF67-'증가(월)'!AF67</f>
        <v>0</v>
      </c>
      <c r="AF67" s="3">
        <f>'감소(월)'!AG67-'증가(월)'!AG67</f>
        <v>0</v>
      </c>
      <c r="AG67" s="3">
        <f>'감소(월)'!AH67-'증가(월)'!AH67</f>
        <v>0</v>
      </c>
      <c r="AH67" s="3">
        <f>'감소(월)'!AI67-'증가(월)'!AI67</f>
        <v>0</v>
      </c>
      <c r="AI67" s="3">
        <f>'감소(월)'!AJ67-'증가(월)'!AJ67</f>
        <v>0</v>
      </c>
      <c r="AJ67" s="3">
        <f>'감소(월)'!AK67-'증가(월)'!AK67</f>
        <v>0</v>
      </c>
      <c r="AK67" s="3">
        <f>'감소(월)'!AL67-'증가(월)'!AL67</f>
        <v>0</v>
      </c>
      <c r="AL67" s="8">
        <f>'감소(월)'!AM67-'증가(월)'!AM67</f>
        <v>0</v>
      </c>
      <c r="AM67" s="3">
        <f>'감소(월)'!AN67-'증가(월)'!AN67</f>
        <v>0</v>
      </c>
      <c r="AN67" s="3">
        <f>'감소(월)'!AO67-'증가(월)'!AO67</f>
        <v>0</v>
      </c>
      <c r="AO67" s="3">
        <f>'감소(월)'!AP67-'증가(월)'!AP67</f>
        <v>0</v>
      </c>
      <c r="AP67" s="3">
        <f>'감소(월)'!AQ67-'증가(월)'!AQ67</f>
        <v>0</v>
      </c>
      <c r="AQ67" s="3">
        <f>'감소(월)'!AR67-'증가(월)'!AR67</f>
        <v>0</v>
      </c>
      <c r="AR67" s="3">
        <f>'감소(월)'!AS67-'증가(월)'!AS67</f>
        <v>0</v>
      </c>
      <c r="AS67" s="3">
        <f>'감소(월)'!AT67-'증가(월)'!AT67</f>
        <v>0</v>
      </c>
      <c r="AT67" s="3">
        <f>'감소(월)'!AU67-'증가(월)'!AU67</f>
        <v>0</v>
      </c>
      <c r="AU67" s="3">
        <f>'감소(월)'!AV67-'증가(월)'!AV67</f>
        <v>0</v>
      </c>
      <c r="AV67" s="3">
        <f>'감소(월)'!AW67-'증가(월)'!AW67</f>
        <v>0</v>
      </c>
      <c r="AW67" s="3">
        <f>'감소(월)'!AX67-'증가(월)'!AX67</f>
        <v>0</v>
      </c>
      <c r="AX67" s="8">
        <f>SUMIFS(Sheet2!$I$2:$I$32,Sheet2!$G$2:$G$32,'잔액(월) (2)'!$A67)</f>
        <v>0</v>
      </c>
    </row>
    <row r="68" spans="1:50" x14ac:dyDescent="0.3">
      <c r="A68" t="s">
        <v>98</v>
      </c>
      <c r="B68" t="s">
        <v>99</v>
      </c>
      <c r="C68" s="3">
        <f>'감소(월)'!D68-'증가(월)'!D68</f>
        <v>0</v>
      </c>
      <c r="D68" s="3">
        <f>'감소(월)'!E68-'증가(월)'!E68</f>
        <v>-2750000</v>
      </c>
      <c r="E68" s="3">
        <f>'감소(월)'!F68-'증가(월)'!F68</f>
        <v>0</v>
      </c>
      <c r="F68" s="3">
        <f>'감소(월)'!G68-'증가(월)'!G68</f>
        <v>0</v>
      </c>
      <c r="G68" s="3">
        <f>'감소(월)'!H68-'증가(월)'!H68</f>
        <v>0</v>
      </c>
      <c r="H68" s="3">
        <f>'감소(월)'!I68-'증가(월)'!I68</f>
        <v>0</v>
      </c>
      <c r="I68" s="3">
        <f>'감소(월)'!J68-'증가(월)'!J68</f>
        <v>2750000</v>
      </c>
      <c r="J68" s="3">
        <f>'감소(월)'!K68-'증가(월)'!K68</f>
        <v>-2750000</v>
      </c>
      <c r="K68" s="3">
        <f>'감소(월)'!L68-'증가(월)'!L68</f>
        <v>0</v>
      </c>
      <c r="L68" s="3">
        <f>'감소(월)'!M68-'증가(월)'!M68</f>
        <v>0</v>
      </c>
      <c r="M68" s="3">
        <f>'감소(월)'!N68-'증가(월)'!N68</f>
        <v>0</v>
      </c>
      <c r="N68" s="8">
        <f>'감소(월)'!O68-'증가(월)'!O68</f>
        <v>0</v>
      </c>
      <c r="O68" s="3">
        <f>'감소(월)'!P68-'증가(월)'!P68</f>
        <v>0</v>
      </c>
      <c r="P68" s="3">
        <f>'감소(월)'!Q68-'증가(월)'!Q68</f>
        <v>0</v>
      </c>
      <c r="Q68" s="3">
        <f>'감소(월)'!R68-'증가(월)'!R68</f>
        <v>0</v>
      </c>
      <c r="R68" s="3">
        <f>'감소(월)'!S68-'증가(월)'!S68</f>
        <v>0</v>
      </c>
      <c r="S68" s="3">
        <f>'감소(월)'!T68-'증가(월)'!T68</f>
        <v>0</v>
      </c>
      <c r="T68" s="3">
        <f>'감소(월)'!U68-'증가(월)'!U68</f>
        <v>0</v>
      </c>
      <c r="U68" s="3">
        <f>'감소(월)'!V68-'증가(월)'!V68</f>
        <v>0</v>
      </c>
      <c r="V68" s="3">
        <f>'감소(월)'!W68-'증가(월)'!W68</f>
        <v>0</v>
      </c>
      <c r="W68" s="3">
        <f>'감소(월)'!X68-'증가(월)'!X68</f>
        <v>0</v>
      </c>
      <c r="X68" s="3">
        <f>'감소(월)'!Y68-'증가(월)'!Y68</f>
        <v>0</v>
      </c>
      <c r="Y68" s="11">
        <f>'감소(월)'!Z68-'증가(월)'!Z68</f>
        <v>0</v>
      </c>
      <c r="Z68" s="8">
        <f>'감소(월)'!AA68-'증가(월)'!AA68</f>
        <v>0</v>
      </c>
      <c r="AA68" s="3">
        <f>'감소(월)'!AB68-'증가(월)'!AB68</f>
        <v>0</v>
      </c>
      <c r="AB68" s="3">
        <f>'감소(월)'!AC68-'증가(월)'!AC68</f>
        <v>0</v>
      </c>
      <c r="AC68" s="3">
        <f>'감소(월)'!AD68-'증가(월)'!AD68</f>
        <v>0</v>
      </c>
      <c r="AD68" s="3">
        <f>'감소(월)'!AE68-'증가(월)'!AE68</f>
        <v>0</v>
      </c>
      <c r="AE68" s="3">
        <f>'감소(월)'!AF68-'증가(월)'!AF68</f>
        <v>0</v>
      </c>
      <c r="AF68" s="3">
        <f>'감소(월)'!AG68-'증가(월)'!AG68</f>
        <v>0</v>
      </c>
      <c r="AG68" s="3">
        <f>'감소(월)'!AH68-'증가(월)'!AH68</f>
        <v>0</v>
      </c>
      <c r="AH68" s="3">
        <f>'감소(월)'!AI68-'증가(월)'!AI68</f>
        <v>0</v>
      </c>
      <c r="AI68" s="3">
        <f>'감소(월)'!AJ68-'증가(월)'!AJ68</f>
        <v>0</v>
      </c>
      <c r="AJ68" s="3">
        <f>'감소(월)'!AK68-'증가(월)'!AK68</f>
        <v>0</v>
      </c>
      <c r="AK68" s="3">
        <f>'감소(월)'!AL68-'증가(월)'!AL68</f>
        <v>2750000</v>
      </c>
      <c r="AL68" s="8">
        <f>'감소(월)'!AM68-'증가(월)'!AM68</f>
        <v>0</v>
      </c>
      <c r="AM68" s="3">
        <f>'감소(월)'!AN68-'증가(월)'!AN68</f>
        <v>0</v>
      </c>
      <c r="AN68" s="3">
        <f>'감소(월)'!AO68-'증가(월)'!AO68</f>
        <v>0</v>
      </c>
      <c r="AO68" s="3">
        <f>'감소(월)'!AP68-'증가(월)'!AP68</f>
        <v>0</v>
      </c>
      <c r="AP68" s="3">
        <f>'감소(월)'!AQ68-'증가(월)'!AQ68</f>
        <v>0</v>
      </c>
      <c r="AQ68" s="3">
        <f>'감소(월)'!AR68-'증가(월)'!AR68</f>
        <v>0</v>
      </c>
      <c r="AR68" s="3">
        <f>'감소(월)'!AS68-'증가(월)'!AS68</f>
        <v>0</v>
      </c>
      <c r="AS68" s="3">
        <f>'감소(월)'!AT68-'증가(월)'!AT68</f>
        <v>0</v>
      </c>
      <c r="AT68" s="3">
        <f>'감소(월)'!AU68-'증가(월)'!AU68</f>
        <v>0</v>
      </c>
      <c r="AU68" s="3">
        <f>'감소(월)'!AV68-'증가(월)'!AV68</f>
        <v>0</v>
      </c>
      <c r="AV68" s="3">
        <f>'감소(월)'!AW68-'증가(월)'!AW68</f>
        <v>0</v>
      </c>
      <c r="AW68" s="3">
        <f>'감소(월)'!AX68-'증가(월)'!AX68</f>
        <v>0</v>
      </c>
      <c r="AX68" s="8">
        <f>SUMIFS(Sheet2!$I$2:$I$32,Sheet2!$G$2:$G$32,'잔액(월) (2)'!$A68)</f>
        <v>0</v>
      </c>
    </row>
    <row r="69" spans="1:50" x14ac:dyDescent="0.3">
      <c r="A69" t="s">
        <v>787</v>
      </c>
      <c r="B69" t="s">
        <v>788</v>
      </c>
      <c r="C69" s="3">
        <f>'감소(월)'!D69-'증가(월)'!D69</f>
        <v>0</v>
      </c>
      <c r="D69" s="3">
        <f>'감소(월)'!E69-'증가(월)'!E69</f>
        <v>0</v>
      </c>
      <c r="E69" s="3">
        <f>'감소(월)'!F69-'증가(월)'!F69</f>
        <v>0</v>
      </c>
      <c r="F69" s="3">
        <f>'감소(월)'!G69-'증가(월)'!G69</f>
        <v>0</v>
      </c>
      <c r="G69" s="3">
        <f>'감소(월)'!H69-'증가(월)'!H69</f>
        <v>0</v>
      </c>
      <c r="H69" s="3">
        <f>'감소(월)'!I69-'증가(월)'!I69</f>
        <v>0</v>
      </c>
      <c r="I69" s="3">
        <f>'감소(월)'!J69-'증가(월)'!J69</f>
        <v>0</v>
      </c>
      <c r="J69" s="3">
        <f>'감소(월)'!K69-'증가(월)'!K69</f>
        <v>0</v>
      </c>
      <c r="K69" s="3">
        <f>'감소(월)'!L69-'증가(월)'!L69</f>
        <v>0</v>
      </c>
      <c r="L69" s="3">
        <f>'감소(월)'!M69-'증가(월)'!M69</f>
        <v>0</v>
      </c>
      <c r="M69" s="3">
        <f>'감소(월)'!N69-'증가(월)'!N69</f>
        <v>0</v>
      </c>
      <c r="N69" s="8">
        <f>'감소(월)'!O69-'증가(월)'!O69</f>
        <v>0</v>
      </c>
      <c r="O69" s="3">
        <f>'감소(월)'!P69-'증가(월)'!P69</f>
        <v>0</v>
      </c>
      <c r="P69" s="3">
        <f>'감소(월)'!Q69-'증가(월)'!Q69</f>
        <v>0</v>
      </c>
      <c r="Q69" s="3">
        <f>'감소(월)'!R69-'증가(월)'!R69</f>
        <v>0</v>
      </c>
      <c r="R69" s="3">
        <f>'감소(월)'!S69-'증가(월)'!S69</f>
        <v>0</v>
      </c>
      <c r="S69" s="3">
        <f>'감소(월)'!T69-'증가(월)'!T69</f>
        <v>0</v>
      </c>
      <c r="T69" s="3">
        <f>'감소(월)'!U69-'증가(월)'!U69</f>
        <v>0</v>
      </c>
      <c r="U69" s="3">
        <f>'감소(월)'!V69-'증가(월)'!V69</f>
        <v>0</v>
      </c>
      <c r="V69" s="3">
        <f>'감소(월)'!W69-'증가(월)'!W69</f>
        <v>0</v>
      </c>
      <c r="W69" s="3">
        <f>'감소(월)'!X69-'증가(월)'!X69</f>
        <v>0</v>
      </c>
      <c r="X69" s="3">
        <f>'감소(월)'!Y69-'증가(월)'!Y69</f>
        <v>0</v>
      </c>
      <c r="Y69" s="11">
        <f>'감소(월)'!Z69-'증가(월)'!Z69</f>
        <v>-5500000</v>
      </c>
      <c r="Z69" s="8">
        <f>'감소(월)'!AA69-'증가(월)'!AA69</f>
        <v>5500000</v>
      </c>
      <c r="AA69" s="3">
        <f>'감소(월)'!AB69-'증가(월)'!AB69</f>
        <v>0</v>
      </c>
      <c r="AB69" s="3">
        <f>'감소(월)'!AC69-'증가(월)'!AC69</f>
        <v>0</v>
      </c>
      <c r="AC69" s="3">
        <f>'감소(월)'!AD69-'증가(월)'!AD69</f>
        <v>0</v>
      </c>
      <c r="AD69" s="3">
        <f>'감소(월)'!AE69-'증가(월)'!AE69</f>
        <v>0</v>
      </c>
      <c r="AE69" s="3">
        <f>'감소(월)'!AF69-'증가(월)'!AF69</f>
        <v>0</v>
      </c>
      <c r="AF69" s="3">
        <f>'감소(월)'!AG69-'증가(월)'!AG69</f>
        <v>0</v>
      </c>
      <c r="AG69" s="3">
        <f>'감소(월)'!AH69-'증가(월)'!AH69</f>
        <v>0</v>
      </c>
      <c r="AH69" s="3">
        <f>'감소(월)'!AI69-'증가(월)'!AI69</f>
        <v>0</v>
      </c>
      <c r="AI69" s="3">
        <f>'감소(월)'!AJ69-'증가(월)'!AJ69</f>
        <v>0</v>
      </c>
      <c r="AJ69" s="3">
        <f>'감소(월)'!AK69-'증가(월)'!AK69</f>
        <v>0</v>
      </c>
      <c r="AK69" s="3">
        <f>'감소(월)'!AL69-'증가(월)'!AL69</f>
        <v>0</v>
      </c>
      <c r="AL69" s="8">
        <f>'감소(월)'!AM69-'증가(월)'!AM69</f>
        <v>0</v>
      </c>
      <c r="AM69" s="3">
        <f>'감소(월)'!AN69-'증가(월)'!AN69</f>
        <v>0</v>
      </c>
      <c r="AN69" s="3">
        <f>'감소(월)'!AO69-'증가(월)'!AO69</f>
        <v>0</v>
      </c>
      <c r="AO69" s="3">
        <f>'감소(월)'!AP69-'증가(월)'!AP69</f>
        <v>0</v>
      </c>
      <c r="AP69" s="3">
        <f>'감소(월)'!AQ69-'증가(월)'!AQ69</f>
        <v>0</v>
      </c>
      <c r="AQ69" s="3">
        <f>'감소(월)'!AR69-'증가(월)'!AR69</f>
        <v>0</v>
      </c>
      <c r="AR69" s="3">
        <f>'감소(월)'!AS69-'증가(월)'!AS69</f>
        <v>0</v>
      </c>
      <c r="AS69" s="3">
        <f>'감소(월)'!AT69-'증가(월)'!AT69</f>
        <v>0</v>
      </c>
      <c r="AT69" s="3">
        <f>'감소(월)'!AU69-'증가(월)'!AU69</f>
        <v>0</v>
      </c>
      <c r="AU69" s="3">
        <f>'감소(월)'!AV69-'증가(월)'!AV69</f>
        <v>0</v>
      </c>
      <c r="AV69" s="3">
        <f>'감소(월)'!AW69-'증가(월)'!AW69</f>
        <v>0</v>
      </c>
      <c r="AW69" s="3">
        <f>'감소(월)'!AX69-'증가(월)'!AX69</f>
        <v>0</v>
      </c>
      <c r="AX69" s="8">
        <f>SUMIFS(Sheet2!$I$2:$I$32,Sheet2!$G$2:$G$32,'잔액(월) (2)'!$A69)</f>
        <v>0</v>
      </c>
    </row>
    <row r="70" spans="1:50" x14ac:dyDescent="0.3">
      <c r="A70" t="s">
        <v>1121</v>
      </c>
      <c r="B70" t="s">
        <v>1122</v>
      </c>
      <c r="C70" s="3">
        <f>'감소(월)'!D70-'증가(월)'!D70</f>
        <v>0</v>
      </c>
      <c r="D70" s="3">
        <f>'감소(월)'!E70-'증가(월)'!E70</f>
        <v>0</v>
      </c>
      <c r="E70" s="3">
        <f>'감소(월)'!F70-'증가(월)'!F70</f>
        <v>0</v>
      </c>
      <c r="F70" s="3">
        <f>'감소(월)'!G70-'증가(월)'!G70</f>
        <v>0</v>
      </c>
      <c r="G70" s="3">
        <f>'감소(월)'!H70-'증가(월)'!H70</f>
        <v>0</v>
      </c>
      <c r="H70" s="3">
        <f>'감소(월)'!I70-'증가(월)'!I70</f>
        <v>0</v>
      </c>
      <c r="I70" s="3">
        <f>'감소(월)'!J70-'증가(월)'!J70</f>
        <v>0</v>
      </c>
      <c r="J70" s="3">
        <f>'감소(월)'!K70-'증가(월)'!K70</f>
        <v>0</v>
      </c>
      <c r="K70" s="3">
        <f>'감소(월)'!L70-'증가(월)'!L70</f>
        <v>0</v>
      </c>
      <c r="L70" s="3">
        <f>'감소(월)'!M70-'증가(월)'!M70</f>
        <v>0</v>
      </c>
      <c r="M70" s="3">
        <f>'감소(월)'!N70-'증가(월)'!N70</f>
        <v>0</v>
      </c>
      <c r="N70" s="8">
        <f>'감소(월)'!O70-'증가(월)'!O70</f>
        <v>0</v>
      </c>
      <c r="O70" s="3">
        <f>'감소(월)'!P70-'증가(월)'!P70</f>
        <v>0</v>
      </c>
      <c r="P70" s="3">
        <f>'감소(월)'!Q70-'증가(월)'!Q70</f>
        <v>0</v>
      </c>
      <c r="Q70" s="3">
        <f>'감소(월)'!R70-'증가(월)'!R70</f>
        <v>0</v>
      </c>
      <c r="R70" s="3">
        <f>'감소(월)'!S70-'증가(월)'!S70</f>
        <v>0</v>
      </c>
      <c r="S70" s="3">
        <f>'감소(월)'!T70-'증가(월)'!T70</f>
        <v>0</v>
      </c>
      <c r="T70" s="3">
        <f>'감소(월)'!U70-'증가(월)'!U70</f>
        <v>0</v>
      </c>
      <c r="U70" s="3">
        <f>'감소(월)'!V70-'증가(월)'!V70</f>
        <v>0</v>
      </c>
      <c r="V70" s="3">
        <f>'감소(월)'!W70-'증가(월)'!W70</f>
        <v>0</v>
      </c>
      <c r="W70" s="3">
        <f>'감소(월)'!X70-'증가(월)'!X70</f>
        <v>0</v>
      </c>
      <c r="X70" s="3">
        <f>'감소(월)'!Y70-'증가(월)'!Y70</f>
        <v>0</v>
      </c>
      <c r="Y70" s="11">
        <f>'감소(월)'!Z70-'증가(월)'!Z70</f>
        <v>0</v>
      </c>
      <c r="Z70" s="8">
        <f>'감소(월)'!AA70-'증가(월)'!AA70</f>
        <v>0</v>
      </c>
      <c r="AA70" s="3">
        <f>'감소(월)'!AB70-'증가(월)'!AB70</f>
        <v>0</v>
      </c>
      <c r="AB70" s="3">
        <f>'감소(월)'!AC70-'증가(월)'!AC70</f>
        <v>0</v>
      </c>
      <c r="AC70" s="3">
        <f>'감소(월)'!AD70-'증가(월)'!AD70</f>
        <v>0</v>
      </c>
      <c r="AD70" s="3">
        <f>'감소(월)'!AE70-'증가(월)'!AE70</f>
        <v>0</v>
      </c>
      <c r="AE70" s="3">
        <f>'감소(월)'!AF70-'증가(월)'!AF70</f>
        <v>0</v>
      </c>
      <c r="AF70" s="3">
        <f>'감소(월)'!AG70-'증가(월)'!AG70</f>
        <v>0</v>
      </c>
      <c r="AG70" s="3">
        <f>'감소(월)'!AH70-'증가(월)'!AH70</f>
        <v>0</v>
      </c>
      <c r="AH70" s="3">
        <f>'감소(월)'!AI70-'증가(월)'!AI70</f>
        <v>0</v>
      </c>
      <c r="AI70" s="3">
        <f>'감소(월)'!AJ70-'증가(월)'!AJ70</f>
        <v>0</v>
      </c>
      <c r="AJ70" s="3">
        <f>'감소(월)'!AK70-'증가(월)'!AK70</f>
        <v>0</v>
      </c>
      <c r="AK70" s="3">
        <f>'감소(월)'!AL70-'증가(월)'!AL70</f>
        <v>0</v>
      </c>
      <c r="AL70" s="8">
        <f>'감소(월)'!AM70-'증가(월)'!AM70</f>
        <v>0</v>
      </c>
      <c r="AM70" s="3">
        <f>'감소(월)'!AN70-'증가(월)'!AN70</f>
        <v>0</v>
      </c>
      <c r="AN70" s="3">
        <f>'감소(월)'!AO70-'증가(월)'!AO70</f>
        <v>0</v>
      </c>
      <c r="AO70" s="3">
        <f>'감소(월)'!AP70-'증가(월)'!AP70</f>
        <v>0</v>
      </c>
      <c r="AP70" s="3">
        <f>'감소(월)'!AQ70-'증가(월)'!AQ70</f>
        <v>0</v>
      </c>
      <c r="AQ70" s="3">
        <f>'감소(월)'!AR70-'증가(월)'!AR70</f>
        <v>0</v>
      </c>
      <c r="AR70" s="3">
        <f>'감소(월)'!AS70-'증가(월)'!AS70</f>
        <v>0</v>
      </c>
      <c r="AS70" s="3">
        <f>'감소(월)'!AT70-'증가(월)'!AT70</f>
        <v>0</v>
      </c>
      <c r="AT70" s="3">
        <f>'감소(월)'!AU70-'증가(월)'!AU70</f>
        <v>0</v>
      </c>
      <c r="AU70" s="3">
        <f>'감소(월)'!AV70-'증가(월)'!AV70</f>
        <v>0</v>
      </c>
      <c r="AV70" s="3">
        <f>'감소(월)'!AW70-'증가(월)'!AW70</f>
        <v>0</v>
      </c>
      <c r="AW70" s="3">
        <f>'감소(월)'!AX70-'증가(월)'!AX70</f>
        <v>0</v>
      </c>
      <c r="AX70" s="8">
        <f>SUMIFS(Sheet2!$I$2:$I$32,Sheet2!$G$2:$G$32,'잔액(월) (2)'!$A70)</f>
        <v>0</v>
      </c>
    </row>
    <row r="71" spans="1:50" x14ac:dyDescent="0.3">
      <c r="A71" t="s">
        <v>1248</v>
      </c>
      <c r="B71" t="s">
        <v>1249</v>
      </c>
      <c r="C71" s="3">
        <f>'감소(월)'!D71-'증가(월)'!D71</f>
        <v>0</v>
      </c>
      <c r="D71" s="3">
        <f>'감소(월)'!E71-'증가(월)'!E71</f>
        <v>0</v>
      </c>
      <c r="E71" s="3">
        <f>'감소(월)'!F71-'증가(월)'!F71</f>
        <v>0</v>
      </c>
      <c r="F71" s="3">
        <f>'감소(월)'!G71-'증가(월)'!G71</f>
        <v>0</v>
      </c>
      <c r="G71" s="3">
        <f>'감소(월)'!H71-'증가(월)'!H71</f>
        <v>0</v>
      </c>
      <c r="H71" s="3">
        <f>'감소(월)'!I71-'증가(월)'!I71</f>
        <v>0</v>
      </c>
      <c r="I71" s="3">
        <f>'감소(월)'!J71-'증가(월)'!J71</f>
        <v>0</v>
      </c>
      <c r="J71" s="3">
        <f>'감소(월)'!K71-'증가(월)'!K71</f>
        <v>0</v>
      </c>
      <c r="K71" s="3">
        <f>'감소(월)'!L71-'증가(월)'!L71</f>
        <v>0</v>
      </c>
      <c r="L71" s="3">
        <f>'감소(월)'!M71-'증가(월)'!M71</f>
        <v>0</v>
      </c>
      <c r="M71" s="3">
        <f>'감소(월)'!N71-'증가(월)'!N71</f>
        <v>0</v>
      </c>
      <c r="N71" s="8">
        <f>'감소(월)'!O71-'증가(월)'!O71</f>
        <v>0</v>
      </c>
      <c r="O71" s="3">
        <f>'감소(월)'!P71-'증가(월)'!P71</f>
        <v>0</v>
      </c>
      <c r="P71" s="3">
        <f>'감소(월)'!Q71-'증가(월)'!Q71</f>
        <v>0</v>
      </c>
      <c r="Q71" s="3">
        <f>'감소(월)'!R71-'증가(월)'!R71</f>
        <v>0</v>
      </c>
      <c r="R71" s="3">
        <f>'감소(월)'!S71-'증가(월)'!S71</f>
        <v>0</v>
      </c>
      <c r="S71" s="3">
        <f>'감소(월)'!T71-'증가(월)'!T71</f>
        <v>0</v>
      </c>
      <c r="T71" s="3">
        <f>'감소(월)'!U71-'증가(월)'!U71</f>
        <v>0</v>
      </c>
      <c r="U71" s="3">
        <f>'감소(월)'!V71-'증가(월)'!V71</f>
        <v>0</v>
      </c>
      <c r="V71" s="3">
        <f>'감소(월)'!W71-'증가(월)'!W71</f>
        <v>0</v>
      </c>
      <c r="W71" s="3">
        <f>'감소(월)'!X71-'증가(월)'!X71</f>
        <v>0</v>
      </c>
      <c r="X71" s="3">
        <f>'감소(월)'!Y71-'증가(월)'!Y71</f>
        <v>0</v>
      </c>
      <c r="Y71" s="11">
        <f>'감소(월)'!Z71-'증가(월)'!Z71</f>
        <v>0</v>
      </c>
      <c r="Z71" s="8">
        <f>'감소(월)'!AA71-'증가(월)'!AA71</f>
        <v>0</v>
      </c>
      <c r="AA71" s="3">
        <f>'감소(월)'!AB71-'증가(월)'!AB71</f>
        <v>0</v>
      </c>
      <c r="AB71" s="3">
        <f>'감소(월)'!AC71-'증가(월)'!AC71</f>
        <v>0</v>
      </c>
      <c r="AC71" s="3">
        <f>'감소(월)'!AD71-'증가(월)'!AD71</f>
        <v>0</v>
      </c>
      <c r="AD71" s="3">
        <f>'감소(월)'!AE71-'증가(월)'!AE71</f>
        <v>0</v>
      </c>
      <c r="AE71" s="3">
        <f>'감소(월)'!AF71-'증가(월)'!AF71</f>
        <v>0</v>
      </c>
      <c r="AF71" s="3">
        <f>'감소(월)'!AG71-'증가(월)'!AG71</f>
        <v>0</v>
      </c>
      <c r="AG71" s="3">
        <f>'감소(월)'!AH71-'증가(월)'!AH71</f>
        <v>0</v>
      </c>
      <c r="AH71" s="3">
        <f>'감소(월)'!AI71-'증가(월)'!AI71</f>
        <v>0</v>
      </c>
      <c r="AI71" s="3">
        <f>'감소(월)'!AJ71-'증가(월)'!AJ71</f>
        <v>0</v>
      </c>
      <c r="AJ71" s="3">
        <f>'감소(월)'!AK71-'증가(월)'!AK71</f>
        <v>0</v>
      </c>
      <c r="AK71" s="3">
        <f>'감소(월)'!AL71-'증가(월)'!AL71</f>
        <v>0</v>
      </c>
      <c r="AL71" s="8">
        <f>'감소(월)'!AM71-'증가(월)'!AM71</f>
        <v>0</v>
      </c>
      <c r="AM71" s="3">
        <f>'감소(월)'!AN71-'증가(월)'!AN71</f>
        <v>0</v>
      </c>
      <c r="AN71" s="3">
        <f>'감소(월)'!AO71-'증가(월)'!AO71</f>
        <v>0</v>
      </c>
      <c r="AO71" s="3">
        <f>'감소(월)'!AP71-'증가(월)'!AP71</f>
        <v>0</v>
      </c>
      <c r="AP71" s="3">
        <f>'감소(월)'!AQ71-'증가(월)'!AQ71</f>
        <v>0</v>
      </c>
      <c r="AQ71" s="3">
        <f>'감소(월)'!AR71-'증가(월)'!AR71</f>
        <v>0</v>
      </c>
      <c r="AR71" s="3">
        <f>'감소(월)'!AS71-'증가(월)'!AS71</f>
        <v>-660000</v>
      </c>
      <c r="AS71" s="3">
        <f>'감소(월)'!AT71-'증가(월)'!AT71</f>
        <v>660000</v>
      </c>
      <c r="AT71" s="3">
        <f>'감소(월)'!AU71-'증가(월)'!AU71</f>
        <v>0</v>
      </c>
      <c r="AU71" s="3">
        <f>'감소(월)'!AV71-'증가(월)'!AV71</f>
        <v>-2200000</v>
      </c>
      <c r="AV71" s="3">
        <f>'감소(월)'!AW71-'증가(월)'!AW71</f>
        <v>0</v>
      </c>
      <c r="AW71" s="3">
        <f>'감소(월)'!AX71-'증가(월)'!AX71</f>
        <v>2200000</v>
      </c>
      <c r="AX71" s="8">
        <f>SUMIFS(Sheet2!$I$2:$I$32,Sheet2!$G$2:$G$32,'잔액(월) (2)'!$A71)</f>
        <v>0</v>
      </c>
    </row>
    <row r="72" spans="1:50" x14ac:dyDescent="0.3">
      <c r="A72" t="s">
        <v>1150</v>
      </c>
      <c r="B72" t="s">
        <v>1151</v>
      </c>
      <c r="C72" s="3">
        <f>'감소(월)'!D72-'증가(월)'!D72</f>
        <v>0</v>
      </c>
      <c r="D72" s="3">
        <f>'감소(월)'!E72-'증가(월)'!E72</f>
        <v>0</v>
      </c>
      <c r="E72" s="3">
        <f>'감소(월)'!F72-'증가(월)'!F72</f>
        <v>0</v>
      </c>
      <c r="F72" s="3">
        <f>'감소(월)'!G72-'증가(월)'!G72</f>
        <v>0</v>
      </c>
      <c r="G72" s="3">
        <f>'감소(월)'!H72-'증가(월)'!H72</f>
        <v>0</v>
      </c>
      <c r="H72" s="3">
        <f>'감소(월)'!I72-'증가(월)'!I72</f>
        <v>0</v>
      </c>
      <c r="I72" s="3">
        <f>'감소(월)'!J72-'증가(월)'!J72</f>
        <v>0</v>
      </c>
      <c r="J72" s="3">
        <f>'감소(월)'!K72-'증가(월)'!K72</f>
        <v>0</v>
      </c>
      <c r="K72" s="3">
        <f>'감소(월)'!L72-'증가(월)'!L72</f>
        <v>0</v>
      </c>
      <c r="L72" s="3">
        <f>'감소(월)'!M72-'증가(월)'!M72</f>
        <v>0</v>
      </c>
      <c r="M72" s="3">
        <f>'감소(월)'!N72-'증가(월)'!N72</f>
        <v>0</v>
      </c>
      <c r="N72" s="8">
        <f>'감소(월)'!O72-'증가(월)'!O72</f>
        <v>0</v>
      </c>
      <c r="O72" s="3">
        <f>'감소(월)'!P72-'증가(월)'!P72</f>
        <v>0</v>
      </c>
      <c r="P72" s="3">
        <f>'감소(월)'!Q72-'증가(월)'!Q72</f>
        <v>0</v>
      </c>
      <c r="Q72" s="3">
        <f>'감소(월)'!R72-'증가(월)'!R72</f>
        <v>0</v>
      </c>
      <c r="R72" s="3">
        <f>'감소(월)'!S72-'증가(월)'!S72</f>
        <v>0</v>
      </c>
      <c r="S72" s="3">
        <f>'감소(월)'!T72-'증가(월)'!T72</f>
        <v>0</v>
      </c>
      <c r="T72" s="3">
        <f>'감소(월)'!U72-'증가(월)'!U72</f>
        <v>0</v>
      </c>
      <c r="U72" s="3">
        <f>'감소(월)'!V72-'증가(월)'!V72</f>
        <v>0</v>
      </c>
      <c r="V72" s="3">
        <f>'감소(월)'!W72-'증가(월)'!W72</f>
        <v>0</v>
      </c>
      <c r="W72" s="3">
        <f>'감소(월)'!X72-'증가(월)'!X72</f>
        <v>0</v>
      </c>
      <c r="X72" s="3">
        <f>'감소(월)'!Y72-'증가(월)'!Y72</f>
        <v>0</v>
      </c>
      <c r="Y72" s="11">
        <f>'감소(월)'!Z72-'증가(월)'!Z72</f>
        <v>0</v>
      </c>
      <c r="Z72" s="8">
        <f>'감소(월)'!AA72-'증가(월)'!AA72</f>
        <v>0</v>
      </c>
      <c r="AA72" s="3">
        <f>'감소(월)'!AB72-'증가(월)'!AB72</f>
        <v>0</v>
      </c>
      <c r="AB72" s="3">
        <f>'감소(월)'!AC72-'증가(월)'!AC72</f>
        <v>0</v>
      </c>
      <c r="AC72" s="3">
        <f>'감소(월)'!AD72-'증가(월)'!AD72</f>
        <v>0</v>
      </c>
      <c r="AD72" s="3">
        <f>'감소(월)'!AE72-'증가(월)'!AE72</f>
        <v>0</v>
      </c>
      <c r="AE72" s="3">
        <f>'감소(월)'!AF72-'증가(월)'!AF72</f>
        <v>0</v>
      </c>
      <c r="AF72" s="3">
        <f>'감소(월)'!AG72-'증가(월)'!AG72</f>
        <v>0</v>
      </c>
      <c r="AG72" s="3">
        <f>'감소(월)'!AH72-'증가(월)'!AH72</f>
        <v>0</v>
      </c>
      <c r="AH72" s="3">
        <f>'감소(월)'!AI72-'증가(월)'!AI72</f>
        <v>0</v>
      </c>
      <c r="AI72" s="3">
        <f>'감소(월)'!AJ72-'증가(월)'!AJ72</f>
        <v>0</v>
      </c>
      <c r="AJ72" s="3">
        <f>'감소(월)'!AK72-'증가(월)'!AK72</f>
        <v>0</v>
      </c>
      <c r="AK72" s="3">
        <f>'감소(월)'!AL72-'증가(월)'!AL72</f>
        <v>0</v>
      </c>
      <c r="AL72" s="8">
        <f>'감소(월)'!AM72-'증가(월)'!AM72</f>
        <v>0</v>
      </c>
      <c r="AM72" s="3">
        <f>'감소(월)'!AN72-'증가(월)'!AN72</f>
        <v>0</v>
      </c>
      <c r="AN72" s="3">
        <f>'감소(월)'!AO72-'증가(월)'!AO72</f>
        <v>0</v>
      </c>
      <c r="AO72" s="3">
        <f>'감소(월)'!AP72-'증가(월)'!AP72</f>
        <v>0</v>
      </c>
      <c r="AP72" s="3">
        <f>'감소(월)'!AQ72-'증가(월)'!AQ72</f>
        <v>0</v>
      </c>
      <c r="AQ72" s="3">
        <f>'감소(월)'!AR72-'증가(월)'!AR72</f>
        <v>0</v>
      </c>
      <c r="AR72" s="3">
        <f>'감소(월)'!AS72-'증가(월)'!AS72</f>
        <v>0</v>
      </c>
      <c r="AS72" s="3">
        <f>'감소(월)'!AT72-'증가(월)'!AT72</f>
        <v>0</v>
      </c>
      <c r="AT72" s="3">
        <f>'감소(월)'!AU72-'증가(월)'!AU72</f>
        <v>0</v>
      </c>
      <c r="AU72" s="3">
        <f>'감소(월)'!AV72-'증가(월)'!AV72</f>
        <v>0</v>
      </c>
      <c r="AV72" s="3">
        <f>'감소(월)'!AW72-'증가(월)'!AW72</f>
        <v>-2750000</v>
      </c>
      <c r="AW72" s="3">
        <f>'감소(월)'!AX72-'증가(월)'!AX72</f>
        <v>2750000</v>
      </c>
      <c r="AX72" s="8">
        <f>SUMIFS(Sheet2!$I$2:$I$32,Sheet2!$G$2:$G$32,'잔액(월) (2)'!$A72)</f>
        <v>0</v>
      </c>
    </row>
    <row r="73" spans="1:50" x14ac:dyDescent="0.3">
      <c r="A73" t="s">
        <v>959</v>
      </c>
      <c r="B73" t="s">
        <v>960</v>
      </c>
      <c r="C73" s="3">
        <f>'감소(월)'!D73-'증가(월)'!D73</f>
        <v>0</v>
      </c>
      <c r="D73" s="3">
        <f>'감소(월)'!E73-'증가(월)'!E73</f>
        <v>0</v>
      </c>
      <c r="E73" s="3">
        <f>'감소(월)'!F73-'증가(월)'!F73</f>
        <v>0</v>
      </c>
      <c r="F73" s="3">
        <f>'감소(월)'!G73-'증가(월)'!G73</f>
        <v>0</v>
      </c>
      <c r="G73" s="3">
        <f>'감소(월)'!H73-'증가(월)'!H73</f>
        <v>0</v>
      </c>
      <c r="H73" s="3">
        <f>'감소(월)'!I73-'증가(월)'!I73</f>
        <v>0</v>
      </c>
      <c r="I73" s="3">
        <f>'감소(월)'!J73-'증가(월)'!J73</f>
        <v>0</v>
      </c>
      <c r="J73" s="3">
        <f>'감소(월)'!K73-'증가(월)'!K73</f>
        <v>0</v>
      </c>
      <c r="K73" s="3">
        <f>'감소(월)'!L73-'증가(월)'!L73</f>
        <v>0</v>
      </c>
      <c r="L73" s="3">
        <f>'감소(월)'!M73-'증가(월)'!M73</f>
        <v>0</v>
      </c>
      <c r="M73" s="3">
        <f>'감소(월)'!N73-'증가(월)'!N73</f>
        <v>0</v>
      </c>
      <c r="N73" s="8">
        <f>'감소(월)'!O73-'증가(월)'!O73</f>
        <v>0</v>
      </c>
      <c r="O73" s="3">
        <f>'감소(월)'!P73-'증가(월)'!P73</f>
        <v>0</v>
      </c>
      <c r="P73" s="3">
        <f>'감소(월)'!Q73-'증가(월)'!Q73</f>
        <v>0</v>
      </c>
      <c r="Q73" s="3">
        <f>'감소(월)'!R73-'증가(월)'!R73</f>
        <v>0</v>
      </c>
      <c r="R73" s="3">
        <f>'감소(월)'!S73-'증가(월)'!S73</f>
        <v>0</v>
      </c>
      <c r="S73" s="3">
        <f>'감소(월)'!T73-'증가(월)'!T73</f>
        <v>0</v>
      </c>
      <c r="T73" s="3">
        <f>'감소(월)'!U73-'증가(월)'!U73</f>
        <v>0</v>
      </c>
      <c r="U73" s="3">
        <f>'감소(월)'!V73-'증가(월)'!V73</f>
        <v>0</v>
      </c>
      <c r="V73" s="3">
        <f>'감소(월)'!W73-'증가(월)'!W73</f>
        <v>0</v>
      </c>
      <c r="W73" s="3">
        <f>'감소(월)'!X73-'증가(월)'!X73</f>
        <v>0</v>
      </c>
      <c r="X73" s="3">
        <f>'감소(월)'!Y73-'증가(월)'!Y73</f>
        <v>0</v>
      </c>
      <c r="Y73" s="11">
        <f>'감소(월)'!Z73-'증가(월)'!Z73</f>
        <v>0</v>
      </c>
      <c r="Z73" s="8">
        <f>'감소(월)'!AA73-'증가(월)'!AA73</f>
        <v>0</v>
      </c>
      <c r="AA73" s="3">
        <f>'감소(월)'!AB73-'증가(월)'!AB73</f>
        <v>0</v>
      </c>
      <c r="AB73" s="3">
        <f>'감소(월)'!AC73-'증가(월)'!AC73</f>
        <v>0</v>
      </c>
      <c r="AC73" s="3">
        <f>'감소(월)'!AD73-'증가(월)'!AD73</f>
        <v>0</v>
      </c>
      <c r="AD73" s="3">
        <f>'감소(월)'!AE73-'증가(월)'!AE73</f>
        <v>0</v>
      </c>
      <c r="AE73" s="3">
        <f>'감소(월)'!AF73-'증가(월)'!AF73</f>
        <v>0</v>
      </c>
      <c r="AF73" s="3">
        <f>'감소(월)'!AG73-'증가(월)'!AG73</f>
        <v>0</v>
      </c>
      <c r="AG73" s="3">
        <f>'감소(월)'!AH73-'증가(월)'!AH73</f>
        <v>0</v>
      </c>
      <c r="AH73" s="3">
        <f>'감소(월)'!AI73-'증가(월)'!AI73</f>
        <v>0</v>
      </c>
      <c r="AI73" s="3">
        <f>'감소(월)'!AJ73-'증가(월)'!AJ73</f>
        <v>0</v>
      </c>
      <c r="AJ73" s="3">
        <f>'감소(월)'!AK73-'증가(월)'!AK73</f>
        <v>0</v>
      </c>
      <c r="AK73" s="3">
        <f>'감소(월)'!AL73-'증가(월)'!AL73</f>
        <v>0</v>
      </c>
      <c r="AL73" s="8">
        <f>'감소(월)'!AM73-'증가(월)'!AM73</f>
        <v>0</v>
      </c>
      <c r="AM73" s="3">
        <f>'감소(월)'!AN73-'증가(월)'!AN73</f>
        <v>0</v>
      </c>
      <c r="AN73" s="3">
        <f>'감소(월)'!AO73-'증가(월)'!AO73</f>
        <v>0</v>
      </c>
      <c r="AO73" s="3">
        <f>'감소(월)'!AP73-'증가(월)'!AP73</f>
        <v>0</v>
      </c>
      <c r="AP73" s="3">
        <f>'감소(월)'!AQ73-'증가(월)'!AQ73</f>
        <v>0</v>
      </c>
      <c r="AQ73" s="3">
        <f>'감소(월)'!AR73-'증가(월)'!AR73</f>
        <v>0</v>
      </c>
      <c r="AR73" s="3">
        <f>'감소(월)'!AS73-'증가(월)'!AS73</f>
        <v>0</v>
      </c>
      <c r="AS73" s="3">
        <f>'감소(월)'!AT73-'증가(월)'!AT73</f>
        <v>0</v>
      </c>
      <c r="AT73" s="3">
        <f>'감소(월)'!AU73-'증가(월)'!AU73</f>
        <v>0</v>
      </c>
      <c r="AU73" s="3">
        <f>'감소(월)'!AV73-'증가(월)'!AV73</f>
        <v>0</v>
      </c>
      <c r="AV73" s="3">
        <f>'감소(월)'!AW73-'증가(월)'!AW73</f>
        <v>0</v>
      </c>
      <c r="AW73" s="3">
        <f>'감소(월)'!AX73-'증가(월)'!AX73</f>
        <v>0</v>
      </c>
      <c r="AX73" s="8">
        <f>SUMIFS(Sheet2!$I$2:$I$32,Sheet2!$G$2:$G$32,'잔액(월) (2)'!$A73)</f>
        <v>0</v>
      </c>
    </row>
    <row r="74" spans="1:50" x14ac:dyDescent="0.3">
      <c r="A74" t="s">
        <v>512</v>
      </c>
      <c r="B74" t="s">
        <v>513</v>
      </c>
      <c r="C74" s="3">
        <f>'감소(월)'!D74-'증가(월)'!D74</f>
        <v>0</v>
      </c>
      <c r="D74" s="3">
        <f>'감소(월)'!E74-'증가(월)'!E74</f>
        <v>0</v>
      </c>
      <c r="E74" s="3">
        <f>'감소(월)'!F74-'증가(월)'!F74</f>
        <v>0</v>
      </c>
      <c r="F74" s="3">
        <f>'감소(월)'!G74-'증가(월)'!G74</f>
        <v>0</v>
      </c>
      <c r="G74" s="3">
        <f>'감소(월)'!H74-'증가(월)'!H74</f>
        <v>0</v>
      </c>
      <c r="H74" s="3">
        <f>'감소(월)'!I74-'증가(월)'!I74</f>
        <v>0</v>
      </c>
      <c r="I74" s="3">
        <f>'감소(월)'!J74-'증가(월)'!J74</f>
        <v>0</v>
      </c>
      <c r="J74" s="3">
        <f>'감소(월)'!K74-'증가(월)'!K74</f>
        <v>0</v>
      </c>
      <c r="K74" s="3">
        <f>'감소(월)'!L74-'증가(월)'!L74</f>
        <v>0</v>
      </c>
      <c r="L74" s="3">
        <f>'감소(월)'!M74-'증가(월)'!M74</f>
        <v>0</v>
      </c>
      <c r="M74" s="3">
        <f>'감소(월)'!N74-'증가(월)'!N74</f>
        <v>-4351847</v>
      </c>
      <c r="N74" s="8">
        <f>'감소(월)'!O74-'증가(월)'!O74</f>
        <v>0</v>
      </c>
      <c r="O74" s="3">
        <f>'감소(월)'!P74-'증가(월)'!P74</f>
        <v>0</v>
      </c>
      <c r="P74" s="3">
        <f>'감소(월)'!Q74-'증가(월)'!Q74</f>
        <v>4351847</v>
      </c>
      <c r="Q74" s="3">
        <f>'감소(월)'!R74-'증가(월)'!R74</f>
        <v>0</v>
      </c>
      <c r="R74" s="3">
        <f>'감소(월)'!S74-'증가(월)'!S74</f>
        <v>0</v>
      </c>
      <c r="S74" s="3">
        <f>'감소(월)'!T74-'증가(월)'!T74</f>
        <v>0</v>
      </c>
      <c r="T74" s="3">
        <f>'감소(월)'!U74-'증가(월)'!U74</f>
        <v>0</v>
      </c>
      <c r="U74" s="3">
        <f>'감소(월)'!V74-'증가(월)'!V74</f>
        <v>0</v>
      </c>
      <c r="V74" s="3">
        <f>'감소(월)'!W74-'증가(월)'!W74</f>
        <v>0</v>
      </c>
      <c r="W74" s="3">
        <f>'감소(월)'!X74-'증가(월)'!X74</f>
        <v>0</v>
      </c>
      <c r="X74" s="3">
        <f>'감소(월)'!Y74-'증가(월)'!Y74</f>
        <v>0</v>
      </c>
      <c r="Y74" s="11">
        <f>'감소(월)'!Z74-'증가(월)'!Z74</f>
        <v>0</v>
      </c>
      <c r="Z74" s="8">
        <f>'감소(월)'!AA74-'증가(월)'!AA74</f>
        <v>0</v>
      </c>
      <c r="AA74" s="3">
        <f>'감소(월)'!AB74-'증가(월)'!AB74</f>
        <v>0</v>
      </c>
      <c r="AB74" s="3">
        <f>'감소(월)'!AC74-'증가(월)'!AC74</f>
        <v>0</v>
      </c>
      <c r="AC74" s="3">
        <f>'감소(월)'!AD74-'증가(월)'!AD74</f>
        <v>0</v>
      </c>
      <c r="AD74" s="3">
        <f>'감소(월)'!AE74-'증가(월)'!AE74</f>
        <v>0</v>
      </c>
      <c r="AE74" s="3">
        <f>'감소(월)'!AF74-'증가(월)'!AF74</f>
        <v>0</v>
      </c>
      <c r="AF74" s="3">
        <f>'감소(월)'!AG74-'증가(월)'!AG74</f>
        <v>0</v>
      </c>
      <c r="AG74" s="3">
        <f>'감소(월)'!AH74-'증가(월)'!AH74</f>
        <v>0</v>
      </c>
      <c r="AH74" s="3">
        <f>'감소(월)'!AI74-'증가(월)'!AI74</f>
        <v>0</v>
      </c>
      <c r="AI74" s="3">
        <f>'감소(월)'!AJ74-'증가(월)'!AJ74</f>
        <v>0</v>
      </c>
      <c r="AJ74" s="3">
        <f>'감소(월)'!AK74-'증가(월)'!AK74</f>
        <v>0</v>
      </c>
      <c r="AK74" s="3">
        <f>'감소(월)'!AL74-'증가(월)'!AL74</f>
        <v>0</v>
      </c>
      <c r="AL74" s="8">
        <f>'감소(월)'!AM74-'증가(월)'!AM74</f>
        <v>0</v>
      </c>
      <c r="AM74" s="3">
        <f>'감소(월)'!AN74-'증가(월)'!AN74</f>
        <v>0</v>
      </c>
      <c r="AN74" s="3">
        <f>'감소(월)'!AO74-'증가(월)'!AO74</f>
        <v>0</v>
      </c>
      <c r="AO74" s="3">
        <f>'감소(월)'!AP74-'증가(월)'!AP74</f>
        <v>0</v>
      </c>
      <c r="AP74" s="3">
        <f>'감소(월)'!AQ74-'증가(월)'!AQ74</f>
        <v>0</v>
      </c>
      <c r="AQ74" s="3">
        <f>'감소(월)'!AR74-'증가(월)'!AR74</f>
        <v>0</v>
      </c>
      <c r="AR74" s="3">
        <f>'감소(월)'!AS74-'증가(월)'!AS74</f>
        <v>0</v>
      </c>
      <c r="AS74" s="3">
        <f>'감소(월)'!AT74-'증가(월)'!AT74</f>
        <v>0</v>
      </c>
      <c r="AT74" s="3">
        <f>'감소(월)'!AU74-'증가(월)'!AU74</f>
        <v>0</v>
      </c>
      <c r="AU74" s="3">
        <f>'감소(월)'!AV74-'증가(월)'!AV74</f>
        <v>0</v>
      </c>
      <c r="AV74" s="3">
        <f>'감소(월)'!AW74-'증가(월)'!AW74</f>
        <v>0</v>
      </c>
      <c r="AW74" s="3">
        <f>'감소(월)'!AX74-'증가(월)'!AX74</f>
        <v>0</v>
      </c>
      <c r="AX74" s="8">
        <f>SUMIFS(Sheet2!$I$2:$I$32,Sheet2!$G$2:$G$32,'잔액(월) (2)'!$A74)</f>
        <v>0</v>
      </c>
    </row>
    <row r="75" spans="1:50" x14ac:dyDescent="0.3">
      <c r="A75" t="s">
        <v>254</v>
      </c>
      <c r="B75" t="s">
        <v>255</v>
      </c>
      <c r="C75" s="3">
        <f>'감소(월)'!D75-'증가(월)'!D75</f>
        <v>0</v>
      </c>
      <c r="D75" s="3">
        <f>'감소(월)'!E75-'증가(월)'!E75</f>
        <v>0</v>
      </c>
      <c r="E75" s="3">
        <f>'감소(월)'!F75-'증가(월)'!F75</f>
        <v>0</v>
      </c>
      <c r="F75" s="3">
        <f>'감소(월)'!G75-'증가(월)'!G75</f>
        <v>-3850000</v>
      </c>
      <c r="G75" s="3">
        <f>'감소(월)'!H75-'증가(월)'!H75</f>
        <v>3850000</v>
      </c>
      <c r="H75" s="3">
        <f>'감소(월)'!I75-'증가(월)'!I75</f>
        <v>0</v>
      </c>
      <c r="I75" s="3">
        <f>'감소(월)'!J75-'증가(월)'!J75</f>
        <v>0</v>
      </c>
      <c r="J75" s="3">
        <f>'감소(월)'!K75-'증가(월)'!K75</f>
        <v>0</v>
      </c>
      <c r="K75" s="3">
        <f>'감소(월)'!L75-'증가(월)'!L75</f>
        <v>0</v>
      </c>
      <c r="L75" s="3">
        <f>'감소(월)'!M75-'증가(월)'!M75</f>
        <v>0</v>
      </c>
      <c r="M75" s="3">
        <f>'감소(월)'!N75-'증가(월)'!N75</f>
        <v>0</v>
      </c>
      <c r="N75" s="8">
        <f>'감소(월)'!O75-'증가(월)'!O75</f>
        <v>0</v>
      </c>
      <c r="O75" s="3">
        <f>'감소(월)'!P75-'증가(월)'!P75</f>
        <v>0</v>
      </c>
      <c r="P75" s="3">
        <f>'감소(월)'!Q75-'증가(월)'!Q75</f>
        <v>0</v>
      </c>
      <c r="Q75" s="3">
        <f>'감소(월)'!R75-'증가(월)'!R75</f>
        <v>0</v>
      </c>
      <c r="R75" s="3">
        <f>'감소(월)'!S75-'증가(월)'!S75</f>
        <v>0</v>
      </c>
      <c r="S75" s="3">
        <f>'감소(월)'!T75-'증가(월)'!T75</f>
        <v>0</v>
      </c>
      <c r="T75" s="3">
        <f>'감소(월)'!U75-'증가(월)'!U75</f>
        <v>0</v>
      </c>
      <c r="U75" s="3">
        <f>'감소(월)'!V75-'증가(월)'!V75</f>
        <v>0</v>
      </c>
      <c r="V75" s="3">
        <f>'감소(월)'!W75-'증가(월)'!W75</f>
        <v>0</v>
      </c>
      <c r="W75" s="3">
        <f>'감소(월)'!X75-'증가(월)'!X75</f>
        <v>0</v>
      </c>
      <c r="X75" s="3">
        <f>'감소(월)'!Y75-'증가(월)'!Y75</f>
        <v>0</v>
      </c>
      <c r="Y75" s="11">
        <f>'감소(월)'!Z75-'증가(월)'!Z75</f>
        <v>0</v>
      </c>
      <c r="Z75" s="8">
        <f>'감소(월)'!AA75-'증가(월)'!AA75</f>
        <v>0</v>
      </c>
      <c r="AA75" s="3">
        <f>'감소(월)'!AB75-'증가(월)'!AB75</f>
        <v>0</v>
      </c>
      <c r="AB75" s="3">
        <f>'감소(월)'!AC75-'증가(월)'!AC75</f>
        <v>0</v>
      </c>
      <c r="AC75" s="3">
        <f>'감소(월)'!AD75-'증가(월)'!AD75</f>
        <v>0</v>
      </c>
      <c r="AD75" s="3">
        <f>'감소(월)'!AE75-'증가(월)'!AE75</f>
        <v>0</v>
      </c>
      <c r="AE75" s="3">
        <f>'감소(월)'!AF75-'증가(월)'!AF75</f>
        <v>0</v>
      </c>
      <c r="AF75" s="3">
        <f>'감소(월)'!AG75-'증가(월)'!AG75</f>
        <v>0</v>
      </c>
      <c r="AG75" s="3">
        <f>'감소(월)'!AH75-'증가(월)'!AH75</f>
        <v>0</v>
      </c>
      <c r="AH75" s="3">
        <f>'감소(월)'!AI75-'증가(월)'!AI75</f>
        <v>0</v>
      </c>
      <c r="AI75" s="3">
        <f>'감소(월)'!AJ75-'증가(월)'!AJ75</f>
        <v>0</v>
      </c>
      <c r="AJ75" s="3">
        <f>'감소(월)'!AK75-'증가(월)'!AK75</f>
        <v>0</v>
      </c>
      <c r="AK75" s="3">
        <f>'감소(월)'!AL75-'증가(월)'!AL75</f>
        <v>0</v>
      </c>
      <c r="AL75" s="8">
        <f>'감소(월)'!AM75-'증가(월)'!AM75</f>
        <v>0</v>
      </c>
      <c r="AM75" s="3">
        <f>'감소(월)'!AN75-'증가(월)'!AN75</f>
        <v>0</v>
      </c>
      <c r="AN75" s="3">
        <f>'감소(월)'!AO75-'증가(월)'!AO75</f>
        <v>0</v>
      </c>
      <c r="AO75" s="3">
        <f>'감소(월)'!AP75-'증가(월)'!AP75</f>
        <v>0</v>
      </c>
      <c r="AP75" s="3">
        <f>'감소(월)'!AQ75-'증가(월)'!AQ75</f>
        <v>0</v>
      </c>
      <c r="AQ75" s="3">
        <f>'감소(월)'!AR75-'증가(월)'!AR75</f>
        <v>0</v>
      </c>
      <c r="AR75" s="3">
        <f>'감소(월)'!AS75-'증가(월)'!AS75</f>
        <v>0</v>
      </c>
      <c r="AS75" s="3">
        <f>'감소(월)'!AT75-'증가(월)'!AT75</f>
        <v>0</v>
      </c>
      <c r="AT75" s="3">
        <f>'감소(월)'!AU75-'증가(월)'!AU75</f>
        <v>0</v>
      </c>
      <c r="AU75" s="3">
        <f>'감소(월)'!AV75-'증가(월)'!AV75</f>
        <v>0</v>
      </c>
      <c r="AV75" s="3">
        <f>'감소(월)'!AW75-'증가(월)'!AW75</f>
        <v>0</v>
      </c>
      <c r="AW75" s="3">
        <f>'감소(월)'!AX75-'증가(월)'!AX75</f>
        <v>0</v>
      </c>
      <c r="AX75" s="8">
        <f>SUMIFS(Sheet2!$I$2:$I$32,Sheet2!$G$2:$G$32,'잔액(월) (2)'!$A75)</f>
        <v>0</v>
      </c>
    </row>
    <row r="76" spans="1:50" x14ac:dyDescent="0.3">
      <c r="A76" t="s">
        <v>453</v>
      </c>
      <c r="B76" t="s">
        <v>454</v>
      </c>
      <c r="C76" s="3">
        <f>'감소(월)'!D76-'증가(월)'!D76</f>
        <v>0</v>
      </c>
      <c r="D76" s="3">
        <f>'감소(월)'!E76-'증가(월)'!E76</f>
        <v>0</v>
      </c>
      <c r="E76" s="3">
        <f>'감소(월)'!F76-'증가(월)'!F76</f>
        <v>0</v>
      </c>
      <c r="F76" s="3">
        <f>'감소(월)'!G76-'증가(월)'!G76</f>
        <v>0</v>
      </c>
      <c r="G76" s="3">
        <f>'감소(월)'!H76-'증가(월)'!H76</f>
        <v>0</v>
      </c>
      <c r="H76" s="3">
        <f>'감소(월)'!I76-'증가(월)'!I76</f>
        <v>0</v>
      </c>
      <c r="I76" s="3">
        <f>'감소(월)'!J76-'증가(월)'!J76</f>
        <v>0</v>
      </c>
      <c r="J76" s="3">
        <f>'감소(월)'!K76-'증가(월)'!K76</f>
        <v>0</v>
      </c>
      <c r="K76" s="3">
        <f>'감소(월)'!L76-'증가(월)'!L76</f>
        <v>0</v>
      </c>
      <c r="L76" s="3">
        <f>'감소(월)'!M76-'증가(월)'!M76</f>
        <v>0</v>
      </c>
      <c r="M76" s="3">
        <f>'감소(월)'!N76-'증가(월)'!N76</f>
        <v>0</v>
      </c>
      <c r="N76" s="8">
        <f>'감소(월)'!O76-'증가(월)'!O76</f>
        <v>0</v>
      </c>
      <c r="O76" s="3">
        <f>'감소(월)'!P76-'증가(월)'!P76</f>
        <v>0</v>
      </c>
      <c r="P76" s="3">
        <f>'감소(월)'!Q76-'증가(월)'!Q76</f>
        <v>0</v>
      </c>
      <c r="Q76" s="3">
        <f>'감소(월)'!R76-'증가(월)'!R76</f>
        <v>0</v>
      </c>
      <c r="R76" s="3">
        <f>'감소(월)'!S76-'증가(월)'!S76</f>
        <v>0</v>
      </c>
      <c r="S76" s="3">
        <f>'감소(월)'!T76-'증가(월)'!T76</f>
        <v>0</v>
      </c>
      <c r="T76" s="3">
        <f>'감소(월)'!U76-'증가(월)'!U76</f>
        <v>0</v>
      </c>
      <c r="U76" s="3">
        <f>'감소(월)'!V76-'증가(월)'!V76</f>
        <v>0</v>
      </c>
      <c r="V76" s="3">
        <f>'감소(월)'!W76-'증가(월)'!W76</f>
        <v>0</v>
      </c>
      <c r="W76" s="3">
        <f>'감소(월)'!X76-'증가(월)'!X76</f>
        <v>0</v>
      </c>
      <c r="X76" s="3">
        <f>'감소(월)'!Y76-'증가(월)'!Y76</f>
        <v>0</v>
      </c>
      <c r="Y76" s="11">
        <f>'감소(월)'!Z76-'증가(월)'!Z76</f>
        <v>0</v>
      </c>
      <c r="Z76" s="8">
        <f>'감소(월)'!AA76-'증가(월)'!AA76</f>
        <v>0</v>
      </c>
      <c r="AA76" s="3">
        <f>'감소(월)'!AB76-'증가(월)'!AB76</f>
        <v>0</v>
      </c>
      <c r="AB76" s="3">
        <f>'감소(월)'!AC76-'증가(월)'!AC76</f>
        <v>0</v>
      </c>
      <c r="AC76" s="3">
        <f>'감소(월)'!AD76-'증가(월)'!AD76</f>
        <v>0</v>
      </c>
      <c r="AD76" s="3">
        <f>'감소(월)'!AE76-'증가(월)'!AE76</f>
        <v>0</v>
      </c>
      <c r="AE76" s="3">
        <f>'감소(월)'!AF76-'증가(월)'!AF76</f>
        <v>0</v>
      </c>
      <c r="AF76" s="3">
        <f>'감소(월)'!AG76-'증가(월)'!AG76</f>
        <v>0</v>
      </c>
      <c r="AG76" s="3">
        <f>'감소(월)'!AH76-'증가(월)'!AH76</f>
        <v>0</v>
      </c>
      <c r="AH76" s="3">
        <f>'감소(월)'!AI76-'증가(월)'!AI76</f>
        <v>0</v>
      </c>
      <c r="AI76" s="3">
        <f>'감소(월)'!AJ76-'증가(월)'!AJ76</f>
        <v>0</v>
      </c>
      <c r="AJ76" s="3">
        <f>'감소(월)'!AK76-'증가(월)'!AK76</f>
        <v>0</v>
      </c>
      <c r="AK76" s="3">
        <f>'감소(월)'!AL76-'증가(월)'!AL76</f>
        <v>0</v>
      </c>
      <c r="AL76" s="8">
        <f>'감소(월)'!AM76-'증가(월)'!AM76</f>
        <v>0</v>
      </c>
      <c r="AM76" s="3">
        <f>'감소(월)'!AN76-'증가(월)'!AN76</f>
        <v>0</v>
      </c>
      <c r="AN76" s="3">
        <f>'감소(월)'!AO76-'증가(월)'!AO76</f>
        <v>0</v>
      </c>
      <c r="AO76" s="3">
        <f>'감소(월)'!AP76-'증가(월)'!AP76</f>
        <v>0</v>
      </c>
      <c r="AP76" s="3">
        <f>'감소(월)'!AQ76-'증가(월)'!AQ76</f>
        <v>0</v>
      </c>
      <c r="AQ76" s="3">
        <f>'감소(월)'!AR76-'증가(월)'!AR76</f>
        <v>0</v>
      </c>
      <c r="AR76" s="3">
        <f>'감소(월)'!AS76-'증가(월)'!AS76</f>
        <v>0</v>
      </c>
      <c r="AS76" s="3">
        <f>'감소(월)'!AT76-'증가(월)'!AT76</f>
        <v>0</v>
      </c>
      <c r="AT76" s="3">
        <f>'감소(월)'!AU76-'증가(월)'!AU76</f>
        <v>0</v>
      </c>
      <c r="AU76" s="3">
        <f>'감소(월)'!AV76-'증가(월)'!AV76</f>
        <v>0</v>
      </c>
      <c r="AV76" s="3">
        <f>'감소(월)'!AW76-'증가(월)'!AW76</f>
        <v>0</v>
      </c>
      <c r="AW76" s="3">
        <f>'감소(월)'!AX76-'증가(월)'!AX76</f>
        <v>0</v>
      </c>
      <c r="AX76" s="8">
        <f>SUMIFS(Sheet2!$I$2:$I$32,Sheet2!$G$2:$G$32,'잔액(월) (2)'!$A76)</f>
        <v>0</v>
      </c>
    </row>
    <row r="77" spans="1:50" x14ac:dyDescent="0.3">
      <c r="A77" t="s">
        <v>1271</v>
      </c>
      <c r="B77" t="s">
        <v>1272</v>
      </c>
      <c r="C77" s="3">
        <f>'감소(월)'!D77-'증가(월)'!D77</f>
        <v>0</v>
      </c>
      <c r="D77" s="3">
        <f>'감소(월)'!E77-'증가(월)'!E77</f>
        <v>0</v>
      </c>
      <c r="E77" s="3">
        <f>'감소(월)'!F77-'증가(월)'!F77</f>
        <v>0</v>
      </c>
      <c r="F77" s="3">
        <f>'감소(월)'!G77-'증가(월)'!G77</f>
        <v>0</v>
      </c>
      <c r="G77" s="3">
        <f>'감소(월)'!H77-'증가(월)'!H77</f>
        <v>0</v>
      </c>
      <c r="H77" s="3">
        <f>'감소(월)'!I77-'증가(월)'!I77</f>
        <v>0</v>
      </c>
      <c r="I77" s="3">
        <f>'감소(월)'!J77-'증가(월)'!J77</f>
        <v>0</v>
      </c>
      <c r="J77" s="3">
        <f>'감소(월)'!K77-'증가(월)'!K77</f>
        <v>0</v>
      </c>
      <c r="K77" s="3">
        <f>'감소(월)'!L77-'증가(월)'!L77</f>
        <v>0</v>
      </c>
      <c r="L77" s="3">
        <f>'감소(월)'!M77-'증가(월)'!M77</f>
        <v>0</v>
      </c>
      <c r="M77" s="3">
        <f>'감소(월)'!N77-'증가(월)'!N77</f>
        <v>0</v>
      </c>
      <c r="N77" s="8">
        <f>'감소(월)'!O77-'증가(월)'!O77</f>
        <v>0</v>
      </c>
      <c r="O77" s="3">
        <f>'감소(월)'!P77-'증가(월)'!P77</f>
        <v>0</v>
      </c>
      <c r="P77" s="3">
        <f>'감소(월)'!Q77-'증가(월)'!Q77</f>
        <v>0</v>
      </c>
      <c r="Q77" s="3">
        <f>'감소(월)'!R77-'증가(월)'!R77</f>
        <v>0</v>
      </c>
      <c r="R77" s="3">
        <f>'감소(월)'!S77-'증가(월)'!S77</f>
        <v>0</v>
      </c>
      <c r="S77" s="3">
        <f>'감소(월)'!T77-'증가(월)'!T77</f>
        <v>0</v>
      </c>
      <c r="T77" s="3">
        <f>'감소(월)'!U77-'증가(월)'!U77</f>
        <v>0</v>
      </c>
      <c r="U77" s="3">
        <f>'감소(월)'!V77-'증가(월)'!V77</f>
        <v>0</v>
      </c>
      <c r="V77" s="3">
        <f>'감소(월)'!W77-'증가(월)'!W77</f>
        <v>0</v>
      </c>
      <c r="W77" s="3">
        <f>'감소(월)'!X77-'증가(월)'!X77</f>
        <v>0</v>
      </c>
      <c r="X77" s="3">
        <f>'감소(월)'!Y77-'증가(월)'!Y77</f>
        <v>0</v>
      </c>
      <c r="Y77" s="11">
        <f>'감소(월)'!Z77-'증가(월)'!Z77</f>
        <v>0</v>
      </c>
      <c r="Z77" s="8">
        <f>'감소(월)'!AA77-'증가(월)'!AA77</f>
        <v>0</v>
      </c>
      <c r="AA77" s="3">
        <f>'감소(월)'!AB77-'증가(월)'!AB77</f>
        <v>0</v>
      </c>
      <c r="AB77" s="3">
        <f>'감소(월)'!AC77-'증가(월)'!AC77</f>
        <v>0</v>
      </c>
      <c r="AC77" s="3">
        <f>'감소(월)'!AD77-'증가(월)'!AD77</f>
        <v>0</v>
      </c>
      <c r="AD77" s="3">
        <f>'감소(월)'!AE77-'증가(월)'!AE77</f>
        <v>0</v>
      </c>
      <c r="AE77" s="3">
        <f>'감소(월)'!AF77-'증가(월)'!AF77</f>
        <v>0</v>
      </c>
      <c r="AF77" s="3">
        <f>'감소(월)'!AG77-'증가(월)'!AG77</f>
        <v>0</v>
      </c>
      <c r="AG77" s="3">
        <f>'감소(월)'!AH77-'증가(월)'!AH77</f>
        <v>0</v>
      </c>
      <c r="AH77" s="3">
        <f>'감소(월)'!AI77-'증가(월)'!AI77</f>
        <v>0</v>
      </c>
      <c r="AI77" s="3">
        <f>'감소(월)'!AJ77-'증가(월)'!AJ77</f>
        <v>0</v>
      </c>
      <c r="AJ77" s="3">
        <f>'감소(월)'!AK77-'증가(월)'!AK77</f>
        <v>0</v>
      </c>
      <c r="AK77" s="3">
        <f>'감소(월)'!AL77-'증가(월)'!AL77</f>
        <v>0</v>
      </c>
      <c r="AL77" s="8">
        <f>'감소(월)'!AM77-'증가(월)'!AM77</f>
        <v>0</v>
      </c>
      <c r="AM77" s="3">
        <f>'감소(월)'!AN77-'증가(월)'!AN77</f>
        <v>0</v>
      </c>
      <c r="AN77" s="3">
        <f>'감소(월)'!AO77-'증가(월)'!AO77</f>
        <v>0</v>
      </c>
      <c r="AO77" s="3">
        <f>'감소(월)'!AP77-'증가(월)'!AP77</f>
        <v>0</v>
      </c>
      <c r="AP77" s="3">
        <f>'감소(월)'!AQ77-'증가(월)'!AQ77</f>
        <v>0</v>
      </c>
      <c r="AQ77" s="3">
        <f>'감소(월)'!AR77-'증가(월)'!AR77</f>
        <v>0</v>
      </c>
      <c r="AR77" s="3">
        <f>'감소(월)'!AS77-'증가(월)'!AS77</f>
        <v>0</v>
      </c>
      <c r="AS77" s="3">
        <f>'감소(월)'!AT77-'증가(월)'!AT77</f>
        <v>0</v>
      </c>
      <c r="AT77" s="3">
        <f>'감소(월)'!AU77-'증가(월)'!AU77</f>
        <v>0</v>
      </c>
      <c r="AU77" s="3">
        <f>'감소(월)'!AV77-'증가(월)'!AV77</f>
        <v>0</v>
      </c>
      <c r="AV77" s="3">
        <f>'감소(월)'!AW77-'증가(월)'!AW77</f>
        <v>0</v>
      </c>
      <c r="AW77" s="3">
        <f>'감소(월)'!AX77-'증가(월)'!AX77</f>
        <v>0</v>
      </c>
      <c r="AX77" s="8">
        <f>SUMIFS(Sheet2!$I$2:$I$32,Sheet2!$G$2:$G$32,'잔액(월) (2)'!$A77)</f>
        <v>0</v>
      </c>
    </row>
    <row r="78" spans="1:50" x14ac:dyDescent="0.3">
      <c r="A78" t="s">
        <v>1309</v>
      </c>
      <c r="B78" t="s">
        <v>503</v>
      </c>
      <c r="C78" s="3">
        <f>'감소(월)'!D78-'증가(월)'!D78</f>
        <v>0</v>
      </c>
      <c r="D78" s="3">
        <f>'감소(월)'!E78-'증가(월)'!E78</f>
        <v>0</v>
      </c>
      <c r="E78" s="3">
        <f>'감소(월)'!F78-'증가(월)'!F78</f>
        <v>0</v>
      </c>
      <c r="F78" s="3">
        <f>'감소(월)'!G78-'증가(월)'!G78</f>
        <v>0</v>
      </c>
      <c r="G78" s="3">
        <f>'감소(월)'!H78-'증가(월)'!H78</f>
        <v>0</v>
      </c>
      <c r="H78" s="3">
        <f>'감소(월)'!I78-'증가(월)'!I78</f>
        <v>0</v>
      </c>
      <c r="I78" s="3">
        <f>'감소(월)'!J78-'증가(월)'!J78</f>
        <v>0</v>
      </c>
      <c r="J78" s="3">
        <f>'감소(월)'!K78-'증가(월)'!K78</f>
        <v>0</v>
      </c>
      <c r="K78" s="3">
        <f>'감소(월)'!L78-'증가(월)'!L78</f>
        <v>0</v>
      </c>
      <c r="L78" s="3">
        <f>'감소(월)'!M78-'증가(월)'!M78</f>
        <v>0</v>
      </c>
      <c r="M78" s="3">
        <f>'감소(월)'!N78-'증가(월)'!N78</f>
        <v>0</v>
      </c>
      <c r="N78" s="8">
        <f>'감소(월)'!O78-'증가(월)'!O78</f>
        <v>0</v>
      </c>
      <c r="O78" s="3">
        <f>'감소(월)'!P78-'증가(월)'!P78</f>
        <v>0</v>
      </c>
      <c r="P78" s="3">
        <f>'감소(월)'!Q78-'증가(월)'!Q78</f>
        <v>0</v>
      </c>
      <c r="Q78" s="3">
        <f>'감소(월)'!R78-'증가(월)'!R78</f>
        <v>0</v>
      </c>
      <c r="R78" s="3">
        <f>'감소(월)'!S78-'증가(월)'!S78</f>
        <v>0</v>
      </c>
      <c r="S78" s="3">
        <f>'감소(월)'!T78-'증가(월)'!T78</f>
        <v>0</v>
      </c>
      <c r="T78" s="3">
        <f>'감소(월)'!U78-'증가(월)'!U78</f>
        <v>0</v>
      </c>
      <c r="U78" s="3">
        <f>'감소(월)'!V78-'증가(월)'!V78</f>
        <v>0</v>
      </c>
      <c r="V78" s="3">
        <f>'감소(월)'!W78-'증가(월)'!W78</f>
        <v>0</v>
      </c>
      <c r="W78" s="3">
        <f>'감소(월)'!X78-'증가(월)'!X78</f>
        <v>0</v>
      </c>
      <c r="X78" s="3">
        <f>'감소(월)'!Y78-'증가(월)'!Y78</f>
        <v>0</v>
      </c>
      <c r="Y78" s="11">
        <f>'감소(월)'!Z78-'증가(월)'!Z78</f>
        <v>0</v>
      </c>
      <c r="Z78" s="8">
        <f>'감소(월)'!AA78-'증가(월)'!AA78</f>
        <v>0</v>
      </c>
      <c r="AA78" s="3">
        <f>'감소(월)'!AB78-'증가(월)'!AB78</f>
        <v>0</v>
      </c>
      <c r="AB78" s="3">
        <f>'감소(월)'!AC78-'증가(월)'!AC78</f>
        <v>0</v>
      </c>
      <c r="AC78" s="3">
        <f>'감소(월)'!AD78-'증가(월)'!AD78</f>
        <v>0</v>
      </c>
      <c r="AD78" s="3">
        <f>'감소(월)'!AE78-'증가(월)'!AE78</f>
        <v>0</v>
      </c>
      <c r="AE78" s="3">
        <f>'감소(월)'!AF78-'증가(월)'!AF78</f>
        <v>0</v>
      </c>
      <c r="AF78" s="3">
        <f>'감소(월)'!AG78-'증가(월)'!AG78</f>
        <v>0</v>
      </c>
      <c r="AG78" s="3">
        <f>'감소(월)'!AH78-'증가(월)'!AH78</f>
        <v>0</v>
      </c>
      <c r="AH78" s="3">
        <f>'감소(월)'!AI78-'증가(월)'!AI78</f>
        <v>0</v>
      </c>
      <c r="AI78" s="3">
        <f>'감소(월)'!AJ78-'증가(월)'!AJ78</f>
        <v>0</v>
      </c>
      <c r="AJ78" s="3">
        <f>'감소(월)'!AK78-'증가(월)'!AK78</f>
        <v>0</v>
      </c>
      <c r="AK78" s="3">
        <f>'감소(월)'!AL78-'증가(월)'!AL78</f>
        <v>0</v>
      </c>
      <c r="AL78" s="8">
        <f>'감소(월)'!AM78-'증가(월)'!AM78</f>
        <v>0</v>
      </c>
      <c r="AM78" s="3">
        <f>'감소(월)'!AN78-'증가(월)'!AN78</f>
        <v>0</v>
      </c>
      <c r="AN78" s="3">
        <f>'감소(월)'!AO78-'증가(월)'!AO78</f>
        <v>0</v>
      </c>
      <c r="AO78" s="3">
        <f>'감소(월)'!AP78-'증가(월)'!AP78</f>
        <v>0</v>
      </c>
      <c r="AP78" s="3">
        <f>'감소(월)'!AQ78-'증가(월)'!AQ78</f>
        <v>0</v>
      </c>
      <c r="AQ78" s="3">
        <f>'감소(월)'!AR78-'증가(월)'!AR78</f>
        <v>0</v>
      </c>
      <c r="AR78" s="3">
        <f>'감소(월)'!AS78-'증가(월)'!AS78</f>
        <v>0</v>
      </c>
      <c r="AS78" s="3">
        <f>'감소(월)'!AT78-'증가(월)'!AT78</f>
        <v>0</v>
      </c>
      <c r="AT78" s="3">
        <f>'감소(월)'!AU78-'증가(월)'!AU78</f>
        <v>-3300000</v>
      </c>
      <c r="AU78" s="3">
        <f>'감소(월)'!AV78-'증가(월)'!AV78</f>
        <v>3300000</v>
      </c>
      <c r="AV78" s="3">
        <f>'감소(월)'!AW78-'증가(월)'!AW78</f>
        <v>0</v>
      </c>
      <c r="AW78" s="3">
        <f>'감소(월)'!AX78-'증가(월)'!AX78</f>
        <v>0</v>
      </c>
      <c r="AX78" s="8">
        <f>SUMIFS(Sheet2!$I$2:$I$32,Sheet2!$G$2:$G$32,'잔액(월) (2)'!$A78)</f>
        <v>0</v>
      </c>
    </row>
    <row r="79" spans="1:50" x14ac:dyDescent="0.3">
      <c r="A79" t="s">
        <v>1378</v>
      </c>
      <c r="B79" t="s">
        <v>1379</v>
      </c>
      <c r="C79" s="3">
        <f>'감소(월)'!D79-'증가(월)'!D79</f>
        <v>0</v>
      </c>
      <c r="D79" s="3">
        <f>'감소(월)'!E79-'증가(월)'!E79</f>
        <v>0</v>
      </c>
      <c r="E79" s="3">
        <f>'감소(월)'!F79-'증가(월)'!F79</f>
        <v>0</v>
      </c>
      <c r="F79" s="3">
        <f>'감소(월)'!G79-'증가(월)'!G79</f>
        <v>0</v>
      </c>
      <c r="G79" s="3">
        <f>'감소(월)'!H79-'증가(월)'!H79</f>
        <v>0</v>
      </c>
      <c r="H79" s="3">
        <f>'감소(월)'!I79-'증가(월)'!I79</f>
        <v>0</v>
      </c>
      <c r="I79" s="3">
        <f>'감소(월)'!J79-'증가(월)'!J79</f>
        <v>0</v>
      </c>
      <c r="J79" s="3">
        <f>'감소(월)'!K79-'증가(월)'!K79</f>
        <v>0</v>
      </c>
      <c r="K79" s="3">
        <f>'감소(월)'!L79-'증가(월)'!L79</f>
        <v>0</v>
      </c>
      <c r="L79" s="3">
        <f>'감소(월)'!M79-'증가(월)'!M79</f>
        <v>0</v>
      </c>
      <c r="M79" s="3">
        <f>'감소(월)'!N79-'증가(월)'!N79</f>
        <v>0</v>
      </c>
      <c r="N79" s="8">
        <f>'감소(월)'!O79-'증가(월)'!O79</f>
        <v>0</v>
      </c>
      <c r="O79" s="3">
        <f>'감소(월)'!P79-'증가(월)'!P79</f>
        <v>0</v>
      </c>
      <c r="P79" s="3">
        <f>'감소(월)'!Q79-'증가(월)'!Q79</f>
        <v>0</v>
      </c>
      <c r="Q79" s="3">
        <f>'감소(월)'!R79-'증가(월)'!R79</f>
        <v>0</v>
      </c>
      <c r="R79" s="3">
        <f>'감소(월)'!S79-'증가(월)'!S79</f>
        <v>0</v>
      </c>
      <c r="S79" s="3">
        <f>'감소(월)'!T79-'증가(월)'!T79</f>
        <v>0</v>
      </c>
      <c r="T79" s="3">
        <f>'감소(월)'!U79-'증가(월)'!U79</f>
        <v>0</v>
      </c>
      <c r="U79" s="3">
        <f>'감소(월)'!V79-'증가(월)'!V79</f>
        <v>0</v>
      </c>
      <c r="V79" s="3">
        <f>'감소(월)'!W79-'증가(월)'!W79</f>
        <v>0</v>
      </c>
      <c r="W79" s="3">
        <f>'감소(월)'!X79-'증가(월)'!X79</f>
        <v>0</v>
      </c>
      <c r="X79" s="3">
        <f>'감소(월)'!Y79-'증가(월)'!Y79</f>
        <v>0</v>
      </c>
      <c r="Y79" s="11">
        <f>'감소(월)'!Z79-'증가(월)'!Z79</f>
        <v>0</v>
      </c>
      <c r="Z79" s="8">
        <f>'감소(월)'!AA79-'증가(월)'!AA79</f>
        <v>0</v>
      </c>
      <c r="AA79" s="3">
        <f>'감소(월)'!AB79-'증가(월)'!AB79</f>
        <v>0</v>
      </c>
      <c r="AB79" s="3">
        <f>'감소(월)'!AC79-'증가(월)'!AC79</f>
        <v>0</v>
      </c>
      <c r="AC79" s="3">
        <f>'감소(월)'!AD79-'증가(월)'!AD79</f>
        <v>0</v>
      </c>
      <c r="AD79" s="3">
        <f>'감소(월)'!AE79-'증가(월)'!AE79</f>
        <v>0</v>
      </c>
      <c r="AE79" s="3">
        <f>'감소(월)'!AF79-'증가(월)'!AF79</f>
        <v>0</v>
      </c>
      <c r="AF79" s="3">
        <f>'감소(월)'!AG79-'증가(월)'!AG79</f>
        <v>0</v>
      </c>
      <c r="AG79" s="3">
        <f>'감소(월)'!AH79-'증가(월)'!AH79</f>
        <v>0</v>
      </c>
      <c r="AH79" s="3">
        <f>'감소(월)'!AI79-'증가(월)'!AI79</f>
        <v>0</v>
      </c>
      <c r="AI79" s="3">
        <f>'감소(월)'!AJ79-'증가(월)'!AJ79</f>
        <v>0</v>
      </c>
      <c r="AJ79" s="3">
        <f>'감소(월)'!AK79-'증가(월)'!AK79</f>
        <v>0</v>
      </c>
      <c r="AK79" s="3">
        <f>'감소(월)'!AL79-'증가(월)'!AL79</f>
        <v>0</v>
      </c>
      <c r="AL79" s="8">
        <f>'감소(월)'!AM79-'증가(월)'!AM79</f>
        <v>0</v>
      </c>
      <c r="AM79" s="3">
        <f>'감소(월)'!AN79-'증가(월)'!AN79</f>
        <v>0</v>
      </c>
      <c r="AN79" s="3">
        <f>'감소(월)'!AO79-'증가(월)'!AO79</f>
        <v>0</v>
      </c>
      <c r="AO79" s="3">
        <f>'감소(월)'!AP79-'증가(월)'!AP79</f>
        <v>0</v>
      </c>
      <c r="AP79" s="3">
        <f>'감소(월)'!AQ79-'증가(월)'!AQ79</f>
        <v>0</v>
      </c>
      <c r="AQ79" s="3">
        <f>'감소(월)'!AR79-'증가(월)'!AR79</f>
        <v>0</v>
      </c>
      <c r="AR79" s="3">
        <f>'감소(월)'!AS79-'증가(월)'!AS79</f>
        <v>0</v>
      </c>
      <c r="AS79" s="3">
        <f>'감소(월)'!AT79-'증가(월)'!AT79</f>
        <v>0</v>
      </c>
      <c r="AT79" s="3">
        <f>'감소(월)'!AU79-'증가(월)'!AU79</f>
        <v>0</v>
      </c>
      <c r="AU79" s="3">
        <f>'감소(월)'!AV79-'증가(월)'!AV79</f>
        <v>0</v>
      </c>
      <c r="AV79" s="3">
        <f>'감소(월)'!AW79-'증가(월)'!AW79</f>
        <v>0</v>
      </c>
      <c r="AW79" s="3">
        <f>'감소(월)'!AX79-'증가(월)'!AX79</f>
        <v>-3048100</v>
      </c>
      <c r="AX79" s="8">
        <f>SUMIFS(Sheet2!$I$2:$I$32,Sheet2!$G$2:$G$32,'잔액(월) (2)'!$A79)</f>
        <v>3048100</v>
      </c>
    </row>
    <row r="80" spans="1:50" x14ac:dyDescent="0.3">
      <c r="A80" t="s">
        <v>165</v>
      </c>
      <c r="B80" t="s">
        <v>166</v>
      </c>
      <c r="C80" s="3">
        <f>'감소(월)'!D80-'증가(월)'!D80</f>
        <v>0</v>
      </c>
      <c r="D80" s="3">
        <f>'감소(월)'!E80-'증가(월)'!E80</f>
        <v>0</v>
      </c>
      <c r="E80" s="3">
        <f>'감소(월)'!F80-'증가(월)'!F80</f>
        <v>0</v>
      </c>
      <c r="F80" s="3">
        <f>'감소(월)'!G80-'증가(월)'!G80</f>
        <v>0</v>
      </c>
      <c r="G80" s="3">
        <f>'감소(월)'!H80-'증가(월)'!H80</f>
        <v>0</v>
      </c>
      <c r="H80" s="3">
        <f>'감소(월)'!I80-'증가(월)'!I80</f>
        <v>0</v>
      </c>
      <c r="I80" s="3">
        <f>'감소(월)'!J80-'증가(월)'!J80</f>
        <v>0</v>
      </c>
      <c r="J80" s="3">
        <f>'감소(월)'!K80-'증가(월)'!K80</f>
        <v>0</v>
      </c>
      <c r="K80" s="3">
        <f>'감소(월)'!L80-'증가(월)'!L80</f>
        <v>0</v>
      </c>
      <c r="L80" s="3">
        <f>'감소(월)'!M80-'증가(월)'!M80</f>
        <v>0</v>
      </c>
      <c r="M80" s="3">
        <f>'감소(월)'!N80-'증가(월)'!N80</f>
        <v>0</v>
      </c>
      <c r="N80" s="8">
        <f>'감소(월)'!O80-'증가(월)'!O80</f>
        <v>0</v>
      </c>
      <c r="O80" s="3">
        <f>'감소(월)'!P80-'증가(월)'!P80</f>
        <v>0</v>
      </c>
      <c r="P80" s="3">
        <f>'감소(월)'!Q80-'증가(월)'!Q80</f>
        <v>0</v>
      </c>
      <c r="Q80" s="3">
        <f>'감소(월)'!R80-'증가(월)'!R80</f>
        <v>0</v>
      </c>
      <c r="R80" s="3">
        <f>'감소(월)'!S80-'증가(월)'!S80</f>
        <v>0</v>
      </c>
      <c r="S80" s="3">
        <f>'감소(월)'!T80-'증가(월)'!T80</f>
        <v>0</v>
      </c>
      <c r="T80" s="3">
        <f>'감소(월)'!U80-'증가(월)'!U80</f>
        <v>0</v>
      </c>
      <c r="U80" s="3">
        <f>'감소(월)'!V80-'증가(월)'!V80</f>
        <v>0</v>
      </c>
      <c r="V80" s="3">
        <f>'감소(월)'!W80-'증가(월)'!W80</f>
        <v>0</v>
      </c>
      <c r="W80" s="3">
        <f>'감소(월)'!X80-'증가(월)'!X80</f>
        <v>0</v>
      </c>
      <c r="X80" s="3">
        <f>'감소(월)'!Y80-'증가(월)'!Y80</f>
        <v>0</v>
      </c>
      <c r="Y80" s="11">
        <f>'감소(월)'!Z80-'증가(월)'!Z80</f>
        <v>0</v>
      </c>
      <c r="Z80" s="8">
        <f>'감소(월)'!AA80-'증가(월)'!AA80</f>
        <v>0</v>
      </c>
      <c r="AA80" s="3">
        <f>'감소(월)'!AB80-'증가(월)'!AB80</f>
        <v>0</v>
      </c>
      <c r="AB80" s="3">
        <f>'감소(월)'!AC80-'증가(월)'!AC80</f>
        <v>0</v>
      </c>
      <c r="AC80" s="3">
        <f>'감소(월)'!AD80-'증가(월)'!AD80</f>
        <v>0</v>
      </c>
      <c r="AD80" s="3">
        <f>'감소(월)'!AE80-'증가(월)'!AE80</f>
        <v>0</v>
      </c>
      <c r="AE80" s="3">
        <f>'감소(월)'!AF80-'증가(월)'!AF80</f>
        <v>0</v>
      </c>
      <c r="AF80" s="3">
        <f>'감소(월)'!AG80-'증가(월)'!AG80</f>
        <v>0</v>
      </c>
      <c r="AG80" s="3">
        <f>'감소(월)'!AH80-'증가(월)'!AH80</f>
        <v>0</v>
      </c>
      <c r="AH80" s="3">
        <f>'감소(월)'!AI80-'증가(월)'!AI80</f>
        <v>0</v>
      </c>
      <c r="AI80" s="3">
        <f>'감소(월)'!AJ80-'증가(월)'!AJ80</f>
        <v>0</v>
      </c>
      <c r="AJ80" s="3">
        <f>'감소(월)'!AK80-'증가(월)'!AK80</f>
        <v>0</v>
      </c>
      <c r="AK80" s="3">
        <f>'감소(월)'!AL80-'증가(월)'!AL80</f>
        <v>0</v>
      </c>
      <c r="AL80" s="8">
        <f>'감소(월)'!AM80-'증가(월)'!AM80</f>
        <v>0</v>
      </c>
      <c r="AM80" s="3">
        <f>'감소(월)'!AN80-'증가(월)'!AN80</f>
        <v>0</v>
      </c>
      <c r="AN80" s="3">
        <f>'감소(월)'!AO80-'증가(월)'!AO80</f>
        <v>0</v>
      </c>
      <c r="AO80" s="3">
        <f>'감소(월)'!AP80-'증가(월)'!AP80</f>
        <v>0</v>
      </c>
      <c r="AP80" s="3">
        <f>'감소(월)'!AQ80-'증가(월)'!AQ80</f>
        <v>0</v>
      </c>
      <c r="AQ80" s="3">
        <f>'감소(월)'!AR80-'증가(월)'!AR80</f>
        <v>0</v>
      </c>
      <c r="AR80" s="3">
        <f>'감소(월)'!AS80-'증가(월)'!AS80</f>
        <v>0</v>
      </c>
      <c r="AS80" s="3">
        <f>'감소(월)'!AT80-'증가(월)'!AT80</f>
        <v>0</v>
      </c>
      <c r="AT80" s="3">
        <f>'감소(월)'!AU80-'증가(월)'!AU80</f>
        <v>0</v>
      </c>
      <c r="AU80" s="3">
        <f>'감소(월)'!AV80-'증가(월)'!AV80</f>
        <v>0</v>
      </c>
      <c r="AV80" s="3">
        <f>'감소(월)'!AW80-'증가(월)'!AW80</f>
        <v>0</v>
      </c>
      <c r="AW80" s="3">
        <f>'감소(월)'!AX80-'증가(월)'!AX80</f>
        <v>0</v>
      </c>
      <c r="AX80" s="8">
        <f>SUMIFS(Sheet2!$I$2:$I$32,Sheet2!$G$2:$G$32,'잔액(월) (2)'!$A80)</f>
        <v>0</v>
      </c>
    </row>
    <row r="81" spans="1:50" x14ac:dyDescent="0.3">
      <c r="A81" t="s">
        <v>738</v>
      </c>
      <c r="B81" t="s">
        <v>739</v>
      </c>
      <c r="C81" s="3">
        <f>'감소(월)'!D81-'증가(월)'!D81</f>
        <v>0</v>
      </c>
      <c r="D81" s="3">
        <f>'감소(월)'!E81-'증가(월)'!E81</f>
        <v>0</v>
      </c>
      <c r="E81" s="3">
        <f>'감소(월)'!F81-'증가(월)'!F81</f>
        <v>0</v>
      </c>
      <c r="F81" s="3">
        <f>'감소(월)'!G81-'증가(월)'!G81</f>
        <v>0</v>
      </c>
      <c r="G81" s="3">
        <f>'감소(월)'!H81-'증가(월)'!H81</f>
        <v>0</v>
      </c>
      <c r="H81" s="3">
        <f>'감소(월)'!I81-'증가(월)'!I81</f>
        <v>0</v>
      </c>
      <c r="I81" s="3">
        <f>'감소(월)'!J81-'증가(월)'!J81</f>
        <v>0</v>
      </c>
      <c r="J81" s="3">
        <f>'감소(월)'!K81-'증가(월)'!K81</f>
        <v>0</v>
      </c>
      <c r="K81" s="3">
        <f>'감소(월)'!L81-'증가(월)'!L81</f>
        <v>0</v>
      </c>
      <c r="L81" s="3">
        <f>'감소(월)'!M81-'증가(월)'!M81</f>
        <v>0</v>
      </c>
      <c r="M81" s="3">
        <f>'감소(월)'!N81-'증가(월)'!N81</f>
        <v>0</v>
      </c>
      <c r="N81" s="8">
        <f>'감소(월)'!O81-'증가(월)'!O81</f>
        <v>0</v>
      </c>
      <c r="O81" s="3">
        <f>'감소(월)'!P81-'증가(월)'!P81</f>
        <v>0</v>
      </c>
      <c r="P81" s="3">
        <f>'감소(월)'!Q81-'증가(월)'!Q81</f>
        <v>0</v>
      </c>
      <c r="Q81" s="3">
        <f>'감소(월)'!R81-'증가(월)'!R81</f>
        <v>0</v>
      </c>
      <c r="R81" s="3">
        <f>'감소(월)'!S81-'증가(월)'!S81</f>
        <v>0</v>
      </c>
      <c r="S81" s="3">
        <f>'감소(월)'!T81-'증가(월)'!T81</f>
        <v>0</v>
      </c>
      <c r="T81" s="3">
        <f>'감소(월)'!U81-'증가(월)'!U81</f>
        <v>0</v>
      </c>
      <c r="U81" s="3">
        <f>'감소(월)'!V81-'증가(월)'!V81</f>
        <v>0</v>
      </c>
      <c r="V81" s="3">
        <f>'감소(월)'!W81-'증가(월)'!W81</f>
        <v>0</v>
      </c>
      <c r="W81" s="3">
        <f>'감소(월)'!X81-'증가(월)'!X81</f>
        <v>0</v>
      </c>
      <c r="X81" s="3">
        <f>'감소(월)'!Y81-'증가(월)'!Y81</f>
        <v>0</v>
      </c>
      <c r="Y81" s="11">
        <f>'감소(월)'!Z81-'증가(월)'!Z81</f>
        <v>0</v>
      </c>
      <c r="Z81" s="8">
        <f>'감소(월)'!AA81-'증가(월)'!AA81</f>
        <v>0</v>
      </c>
      <c r="AA81" s="3">
        <f>'감소(월)'!AB81-'증가(월)'!AB81</f>
        <v>0</v>
      </c>
      <c r="AB81" s="3">
        <f>'감소(월)'!AC81-'증가(월)'!AC81</f>
        <v>0</v>
      </c>
      <c r="AC81" s="3">
        <f>'감소(월)'!AD81-'증가(월)'!AD81</f>
        <v>0</v>
      </c>
      <c r="AD81" s="3">
        <f>'감소(월)'!AE81-'증가(월)'!AE81</f>
        <v>0</v>
      </c>
      <c r="AE81" s="3">
        <f>'감소(월)'!AF81-'증가(월)'!AF81</f>
        <v>0</v>
      </c>
      <c r="AF81" s="3">
        <f>'감소(월)'!AG81-'증가(월)'!AG81</f>
        <v>0</v>
      </c>
      <c r="AG81" s="3">
        <f>'감소(월)'!AH81-'증가(월)'!AH81</f>
        <v>0</v>
      </c>
      <c r="AH81" s="3">
        <f>'감소(월)'!AI81-'증가(월)'!AI81</f>
        <v>0</v>
      </c>
      <c r="AI81" s="3">
        <f>'감소(월)'!AJ81-'증가(월)'!AJ81</f>
        <v>0</v>
      </c>
      <c r="AJ81" s="3">
        <f>'감소(월)'!AK81-'증가(월)'!AK81</f>
        <v>0</v>
      </c>
      <c r="AK81" s="3">
        <f>'감소(월)'!AL81-'증가(월)'!AL81</f>
        <v>0</v>
      </c>
      <c r="AL81" s="8">
        <f>'감소(월)'!AM81-'증가(월)'!AM81</f>
        <v>0</v>
      </c>
      <c r="AM81" s="3">
        <f>'감소(월)'!AN81-'증가(월)'!AN81</f>
        <v>0</v>
      </c>
      <c r="AN81" s="3">
        <f>'감소(월)'!AO81-'증가(월)'!AO81</f>
        <v>0</v>
      </c>
      <c r="AO81" s="3">
        <f>'감소(월)'!AP81-'증가(월)'!AP81</f>
        <v>0</v>
      </c>
      <c r="AP81" s="3">
        <f>'감소(월)'!AQ81-'증가(월)'!AQ81</f>
        <v>0</v>
      </c>
      <c r="AQ81" s="3">
        <f>'감소(월)'!AR81-'증가(월)'!AR81</f>
        <v>0</v>
      </c>
      <c r="AR81" s="3">
        <f>'감소(월)'!AS81-'증가(월)'!AS81</f>
        <v>0</v>
      </c>
      <c r="AS81" s="3">
        <f>'감소(월)'!AT81-'증가(월)'!AT81</f>
        <v>0</v>
      </c>
      <c r="AT81" s="3">
        <f>'감소(월)'!AU81-'증가(월)'!AU81</f>
        <v>0</v>
      </c>
      <c r="AU81" s="3">
        <f>'감소(월)'!AV81-'증가(월)'!AV81</f>
        <v>0</v>
      </c>
      <c r="AV81" s="3">
        <f>'감소(월)'!AW81-'증가(월)'!AW81</f>
        <v>0</v>
      </c>
      <c r="AW81" s="3">
        <f>'감소(월)'!AX81-'증가(월)'!AX81</f>
        <v>0</v>
      </c>
      <c r="AX81" s="8">
        <f>SUMIFS(Sheet2!$I$2:$I$32,Sheet2!$G$2:$G$32,'잔액(월) (2)'!$A81)</f>
        <v>0</v>
      </c>
    </row>
    <row r="82" spans="1:50" x14ac:dyDescent="0.3">
      <c r="A82" t="s">
        <v>229</v>
      </c>
      <c r="B82" t="s">
        <v>230</v>
      </c>
      <c r="C82" s="3">
        <f>'감소(월)'!D82-'증가(월)'!D82</f>
        <v>0</v>
      </c>
      <c r="D82" s="3">
        <f>'감소(월)'!E82-'증가(월)'!E82</f>
        <v>0</v>
      </c>
      <c r="E82" s="3">
        <f>'감소(월)'!F82-'증가(월)'!F82</f>
        <v>0</v>
      </c>
      <c r="F82" s="3">
        <f>'감소(월)'!G82-'증가(월)'!G82</f>
        <v>0</v>
      </c>
      <c r="G82" s="3">
        <f>'감소(월)'!H82-'증가(월)'!H82</f>
        <v>0</v>
      </c>
      <c r="H82" s="3">
        <f>'감소(월)'!I82-'증가(월)'!I82</f>
        <v>0</v>
      </c>
      <c r="I82" s="3">
        <f>'감소(월)'!J82-'증가(월)'!J82</f>
        <v>0</v>
      </c>
      <c r="J82" s="3">
        <f>'감소(월)'!K82-'증가(월)'!K82</f>
        <v>0</v>
      </c>
      <c r="K82" s="3">
        <f>'감소(월)'!L82-'증가(월)'!L82</f>
        <v>0</v>
      </c>
      <c r="L82" s="3">
        <f>'감소(월)'!M82-'증가(월)'!M82</f>
        <v>0</v>
      </c>
      <c r="M82" s="3">
        <f>'감소(월)'!N82-'증가(월)'!N82</f>
        <v>0</v>
      </c>
      <c r="N82" s="8">
        <f>'감소(월)'!O82-'증가(월)'!O82</f>
        <v>0</v>
      </c>
      <c r="O82" s="3">
        <f>'감소(월)'!P82-'증가(월)'!P82</f>
        <v>0</v>
      </c>
      <c r="P82" s="3">
        <f>'감소(월)'!Q82-'증가(월)'!Q82</f>
        <v>0</v>
      </c>
      <c r="Q82" s="3">
        <f>'감소(월)'!R82-'증가(월)'!R82</f>
        <v>0</v>
      </c>
      <c r="R82" s="3">
        <f>'감소(월)'!S82-'증가(월)'!S82</f>
        <v>0</v>
      </c>
      <c r="S82" s="3">
        <f>'감소(월)'!T82-'증가(월)'!T82</f>
        <v>0</v>
      </c>
      <c r="T82" s="3">
        <f>'감소(월)'!U82-'증가(월)'!U82</f>
        <v>0</v>
      </c>
      <c r="U82" s="3">
        <f>'감소(월)'!V82-'증가(월)'!V82</f>
        <v>0</v>
      </c>
      <c r="V82" s="3">
        <f>'감소(월)'!W82-'증가(월)'!W82</f>
        <v>0</v>
      </c>
      <c r="W82" s="3">
        <f>'감소(월)'!X82-'증가(월)'!X82</f>
        <v>0</v>
      </c>
      <c r="X82" s="3">
        <f>'감소(월)'!Y82-'증가(월)'!Y82</f>
        <v>0</v>
      </c>
      <c r="Y82" s="11">
        <f>'감소(월)'!Z82-'증가(월)'!Z82</f>
        <v>0</v>
      </c>
      <c r="Z82" s="8">
        <f>'감소(월)'!AA82-'증가(월)'!AA82</f>
        <v>0</v>
      </c>
      <c r="AA82" s="3">
        <f>'감소(월)'!AB82-'증가(월)'!AB82</f>
        <v>0</v>
      </c>
      <c r="AB82" s="3">
        <f>'감소(월)'!AC82-'증가(월)'!AC82</f>
        <v>0</v>
      </c>
      <c r="AC82" s="3">
        <f>'감소(월)'!AD82-'증가(월)'!AD82</f>
        <v>0</v>
      </c>
      <c r="AD82" s="3">
        <f>'감소(월)'!AE82-'증가(월)'!AE82</f>
        <v>0</v>
      </c>
      <c r="AE82" s="3">
        <f>'감소(월)'!AF82-'증가(월)'!AF82</f>
        <v>0</v>
      </c>
      <c r="AF82" s="3">
        <f>'감소(월)'!AG82-'증가(월)'!AG82</f>
        <v>0</v>
      </c>
      <c r="AG82" s="3">
        <f>'감소(월)'!AH82-'증가(월)'!AH82</f>
        <v>0</v>
      </c>
      <c r="AH82" s="3">
        <f>'감소(월)'!AI82-'증가(월)'!AI82</f>
        <v>0</v>
      </c>
      <c r="AI82" s="3">
        <f>'감소(월)'!AJ82-'증가(월)'!AJ82</f>
        <v>0</v>
      </c>
      <c r="AJ82" s="3">
        <f>'감소(월)'!AK82-'증가(월)'!AK82</f>
        <v>0</v>
      </c>
      <c r="AK82" s="3">
        <f>'감소(월)'!AL82-'증가(월)'!AL82</f>
        <v>0</v>
      </c>
      <c r="AL82" s="8">
        <f>'감소(월)'!AM82-'증가(월)'!AM82</f>
        <v>0</v>
      </c>
      <c r="AM82" s="3">
        <f>'감소(월)'!AN82-'증가(월)'!AN82</f>
        <v>0</v>
      </c>
      <c r="AN82" s="3">
        <f>'감소(월)'!AO82-'증가(월)'!AO82</f>
        <v>0</v>
      </c>
      <c r="AO82" s="3">
        <f>'감소(월)'!AP82-'증가(월)'!AP82</f>
        <v>0</v>
      </c>
      <c r="AP82" s="3">
        <f>'감소(월)'!AQ82-'증가(월)'!AQ82</f>
        <v>0</v>
      </c>
      <c r="AQ82" s="3">
        <f>'감소(월)'!AR82-'증가(월)'!AR82</f>
        <v>0</v>
      </c>
      <c r="AR82" s="3">
        <f>'감소(월)'!AS82-'증가(월)'!AS82</f>
        <v>0</v>
      </c>
      <c r="AS82" s="3">
        <f>'감소(월)'!AT82-'증가(월)'!AT82</f>
        <v>0</v>
      </c>
      <c r="AT82" s="3">
        <f>'감소(월)'!AU82-'증가(월)'!AU82</f>
        <v>0</v>
      </c>
      <c r="AU82" s="3">
        <f>'감소(월)'!AV82-'증가(월)'!AV82</f>
        <v>0</v>
      </c>
      <c r="AV82" s="3">
        <f>'감소(월)'!AW82-'증가(월)'!AW82</f>
        <v>0</v>
      </c>
      <c r="AW82" s="3">
        <f>'감소(월)'!AX82-'증가(월)'!AX82</f>
        <v>0</v>
      </c>
      <c r="AX82" s="8">
        <f>SUMIFS(Sheet2!$I$2:$I$32,Sheet2!$G$2:$G$32,'잔액(월) (2)'!$A82)</f>
        <v>0</v>
      </c>
    </row>
    <row r="83" spans="1:50" x14ac:dyDescent="0.3">
      <c r="A83" t="s">
        <v>289</v>
      </c>
      <c r="B83" t="s">
        <v>290</v>
      </c>
      <c r="C83" s="3">
        <f>'감소(월)'!D83-'증가(월)'!D83</f>
        <v>0</v>
      </c>
      <c r="D83" s="3">
        <f>'감소(월)'!E83-'증가(월)'!E83</f>
        <v>0</v>
      </c>
      <c r="E83" s="3">
        <f>'감소(월)'!F83-'증가(월)'!F83</f>
        <v>0</v>
      </c>
      <c r="F83" s="3">
        <f>'감소(월)'!G83-'증가(월)'!G83</f>
        <v>0</v>
      </c>
      <c r="G83" s="3">
        <f>'감소(월)'!H83-'증가(월)'!H83</f>
        <v>0</v>
      </c>
      <c r="H83" s="3">
        <f>'감소(월)'!I83-'증가(월)'!I83</f>
        <v>-1650000</v>
      </c>
      <c r="I83" s="3">
        <f>'감소(월)'!J83-'증가(월)'!J83</f>
        <v>0</v>
      </c>
      <c r="J83" s="3">
        <f>'감소(월)'!K83-'증가(월)'!K83</f>
        <v>1650000</v>
      </c>
      <c r="K83" s="3">
        <f>'감소(월)'!L83-'증가(월)'!L83</f>
        <v>0</v>
      </c>
      <c r="L83" s="3">
        <f>'감소(월)'!M83-'증가(월)'!M83</f>
        <v>0</v>
      </c>
      <c r="M83" s="3">
        <f>'감소(월)'!N83-'증가(월)'!N83</f>
        <v>0</v>
      </c>
      <c r="N83" s="8">
        <f>'감소(월)'!O83-'증가(월)'!O83</f>
        <v>0</v>
      </c>
      <c r="O83" s="3">
        <f>'감소(월)'!P83-'증가(월)'!P83</f>
        <v>0</v>
      </c>
      <c r="P83" s="3">
        <f>'감소(월)'!Q83-'증가(월)'!Q83</f>
        <v>0</v>
      </c>
      <c r="Q83" s="3">
        <f>'감소(월)'!R83-'증가(월)'!R83</f>
        <v>0</v>
      </c>
      <c r="R83" s="3">
        <f>'감소(월)'!S83-'증가(월)'!S83</f>
        <v>0</v>
      </c>
      <c r="S83" s="3">
        <f>'감소(월)'!T83-'증가(월)'!T83</f>
        <v>0</v>
      </c>
      <c r="T83" s="3">
        <f>'감소(월)'!U83-'증가(월)'!U83</f>
        <v>0</v>
      </c>
      <c r="U83" s="3">
        <f>'감소(월)'!V83-'증가(월)'!V83</f>
        <v>0</v>
      </c>
      <c r="V83" s="3">
        <f>'감소(월)'!W83-'증가(월)'!W83</f>
        <v>0</v>
      </c>
      <c r="W83" s="3">
        <f>'감소(월)'!X83-'증가(월)'!X83</f>
        <v>0</v>
      </c>
      <c r="X83" s="3">
        <f>'감소(월)'!Y83-'증가(월)'!Y83</f>
        <v>0</v>
      </c>
      <c r="Y83" s="11">
        <f>'감소(월)'!Z83-'증가(월)'!Z83</f>
        <v>0</v>
      </c>
      <c r="Z83" s="8">
        <f>'감소(월)'!AA83-'증가(월)'!AA83</f>
        <v>0</v>
      </c>
      <c r="AA83" s="3">
        <f>'감소(월)'!AB83-'증가(월)'!AB83</f>
        <v>0</v>
      </c>
      <c r="AB83" s="3">
        <f>'감소(월)'!AC83-'증가(월)'!AC83</f>
        <v>0</v>
      </c>
      <c r="AC83" s="3">
        <f>'감소(월)'!AD83-'증가(월)'!AD83</f>
        <v>0</v>
      </c>
      <c r="AD83" s="3">
        <f>'감소(월)'!AE83-'증가(월)'!AE83</f>
        <v>0</v>
      </c>
      <c r="AE83" s="3">
        <f>'감소(월)'!AF83-'증가(월)'!AF83</f>
        <v>0</v>
      </c>
      <c r="AF83" s="3">
        <f>'감소(월)'!AG83-'증가(월)'!AG83</f>
        <v>0</v>
      </c>
      <c r="AG83" s="3">
        <f>'감소(월)'!AH83-'증가(월)'!AH83</f>
        <v>0</v>
      </c>
      <c r="AH83" s="3">
        <f>'감소(월)'!AI83-'증가(월)'!AI83</f>
        <v>0</v>
      </c>
      <c r="AI83" s="3">
        <f>'감소(월)'!AJ83-'증가(월)'!AJ83</f>
        <v>0</v>
      </c>
      <c r="AJ83" s="3">
        <f>'감소(월)'!AK83-'증가(월)'!AK83</f>
        <v>0</v>
      </c>
      <c r="AK83" s="3">
        <f>'감소(월)'!AL83-'증가(월)'!AL83</f>
        <v>0</v>
      </c>
      <c r="AL83" s="8">
        <f>'감소(월)'!AM83-'증가(월)'!AM83</f>
        <v>0</v>
      </c>
      <c r="AM83" s="3">
        <f>'감소(월)'!AN83-'증가(월)'!AN83</f>
        <v>0</v>
      </c>
      <c r="AN83" s="3">
        <f>'감소(월)'!AO83-'증가(월)'!AO83</f>
        <v>0</v>
      </c>
      <c r="AO83" s="3">
        <f>'감소(월)'!AP83-'증가(월)'!AP83</f>
        <v>0</v>
      </c>
      <c r="AP83" s="3">
        <f>'감소(월)'!AQ83-'증가(월)'!AQ83</f>
        <v>0</v>
      </c>
      <c r="AQ83" s="3">
        <f>'감소(월)'!AR83-'증가(월)'!AR83</f>
        <v>0</v>
      </c>
      <c r="AR83" s="3">
        <f>'감소(월)'!AS83-'증가(월)'!AS83</f>
        <v>0</v>
      </c>
      <c r="AS83" s="3">
        <f>'감소(월)'!AT83-'증가(월)'!AT83</f>
        <v>0</v>
      </c>
      <c r="AT83" s="3">
        <f>'감소(월)'!AU83-'증가(월)'!AU83</f>
        <v>0</v>
      </c>
      <c r="AU83" s="3">
        <f>'감소(월)'!AV83-'증가(월)'!AV83</f>
        <v>0</v>
      </c>
      <c r="AV83" s="3">
        <f>'감소(월)'!AW83-'증가(월)'!AW83</f>
        <v>0</v>
      </c>
      <c r="AW83" s="3">
        <f>'감소(월)'!AX83-'증가(월)'!AX83</f>
        <v>0</v>
      </c>
      <c r="AX83" s="8">
        <f>SUMIFS(Sheet2!$I$2:$I$32,Sheet2!$G$2:$G$32,'잔액(월) (2)'!$A83)</f>
        <v>0</v>
      </c>
    </row>
    <row r="84" spans="1:50" x14ac:dyDescent="0.3">
      <c r="A84" t="s">
        <v>703</v>
      </c>
      <c r="B84" t="s">
        <v>704</v>
      </c>
      <c r="C84" s="3">
        <f>'감소(월)'!D84-'증가(월)'!D84</f>
        <v>0</v>
      </c>
      <c r="D84" s="3">
        <f>'감소(월)'!E84-'증가(월)'!E84</f>
        <v>0</v>
      </c>
      <c r="E84" s="3">
        <f>'감소(월)'!F84-'증가(월)'!F84</f>
        <v>0</v>
      </c>
      <c r="F84" s="3">
        <f>'감소(월)'!G84-'증가(월)'!G84</f>
        <v>0</v>
      </c>
      <c r="G84" s="3">
        <f>'감소(월)'!H84-'증가(월)'!H84</f>
        <v>0</v>
      </c>
      <c r="H84" s="3">
        <f>'감소(월)'!I84-'증가(월)'!I84</f>
        <v>0</v>
      </c>
      <c r="I84" s="3">
        <f>'감소(월)'!J84-'증가(월)'!J84</f>
        <v>0</v>
      </c>
      <c r="J84" s="3">
        <f>'감소(월)'!K84-'증가(월)'!K84</f>
        <v>0</v>
      </c>
      <c r="K84" s="3">
        <f>'감소(월)'!L84-'증가(월)'!L84</f>
        <v>0</v>
      </c>
      <c r="L84" s="3">
        <f>'감소(월)'!M84-'증가(월)'!M84</f>
        <v>0</v>
      </c>
      <c r="M84" s="3">
        <f>'감소(월)'!N84-'증가(월)'!N84</f>
        <v>0</v>
      </c>
      <c r="N84" s="8">
        <f>'감소(월)'!O84-'증가(월)'!O84</f>
        <v>0</v>
      </c>
      <c r="O84" s="3">
        <f>'감소(월)'!P84-'증가(월)'!P84</f>
        <v>0</v>
      </c>
      <c r="P84" s="3">
        <f>'감소(월)'!Q84-'증가(월)'!Q84</f>
        <v>0</v>
      </c>
      <c r="Q84" s="3">
        <f>'감소(월)'!R84-'증가(월)'!R84</f>
        <v>0</v>
      </c>
      <c r="R84" s="3">
        <f>'감소(월)'!S84-'증가(월)'!S84</f>
        <v>0</v>
      </c>
      <c r="S84" s="3">
        <f>'감소(월)'!T84-'증가(월)'!T84</f>
        <v>0</v>
      </c>
      <c r="T84" s="3">
        <f>'감소(월)'!U84-'증가(월)'!U84</f>
        <v>0</v>
      </c>
      <c r="U84" s="3">
        <f>'감소(월)'!V84-'증가(월)'!V84</f>
        <v>0</v>
      </c>
      <c r="V84" s="3">
        <f>'감소(월)'!W84-'증가(월)'!W84</f>
        <v>0</v>
      </c>
      <c r="W84" s="3">
        <f>'감소(월)'!X84-'증가(월)'!X84</f>
        <v>-54869</v>
      </c>
      <c r="X84" s="3">
        <f>'감소(월)'!Y84-'증가(월)'!Y84</f>
        <v>0</v>
      </c>
      <c r="Y84" s="11">
        <f>'감소(월)'!Z84-'증가(월)'!Z84</f>
        <v>0</v>
      </c>
      <c r="Z84" s="8">
        <f>'감소(월)'!AA84-'증가(월)'!AA84</f>
        <v>54869</v>
      </c>
      <c r="AA84" s="3">
        <f>'감소(월)'!AB84-'증가(월)'!AB84</f>
        <v>0</v>
      </c>
      <c r="AB84" s="3">
        <f>'감소(월)'!AC84-'증가(월)'!AC84</f>
        <v>0</v>
      </c>
      <c r="AC84" s="3">
        <f>'감소(월)'!AD84-'증가(월)'!AD84</f>
        <v>0</v>
      </c>
      <c r="AD84" s="3">
        <f>'감소(월)'!AE84-'증가(월)'!AE84</f>
        <v>0</v>
      </c>
      <c r="AE84" s="3">
        <f>'감소(월)'!AF84-'증가(월)'!AF84</f>
        <v>0</v>
      </c>
      <c r="AF84" s="3">
        <f>'감소(월)'!AG84-'증가(월)'!AG84</f>
        <v>0</v>
      </c>
      <c r="AG84" s="3">
        <f>'감소(월)'!AH84-'증가(월)'!AH84</f>
        <v>0</v>
      </c>
      <c r="AH84" s="3">
        <f>'감소(월)'!AI84-'증가(월)'!AI84</f>
        <v>0</v>
      </c>
      <c r="AI84" s="3">
        <f>'감소(월)'!AJ84-'증가(월)'!AJ84</f>
        <v>0</v>
      </c>
      <c r="AJ84" s="3">
        <f>'감소(월)'!AK84-'증가(월)'!AK84</f>
        <v>0</v>
      </c>
      <c r="AK84" s="3">
        <f>'감소(월)'!AL84-'증가(월)'!AL84</f>
        <v>0</v>
      </c>
      <c r="AL84" s="8">
        <f>'감소(월)'!AM84-'증가(월)'!AM84</f>
        <v>0</v>
      </c>
      <c r="AM84" s="3">
        <f>'감소(월)'!AN84-'증가(월)'!AN84</f>
        <v>0</v>
      </c>
      <c r="AN84" s="3">
        <f>'감소(월)'!AO84-'증가(월)'!AO84</f>
        <v>0</v>
      </c>
      <c r="AO84" s="3">
        <f>'감소(월)'!AP84-'증가(월)'!AP84</f>
        <v>0</v>
      </c>
      <c r="AP84" s="3">
        <f>'감소(월)'!AQ84-'증가(월)'!AQ84</f>
        <v>0</v>
      </c>
      <c r="AQ84" s="3">
        <f>'감소(월)'!AR84-'증가(월)'!AR84</f>
        <v>0</v>
      </c>
      <c r="AR84" s="3">
        <f>'감소(월)'!AS84-'증가(월)'!AS84</f>
        <v>0</v>
      </c>
      <c r="AS84" s="3">
        <f>'감소(월)'!AT84-'증가(월)'!AT84</f>
        <v>0</v>
      </c>
      <c r="AT84" s="3">
        <f>'감소(월)'!AU84-'증가(월)'!AU84</f>
        <v>0</v>
      </c>
      <c r="AU84" s="3">
        <f>'감소(월)'!AV84-'증가(월)'!AV84</f>
        <v>0</v>
      </c>
      <c r="AV84" s="3">
        <f>'감소(월)'!AW84-'증가(월)'!AW84</f>
        <v>0</v>
      </c>
      <c r="AW84" s="3">
        <f>'감소(월)'!AX84-'증가(월)'!AX84</f>
        <v>0</v>
      </c>
      <c r="AX84" s="8">
        <f>SUMIFS(Sheet2!$I$2:$I$32,Sheet2!$G$2:$G$32,'잔액(월) (2)'!$A84)</f>
        <v>0</v>
      </c>
    </row>
    <row r="85" spans="1:50" x14ac:dyDescent="0.3">
      <c r="A85" t="s">
        <v>342</v>
      </c>
      <c r="B85" t="s">
        <v>343</v>
      </c>
      <c r="C85" s="3">
        <f>'감소(월)'!D85-'증가(월)'!D85</f>
        <v>0</v>
      </c>
      <c r="D85" s="3">
        <f>'감소(월)'!E85-'증가(월)'!E85</f>
        <v>0</v>
      </c>
      <c r="E85" s="3">
        <f>'감소(월)'!F85-'증가(월)'!F85</f>
        <v>0</v>
      </c>
      <c r="F85" s="3">
        <f>'감소(월)'!G85-'증가(월)'!G85</f>
        <v>0</v>
      </c>
      <c r="G85" s="3">
        <f>'감소(월)'!H85-'증가(월)'!H85</f>
        <v>0</v>
      </c>
      <c r="H85" s="3">
        <f>'감소(월)'!I85-'증가(월)'!I85</f>
        <v>0</v>
      </c>
      <c r="I85" s="3">
        <f>'감소(월)'!J85-'증가(월)'!J85</f>
        <v>-979616</v>
      </c>
      <c r="J85" s="3">
        <f>'감소(월)'!K85-'증가(월)'!K85</f>
        <v>979616</v>
      </c>
      <c r="K85" s="3">
        <f>'감소(월)'!L85-'증가(월)'!L85</f>
        <v>0</v>
      </c>
      <c r="L85" s="3">
        <f>'감소(월)'!M85-'증가(월)'!M85</f>
        <v>0</v>
      </c>
      <c r="M85" s="3">
        <f>'감소(월)'!N85-'증가(월)'!N85</f>
        <v>0</v>
      </c>
      <c r="N85" s="8">
        <f>'감소(월)'!O85-'증가(월)'!O85</f>
        <v>0</v>
      </c>
      <c r="O85" s="3">
        <f>'감소(월)'!P85-'증가(월)'!P85</f>
        <v>0</v>
      </c>
      <c r="P85" s="3">
        <f>'감소(월)'!Q85-'증가(월)'!Q85</f>
        <v>0</v>
      </c>
      <c r="Q85" s="3">
        <f>'감소(월)'!R85-'증가(월)'!R85</f>
        <v>0</v>
      </c>
      <c r="R85" s="3">
        <f>'감소(월)'!S85-'증가(월)'!S85</f>
        <v>0</v>
      </c>
      <c r="S85" s="3">
        <f>'감소(월)'!T85-'증가(월)'!T85</f>
        <v>0</v>
      </c>
      <c r="T85" s="3">
        <f>'감소(월)'!U85-'증가(월)'!U85</f>
        <v>0</v>
      </c>
      <c r="U85" s="3">
        <f>'감소(월)'!V85-'증가(월)'!V85</f>
        <v>0</v>
      </c>
      <c r="V85" s="3">
        <f>'감소(월)'!W85-'증가(월)'!W85</f>
        <v>0</v>
      </c>
      <c r="W85" s="3">
        <f>'감소(월)'!X85-'증가(월)'!X85</f>
        <v>0</v>
      </c>
      <c r="X85" s="3">
        <f>'감소(월)'!Y85-'증가(월)'!Y85</f>
        <v>0</v>
      </c>
      <c r="Y85" s="11">
        <f>'감소(월)'!Z85-'증가(월)'!Z85</f>
        <v>0</v>
      </c>
      <c r="Z85" s="8">
        <f>'감소(월)'!AA85-'증가(월)'!AA85</f>
        <v>0</v>
      </c>
      <c r="AA85" s="3">
        <f>'감소(월)'!AB85-'증가(월)'!AB85</f>
        <v>0</v>
      </c>
      <c r="AB85" s="3">
        <f>'감소(월)'!AC85-'증가(월)'!AC85</f>
        <v>0</v>
      </c>
      <c r="AC85" s="3">
        <f>'감소(월)'!AD85-'증가(월)'!AD85</f>
        <v>0</v>
      </c>
      <c r="AD85" s="3">
        <f>'감소(월)'!AE85-'증가(월)'!AE85</f>
        <v>0</v>
      </c>
      <c r="AE85" s="3">
        <f>'감소(월)'!AF85-'증가(월)'!AF85</f>
        <v>-330000</v>
      </c>
      <c r="AF85" s="3">
        <f>'감소(월)'!AG85-'증가(월)'!AG85</f>
        <v>0</v>
      </c>
      <c r="AG85" s="3">
        <f>'감소(월)'!AH85-'증가(월)'!AH85</f>
        <v>0</v>
      </c>
      <c r="AH85" s="3">
        <f>'감소(월)'!AI85-'증가(월)'!AI85</f>
        <v>-171600</v>
      </c>
      <c r="AI85" s="3">
        <f>'감소(월)'!AJ85-'증가(월)'!AJ85</f>
        <v>0</v>
      </c>
      <c r="AJ85" s="3">
        <f>'감소(월)'!AK85-'증가(월)'!AK85</f>
        <v>0</v>
      </c>
      <c r="AK85" s="3">
        <f>'감소(월)'!AL85-'증가(월)'!AL85</f>
        <v>0</v>
      </c>
      <c r="AL85" s="8">
        <f>'감소(월)'!AM85-'증가(월)'!AM85</f>
        <v>0</v>
      </c>
      <c r="AM85" s="3">
        <f>'감소(월)'!AN85-'증가(월)'!AN85</f>
        <v>0</v>
      </c>
      <c r="AN85" s="3">
        <f>'감소(월)'!AO85-'증가(월)'!AO85</f>
        <v>0</v>
      </c>
      <c r="AO85" s="3">
        <f>'감소(월)'!AP85-'증가(월)'!AP85</f>
        <v>0</v>
      </c>
      <c r="AP85" s="3">
        <f>'감소(월)'!AQ85-'증가(월)'!AQ85</f>
        <v>0</v>
      </c>
      <c r="AQ85" s="3">
        <f>'감소(월)'!AR85-'증가(월)'!AR85</f>
        <v>0</v>
      </c>
      <c r="AR85" s="3">
        <f>'감소(월)'!AS85-'증가(월)'!AS85</f>
        <v>0</v>
      </c>
      <c r="AS85" s="3">
        <f>'감소(월)'!AT85-'증가(월)'!AT85</f>
        <v>0</v>
      </c>
      <c r="AT85" s="3">
        <f>'감소(월)'!AU85-'증가(월)'!AU85</f>
        <v>0</v>
      </c>
      <c r="AU85" s="3">
        <f>'감소(월)'!AV85-'증가(월)'!AV85</f>
        <v>0</v>
      </c>
      <c r="AV85" s="3">
        <f>'감소(월)'!AW85-'증가(월)'!AW85</f>
        <v>0</v>
      </c>
      <c r="AW85" s="3">
        <f>'감소(월)'!AX85-'증가(월)'!AX85</f>
        <v>0</v>
      </c>
      <c r="AX85" s="8">
        <f>SUMIFS(Sheet2!$I$2:$I$32,Sheet2!$G$2:$G$32,'잔액(월) (2)'!$A85)</f>
        <v>501600</v>
      </c>
    </row>
    <row r="86" spans="1:50" x14ac:dyDescent="0.3">
      <c r="A86" t="s">
        <v>1168</v>
      </c>
      <c r="B86" t="s">
        <v>503</v>
      </c>
      <c r="C86" s="3">
        <f>'감소(월)'!D86-'증가(월)'!D86</f>
        <v>0</v>
      </c>
      <c r="D86" s="3">
        <f>'감소(월)'!E86-'증가(월)'!E86</f>
        <v>0</v>
      </c>
      <c r="E86" s="3">
        <f>'감소(월)'!F86-'증가(월)'!F86</f>
        <v>0</v>
      </c>
      <c r="F86" s="3">
        <f>'감소(월)'!G86-'증가(월)'!G86</f>
        <v>0</v>
      </c>
      <c r="G86" s="3">
        <f>'감소(월)'!H86-'증가(월)'!H86</f>
        <v>0</v>
      </c>
      <c r="H86" s="3">
        <f>'감소(월)'!I86-'증가(월)'!I86</f>
        <v>0</v>
      </c>
      <c r="I86" s="3">
        <f>'감소(월)'!J86-'증가(월)'!J86</f>
        <v>0</v>
      </c>
      <c r="J86" s="3">
        <f>'감소(월)'!K86-'증가(월)'!K86</f>
        <v>0</v>
      </c>
      <c r="K86" s="3">
        <f>'감소(월)'!L86-'증가(월)'!L86</f>
        <v>0</v>
      </c>
      <c r="L86" s="3">
        <f>'감소(월)'!M86-'증가(월)'!M86</f>
        <v>0</v>
      </c>
      <c r="M86" s="3">
        <f>'감소(월)'!N86-'증가(월)'!N86</f>
        <v>0</v>
      </c>
      <c r="N86" s="8">
        <f>'감소(월)'!O86-'증가(월)'!O86</f>
        <v>0</v>
      </c>
      <c r="O86" s="3">
        <f>'감소(월)'!P86-'증가(월)'!P86</f>
        <v>0</v>
      </c>
      <c r="P86" s="3">
        <f>'감소(월)'!Q86-'증가(월)'!Q86</f>
        <v>0</v>
      </c>
      <c r="Q86" s="3">
        <f>'감소(월)'!R86-'증가(월)'!R86</f>
        <v>0</v>
      </c>
      <c r="R86" s="3">
        <f>'감소(월)'!S86-'증가(월)'!S86</f>
        <v>0</v>
      </c>
      <c r="S86" s="3">
        <f>'감소(월)'!T86-'증가(월)'!T86</f>
        <v>0</v>
      </c>
      <c r="T86" s="3">
        <f>'감소(월)'!U86-'증가(월)'!U86</f>
        <v>0</v>
      </c>
      <c r="U86" s="3">
        <f>'감소(월)'!V86-'증가(월)'!V86</f>
        <v>0</v>
      </c>
      <c r="V86" s="3">
        <f>'감소(월)'!W86-'증가(월)'!W86</f>
        <v>0</v>
      </c>
      <c r="W86" s="3">
        <f>'감소(월)'!X86-'증가(월)'!X86</f>
        <v>0</v>
      </c>
      <c r="X86" s="3">
        <f>'감소(월)'!Y86-'증가(월)'!Y86</f>
        <v>0</v>
      </c>
      <c r="Y86" s="11">
        <f>'감소(월)'!Z86-'증가(월)'!Z86</f>
        <v>0</v>
      </c>
      <c r="Z86" s="8">
        <f>'감소(월)'!AA86-'증가(월)'!AA86</f>
        <v>0</v>
      </c>
      <c r="AA86" s="3">
        <f>'감소(월)'!AB86-'증가(월)'!AB86</f>
        <v>0</v>
      </c>
      <c r="AB86" s="3">
        <f>'감소(월)'!AC86-'증가(월)'!AC86</f>
        <v>0</v>
      </c>
      <c r="AC86" s="3">
        <f>'감소(월)'!AD86-'증가(월)'!AD86</f>
        <v>0</v>
      </c>
      <c r="AD86" s="3">
        <f>'감소(월)'!AE86-'증가(월)'!AE86</f>
        <v>0</v>
      </c>
      <c r="AE86" s="3">
        <f>'감소(월)'!AF86-'증가(월)'!AF86</f>
        <v>0</v>
      </c>
      <c r="AF86" s="3">
        <f>'감소(월)'!AG86-'증가(월)'!AG86</f>
        <v>0</v>
      </c>
      <c r="AG86" s="3">
        <f>'감소(월)'!AH86-'증가(월)'!AH86</f>
        <v>0</v>
      </c>
      <c r="AH86" s="3">
        <f>'감소(월)'!AI86-'증가(월)'!AI86</f>
        <v>0</v>
      </c>
      <c r="AI86" s="3">
        <f>'감소(월)'!AJ86-'증가(월)'!AJ86</f>
        <v>0</v>
      </c>
      <c r="AJ86" s="3">
        <f>'감소(월)'!AK86-'증가(월)'!AK86</f>
        <v>0</v>
      </c>
      <c r="AK86" s="3">
        <f>'감소(월)'!AL86-'증가(월)'!AL86</f>
        <v>0</v>
      </c>
      <c r="AL86" s="8">
        <f>'감소(월)'!AM86-'증가(월)'!AM86</f>
        <v>0</v>
      </c>
      <c r="AM86" s="3">
        <f>'감소(월)'!AN86-'증가(월)'!AN86</f>
        <v>0</v>
      </c>
      <c r="AN86" s="3">
        <f>'감소(월)'!AO86-'증가(월)'!AO86</f>
        <v>0</v>
      </c>
      <c r="AO86" s="3">
        <f>'감소(월)'!AP86-'증가(월)'!AP86</f>
        <v>-660000</v>
      </c>
      <c r="AP86" s="3">
        <f>'감소(월)'!AQ86-'증가(월)'!AQ86</f>
        <v>660000</v>
      </c>
      <c r="AQ86" s="3">
        <f>'감소(월)'!AR86-'증가(월)'!AR86</f>
        <v>0</v>
      </c>
      <c r="AR86" s="3">
        <f>'감소(월)'!AS86-'증가(월)'!AS86</f>
        <v>0</v>
      </c>
      <c r="AS86" s="3">
        <f>'감소(월)'!AT86-'증가(월)'!AT86</f>
        <v>-660000</v>
      </c>
      <c r="AT86" s="3">
        <f>'감소(월)'!AU86-'증가(월)'!AU86</f>
        <v>660000</v>
      </c>
      <c r="AU86" s="3">
        <f>'감소(월)'!AV86-'증가(월)'!AV86</f>
        <v>0</v>
      </c>
      <c r="AV86" s="3">
        <f>'감소(월)'!AW86-'증가(월)'!AW86</f>
        <v>0</v>
      </c>
      <c r="AW86" s="3">
        <f>'감소(월)'!AX86-'증가(월)'!AX86</f>
        <v>0</v>
      </c>
      <c r="AX86" s="8">
        <f>SUMIFS(Sheet2!$I$2:$I$32,Sheet2!$G$2:$G$32,'잔액(월) (2)'!$A86)</f>
        <v>0</v>
      </c>
    </row>
    <row r="87" spans="1:50" x14ac:dyDescent="0.3">
      <c r="A87" t="s">
        <v>1060</v>
      </c>
      <c r="B87" t="s">
        <v>1061</v>
      </c>
      <c r="C87" s="3">
        <f>'감소(월)'!D87-'증가(월)'!D87</f>
        <v>0</v>
      </c>
      <c r="D87" s="3">
        <f>'감소(월)'!E87-'증가(월)'!E87</f>
        <v>0</v>
      </c>
      <c r="E87" s="3">
        <f>'감소(월)'!F87-'증가(월)'!F87</f>
        <v>0</v>
      </c>
      <c r="F87" s="3">
        <f>'감소(월)'!G87-'증가(월)'!G87</f>
        <v>0</v>
      </c>
      <c r="G87" s="3">
        <f>'감소(월)'!H87-'증가(월)'!H87</f>
        <v>0</v>
      </c>
      <c r="H87" s="3">
        <f>'감소(월)'!I87-'증가(월)'!I87</f>
        <v>0</v>
      </c>
      <c r="I87" s="3">
        <f>'감소(월)'!J87-'증가(월)'!J87</f>
        <v>0</v>
      </c>
      <c r="J87" s="3">
        <f>'감소(월)'!K87-'증가(월)'!K87</f>
        <v>0</v>
      </c>
      <c r="K87" s="3">
        <f>'감소(월)'!L87-'증가(월)'!L87</f>
        <v>0</v>
      </c>
      <c r="L87" s="3">
        <f>'감소(월)'!M87-'증가(월)'!M87</f>
        <v>0</v>
      </c>
      <c r="M87" s="3">
        <f>'감소(월)'!N87-'증가(월)'!N87</f>
        <v>0</v>
      </c>
      <c r="N87" s="8">
        <f>'감소(월)'!O87-'증가(월)'!O87</f>
        <v>0</v>
      </c>
      <c r="O87" s="3">
        <f>'감소(월)'!P87-'증가(월)'!P87</f>
        <v>0</v>
      </c>
      <c r="P87" s="3">
        <f>'감소(월)'!Q87-'증가(월)'!Q87</f>
        <v>0</v>
      </c>
      <c r="Q87" s="3">
        <f>'감소(월)'!R87-'증가(월)'!R87</f>
        <v>0</v>
      </c>
      <c r="R87" s="3">
        <f>'감소(월)'!S87-'증가(월)'!S87</f>
        <v>0</v>
      </c>
      <c r="S87" s="3">
        <f>'감소(월)'!T87-'증가(월)'!T87</f>
        <v>0</v>
      </c>
      <c r="T87" s="3">
        <f>'감소(월)'!U87-'증가(월)'!U87</f>
        <v>0</v>
      </c>
      <c r="U87" s="3">
        <f>'감소(월)'!V87-'증가(월)'!V87</f>
        <v>0</v>
      </c>
      <c r="V87" s="3">
        <f>'감소(월)'!W87-'증가(월)'!W87</f>
        <v>0</v>
      </c>
      <c r="W87" s="3">
        <f>'감소(월)'!X87-'증가(월)'!X87</f>
        <v>0</v>
      </c>
      <c r="X87" s="3">
        <f>'감소(월)'!Y87-'증가(월)'!Y87</f>
        <v>0</v>
      </c>
      <c r="Y87" s="11">
        <f>'감소(월)'!Z87-'증가(월)'!Z87</f>
        <v>0</v>
      </c>
      <c r="Z87" s="8">
        <f>'감소(월)'!AA87-'증가(월)'!AA87</f>
        <v>0</v>
      </c>
      <c r="AA87" s="3">
        <f>'감소(월)'!AB87-'증가(월)'!AB87</f>
        <v>0</v>
      </c>
      <c r="AB87" s="3">
        <f>'감소(월)'!AC87-'증가(월)'!AC87</f>
        <v>0</v>
      </c>
      <c r="AC87" s="3">
        <f>'감소(월)'!AD87-'증가(월)'!AD87</f>
        <v>0</v>
      </c>
      <c r="AD87" s="3">
        <f>'감소(월)'!AE87-'증가(월)'!AE87</f>
        <v>0</v>
      </c>
      <c r="AE87" s="3">
        <f>'감소(월)'!AF87-'증가(월)'!AF87</f>
        <v>0</v>
      </c>
      <c r="AF87" s="3">
        <f>'감소(월)'!AG87-'증가(월)'!AG87</f>
        <v>0</v>
      </c>
      <c r="AG87" s="3">
        <f>'감소(월)'!AH87-'증가(월)'!AH87</f>
        <v>0</v>
      </c>
      <c r="AH87" s="3">
        <f>'감소(월)'!AI87-'증가(월)'!AI87</f>
        <v>0</v>
      </c>
      <c r="AI87" s="3">
        <f>'감소(월)'!AJ87-'증가(월)'!AJ87</f>
        <v>0</v>
      </c>
      <c r="AJ87" s="3">
        <f>'감소(월)'!AK87-'증가(월)'!AK87</f>
        <v>0</v>
      </c>
      <c r="AK87" s="3">
        <f>'감소(월)'!AL87-'증가(월)'!AL87</f>
        <v>0</v>
      </c>
      <c r="AL87" s="8">
        <f>'감소(월)'!AM87-'증가(월)'!AM87</f>
        <v>-330000</v>
      </c>
      <c r="AM87" s="3">
        <f>'감소(월)'!AN87-'증가(월)'!AN87</f>
        <v>0</v>
      </c>
      <c r="AN87" s="3">
        <f>'감소(월)'!AO87-'증가(월)'!AO87</f>
        <v>-638000</v>
      </c>
      <c r="AO87" s="3">
        <f>'감소(월)'!AP87-'증가(월)'!AP87</f>
        <v>968000</v>
      </c>
      <c r="AP87" s="3">
        <f>'감소(월)'!AQ87-'증가(월)'!AQ87</f>
        <v>0</v>
      </c>
      <c r="AQ87" s="3">
        <f>'감소(월)'!AR87-'증가(월)'!AR87</f>
        <v>0</v>
      </c>
      <c r="AR87" s="3">
        <f>'감소(월)'!AS87-'증가(월)'!AS87</f>
        <v>0</v>
      </c>
      <c r="AS87" s="3">
        <f>'감소(월)'!AT87-'증가(월)'!AT87</f>
        <v>0</v>
      </c>
      <c r="AT87" s="3">
        <f>'감소(월)'!AU87-'증가(월)'!AU87</f>
        <v>0</v>
      </c>
      <c r="AU87" s="3">
        <f>'감소(월)'!AV87-'증가(월)'!AV87</f>
        <v>0</v>
      </c>
      <c r="AV87" s="3">
        <f>'감소(월)'!AW87-'증가(월)'!AW87</f>
        <v>0</v>
      </c>
      <c r="AW87" s="3">
        <f>'감소(월)'!AX87-'증가(월)'!AX87</f>
        <v>0</v>
      </c>
      <c r="AX87" s="8">
        <f>SUMIFS(Sheet2!$I$2:$I$32,Sheet2!$G$2:$G$32,'잔액(월) (2)'!$A87)</f>
        <v>0</v>
      </c>
    </row>
    <row r="88" spans="1:50" x14ac:dyDescent="0.3">
      <c r="A88" t="s">
        <v>1363</v>
      </c>
      <c r="B88" t="s">
        <v>1364</v>
      </c>
      <c r="C88" s="3">
        <f>'감소(월)'!D88-'증가(월)'!D88</f>
        <v>0</v>
      </c>
      <c r="D88" s="3">
        <f>'감소(월)'!E88-'증가(월)'!E88</f>
        <v>0</v>
      </c>
      <c r="E88" s="3">
        <f>'감소(월)'!F88-'증가(월)'!F88</f>
        <v>0</v>
      </c>
      <c r="F88" s="3">
        <f>'감소(월)'!G88-'증가(월)'!G88</f>
        <v>0</v>
      </c>
      <c r="G88" s="3">
        <f>'감소(월)'!H88-'증가(월)'!H88</f>
        <v>0</v>
      </c>
      <c r="H88" s="3">
        <f>'감소(월)'!I88-'증가(월)'!I88</f>
        <v>0</v>
      </c>
      <c r="I88" s="3">
        <f>'감소(월)'!J88-'증가(월)'!J88</f>
        <v>0</v>
      </c>
      <c r="J88" s="3">
        <f>'감소(월)'!K88-'증가(월)'!K88</f>
        <v>0</v>
      </c>
      <c r="K88" s="3">
        <f>'감소(월)'!L88-'증가(월)'!L88</f>
        <v>0</v>
      </c>
      <c r="L88" s="3">
        <f>'감소(월)'!M88-'증가(월)'!M88</f>
        <v>0</v>
      </c>
      <c r="M88" s="3">
        <f>'감소(월)'!N88-'증가(월)'!N88</f>
        <v>0</v>
      </c>
      <c r="N88" s="8">
        <f>'감소(월)'!O88-'증가(월)'!O88</f>
        <v>0</v>
      </c>
      <c r="O88" s="3">
        <f>'감소(월)'!P88-'증가(월)'!P88</f>
        <v>0</v>
      </c>
      <c r="P88" s="3">
        <f>'감소(월)'!Q88-'증가(월)'!Q88</f>
        <v>0</v>
      </c>
      <c r="Q88" s="3">
        <f>'감소(월)'!R88-'증가(월)'!R88</f>
        <v>0</v>
      </c>
      <c r="R88" s="3">
        <f>'감소(월)'!S88-'증가(월)'!S88</f>
        <v>0</v>
      </c>
      <c r="S88" s="3">
        <f>'감소(월)'!T88-'증가(월)'!T88</f>
        <v>0</v>
      </c>
      <c r="T88" s="3">
        <f>'감소(월)'!U88-'증가(월)'!U88</f>
        <v>0</v>
      </c>
      <c r="U88" s="3">
        <f>'감소(월)'!V88-'증가(월)'!V88</f>
        <v>0</v>
      </c>
      <c r="V88" s="3">
        <f>'감소(월)'!W88-'증가(월)'!W88</f>
        <v>0</v>
      </c>
      <c r="W88" s="3">
        <f>'감소(월)'!X88-'증가(월)'!X88</f>
        <v>0</v>
      </c>
      <c r="X88" s="3">
        <f>'감소(월)'!Y88-'증가(월)'!Y88</f>
        <v>0</v>
      </c>
      <c r="Y88" s="11">
        <f>'감소(월)'!Z88-'증가(월)'!Z88</f>
        <v>0</v>
      </c>
      <c r="Z88" s="8">
        <f>'감소(월)'!AA88-'증가(월)'!AA88</f>
        <v>0</v>
      </c>
      <c r="AA88" s="3">
        <f>'감소(월)'!AB88-'증가(월)'!AB88</f>
        <v>0</v>
      </c>
      <c r="AB88" s="3">
        <f>'감소(월)'!AC88-'증가(월)'!AC88</f>
        <v>0</v>
      </c>
      <c r="AC88" s="3">
        <f>'감소(월)'!AD88-'증가(월)'!AD88</f>
        <v>0</v>
      </c>
      <c r="AD88" s="3">
        <f>'감소(월)'!AE88-'증가(월)'!AE88</f>
        <v>0</v>
      </c>
      <c r="AE88" s="3">
        <f>'감소(월)'!AF88-'증가(월)'!AF88</f>
        <v>0</v>
      </c>
      <c r="AF88" s="3">
        <f>'감소(월)'!AG88-'증가(월)'!AG88</f>
        <v>0</v>
      </c>
      <c r="AG88" s="3">
        <f>'감소(월)'!AH88-'증가(월)'!AH88</f>
        <v>0</v>
      </c>
      <c r="AH88" s="3">
        <f>'감소(월)'!AI88-'증가(월)'!AI88</f>
        <v>0</v>
      </c>
      <c r="AI88" s="3">
        <f>'감소(월)'!AJ88-'증가(월)'!AJ88</f>
        <v>0</v>
      </c>
      <c r="AJ88" s="3">
        <f>'감소(월)'!AK88-'증가(월)'!AK88</f>
        <v>0</v>
      </c>
      <c r="AK88" s="3">
        <f>'감소(월)'!AL88-'증가(월)'!AL88</f>
        <v>0</v>
      </c>
      <c r="AL88" s="8">
        <f>'감소(월)'!AM88-'증가(월)'!AM88</f>
        <v>0</v>
      </c>
      <c r="AM88" s="3">
        <f>'감소(월)'!AN88-'증가(월)'!AN88</f>
        <v>0</v>
      </c>
      <c r="AN88" s="3">
        <f>'감소(월)'!AO88-'증가(월)'!AO88</f>
        <v>0</v>
      </c>
      <c r="AO88" s="3">
        <f>'감소(월)'!AP88-'증가(월)'!AP88</f>
        <v>0</v>
      </c>
      <c r="AP88" s="3">
        <f>'감소(월)'!AQ88-'증가(월)'!AQ88</f>
        <v>0</v>
      </c>
      <c r="AQ88" s="3">
        <f>'감소(월)'!AR88-'증가(월)'!AR88</f>
        <v>0</v>
      </c>
      <c r="AR88" s="3">
        <f>'감소(월)'!AS88-'증가(월)'!AS88</f>
        <v>0</v>
      </c>
      <c r="AS88" s="3">
        <f>'감소(월)'!AT88-'증가(월)'!AT88</f>
        <v>0</v>
      </c>
      <c r="AT88" s="3">
        <f>'감소(월)'!AU88-'증가(월)'!AU88</f>
        <v>0</v>
      </c>
      <c r="AU88" s="3">
        <f>'감소(월)'!AV88-'증가(월)'!AV88</f>
        <v>0</v>
      </c>
      <c r="AV88" s="3">
        <f>'감소(월)'!AW88-'증가(월)'!AW88</f>
        <v>-1018600</v>
      </c>
      <c r="AW88" s="3">
        <f>'감소(월)'!AX88-'증가(월)'!AX88</f>
        <v>895400</v>
      </c>
      <c r="AX88" s="8">
        <f>SUMIFS(Sheet2!$I$2:$I$32,Sheet2!$G$2:$G$32,'잔액(월) (2)'!$A88)</f>
        <v>123200</v>
      </c>
    </row>
    <row r="89" spans="1:50" x14ac:dyDescent="0.3">
      <c r="A89" t="s">
        <v>1241</v>
      </c>
      <c r="B89" t="s">
        <v>1242</v>
      </c>
      <c r="C89" s="3">
        <f>'감소(월)'!D89-'증가(월)'!D89</f>
        <v>0</v>
      </c>
      <c r="D89" s="3">
        <f>'감소(월)'!E89-'증가(월)'!E89</f>
        <v>0</v>
      </c>
      <c r="E89" s="3">
        <f>'감소(월)'!F89-'증가(월)'!F89</f>
        <v>0</v>
      </c>
      <c r="F89" s="3">
        <f>'감소(월)'!G89-'증가(월)'!G89</f>
        <v>0</v>
      </c>
      <c r="G89" s="3">
        <f>'감소(월)'!H89-'증가(월)'!H89</f>
        <v>0</v>
      </c>
      <c r="H89" s="3">
        <f>'감소(월)'!I89-'증가(월)'!I89</f>
        <v>0</v>
      </c>
      <c r="I89" s="3">
        <f>'감소(월)'!J89-'증가(월)'!J89</f>
        <v>0</v>
      </c>
      <c r="J89" s="3">
        <f>'감소(월)'!K89-'증가(월)'!K89</f>
        <v>0</v>
      </c>
      <c r="K89" s="3">
        <f>'감소(월)'!L89-'증가(월)'!L89</f>
        <v>0</v>
      </c>
      <c r="L89" s="3">
        <f>'감소(월)'!M89-'증가(월)'!M89</f>
        <v>0</v>
      </c>
      <c r="M89" s="3">
        <f>'감소(월)'!N89-'증가(월)'!N89</f>
        <v>0</v>
      </c>
      <c r="N89" s="8">
        <f>'감소(월)'!O89-'증가(월)'!O89</f>
        <v>0</v>
      </c>
      <c r="O89" s="3">
        <f>'감소(월)'!P89-'증가(월)'!P89</f>
        <v>0</v>
      </c>
      <c r="P89" s="3">
        <f>'감소(월)'!Q89-'증가(월)'!Q89</f>
        <v>0</v>
      </c>
      <c r="Q89" s="3">
        <f>'감소(월)'!R89-'증가(월)'!R89</f>
        <v>0</v>
      </c>
      <c r="R89" s="3">
        <f>'감소(월)'!S89-'증가(월)'!S89</f>
        <v>0</v>
      </c>
      <c r="S89" s="3">
        <f>'감소(월)'!T89-'증가(월)'!T89</f>
        <v>0</v>
      </c>
      <c r="T89" s="3">
        <f>'감소(월)'!U89-'증가(월)'!U89</f>
        <v>0</v>
      </c>
      <c r="U89" s="3">
        <f>'감소(월)'!V89-'증가(월)'!V89</f>
        <v>0</v>
      </c>
      <c r="V89" s="3">
        <f>'감소(월)'!W89-'증가(월)'!W89</f>
        <v>0</v>
      </c>
      <c r="W89" s="3">
        <f>'감소(월)'!X89-'증가(월)'!X89</f>
        <v>0</v>
      </c>
      <c r="X89" s="3">
        <f>'감소(월)'!Y89-'증가(월)'!Y89</f>
        <v>0</v>
      </c>
      <c r="Y89" s="11">
        <f>'감소(월)'!Z89-'증가(월)'!Z89</f>
        <v>0</v>
      </c>
      <c r="Z89" s="8">
        <f>'감소(월)'!AA89-'증가(월)'!AA89</f>
        <v>0</v>
      </c>
      <c r="AA89" s="3">
        <f>'감소(월)'!AB89-'증가(월)'!AB89</f>
        <v>0</v>
      </c>
      <c r="AB89" s="3">
        <f>'감소(월)'!AC89-'증가(월)'!AC89</f>
        <v>0</v>
      </c>
      <c r="AC89" s="3">
        <f>'감소(월)'!AD89-'증가(월)'!AD89</f>
        <v>0</v>
      </c>
      <c r="AD89" s="3">
        <f>'감소(월)'!AE89-'증가(월)'!AE89</f>
        <v>0</v>
      </c>
      <c r="AE89" s="3">
        <f>'감소(월)'!AF89-'증가(월)'!AF89</f>
        <v>0</v>
      </c>
      <c r="AF89" s="3">
        <f>'감소(월)'!AG89-'증가(월)'!AG89</f>
        <v>0</v>
      </c>
      <c r="AG89" s="3">
        <f>'감소(월)'!AH89-'증가(월)'!AH89</f>
        <v>0</v>
      </c>
      <c r="AH89" s="3">
        <f>'감소(월)'!AI89-'증가(월)'!AI89</f>
        <v>0</v>
      </c>
      <c r="AI89" s="3">
        <f>'감소(월)'!AJ89-'증가(월)'!AJ89</f>
        <v>0</v>
      </c>
      <c r="AJ89" s="3">
        <f>'감소(월)'!AK89-'증가(월)'!AK89</f>
        <v>0</v>
      </c>
      <c r="AK89" s="3">
        <f>'감소(월)'!AL89-'증가(월)'!AL89</f>
        <v>0</v>
      </c>
      <c r="AL89" s="8">
        <f>'감소(월)'!AM89-'증가(월)'!AM89</f>
        <v>0</v>
      </c>
      <c r="AM89" s="3">
        <f>'감소(월)'!AN89-'증가(월)'!AN89</f>
        <v>0</v>
      </c>
      <c r="AN89" s="3">
        <f>'감소(월)'!AO89-'증가(월)'!AO89</f>
        <v>0</v>
      </c>
      <c r="AO89" s="3">
        <f>'감소(월)'!AP89-'증가(월)'!AP89</f>
        <v>0</v>
      </c>
      <c r="AP89" s="3">
        <f>'감소(월)'!AQ89-'증가(월)'!AQ89</f>
        <v>0</v>
      </c>
      <c r="AQ89" s="3">
        <f>'감소(월)'!AR89-'증가(월)'!AR89</f>
        <v>0</v>
      </c>
      <c r="AR89" s="3">
        <f>'감소(월)'!AS89-'증가(월)'!AS89</f>
        <v>-990000</v>
      </c>
      <c r="AS89" s="3">
        <f>'감소(월)'!AT89-'증가(월)'!AT89</f>
        <v>0</v>
      </c>
      <c r="AT89" s="3">
        <f>'감소(월)'!AU89-'증가(월)'!AU89</f>
        <v>0</v>
      </c>
      <c r="AU89" s="3">
        <f>'감소(월)'!AV89-'증가(월)'!AV89</f>
        <v>0</v>
      </c>
      <c r="AV89" s="3">
        <f>'감소(월)'!AW89-'증가(월)'!AW89</f>
        <v>0</v>
      </c>
      <c r="AW89" s="3">
        <f>'감소(월)'!AX89-'증가(월)'!AX89</f>
        <v>0</v>
      </c>
      <c r="AX89" s="8">
        <f>SUMIFS(Sheet2!$I$2:$I$32,Sheet2!$G$2:$G$32,'잔액(월) (2)'!$A89)</f>
        <v>990000</v>
      </c>
    </row>
    <row r="90" spans="1:50" x14ac:dyDescent="0.3">
      <c r="A90" t="s">
        <v>94</v>
      </c>
      <c r="B90" t="s">
        <v>95</v>
      </c>
      <c r="C90" s="3">
        <f>'감소(월)'!D90-'증가(월)'!D90</f>
        <v>0</v>
      </c>
      <c r="D90" s="3">
        <f>'감소(월)'!E90-'증가(월)'!E90</f>
        <v>0</v>
      </c>
      <c r="E90" s="3">
        <f>'감소(월)'!F90-'증가(월)'!F90</f>
        <v>0</v>
      </c>
      <c r="F90" s="3">
        <f>'감소(월)'!G90-'증가(월)'!G90</f>
        <v>0</v>
      </c>
      <c r="G90" s="3">
        <f>'감소(월)'!H90-'증가(월)'!H90</f>
        <v>0</v>
      </c>
      <c r="H90" s="3">
        <f>'감소(월)'!I90-'증가(월)'!I90</f>
        <v>0</v>
      </c>
      <c r="I90" s="3">
        <f>'감소(월)'!J90-'증가(월)'!J90</f>
        <v>0</v>
      </c>
      <c r="J90" s="3">
        <f>'감소(월)'!K90-'증가(월)'!K90</f>
        <v>0</v>
      </c>
      <c r="K90" s="3">
        <f>'감소(월)'!L90-'증가(월)'!L90</f>
        <v>0</v>
      </c>
      <c r="L90" s="3">
        <f>'감소(월)'!M90-'증가(월)'!M90</f>
        <v>0</v>
      </c>
      <c r="M90" s="3">
        <f>'감소(월)'!N90-'증가(월)'!N90</f>
        <v>0</v>
      </c>
      <c r="N90" s="8">
        <f>'감소(월)'!O90-'증가(월)'!O90</f>
        <v>-50000</v>
      </c>
      <c r="O90" s="3">
        <f>'감소(월)'!P90-'증가(월)'!P90</f>
        <v>0</v>
      </c>
      <c r="P90" s="3">
        <f>'감소(월)'!Q90-'증가(월)'!Q90</f>
        <v>0</v>
      </c>
      <c r="Q90" s="3">
        <f>'감소(월)'!R90-'증가(월)'!R90</f>
        <v>0</v>
      </c>
      <c r="R90" s="3">
        <f>'감소(월)'!S90-'증가(월)'!S90</f>
        <v>0</v>
      </c>
      <c r="S90" s="3">
        <f>'감소(월)'!T90-'증가(월)'!T90</f>
        <v>0</v>
      </c>
      <c r="T90" s="3">
        <f>'감소(월)'!U90-'증가(월)'!U90</f>
        <v>0</v>
      </c>
      <c r="U90" s="3">
        <f>'감소(월)'!V90-'증가(월)'!V90</f>
        <v>0</v>
      </c>
      <c r="V90" s="3">
        <f>'감소(월)'!W90-'증가(월)'!W90</f>
        <v>0</v>
      </c>
      <c r="W90" s="3">
        <f>'감소(월)'!X90-'증가(월)'!X90</f>
        <v>0</v>
      </c>
      <c r="X90" s="3">
        <f>'감소(월)'!Y90-'증가(월)'!Y90</f>
        <v>0</v>
      </c>
      <c r="Y90" s="11">
        <f>'감소(월)'!Z90-'증가(월)'!Z90</f>
        <v>0</v>
      </c>
      <c r="Z90" s="8">
        <f>'감소(월)'!AA90-'증가(월)'!AA90</f>
        <v>50000</v>
      </c>
      <c r="AA90" s="3">
        <f>'감소(월)'!AB90-'증가(월)'!AB90</f>
        <v>0</v>
      </c>
      <c r="AB90" s="3">
        <f>'감소(월)'!AC90-'증가(월)'!AC90</f>
        <v>0</v>
      </c>
      <c r="AC90" s="3">
        <f>'감소(월)'!AD90-'증가(월)'!AD90</f>
        <v>0</v>
      </c>
      <c r="AD90" s="3">
        <f>'감소(월)'!AE90-'증가(월)'!AE90</f>
        <v>0</v>
      </c>
      <c r="AE90" s="3">
        <f>'감소(월)'!AF90-'증가(월)'!AF90</f>
        <v>0</v>
      </c>
      <c r="AF90" s="3">
        <f>'감소(월)'!AG90-'증가(월)'!AG90</f>
        <v>0</v>
      </c>
      <c r="AG90" s="3">
        <f>'감소(월)'!AH90-'증가(월)'!AH90</f>
        <v>0</v>
      </c>
      <c r="AH90" s="3">
        <f>'감소(월)'!AI90-'증가(월)'!AI90</f>
        <v>0</v>
      </c>
      <c r="AI90" s="3">
        <f>'감소(월)'!AJ90-'증가(월)'!AJ90</f>
        <v>0</v>
      </c>
      <c r="AJ90" s="3">
        <f>'감소(월)'!AK90-'증가(월)'!AK90</f>
        <v>0</v>
      </c>
      <c r="AK90" s="3">
        <f>'감소(월)'!AL90-'증가(월)'!AL90</f>
        <v>0</v>
      </c>
      <c r="AL90" s="8">
        <f>'감소(월)'!AM90-'증가(월)'!AM90</f>
        <v>0</v>
      </c>
      <c r="AM90" s="3">
        <f>'감소(월)'!AN90-'증가(월)'!AN90</f>
        <v>0</v>
      </c>
      <c r="AN90" s="3">
        <f>'감소(월)'!AO90-'증가(월)'!AO90</f>
        <v>0</v>
      </c>
      <c r="AO90" s="3">
        <f>'감소(월)'!AP90-'증가(월)'!AP90</f>
        <v>0</v>
      </c>
      <c r="AP90" s="3">
        <f>'감소(월)'!AQ90-'증가(월)'!AQ90</f>
        <v>0</v>
      </c>
      <c r="AQ90" s="3">
        <f>'감소(월)'!AR90-'증가(월)'!AR90</f>
        <v>0</v>
      </c>
      <c r="AR90" s="3">
        <f>'감소(월)'!AS90-'증가(월)'!AS90</f>
        <v>0</v>
      </c>
      <c r="AS90" s="3">
        <f>'감소(월)'!AT90-'증가(월)'!AT90</f>
        <v>0</v>
      </c>
      <c r="AT90" s="3">
        <f>'감소(월)'!AU90-'증가(월)'!AU90</f>
        <v>0</v>
      </c>
      <c r="AU90" s="3">
        <f>'감소(월)'!AV90-'증가(월)'!AV90</f>
        <v>0</v>
      </c>
      <c r="AV90" s="3">
        <f>'감소(월)'!AW90-'증가(월)'!AW90</f>
        <v>0</v>
      </c>
      <c r="AW90" s="3">
        <f>'감소(월)'!AX90-'증가(월)'!AX90</f>
        <v>0</v>
      </c>
      <c r="AX90" s="8">
        <f>SUMIFS(Sheet2!$I$2:$I$32,Sheet2!$G$2:$G$32,'잔액(월) (2)'!$A90)</f>
        <v>0</v>
      </c>
    </row>
    <row r="91" spans="1:50" x14ac:dyDescent="0.3">
      <c r="A91" t="s">
        <v>28</v>
      </c>
      <c r="B91" t="s">
        <v>27</v>
      </c>
      <c r="C91" s="3">
        <f>'감소(월)'!D91-'증가(월)'!D91</f>
        <v>891000</v>
      </c>
      <c r="D91" s="3">
        <f>'감소(월)'!E91-'증가(월)'!E91</f>
        <v>0</v>
      </c>
      <c r="E91" s="3">
        <f>'감소(월)'!F91-'증가(월)'!F91</f>
        <v>0</v>
      </c>
      <c r="F91" s="3">
        <f>'감소(월)'!G91-'증가(월)'!G91</f>
        <v>0</v>
      </c>
      <c r="G91" s="3">
        <f>'감소(월)'!H91-'증가(월)'!H91</f>
        <v>0</v>
      </c>
      <c r="H91" s="3">
        <f>'감소(월)'!I91-'증가(월)'!I91</f>
        <v>0</v>
      </c>
      <c r="I91" s="3">
        <f>'감소(월)'!J91-'증가(월)'!J91</f>
        <v>0</v>
      </c>
      <c r="J91" s="3">
        <f>'감소(월)'!K91-'증가(월)'!K91</f>
        <v>0</v>
      </c>
      <c r="K91" s="3">
        <f>'감소(월)'!L91-'증가(월)'!L91</f>
        <v>0</v>
      </c>
      <c r="L91" s="3">
        <f>'감소(월)'!M91-'증가(월)'!M91</f>
        <v>0</v>
      </c>
      <c r="M91" s="3">
        <f>'감소(월)'!N91-'증가(월)'!N91</f>
        <v>0</v>
      </c>
      <c r="N91" s="8">
        <f>'감소(월)'!O91-'증가(월)'!O91</f>
        <v>0</v>
      </c>
      <c r="O91" s="3">
        <f>'감소(월)'!P91-'증가(월)'!P91</f>
        <v>0</v>
      </c>
      <c r="P91" s="3">
        <f>'감소(월)'!Q91-'증가(월)'!Q91</f>
        <v>0</v>
      </c>
      <c r="Q91" s="3">
        <f>'감소(월)'!R91-'증가(월)'!R91</f>
        <v>0</v>
      </c>
      <c r="R91" s="3">
        <f>'감소(월)'!S91-'증가(월)'!S91</f>
        <v>0</v>
      </c>
      <c r="S91" s="3">
        <f>'감소(월)'!T91-'증가(월)'!T91</f>
        <v>0</v>
      </c>
      <c r="T91" s="3">
        <f>'감소(월)'!U91-'증가(월)'!U91</f>
        <v>0</v>
      </c>
      <c r="U91" s="3">
        <f>'감소(월)'!V91-'증가(월)'!V91</f>
        <v>0</v>
      </c>
      <c r="V91" s="3">
        <f>'감소(월)'!W91-'증가(월)'!W91</f>
        <v>0</v>
      </c>
      <c r="W91" s="3">
        <f>'감소(월)'!X91-'증가(월)'!X91</f>
        <v>0</v>
      </c>
      <c r="X91" s="3">
        <f>'감소(월)'!Y91-'증가(월)'!Y91</f>
        <v>0</v>
      </c>
      <c r="Y91" s="11">
        <f>'감소(월)'!Z91-'증가(월)'!Z91</f>
        <v>0</v>
      </c>
      <c r="Z91" s="8">
        <f>'감소(월)'!AA91-'증가(월)'!AA91</f>
        <v>0</v>
      </c>
      <c r="AA91" s="3">
        <f>'감소(월)'!AB91-'증가(월)'!AB91</f>
        <v>0</v>
      </c>
      <c r="AB91" s="3">
        <f>'감소(월)'!AC91-'증가(월)'!AC91</f>
        <v>0</v>
      </c>
      <c r="AC91" s="3">
        <f>'감소(월)'!AD91-'증가(월)'!AD91</f>
        <v>0</v>
      </c>
      <c r="AD91" s="3">
        <f>'감소(월)'!AE91-'증가(월)'!AE91</f>
        <v>0</v>
      </c>
      <c r="AE91" s="3">
        <f>'감소(월)'!AF91-'증가(월)'!AF91</f>
        <v>0</v>
      </c>
      <c r="AF91" s="3">
        <f>'감소(월)'!AG91-'증가(월)'!AG91</f>
        <v>0</v>
      </c>
      <c r="AG91" s="3">
        <f>'감소(월)'!AH91-'증가(월)'!AH91</f>
        <v>0</v>
      </c>
      <c r="AH91" s="3">
        <f>'감소(월)'!AI91-'증가(월)'!AI91</f>
        <v>0</v>
      </c>
      <c r="AI91" s="3">
        <f>'감소(월)'!AJ91-'증가(월)'!AJ91</f>
        <v>0</v>
      </c>
      <c r="AJ91" s="3">
        <f>'감소(월)'!AK91-'증가(월)'!AK91</f>
        <v>0</v>
      </c>
      <c r="AK91" s="3">
        <f>'감소(월)'!AL91-'증가(월)'!AL91</f>
        <v>0</v>
      </c>
      <c r="AL91" s="8">
        <f>'감소(월)'!AM91-'증가(월)'!AM91</f>
        <v>0</v>
      </c>
      <c r="AM91" s="3">
        <f>'감소(월)'!AN91-'증가(월)'!AN91</f>
        <v>0</v>
      </c>
      <c r="AN91" s="3">
        <f>'감소(월)'!AO91-'증가(월)'!AO91</f>
        <v>0</v>
      </c>
      <c r="AO91" s="3">
        <f>'감소(월)'!AP91-'증가(월)'!AP91</f>
        <v>0</v>
      </c>
      <c r="AP91" s="3">
        <f>'감소(월)'!AQ91-'증가(월)'!AQ91</f>
        <v>0</v>
      </c>
      <c r="AQ91" s="3">
        <f>'감소(월)'!AR91-'증가(월)'!AR91</f>
        <v>0</v>
      </c>
      <c r="AR91" s="3">
        <f>'감소(월)'!AS91-'증가(월)'!AS91</f>
        <v>0</v>
      </c>
      <c r="AS91" s="3">
        <f>'감소(월)'!AT91-'증가(월)'!AT91</f>
        <v>0</v>
      </c>
      <c r="AT91" s="3">
        <f>'감소(월)'!AU91-'증가(월)'!AU91</f>
        <v>0</v>
      </c>
      <c r="AU91" s="3">
        <f>'감소(월)'!AV91-'증가(월)'!AV91</f>
        <v>0</v>
      </c>
      <c r="AV91" s="3">
        <f>'감소(월)'!AW91-'증가(월)'!AW91</f>
        <v>0</v>
      </c>
      <c r="AW91" s="3">
        <f>'감소(월)'!AX91-'증가(월)'!AX91</f>
        <v>0</v>
      </c>
      <c r="AX91" s="8">
        <f>SUMIFS(Sheet2!$I$2:$I$32,Sheet2!$G$2:$G$32,'잔액(월) (2)'!$A91)</f>
        <v>0</v>
      </c>
    </row>
    <row r="92" spans="1:50" x14ac:dyDescent="0.3">
      <c r="A92" t="s">
        <v>111</v>
      </c>
      <c r="B92" t="s">
        <v>112</v>
      </c>
      <c r="C92" s="3">
        <f>'감소(월)'!D92-'증가(월)'!D92</f>
        <v>547240</v>
      </c>
      <c r="D92" s="3">
        <f>'감소(월)'!E92-'증가(월)'!E92</f>
        <v>0</v>
      </c>
      <c r="E92" s="3">
        <f>'감소(월)'!F92-'증가(월)'!F92</f>
        <v>0</v>
      </c>
      <c r="F92" s="3">
        <f>'감소(월)'!G92-'증가(월)'!G92</f>
        <v>0</v>
      </c>
      <c r="G92" s="3">
        <f>'감소(월)'!H92-'증가(월)'!H92</f>
        <v>0</v>
      </c>
      <c r="H92" s="3">
        <f>'감소(월)'!I92-'증가(월)'!I92</f>
        <v>735890</v>
      </c>
      <c r="I92" s="3">
        <f>'감소(월)'!J92-'증가(월)'!J92</f>
        <v>0</v>
      </c>
      <c r="J92" s="3">
        <f>'감소(월)'!K92-'증가(월)'!K92</f>
        <v>0</v>
      </c>
      <c r="K92" s="3">
        <f>'감소(월)'!L92-'증가(월)'!L92</f>
        <v>0</v>
      </c>
      <c r="L92" s="3">
        <f>'감소(월)'!M92-'증가(월)'!M92</f>
        <v>0</v>
      </c>
      <c r="M92" s="3">
        <f>'감소(월)'!N92-'증가(월)'!N92</f>
        <v>0</v>
      </c>
      <c r="N92" s="8">
        <f>'감소(월)'!O92-'증가(월)'!O92</f>
        <v>0</v>
      </c>
      <c r="O92" s="3">
        <f>'감소(월)'!P92-'증가(월)'!P92</f>
        <v>0</v>
      </c>
      <c r="P92" s="3">
        <f>'감소(월)'!Q92-'증가(월)'!Q92</f>
        <v>0</v>
      </c>
      <c r="Q92" s="3">
        <f>'감소(월)'!R92-'증가(월)'!R92</f>
        <v>0</v>
      </c>
      <c r="R92" s="3">
        <f>'감소(월)'!S92-'증가(월)'!S92</f>
        <v>0</v>
      </c>
      <c r="S92" s="3">
        <f>'감소(월)'!T92-'증가(월)'!T92</f>
        <v>1400000</v>
      </c>
      <c r="T92" s="3">
        <f>'감소(월)'!U92-'증가(월)'!U92</f>
        <v>-150920</v>
      </c>
      <c r="U92" s="3">
        <f>'감소(월)'!V92-'증가(월)'!V92</f>
        <v>0</v>
      </c>
      <c r="V92" s="3">
        <f>'감소(월)'!W92-'증가(월)'!W92</f>
        <v>0</v>
      </c>
      <c r="W92" s="3">
        <f>'감소(월)'!X92-'증가(월)'!X92</f>
        <v>0</v>
      </c>
      <c r="X92" s="3">
        <f>'감소(월)'!Y92-'증가(월)'!Y92</f>
        <v>0</v>
      </c>
      <c r="Y92" s="11">
        <f>'감소(월)'!Z92-'증가(월)'!Z92</f>
        <v>0</v>
      </c>
      <c r="Z92" s="8">
        <f>'감소(월)'!AA92-'증가(월)'!AA92</f>
        <v>0</v>
      </c>
      <c r="AA92" s="3">
        <f>'감소(월)'!AB92-'증가(월)'!AB92</f>
        <v>0</v>
      </c>
      <c r="AB92" s="3">
        <f>'감소(월)'!AC92-'증가(월)'!AC92</f>
        <v>0</v>
      </c>
      <c r="AC92" s="3">
        <f>'감소(월)'!AD92-'증가(월)'!AD92</f>
        <v>0</v>
      </c>
      <c r="AD92" s="3">
        <f>'감소(월)'!AE92-'증가(월)'!AE92</f>
        <v>0</v>
      </c>
      <c r="AE92" s="3">
        <f>'감소(월)'!AF92-'증가(월)'!AF92</f>
        <v>0</v>
      </c>
      <c r="AF92" s="3">
        <f>'감소(월)'!AG92-'증가(월)'!AG92</f>
        <v>0</v>
      </c>
      <c r="AG92" s="3">
        <f>'감소(월)'!AH92-'증가(월)'!AH92</f>
        <v>0</v>
      </c>
      <c r="AH92" s="3">
        <f>'감소(월)'!AI92-'증가(월)'!AI92</f>
        <v>0</v>
      </c>
      <c r="AI92" s="3">
        <f>'감소(월)'!AJ92-'증가(월)'!AJ92</f>
        <v>0</v>
      </c>
      <c r="AJ92" s="3">
        <f>'감소(월)'!AK92-'증가(월)'!AK92</f>
        <v>0</v>
      </c>
      <c r="AK92" s="3">
        <f>'감소(월)'!AL92-'증가(월)'!AL92</f>
        <v>0</v>
      </c>
      <c r="AL92" s="8">
        <f>'감소(월)'!AM92-'증가(월)'!AM92</f>
        <v>0</v>
      </c>
      <c r="AM92" s="3">
        <f>'감소(월)'!AN92-'증가(월)'!AN92</f>
        <v>0</v>
      </c>
      <c r="AN92" s="3">
        <f>'감소(월)'!AO92-'증가(월)'!AO92</f>
        <v>0</v>
      </c>
      <c r="AO92" s="3">
        <f>'감소(월)'!AP92-'증가(월)'!AP92</f>
        <v>0</v>
      </c>
      <c r="AP92" s="3">
        <f>'감소(월)'!AQ92-'증가(월)'!AQ92</f>
        <v>0</v>
      </c>
      <c r="AQ92" s="3">
        <f>'감소(월)'!AR92-'증가(월)'!AR92</f>
        <v>0</v>
      </c>
      <c r="AR92" s="3">
        <f>'감소(월)'!AS92-'증가(월)'!AS92</f>
        <v>0</v>
      </c>
      <c r="AS92" s="3">
        <f>'감소(월)'!AT92-'증가(월)'!AT92</f>
        <v>0</v>
      </c>
      <c r="AT92" s="3">
        <f>'감소(월)'!AU92-'증가(월)'!AU92</f>
        <v>0</v>
      </c>
      <c r="AU92" s="3">
        <f>'감소(월)'!AV92-'증가(월)'!AV92</f>
        <v>0</v>
      </c>
      <c r="AV92" s="3">
        <f>'감소(월)'!AW92-'증가(월)'!AW92</f>
        <v>0</v>
      </c>
      <c r="AW92" s="3">
        <f>'감소(월)'!AX92-'증가(월)'!AX92</f>
        <v>804036</v>
      </c>
      <c r="AX92" s="8">
        <f>SUMIFS(Sheet2!$I$2:$I$32,Sheet2!$G$2:$G$32,'잔액(월) (2)'!$A92)</f>
        <v>0</v>
      </c>
    </row>
    <row r="93" spans="1:50" x14ac:dyDescent="0.3">
      <c r="A93" t="s">
        <v>858</v>
      </c>
      <c r="B93" t="s">
        <v>859</v>
      </c>
      <c r="C93" s="3">
        <f>'감소(월)'!D93-'증가(월)'!D93</f>
        <v>0</v>
      </c>
      <c r="D93" s="3">
        <f>'감소(월)'!E93-'증가(월)'!E93</f>
        <v>0</v>
      </c>
      <c r="E93" s="3">
        <f>'감소(월)'!F93-'증가(월)'!F93</f>
        <v>0</v>
      </c>
      <c r="F93" s="3">
        <f>'감소(월)'!G93-'증가(월)'!G93</f>
        <v>0</v>
      </c>
      <c r="G93" s="3">
        <f>'감소(월)'!H93-'증가(월)'!H93</f>
        <v>0</v>
      </c>
      <c r="H93" s="3">
        <f>'감소(월)'!I93-'증가(월)'!I93</f>
        <v>0</v>
      </c>
      <c r="I93" s="3">
        <f>'감소(월)'!J93-'증가(월)'!J93</f>
        <v>0</v>
      </c>
      <c r="J93" s="3">
        <f>'감소(월)'!K93-'증가(월)'!K93</f>
        <v>0</v>
      </c>
      <c r="K93" s="3">
        <f>'감소(월)'!L93-'증가(월)'!L93</f>
        <v>0</v>
      </c>
      <c r="L93" s="3">
        <f>'감소(월)'!M93-'증가(월)'!M93</f>
        <v>0</v>
      </c>
      <c r="M93" s="3">
        <f>'감소(월)'!N93-'증가(월)'!N93</f>
        <v>0</v>
      </c>
      <c r="N93" s="8">
        <f>'감소(월)'!O93-'증가(월)'!O93</f>
        <v>0</v>
      </c>
      <c r="O93" s="3">
        <f>'감소(월)'!P93-'증가(월)'!P93</f>
        <v>0</v>
      </c>
      <c r="P93" s="3">
        <f>'감소(월)'!Q93-'증가(월)'!Q93</f>
        <v>0</v>
      </c>
      <c r="Q93" s="3">
        <f>'감소(월)'!R93-'증가(월)'!R93</f>
        <v>0</v>
      </c>
      <c r="R93" s="3">
        <f>'감소(월)'!S93-'증가(월)'!S93</f>
        <v>0</v>
      </c>
      <c r="S93" s="3">
        <f>'감소(월)'!T93-'증가(월)'!T93</f>
        <v>0</v>
      </c>
      <c r="T93" s="3">
        <f>'감소(월)'!U93-'증가(월)'!U93</f>
        <v>0</v>
      </c>
      <c r="U93" s="3">
        <f>'감소(월)'!V93-'증가(월)'!V93</f>
        <v>0</v>
      </c>
      <c r="V93" s="3">
        <f>'감소(월)'!W93-'증가(월)'!W93</f>
        <v>0</v>
      </c>
      <c r="W93" s="3">
        <f>'감소(월)'!X93-'증가(월)'!X93</f>
        <v>0</v>
      </c>
      <c r="X93" s="3">
        <f>'감소(월)'!Y93-'증가(월)'!Y93</f>
        <v>0</v>
      </c>
      <c r="Y93" s="11">
        <f>'감소(월)'!Z93-'증가(월)'!Z93</f>
        <v>0</v>
      </c>
      <c r="Z93" s="8">
        <f>'감소(월)'!AA93-'증가(월)'!AA93</f>
        <v>0</v>
      </c>
      <c r="AA93" s="3">
        <f>'감소(월)'!AB93-'증가(월)'!AB93</f>
        <v>-671000</v>
      </c>
      <c r="AB93" s="3">
        <f>'감소(월)'!AC93-'증가(월)'!AC93</f>
        <v>0</v>
      </c>
      <c r="AC93" s="3">
        <f>'감소(월)'!AD93-'증가(월)'!AD93</f>
        <v>0</v>
      </c>
      <c r="AD93" s="3">
        <f>'감소(월)'!AE93-'증가(월)'!AE93</f>
        <v>0</v>
      </c>
      <c r="AE93" s="3">
        <f>'감소(월)'!AF93-'증가(월)'!AF93</f>
        <v>0</v>
      </c>
      <c r="AF93" s="3">
        <f>'감소(월)'!AG93-'증가(월)'!AG93</f>
        <v>0</v>
      </c>
      <c r="AG93" s="3">
        <f>'감소(월)'!AH93-'증가(월)'!AH93</f>
        <v>0</v>
      </c>
      <c r="AH93" s="3">
        <f>'감소(월)'!AI93-'증가(월)'!AI93</f>
        <v>0</v>
      </c>
      <c r="AI93" s="3">
        <f>'감소(월)'!AJ93-'증가(월)'!AJ93</f>
        <v>0</v>
      </c>
      <c r="AJ93" s="3">
        <f>'감소(월)'!AK93-'증가(월)'!AK93</f>
        <v>0</v>
      </c>
      <c r="AK93" s="3">
        <f>'감소(월)'!AL93-'증가(월)'!AL93</f>
        <v>0</v>
      </c>
      <c r="AL93" s="8">
        <f>'감소(월)'!AM93-'증가(월)'!AM93</f>
        <v>0</v>
      </c>
      <c r="AM93" s="3">
        <f>'감소(월)'!AN93-'증가(월)'!AN93</f>
        <v>0</v>
      </c>
      <c r="AN93" s="3">
        <f>'감소(월)'!AO93-'증가(월)'!AO93</f>
        <v>0</v>
      </c>
      <c r="AO93" s="3">
        <f>'감소(월)'!AP93-'증가(월)'!AP93</f>
        <v>0</v>
      </c>
      <c r="AP93" s="3">
        <f>'감소(월)'!AQ93-'증가(월)'!AQ93</f>
        <v>0</v>
      </c>
      <c r="AQ93" s="3">
        <f>'감소(월)'!AR93-'증가(월)'!AR93</f>
        <v>0</v>
      </c>
      <c r="AR93" s="3">
        <f>'감소(월)'!AS93-'증가(월)'!AS93</f>
        <v>0</v>
      </c>
      <c r="AS93" s="3">
        <f>'감소(월)'!AT93-'증가(월)'!AT93</f>
        <v>0</v>
      </c>
      <c r="AT93" s="3">
        <f>'감소(월)'!AU93-'증가(월)'!AU93</f>
        <v>0</v>
      </c>
      <c r="AU93" s="3">
        <f>'감소(월)'!AV93-'증가(월)'!AV93</f>
        <v>0</v>
      </c>
      <c r="AV93" s="3">
        <f>'감소(월)'!AW93-'증가(월)'!AW93</f>
        <v>0</v>
      </c>
      <c r="AW93" s="3">
        <f>'감소(월)'!AX93-'증가(월)'!AX93</f>
        <v>0</v>
      </c>
      <c r="AX93" s="8">
        <f>SUMIFS(Sheet2!$I$2:$I$32,Sheet2!$G$2:$G$32,'잔액(월) (2)'!$A93)</f>
        <v>671000</v>
      </c>
    </row>
    <row r="94" spans="1:50" x14ac:dyDescent="0.3">
      <c r="A94" t="s">
        <v>86</v>
      </c>
      <c r="B94" t="s">
        <v>85</v>
      </c>
      <c r="C94" s="3">
        <f>'감소(월)'!D94-'증가(월)'!D94</f>
        <v>-301950</v>
      </c>
      <c r="D94" s="3">
        <f>'감소(월)'!E94-'증가(월)'!E94</f>
        <v>301950</v>
      </c>
      <c r="E94" s="3">
        <f>'감소(월)'!F94-'증가(월)'!F94</f>
        <v>0</v>
      </c>
      <c r="F94" s="3">
        <f>'감소(월)'!G94-'증가(월)'!G94</f>
        <v>-475200</v>
      </c>
      <c r="G94" s="3">
        <f>'감소(월)'!H94-'증가(월)'!H94</f>
        <v>475200</v>
      </c>
      <c r="H94" s="3">
        <f>'감소(월)'!I94-'증가(월)'!I94</f>
        <v>0</v>
      </c>
      <c r="I94" s="3">
        <f>'감소(월)'!J94-'증가(월)'!J94</f>
        <v>0</v>
      </c>
      <c r="J94" s="3">
        <f>'감소(월)'!K94-'증가(월)'!K94</f>
        <v>0</v>
      </c>
      <c r="K94" s="3">
        <f>'감소(월)'!L94-'증가(월)'!L94</f>
        <v>0</v>
      </c>
      <c r="L94" s="3">
        <f>'감소(월)'!M94-'증가(월)'!M94</f>
        <v>0</v>
      </c>
      <c r="M94" s="3">
        <f>'감소(월)'!N94-'증가(월)'!N94</f>
        <v>0</v>
      </c>
      <c r="N94" s="8">
        <f>'감소(월)'!O94-'증가(월)'!O94</f>
        <v>0</v>
      </c>
      <c r="O94" s="3">
        <f>'감소(월)'!P94-'증가(월)'!P94</f>
        <v>0</v>
      </c>
      <c r="P94" s="3">
        <f>'감소(월)'!Q94-'증가(월)'!Q94</f>
        <v>0</v>
      </c>
      <c r="Q94" s="3">
        <f>'감소(월)'!R94-'증가(월)'!R94</f>
        <v>0</v>
      </c>
      <c r="R94" s="3">
        <f>'감소(월)'!S94-'증가(월)'!S94</f>
        <v>0</v>
      </c>
      <c r="S94" s="3">
        <f>'감소(월)'!T94-'증가(월)'!T94</f>
        <v>0</v>
      </c>
      <c r="T94" s="3">
        <f>'감소(월)'!U94-'증가(월)'!U94</f>
        <v>0</v>
      </c>
      <c r="U94" s="3">
        <f>'감소(월)'!V94-'증가(월)'!V94</f>
        <v>0</v>
      </c>
      <c r="V94" s="3">
        <f>'감소(월)'!W94-'증가(월)'!W94</f>
        <v>0</v>
      </c>
      <c r="W94" s="3">
        <f>'감소(월)'!X94-'증가(월)'!X94</f>
        <v>0</v>
      </c>
      <c r="X94" s="3">
        <f>'감소(월)'!Y94-'증가(월)'!Y94</f>
        <v>0</v>
      </c>
      <c r="Y94" s="11">
        <f>'감소(월)'!Z94-'증가(월)'!Z94</f>
        <v>0</v>
      </c>
      <c r="Z94" s="8">
        <f>'감소(월)'!AA94-'증가(월)'!AA94</f>
        <v>0</v>
      </c>
      <c r="AA94" s="3">
        <f>'감소(월)'!AB94-'증가(월)'!AB94</f>
        <v>0</v>
      </c>
      <c r="AB94" s="3">
        <f>'감소(월)'!AC94-'증가(월)'!AC94</f>
        <v>0</v>
      </c>
      <c r="AC94" s="3">
        <f>'감소(월)'!AD94-'증가(월)'!AD94</f>
        <v>0</v>
      </c>
      <c r="AD94" s="3">
        <f>'감소(월)'!AE94-'증가(월)'!AE94</f>
        <v>0</v>
      </c>
      <c r="AE94" s="3">
        <f>'감소(월)'!AF94-'증가(월)'!AF94</f>
        <v>0</v>
      </c>
      <c r="AF94" s="3">
        <f>'감소(월)'!AG94-'증가(월)'!AG94</f>
        <v>0</v>
      </c>
      <c r="AG94" s="3">
        <f>'감소(월)'!AH94-'증가(월)'!AH94</f>
        <v>0</v>
      </c>
      <c r="AH94" s="3">
        <f>'감소(월)'!AI94-'증가(월)'!AI94</f>
        <v>0</v>
      </c>
      <c r="AI94" s="3">
        <f>'감소(월)'!AJ94-'증가(월)'!AJ94</f>
        <v>0</v>
      </c>
      <c r="AJ94" s="3">
        <f>'감소(월)'!AK94-'증가(월)'!AK94</f>
        <v>0</v>
      </c>
      <c r="AK94" s="3">
        <f>'감소(월)'!AL94-'증가(월)'!AL94</f>
        <v>0</v>
      </c>
      <c r="AL94" s="8">
        <f>'감소(월)'!AM94-'증가(월)'!AM94</f>
        <v>0</v>
      </c>
      <c r="AM94" s="3">
        <f>'감소(월)'!AN94-'증가(월)'!AN94</f>
        <v>0</v>
      </c>
      <c r="AN94" s="3">
        <f>'감소(월)'!AO94-'증가(월)'!AO94</f>
        <v>0</v>
      </c>
      <c r="AO94" s="3">
        <f>'감소(월)'!AP94-'증가(월)'!AP94</f>
        <v>0</v>
      </c>
      <c r="AP94" s="3">
        <f>'감소(월)'!AQ94-'증가(월)'!AQ94</f>
        <v>0</v>
      </c>
      <c r="AQ94" s="3">
        <f>'감소(월)'!AR94-'증가(월)'!AR94</f>
        <v>0</v>
      </c>
      <c r="AR94" s="3">
        <f>'감소(월)'!AS94-'증가(월)'!AS94</f>
        <v>0</v>
      </c>
      <c r="AS94" s="3">
        <f>'감소(월)'!AT94-'증가(월)'!AT94</f>
        <v>0</v>
      </c>
      <c r="AT94" s="3">
        <f>'감소(월)'!AU94-'증가(월)'!AU94</f>
        <v>0</v>
      </c>
      <c r="AU94" s="3">
        <f>'감소(월)'!AV94-'증가(월)'!AV94</f>
        <v>0</v>
      </c>
      <c r="AV94" s="3">
        <f>'감소(월)'!AW94-'증가(월)'!AW94</f>
        <v>0</v>
      </c>
      <c r="AW94" s="3">
        <f>'감소(월)'!AX94-'증가(월)'!AX94</f>
        <v>0</v>
      </c>
      <c r="AX94" s="8">
        <f>SUMIFS(Sheet2!$I$2:$I$32,Sheet2!$G$2:$G$32,'잔액(월) (2)'!$A94)</f>
        <v>0</v>
      </c>
    </row>
    <row r="95" spans="1:50" x14ac:dyDescent="0.3">
      <c r="A95" t="s">
        <v>949</v>
      </c>
      <c r="B95" t="s">
        <v>950</v>
      </c>
      <c r="C95" s="3">
        <f>'감소(월)'!D95-'증가(월)'!D95</f>
        <v>0</v>
      </c>
      <c r="D95" s="3">
        <f>'감소(월)'!E95-'증가(월)'!E95</f>
        <v>0</v>
      </c>
      <c r="E95" s="3">
        <f>'감소(월)'!F95-'증가(월)'!F95</f>
        <v>0</v>
      </c>
      <c r="F95" s="3">
        <f>'감소(월)'!G95-'증가(월)'!G95</f>
        <v>0</v>
      </c>
      <c r="G95" s="3">
        <f>'감소(월)'!H95-'증가(월)'!H95</f>
        <v>0</v>
      </c>
      <c r="H95" s="3">
        <f>'감소(월)'!I95-'증가(월)'!I95</f>
        <v>0</v>
      </c>
      <c r="I95" s="3">
        <f>'감소(월)'!J95-'증가(월)'!J95</f>
        <v>0</v>
      </c>
      <c r="J95" s="3">
        <f>'감소(월)'!K95-'증가(월)'!K95</f>
        <v>0</v>
      </c>
      <c r="K95" s="3">
        <f>'감소(월)'!L95-'증가(월)'!L95</f>
        <v>0</v>
      </c>
      <c r="L95" s="3">
        <f>'감소(월)'!M95-'증가(월)'!M95</f>
        <v>0</v>
      </c>
      <c r="M95" s="3">
        <f>'감소(월)'!N95-'증가(월)'!N95</f>
        <v>0</v>
      </c>
      <c r="N95" s="8">
        <f>'감소(월)'!O95-'증가(월)'!O95</f>
        <v>0</v>
      </c>
      <c r="O95" s="3">
        <f>'감소(월)'!P95-'증가(월)'!P95</f>
        <v>0</v>
      </c>
      <c r="P95" s="3">
        <f>'감소(월)'!Q95-'증가(월)'!Q95</f>
        <v>0</v>
      </c>
      <c r="Q95" s="3">
        <f>'감소(월)'!R95-'증가(월)'!R95</f>
        <v>0</v>
      </c>
      <c r="R95" s="3">
        <f>'감소(월)'!S95-'증가(월)'!S95</f>
        <v>0</v>
      </c>
      <c r="S95" s="3">
        <f>'감소(월)'!T95-'증가(월)'!T95</f>
        <v>0</v>
      </c>
      <c r="T95" s="3">
        <f>'감소(월)'!U95-'증가(월)'!U95</f>
        <v>0</v>
      </c>
      <c r="U95" s="3">
        <f>'감소(월)'!V95-'증가(월)'!V95</f>
        <v>0</v>
      </c>
      <c r="V95" s="3">
        <f>'감소(월)'!W95-'증가(월)'!W95</f>
        <v>0</v>
      </c>
      <c r="W95" s="3">
        <f>'감소(월)'!X95-'증가(월)'!X95</f>
        <v>0</v>
      </c>
      <c r="X95" s="3">
        <f>'감소(월)'!Y95-'증가(월)'!Y95</f>
        <v>0</v>
      </c>
      <c r="Y95" s="11">
        <f>'감소(월)'!Z95-'증가(월)'!Z95</f>
        <v>0</v>
      </c>
      <c r="Z95" s="8">
        <f>'감소(월)'!AA95-'증가(월)'!AA95</f>
        <v>0</v>
      </c>
      <c r="AA95" s="3">
        <f>'감소(월)'!AB95-'증가(월)'!AB95</f>
        <v>0</v>
      </c>
      <c r="AB95" s="3">
        <f>'감소(월)'!AC95-'증가(월)'!AC95</f>
        <v>0</v>
      </c>
      <c r="AC95" s="3">
        <f>'감소(월)'!AD95-'증가(월)'!AD95</f>
        <v>0</v>
      </c>
      <c r="AD95" s="3">
        <f>'감소(월)'!AE95-'증가(월)'!AE95</f>
        <v>0</v>
      </c>
      <c r="AE95" s="3">
        <f>'감소(월)'!AF95-'증가(월)'!AF95</f>
        <v>0</v>
      </c>
      <c r="AF95" s="3">
        <f>'감소(월)'!AG95-'증가(월)'!AG95</f>
        <v>0</v>
      </c>
      <c r="AG95" s="3">
        <f>'감소(월)'!AH95-'증가(월)'!AH95</f>
        <v>-605000</v>
      </c>
      <c r="AH95" s="3">
        <f>'감소(월)'!AI95-'증가(월)'!AI95</f>
        <v>0</v>
      </c>
      <c r="AI95" s="3">
        <f>'감소(월)'!AJ95-'증가(월)'!AJ95</f>
        <v>0</v>
      </c>
      <c r="AJ95" s="3">
        <f>'감소(월)'!AK95-'증가(월)'!AK95</f>
        <v>605000</v>
      </c>
      <c r="AK95" s="3">
        <f>'감소(월)'!AL95-'증가(월)'!AL95</f>
        <v>0</v>
      </c>
      <c r="AL95" s="8">
        <f>'감소(월)'!AM95-'증가(월)'!AM95</f>
        <v>0</v>
      </c>
      <c r="AM95" s="3">
        <f>'감소(월)'!AN95-'증가(월)'!AN95</f>
        <v>0</v>
      </c>
      <c r="AN95" s="3">
        <f>'감소(월)'!AO95-'증가(월)'!AO95</f>
        <v>0</v>
      </c>
      <c r="AO95" s="3">
        <f>'감소(월)'!AP95-'증가(월)'!AP95</f>
        <v>0</v>
      </c>
      <c r="AP95" s="3">
        <f>'감소(월)'!AQ95-'증가(월)'!AQ95</f>
        <v>0</v>
      </c>
      <c r="AQ95" s="3">
        <f>'감소(월)'!AR95-'증가(월)'!AR95</f>
        <v>0</v>
      </c>
      <c r="AR95" s="3">
        <f>'감소(월)'!AS95-'증가(월)'!AS95</f>
        <v>0</v>
      </c>
      <c r="AS95" s="3">
        <f>'감소(월)'!AT95-'증가(월)'!AT95</f>
        <v>0</v>
      </c>
      <c r="AT95" s="3">
        <f>'감소(월)'!AU95-'증가(월)'!AU95</f>
        <v>0</v>
      </c>
      <c r="AU95" s="3">
        <f>'감소(월)'!AV95-'증가(월)'!AV95</f>
        <v>0</v>
      </c>
      <c r="AV95" s="3">
        <f>'감소(월)'!AW95-'증가(월)'!AW95</f>
        <v>0</v>
      </c>
      <c r="AW95" s="3">
        <f>'감소(월)'!AX95-'증가(월)'!AX95</f>
        <v>0</v>
      </c>
      <c r="AX95" s="8">
        <f>SUMIFS(Sheet2!$I$2:$I$32,Sheet2!$G$2:$G$32,'잔액(월) (2)'!$A95)</f>
        <v>0</v>
      </c>
    </row>
    <row r="96" spans="1:50" x14ac:dyDescent="0.3">
      <c r="A96" t="s">
        <v>1289</v>
      </c>
      <c r="B96" t="s">
        <v>1290</v>
      </c>
      <c r="C96" s="3">
        <f>'감소(월)'!D96-'증가(월)'!D96</f>
        <v>0</v>
      </c>
      <c r="D96" s="3">
        <f>'감소(월)'!E96-'증가(월)'!E96</f>
        <v>0</v>
      </c>
      <c r="E96" s="3">
        <f>'감소(월)'!F96-'증가(월)'!F96</f>
        <v>0</v>
      </c>
      <c r="F96" s="3">
        <f>'감소(월)'!G96-'증가(월)'!G96</f>
        <v>0</v>
      </c>
      <c r="G96" s="3">
        <f>'감소(월)'!H96-'증가(월)'!H96</f>
        <v>0</v>
      </c>
      <c r="H96" s="3">
        <f>'감소(월)'!I96-'증가(월)'!I96</f>
        <v>0</v>
      </c>
      <c r="I96" s="3">
        <f>'감소(월)'!J96-'증가(월)'!J96</f>
        <v>0</v>
      </c>
      <c r="J96" s="3">
        <f>'감소(월)'!K96-'증가(월)'!K96</f>
        <v>0</v>
      </c>
      <c r="K96" s="3">
        <f>'감소(월)'!L96-'증가(월)'!L96</f>
        <v>0</v>
      </c>
      <c r="L96" s="3">
        <f>'감소(월)'!M96-'증가(월)'!M96</f>
        <v>0</v>
      </c>
      <c r="M96" s="3">
        <f>'감소(월)'!N96-'증가(월)'!N96</f>
        <v>0</v>
      </c>
      <c r="N96" s="8">
        <f>'감소(월)'!O96-'증가(월)'!O96</f>
        <v>0</v>
      </c>
      <c r="O96" s="3">
        <f>'감소(월)'!P96-'증가(월)'!P96</f>
        <v>0</v>
      </c>
      <c r="P96" s="3">
        <f>'감소(월)'!Q96-'증가(월)'!Q96</f>
        <v>0</v>
      </c>
      <c r="Q96" s="3">
        <f>'감소(월)'!R96-'증가(월)'!R96</f>
        <v>0</v>
      </c>
      <c r="R96" s="3">
        <f>'감소(월)'!S96-'증가(월)'!S96</f>
        <v>0</v>
      </c>
      <c r="S96" s="3">
        <f>'감소(월)'!T96-'증가(월)'!T96</f>
        <v>0</v>
      </c>
      <c r="T96" s="3">
        <f>'감소(월)'!U96-'증가(월)'!U96</f>
        <v>0</v>
      </c>
      <c r="U96" s="3">
        <f>'감소(월)'!V96-'증가(월)'!V96</f>
        <v>0</v>
      </c>
      <c r="V96" s="3">
        <f>'감소(월)'!W96-'증가(월)'!W96</f>
        <v>0</v>
      </c>
      <c r="W96" s="3">
        <f>'감소(월)'!X96-'증가(월)'!X96</f>
        <v>0</v>
      </c>
      <c r="X96" s="3">
        <f>'감소(월)'!Y96-'증가(월)'!Y96</f>
        <v>0</v>
      </c>
      <c r="Y96" s="11">
        <f>'감소(월)'!Z96-'증가(월)'!Z96</f>
        <v>0</v>
      </c>
      <c r="Z96" s="8">
        <f>'감소(월)'!AA96-'증가(월)'!AA96</f>
        <v>0</v>
      </c>
      <c r="AA96" s="3">
        <f>'감소(월)'!AB96-'증가(월)'!AB96</f>
        <v>0</v>
      </c>
      <c r="AB96" s="3">
        <f>'감소(월)'!AC96-'증가(월)'!AC96</f>
        <v>0</v>
      </c>
      <c r="AC96" s="3">
        <f>'감소(월)'!AD96-'증가(월)'!AD96</f>
        <v>0</v>
      </c>
      <c r="AD96" s="3">
        <f>'감소(월)'!AE96-'증가(월)'!AE96</f>
        <v>0</v>
      </c>
      <c r="AE96" s="3">
        <f>'감소(월)'!AF96-'증가(월)'!AF96</f>
        <v>0</v>
      </c>
      <c r="AF96" s="3">
        <f>'감소(월)'!AG96-'증가(월)'!AG96</f>
        <v>0</v>
      </c>
      <c r="AG96" s="3">
        <f>'감소(월)'!AH96-'증가(월)'!AH96</f>
        <v>0</v>
      </c>
      <c r="AH96" s="3">
        <f>'감소(월)'!AI96-'증가(월)'!AI96</f>
        <v>0</v>
      </c>
      <c r="AI96" s="3">
        <f>'감소(월)'!AJ96-'증가(월)'!AJ96</f>
        <v>0</v>
      </c>
      <c r="AJ96" s="3">
        <f>'감소(월)'!AK96-'증가(월)'!AK96</f>
        <v>0</v>
      </c>
      <c r="AK96" s="3">
        <f>'감소(월)'!AL96-'증가(월)'!AL96</f>
        <v>0</v>
      </c>
      <c r="AL96" s="8">
        <f>'감소(월)'!AM96-'증가(월)'!AM96</f>
        <v>0</v>
      </c>
      <c r="AM96" s="3">
        <f>'감소(월)'!AN96-'증가(월)'!AN96</f>
        <v>0</v>
      </c>
      <c r="AN96" s="3">
        <f>'감소(월)'!AO96-'증가(월)'!AO96</f>
        <v>0</v>
      </c>
      <c r="AO96" s="3">
        <f>'감소(월)'!AP96-'증가(월)'!AP96</f>
        <v>0</v>
      </c>
      <c r="AP96" s="3">
        <f>'감소(월)'!AQ96-'증가(월)'!AQ96</f>
        <v>0</v>
      </c>
      <c r="AQ96" s="3">
        <f>'감소(월)'!AR96-'증가(월)'!AR96</f>
        <v>0</v>
      </c>
      <c r="AR96" s="3">
        <f>'감소(월)'!AS96-'증가(월)'!AS96</f>
        <v>0</v>
      </c>
      <c r="AS96" s="3">
        <f>'감소(월)'!AT96-'증가(월)'!AT96</f>
        <v>0</v>
      </c>
      <c r="AT96" s="3">
        <f>'감소(월)'!AU96-'증가(월)'!AU96</f>
        <v>0</v>
      </c>
      <c r="AU96" s="3">
        <f>'감소(월)'!AV96-'증가(월)'!AV96</f>
        <v>0</v>
      </c>
      <c r="AV96" s="3">
        <f>'감소(월)'!AW96-'증가(월)'!AW96</f>
        <v>0</v>
      </c>
      <c r="AW96" s="3">
        <f>'감소(월)'!AX96-'증가(월)'!AX96</f>
        <v>0</v>
      </c>
      <c r="AX96" s="8">
        <f>SUMIFS(Sheet2!$I$2:$I$32,Sheet2!$G$2:$G$32,'잔액(월) (2)'!$A96)</f>
        <v>0</v>
      </c>
    </row>
    <row r="97" spans="1:50" x14ac:dyDescent="0.3">
      <c r="A97" t="s">
        <v>1065</v>
      </c>
      <c r="B97" t="s">
        <v>1066</v>
      </c>
      <c r="C97" s="3">
        <f>'감소(월)'!D97-'증가(월)'!D97</f>
        <v>0</v>
      </c>
      <c r="D97" s="3">
        <f>'감소(월)'!E97-'증가(월)'!E97</f>
        <v>0</v>
      </c>
      <c r="E97" s="3">
        <f>'감소(월)'!F97-'증가(월)'!F97</f>
        <v>0</v>
      </c>
      <c r="F97" s="3">
        <f>'감소(월)'!G97-'증가(월)'!G97</f>
        <v>0</v>
      </c>
      <c r="G97" s="3">
        <f>'감소(월)'!H97-'증가(월)'!H97</f>
        <v>0</v>
      </c>
      <c r="H97" s="3">
        <f>'감소(월)'!I97-'증가(월)'!I97</f>
        <v>0</v>
      </c>
      <c r="I97" s="3">
        <f>'감소(월)'!J97-'증가(월)'!J97</f>
        <v>0</v>
      </c>
      <c r="J97" s="3">
        <f>'감소(월)'!K97-'증가(월)'!K97</f>
        <v>0</v>
      </c>
      <c r="K97" s="3">
        <f>'감소(월)'!L97-'증가(월)'!L97</f>
        <v>0</v>
      </c>
      <c r="L97" s="3">
        <f>'감소(월)'!M97-'증가(월)'!M97</f>
        <v>0</v>
      </c>
      <c r="M97" s="3">
        <f>'감소(월)'!N97-'증가(월)'!N97</f>
        <v>0</v>
      </c>
      <c r="N97" s="8">
        <f>'감소(월)'!O97-'증가(월)'!O97</f>
        <v>0</v>
      </c>
      <c r="O97" s="3">
        <f>'감소(월)'!P97-'증가(월)'!P97</f>
        <v>0</v>
      </c>
      <c r="P97" s="3">
        <f>'감소(월)'!Q97-'증가(월)'!Q97</f>
        <v>0</v>
      </c>
      <c r="Q97" s="3">
        <f>'감소(월)'!R97-'증가(월)'!R97</f>
        <v>0</v>
      </c>
      <c r="R97" s="3">
        <f>'감소(월)'!S97-'증가(월)'!S97</f>
        <v>0</v>
      </c>
      <c r="S97" s="3">
        <f>'감소(월)'!T97-'증가(월)'!T97</f>
        <v>0</v>
      </c>
      <c r="T97" s="3">
        <f>'감소(월)'!U97-'증가(월)'!U97</f>
        <v>0</v>
      </c>
      <c r="U97" s="3">
        <f>'감소(월)'!V97-'증가(월)'!V97</f>
        <v>0</v>
      </c>
      <c r="V97" s="3">
        <f>'감소(월)'!W97-'증가(월)'!W97</f>
        <v>0</v>
      </c>
      <c r="W97" s="3">
        <f>'감소(월)'!X97-'증가(월)'!X97</f>
        <v>0</v>
      </c>
      <c r="X97" s="3">
        <f>'감소(월)'!Y97-'증가(월)'!Y97</f>
        <v>0</v>
      </c>
      <c r="Y97" s="11">
        <f>'감소(월)'!Z97-'증가(월)'!Z97</f>
        <v>0</v>
      </c>
      <c r="Z97" s="8">
        <f>'감소(월)'!AA97-'증가(월)'!AA97</f>
        <v>0</v>
      </c>
      <c r="AA97" s="3">
        <f>'감소(월)'!AB97-'증가(월)'!AB97</f>
        <v>0</v>
      </c>
      <c r="AB97" s="3">
        <f>'감소(월)'!AC97-'증가(월)'!AC97</f>
        <v>0</v>
      </c>
      <c r="AC97" s="3">
        <f>'감소(월)'!AD97-'증가(월)'!AD97</f>
        <v>0</v>
      </c>
      <c r="AD97" s="3">
        <f>'감소(월)'!AE97-'증가(월)'!AE97</f>
        <v>0</v>
      </c>
      <c r="AE97" s="3">
        <f>'감소(월)'!AF97-'증가(월)'!AF97</f>
        <v>0</v>
      </c>
      <c r="AF97" s="3">
        <f>'감소(월)'!AG97-'증가(월)'!AG97</f>
        <v>0</v>
      </c>
      <c r="AG97" s="3">
        <f>'감소(월)'!AH97-'증가(월)'!AH97</f>
        <v>0</v>
      </c>
      <c r="AH97" s="3">
        <f>'감소(월)'!AI97-'증가(월)'!AI97</f>
        <v>0</v>
      </c>
      <c r="AI97" s="3">
        <f>'감소(월)'!AJ97-'증가(월)'!AJ97</f>
        <v>0</v>
      </c>
      <c r="AJ97" s="3">
        <f>'감소(월)'!AK97-'증가(월)'!AK97</f>
        <v>0</v>
      </c>
      <c r="AK97" s="3">
        <f>'감소(월)'!AL97-'증가(월)'!AL97</f>
        <v>0</v>
      </c>
      <c r="AL97" s="8">
        <f>'감소(월)'!AM97-'증가(월)'!AM97</f>
        <v>-550000</v>
      </c>
      <c r="AM97" s="3">
        <f>'감소(월)'!AN97-'증가(월)'!AN97</f>
        <v>550000</v>
      </c>
      <c r="AN97" s="3">
        <f>'감소(월)'!AO97-'증가(월)'!AO97</f>
        <v>0</v>
      </c>
      <c r="AO97" s="3">
        <f>'감소(월)'!AP97-'증가(월)'!AP97</f>
        <v>0</v>
      </c>
      <c r="AP97" s="3">
        <f>'감소(월)'!AQ97-'증가(월)'!AQ97</f>
        <v>0</v>
      </c>
      <c r="AQ97" s="3">
        <f>'감소(월)'!AR97-'증가(월)'!AR97</f>
        <v>0</v>
      </c>
      <c r="AR97" s="3">
        <f>'감소(월)'!AS97-'증가(월)'!AS97</f>
        <v>0</v>
      </c>
      <c r="AS97" s="3">
        <f>'감소(월)'!AT97-'증가(월)'!AT97</f>
        <v>0</v>
      </c>
      <c r="AT97" s="3">
        <f>'감소(월)'!AU97-'증가(월)'!AU97</f>
        <v>0</v>
      </c>
      <c r="AU97" s="3">
        <f>'감소(월)'!AV97-'증가(월)'!AV97</f>
        <v>0</v>
      </c>
      <c r="AV97" s="3">
        <f>'감소(월)'!AW97-'증가(월)'!AW97</f>
        <v>0</v>
      </c>
      <c r="AW97" s="3">
        <f>'감소(월)'!AX97-'증가(월)'!AX97</f>
        <v>0</v>
      </c>
      <c r="AX97" s="8">
        <f>SUMIFS(Sheet2!$I$2:$I$32,Sheet2!$G$2:$G$32,'잔액(월) (2)'!$A97)</f>
        <v>0</v>
      </c>
    </row>
    <row r="98" spans="1:50" x14ac:dyDescent="0.3">
      <c r="A98" t="s">
        <v>671</v>
      </c>
      <c r="B98" t="s">
        <v>672</v>
      </c>
      <c r="C98" s="3">
        <f>'감소(월)'!D98-'증가(월)'!D98</f>
        <v>0</v>
      </c>
      <c r="D98" s="3">
        <f>'감소(월)'!E98-'증가(월)'!E98</f>
        <v>0</v>
      </c>
      <c r="E98" s="3">
        <f>'감소(월)'!F98-'증가(월)'!F98</f>
        <v>0</v>
      </c>
      <c r="F98" s="3">
        <f>'감소(월)'!G98-'증가(월)'!G98</f>
        <v>0</v>
      </c>
      <c r="G98" s="3">
        <f>'감소(월)'!H98-'증가(월)'!H98</f>
        <v>0</v>
      </c>
      <c r="H98" s="3">
        <f>'감소(월)'!I98-'증가(월)'!I98</f>
        <v>0</v>
      </c>
      <c r="I98" s="3">
        <f>'감소(월)'!J98-'증가(월)'!J98</f>
        <v>0</v>
      </c>
      <c r="J98" s="3">
        <f>'감소(월)'!K98-'증가(월)'!K98</f>
        <v>0</v>
      </c>
      <c r="K98" s="3">
        <f>'감소(월)'!L98-'증가(월)'!L98</f>
        <v>0</v>
      </c>
      <c r="L98" s="3">
        <f>'감소(월)'!M98-'증가(월)'!M98</f>
        <v>0</v>
      </c>
      <c r="M98" s="3">
        <f>'감소(월)'!N98-'증가(월)'!N98</f>
        <v>0</v>
      </c>
      <c r="N98" s="8">
        <f>'감소(월)'!O98-'증가(월)'!O98</f>
        <v>0</v>
      </c>
      <c r="O98" s="3">
        <f>'감소(월)'!P98-'증가(월)'!P98</f>
        <v>0</v>
      </c>
      <c r="P98" s="3">
        <f>'감소(월)'!Q98-'증가(월)'!Q98</f>
        <v>0</v>
      </c>
      <c r="Q98" s="3">
        <f>'감소(월)'!R98-'증가(월)'!R98</f>
        <v>0</v>
      </c>
      <c r="R98" s="3">
        <f>'감소(월)'!S98-'증가(월)'!S98</f>
        <v>0</v>
      </c>
      <c r="S98" s="3">
        <f>'감소(월)'!T98-'증가(월)'!T98</f>
        <v>0</v>
      </c>
      <c r="T98" s="3">
        <f>'감소(월)'!U98-'증가(월)'!U98</f>
        <v>0</v>
      </c>
      <c r="U98" s="3">
        <f>'감소(월)'!V98-'증가(월)'!V98</f>
        <v>0</v>
      </c>
      <c r="V98" s="3">
        <f>'감소(월)'!W98-'증가(월)'!W98</f>
        <v>0</v>
      </c>
      <c r="W98" s="3">
        <f>'감소(월)'!X98-'증가(월)'!X98</f>
        <v>0</v>
      </c>
      <c r="X98" s="3">
        <f>'감소(월)'!Y98-'증가(월)'!Y98</f>
        <v>0</v>
      </c>
      <c r="Y98" s="11">
        <f>'감소(월)'!Z98-'증가(월)'!Z98</f>
        <v>0</v>
      </c>
      <c r="Z98" s="8">
        <f>'감소(월)'!AA98-'증가(월)'!AA98</f>
        <v>0</v>
      </c>
      <c r="AA98" s="3">
        <f>'감소(월)'!AB98-'증가(월)'!AB98</f>
        <v>0</v>
      </c>
      <c r="AB98" s="3">
        <f>'감소(월)'!AC98-'증가(월)'!AC98</f>
        <v>0</v>
      </c>
      <c r="AC98" s="3">
        <f>'감소(월)'!AD98-'증가(월)'!AD98</f>
        <v>0</v>
      </c>
      <c r="AD98" s="3">
        <f>'감소(월)'!AE98-'증가(월)'!AE98</f>
        <v>0</v>
      </c>
      <c r="AE98" s="3">
        <f>'감소(월)'!AF98-'증가(월)'!AF98</f>
        <v>0</v>
      </c>
      <c r="AF98" s="3">
        <f>'감소(월)'!AG98-'증가(월)'!AG98</f>
        <v>0</v>
      </c>
      <c r="AG98" s="3">
        <f>'감소(월)'!AH98-'증가(월)'!AH98</f>
        <v>0</v>
      </c>
      <c r="AH98" s="3">
        <f>'감소(월)'!AI98-'증가(월)'!AI98</f>
        <v>0</v>
      </c>
      <c r="AI98" s="3">
        <f>'감소(월)'!AJ98-'증가(월)'!AJ98</f>
        <v>0</v>
      </c>
      <c r="AJ98" s="3">
        <f>'감소(월)'!AK98-'증가(월)'!AK98</f>
        <v>0</v>
      </c>
      <c r="AK98" s="3">
        <f>'감소(월)'!AL98-'증가(월)'!AL98</f>
        <v>0</v>
      </c>
      <c r="AL98" s="8">
        <f>'감소(월)'!AM98-'증가(월)'!AM98</f>
        <v>0</v>
      </c>
      <c r="AM98" s="3">
        <f>'감소(월)'!AN98-'증가(월)'!AN98</f>
        <v>0</v>
      </c>
      <c r="AN98" s="3">
        <f>'감소(월)'!AO98-'증가(월)'!AO98</f>
        <v>0</v>
      </c>
      <c r="AO98" s="3">
        <f>'감소(월)'!AP98-'증가(월)'!AP98</f>
        <v>0</v>
      </c>
      <c r="AP98" s="3">
        <f>'감소(월)'!AQ98-'증가(월)'!AQ98</f>
        <v>0</v>
      </c>
      <c r="AQ98" s="3">
        <f>'감소(월)'!AR98-'증가(월)'!AR98</f>
        <v>0</v>
      </c>
      <c r="AR98" s="3">
        <f>'감소(월)'!AS98-'증가(월)'!AS98</f>
        <v>0</v>
      </c>
      <c r="AS98" s="3">
        <f>'감소(월)'!AT98-'증가(월)'!AT98</f>
        <v>0</v>
      </c>
      <c r="AT98" s="3">
        <f>'감소(월)'!AU98-'증가(월)'!AU98</f>
        <v>0</v>
      </c>
      <c r="AU98" s="3">
        <f>'감소(월)'!AV98-'증가(월)'!AV98</f>
        <v>0</v>
      </c>
      <c r="AV98" s="3">
        <f>'감소(월)'!AW98-'증가(월)'!AW98</f>
        <v>0</v>
      </c>
      <c r="AW98" s="3">
        <f>'감소(월)'!AX98-'증가(월)'!AX98</f>
        <v>0</v>
      </c>
      <c r="AX98" s="8">
        <f>SUMIFS(Sheet2!$I$2:$I$32,Sheet2!$G$2:$G$32,'잔액(월) (2)'!$A98)</f>
        <v>0</v>
      </c>
    </row>
    <row r="99" spans="1:50" x14ac:dyDescent="0.3">
      <c r="A99" t="s">
        <v>1372</v>
      </c>
      <c r="B99" t="s">
        <v>1373</v>
      </c>
      <c r="C99" s="3">
        <f>'감소(월)'!D99-'증가(월)'!D99</f>
        <v>0</v>
      </c>
      <c r="D99" s="3">
        <f>'감소(월)'!E99-'증가(월)'!E99</f>
        <v>0</v>
      </c>
      <c r="E99" s="3">
        <f>'감소(월)'!F99-'증가(월)'!F99</f>
        <v>0</v>
      </c>
      <c r="F99" s="3">
        <f>'감소(월)'!G99-'증가(월)'!G99</f>
        <v>0</v>
      </c>
      <c r="G99" s="3">
        <f>'감소(월)'!H99-'증가(월)'!H99</f>
        <v>0</v>
      </c>
      <c r="H99" s="3">
        <f>'감소(월)'!I99-'증가(월)'!I99</f>
        <v>0</v>
      </c>
      <c r="I99" s="3">
        <f>'감소(월)'!J99-'증가(월)'!J99</f>
        <v>0</v>
      </c>
      <c r="J99" s="3">
        <f>'감소(월)'!K99-'증가(월)'!K99</f>
        <v>0</v>
      </c>
      <c r="K99" s="3">
        <f>'감소(월)'!L99-'증가(월)'!L99</f>
        <v>0</v>
      </c>
      <c r="L99" s="3">
        <f>'감소(월)'!M99-'증가(월)'!M99</f>
        <v>0</v>
      </c>
      <c r="M99" s="3">
        <f>'감소(월)'!N99-'증가(월)'!N99</f>
        <v>0</v>
      </c>
      <c r="N99" s="8">
        <f>'감소(월)'!O99-'증가(월)'!O99</f>
        <v>0</v>
      </c>
      <c r="O99" s="3">
        <f>'감소(월)'!P99-'증가(월)'!P99</f>
        <v>0</v>
      </c>
      <c r="P99" s="3">
        <f>'감소(월)'!Q99-'증가(월)'!Q99</f>
        <v>0</v>
      </c>
      <c r="Q99" s="3">
        <f>'감소(월)'!R99-'증가(월)'!R99</f>
        <v>0</v>
      </c>
      <c r="R99" s="3">
        <f>'감소(월)'!S99-'증가(월)'!S99</f>
        <v>0</v>
      </c>
      <c r="S99" s="3">
        <f>'감소(월)'!T99-'증가(월)'!T99</f>
        <v>0</v>
      </c>
      <c r="T99" s="3">
        <f>'감소(월)'!U99-'증가(월)'!U99</f>
        <v>0</v>
      </c>
      <c r="U99" s="3">
        <f>'감소(월)'!V99-'증가(월)'!V99</f>
        <v>0</v>
      </c>
      <c r="V99" s="3">
        <f>'감소(월)'!W99-'증가(월)'!W99</f>
        <v>0</v>
      </c>
      <c r="W99" s="3">
        <f>'감소(월)'!X99-'증가(월)'!X99</f>
        <v>0</v>
      </c>
      <c r="X99" s="3">
        <f>'감소(월)'!Y99-'증가(월)'!Y99</f>
        <v>0</v>
      </c>
      <c r="Y99" s="11">
        <f>'감소(월)'!Z99-'증가(월)'!Z99</f>
        <v>0</v>
      </c>
      <c r="Z99" s="8">
        <f>'감소(월)'!AA99-'증가(월)'!AA99</f>
        <v>0</v>
      </c>
      <c r="AA99" s="3">
        <f>'감소(월)'!AB99-'증가(월)'!AB99</f>
        <v>0</v>
      </c>
      <c r="AB99" s="3">
        <f>'감소(월)'!AC99-'증가(월)'!AC99</f>
        <v>0</v>
      </c>
      <c r="AC99" s="3">
        <f>'감소(월)'!AD99-'증가(월)'!AD99</f>
        <v>0</v>
      </c>
      <c r="AD99" s="3">
        <f>'감소(월)'!AE99-'증가(월)'!AE99</f>
        <v>0</v>
      </c>
      <c r="AE99" s="3">
        <f>'감소(월)'!AF99-'증가(월)'!AF99</f>
        <v>0</v>
      </c>
      <c r="AF99" s="3">
        <f>'감소(월)'!AG99-'증가(월)'!AG99</f>
        <v>0</v>
      </c>
      <c r="AG99" s="3">
        <f>'감소(월)'!AH99-'증가(월)'!AH99</f>
        <v>0</v>
      </c>
      <c r="AH99" s="3">
        <f>'감소(월)'!AI99-'증가(월)'!AI99</f>
        <v>0</v>
      </c>
      <c r="AI99" s="3">
        <f>'감소(월)'!AJ99-'증가(월)'!AJ99</f>
        <v>0</v>
      </c>
      <c r="AJ99" s="3">
        <f>'감소(월)'!AK99-'증가(월)'!AK99</f>
        <v>0</v>
      </c>
      <c r="AK99" s="3">
        <f>'감소(월)'!AL99-'증가(월)'!AL99</f>
        <v>0</v>
      </c>
      <c r="AL99" s="8">
        <f>'감소(월)'!AM99-'증가(월)'!AM99</f>
        <v>0</v>
      </c>
      <c r="AM99" s="3">
        <f>'감소(월)'!AN99-'증가(월)'!AN99</f>
        <v>0</v>
      </c>
      <c r="AN99" s="3">
        <f>'감소(월)'!AO99-'증가(월)'!AO99</f>
        <v>0</v>
      </c>
      <c r="AO99" s="3">
        <f>'감소(월)'!AP99-'증가(월)'!AP99</f>
        <v>0</v>
      </c>
      <c r="AP99" s="3">
        <f>'감소(월)'!AQ99-'증가(월)'!AQ99</f>
        <v>0</v>
      </c>
      <c r="AQ99" s="3">
        <f>'감소(월)'!AR99-'증가(월)'!AR99</f>
        <v>0</v>
      </c>
      <c r="AR99" s="3">
        <f>'감소(월)'!AS99-'증가(월)'!AS99</f>
        <v>0</v>
      </c>
      <c r="AS99" s="3">
        <f>'감소(월)'!AT99-'증가(월)'!AT99</f>
        <v>0</v>
      </c>
      <c r="AT99" s="3">
        <f>'감소(월)'!AU99-'증가(월)'!AU99</f>
        <v>0</v>
      </c>
      <c r="AU99" s="3">
        <f>'감소(월)'!AV99-'증가(월)'!AV99</f>
        <v>0</v>
      </c>
      <c r="AV99" s="3">
        <f>'감소(월)'!AW99-'증가(월)'!AW99</f>
        <v>0</v>
      </c>
      <c r="AW99" s="3">
        <f>'감소(월)'!AX99-'증가(월)'!AX99</f>
        <v>0</v>
      </c>
      <c r="AX99" s="8">
        <f>SUMIFS(Sheet2!$I$2:$I$32,Sheet2!$G$2:$G$32,'잔액(월) (2)'!$A99)</f>
        <v>0</v>
      </c>
    </row>
    <row r="100" spans="1:50" x14ac:dyDescent="0.3">
      <c r="A100" t="s">
        <v>407</v>
      </c>
      <c r="B100" t="s">
        <v>408</v>
      </c>
      <c r="C100" s="3">
        <f>'감소(월)'!D100-'증가(월)'!D100</f>
        <v>0</v>
      </c>
      <c r="D100" s="3">
        <f>'감소(월)'!E100-'증가(월)'!E100</f>
        <v>0</v>
      </c>
      <c r="E100" s="3">
        <f>'감소(월)'!F100-'증가(월)'!F100</f>
        <v>0</v>
      </c>
      <c r="F100" s="3">
        <f>'감소(월)'!G100-'증가(월)'!G100</f>
        <v>0</v>
      </c>
      <c r="G100" s="3">
        <f>'감소(월)'!H100-'증가(월)'!H100</f>
        <v>0</v>
      </c>
      <c r="H100" s="3">
        <f>'감소(월)'!I100-'증가(월)'!I100</f>
        <v>0</v>
      </c>
      <c r="I100" s="3">
        <f>'감소(월)'!J100-'증가(월)'!J100</f>
        <v>0</v>
      </c>
      <c r="J100" s="3">
        <f>'감소(월)'!K100-'증가(월)'!K100</f>
        <v>0</v>
      </c>
      <c r="K100" s="3">
        <f>'감소(월)'!L100-'증가(월)'!L100</f>
        <v>0</v>
      </c>
      <c r="L100" s="3">
        <f>'감소(월)'!M100-'증가(월)'!M100</f>
        <v>0</v>
      </c>
      <c r="M100" s="3">
        <f>'감소(월)'!N100-'증가(월)'!N100</f>
        <v>0</v>
      </c>
      <c r="N100" s="8">
        <f>'감소(월)'!O100-'증가(월)'!O100</f>
        <v>0</v>
      </c>
      <c r="O100" s="3">
        <f>'감소(월)'!P100-'증가(월)'!P100</f>
        <v>0</v>
      </c>
      <c r="P100" s="3">
        <f>'감소(월)'!Q100-'증가(월)'!Q100</f>
        <v>0</v>
      </c>
      <c r="Q100" s="3">
        <f>'감소(월)'!R100-'증가(월)'!R100</f>
        <v>0</v>
      </c>
      <c r="R100" s="3">
        <f>'감소(월)'!S100-'증가(월)'!S100</f>
        <v>0</v>
      </c>
      <c r="S100" s="3">
        <f>'감소(월)'!T100-'증가(월)'!T100</f>
        <v>0</v>
      </c>
      <c r="T100" s="3">
        <f>'감소(월)'!U100-'증가(월)'!U100</f>
        <v>0</v>
      </c>
      <c r="U100" s="3">
        <f>'감소(월)'!V100-'증가(월)'!V100</f>
        <v>0</v>
      </c>
      <c r="V100" s="3">
        <f>'감소(월)'!W100-'증가(월)'!W100</f>
        <v>0</v>
      </c>
      <c r="W100" s="3">
        <f>'감소(월)'!X100-'증가(월)'!X100</f>
        <v>0</v>
      </c>
      <c r="X100" s="3">
        <f>'감소(월)'!Y100-'증가(월)'!Y100</f>
        <v>0</v>
      </c>
      <c r="Y100" s="11">
        <f>'감소(월)'!Z100-'증가(월)'!Z100</f>
        <v>0</v>
      </c>
      <c r="Z100" s="8">
        <f>'감소(월)'!AA100-'증가(월)'!AA100</f>
        <v>0</v>
      </c>
      <c r="AA100" s="3">
        <f>'감소(월)'!AB100-'증가(월)'!AB100</f>
        <v>0</v>
      </c>
      <c r="AB100" s="3">
        <f>'감소(월)'!AC100-'증가(월)'!AC100</f>
        <v>0</v>
      </c>
      <c r="AC100" s="3">
        <f>'감소(월)'!AD100-'증가(월)'!AD100</f>
        <v>0</v>
      </c>
      <c r="AD100" s="3">
        <f>'감소(월)'!AE100-'증가(월)'!AE100</f>
        <v>0</v>
      </c>
      <c r="AE100" s="3">
        <f>'감소(월)'!AF100-'증가(월)'!AF100</f>
        <v>0</v>
      </c>
      <c r="AF100" s="3">
        <f>'감소(월)'!AG100-'증가(월)'!AG100</f>
        <v>0</v>
      </c>
      <c r="AG100" s="3">
        <f>'감소(월)'!AH100-'증가(월)'!AH100</f>
        <v>0</v>
      </c>
      <c r="AH100" s="3">
        <f>'감소(월)'!AI100-'증가(월)'!AI100</f>
        <v>0</v>
      </c>
      <c r="AI100" s="3">
        <f>'감소(월)'!AJ100-'증가(월)'!AJ100</f>
        <v>0</v>
      </c>
      <c r="AJ100" s="3">
        <f>'감소(월)'!AK100-'증가(월)'!AK100</f>
        <v>0</v>
      </c>
      <c r="AK100" s="3">
        <f>'감소(월)'!AL100-'증가(월)'!AL100</f>
        <v>0</v>
      </c>
      <c r="AL100" s="8">
        <f>'감소(월)'!AM100-'증가(월)'!AM100</f>
        <v>0</v>
      </c>
      <c r="AM100" s="3">
        <f>'감소(월)'!AN100-'증가(월)'!AN100</f>
        <v>0</v>
      </c>
      <c r="AN100" s="3">
        <f>'감소(월)'!AO100-'증가(월)'!AO100</f>
        <v>0</v>
      </c>
      <c r="AO100" s="3">
        <f>'감소(월)'!AP100-'증가(월)'!AP100</f>
        <v>0</v>
      </c>
      <c r="AP100" s="3">
        <f>'감소(월)'!AQ100-'증가(월)'!AQ100</f>
        <v>0</v>
      </c>
      <c r="AQ100" s="3">
        <f>'감소(월)'!AR100-'증가(월)'!AR100</f>
        <v>0</v>
      </c>
      <c r="AR100" s="3">
        <f>'감소(월)'!AS100-'증가(월)'!AS100</f>
        <v>0</v>
      </c>
      <c r="AS100" s="3">
        <f>'감소(월)'!AT100-'증가(월)'!AT100</f>
        <v>0</v>
      </c>
      <c r="AT100" s="3">
        <f>'감소(월)'!AU100-'증가(월)'!AU100</f>
        <v>0</v>
      </c>
      <c r="AU100" s="3">
        <f>'감소(월)'!AV100-'증가(월)'!AV100</f>
        <v>0</v>
      </c>
      <c r="AV100" s="3">
        <f>'감소(월)'!AW100-'증가(월)'!AW100</f>
        <v>0</v>
      </c>
      <c r="AW100" s="3">
        <f>'감소(월)'!AX100-'증가(월)'!AX100</f>
        <v>0</v>
      </c>
      <c r="AX100" s="8">
        <f>SUMIFS(Sheet2!$I$2:$I$32,Sheet2!$G$2:$G$32,'잔액(월) (2)'!$A100)</f>
        <v>0</v>
      </c>
    </row>
    <row r="101" spans="1:50" x14ac:dyDescent="0.3">
      <c r="A101" t="s">
        <v>518</v>
      </c>
      <c r="B101" t="s">
        <v>519</v>
      </c>
      <c r="C101" s="3">
        <f>'감소(월)'!D101-'증가(월)'!D101</f>
        <v>0</v>
      </c>
      <c r="D101" s="3">
        <f>'감소(월)'!E101-'증가(월)'!E101</f>
        <v>0</v>
      </c>
      <c r="E101" s="3">
        <f>'감소(월)'!F101-'증가(월)'!F101</f>
        <v>0</v>
      </c>
      <c r="F101" s="3">
        <f>'감소(월)'!G101-'증가(월)'!G101</f>
        <v>0</v>
      </c>
      <c r="G101" s="3">
        <f>'감소(월)'!H101-'증가(월)'!H101</f>
        <v>0</v>
      </c>
      <c r="H101" s="3">
        <f>'감소(월)'!I101-'증가(월)'!I101</f>
        <v>0</v>
      </c>
      <c r="I101" s="3">
        <f>'감소(월)'!J101-'증가(월)'!J101</f>
        <v>0</v>
      </c>
      <c r="J101" s="3">
        <f>'감소(월)'!K101-'증가(월)'!K101</f>
        <v>0</v>
      </c>
      <c r="K101" s="3">
        <f>'감소(월)'!L101-'증가(월)'!L101</f>
        <v>0</v>
      </c>
      <c r="L101" s="3">
        <f>'감소(월)'!M101-'증가(월)'!M101</f>
        <v>0</v>
      </c>
      <c r="M101" s="3">
        <f>'감소(월)'!N101-'증가(월)'!N101</f>
        <v>-15187</v>
      </c>
      <c r="N101" s="8">
        <f>'감소(월)'!O101-'증가(월)'!O101</f>
        <v>0</v>
      </c>
      <c r="O101" s="3">
        <f>'감소(월)'!P101-'증가(월)'!P101</f>
        <v>0</v>
      </c>
      <c r="P101" s="3">
        <f>'감소(월)'!Q101-'증가(월)'!Q101</f>
        <v>0</v>
      </c>
      <c r="Q101" s="3">
        <f>'감소(월)'!R101-'증가(월)'!R101</f>
        <v>0</v>
      </c>
      <c r="R101" s="3">
        <f>'감소(월)'!S101-'증가(월)'!S101</f>
        <v>0</v>
      </c>
      <c r="S101" s="3">
        <f>'감소(월)'!T101-'증가(월)'!T101</f>
        <v>0</v>
      </c>
      <c r="T101" s="3">
        <f>'감소(월)'!U101-'증가(월)'!U101</f>
        <v>0</v>
      </c>
      <c r="U101" s="3">
        <f>'감소(월)'!V101-'증가(월)'!V101</f>
        <v>0</v>
      </c>
      <c r="V101" s="3">
        <f>'감소(월)'!W101-'증가(월)'!W101</f>
        <v>0</v>
      </c>
      <c r="W101" s="3">
        <f>'감소(월)'!X101-'증가(월)'!X101</f>
        <v>0</v>
      </c>
      <c r="X101" s="3">
        <f>'감소(월)'!Y101-'증가(월)'!Y101</f>
        <v>0</v>
      </c>
      <c r="Y101" s="11">
        <f>'감소(월)'!Z101-'증가(월)'!Z101</f>
        <v>0</v>
      </c>
      <c r="Z101" s="8">
        <f>'감소(월)'!AA101-'증가(월)'!AA101</f>
        <v>0</v>
      </c>
      <c r="AA101" s="3">
        <f>'감소(월)'!AB101-'증가(월)'!AB101</f>
        <v>0</v>
      </c>
      <c r="AB101" s="3">
        <f>'감소(월)'!AC101-'증가(월)'!AC101</f>
        <v>0</v>
      </c>
      <c r="AC101" s="3">
        <f>'감소(월)'!AD101-'증가(월)'!AD101</f>
        <v>0</v>
      </c>
      <c r="AD101" s="3">
        <f>'감소(월)'!AE101-'증가(월)'!AE101</f>
        <v>0</v>
      </c>
      <c r="AE101" s="3">
        <f>'감소(월)'!AF101-'증가(월)'!AF101</f>
        <v>0</v>
      </c>
      <c r="AF101" s="3">
        <f>'감소(월)'!AG101-'증가(월)'!AG101</f>
        <v>0</v>
      </c>
      <c r="AG101" s="3">
        <f>'감소(월)'!AH101-'증가(월)'!AH101</f>
        <v>0</v>
      </c>
      <c r="AH101" s="3">
        <f>'감소(월)'!AI101-'증가(월)'!AI101</f>
        <v>0</v>
      </c>
      <c r="AI101" s="3">
        <f>'감소(월)'!AJ101-'증가(월)'!AJ101</f>
        <v>0</v>
      </c>
      <c r="AJ101" s="3">
        <f>'감소(월)'!AK101-'증가(월)'!AK101</f>
        <v>0</v>
      </c>
      <c r="AK101" s="3">
        <f>'감소(월)'!AL101-'증가(월)'!AL101</f>
        <v>0</v>
      </c>
      <c r="AL101" s="8">
        <f>'감소(월)'!AM101-'증가(월)'!AM101</f>
        <v>0</v>
      </c>
      <c r="AM101" s="3">
        <f>'감소(월)'!AN101-'증가(월)'!AN101</f>
        <v>0</v>
      </c>
      <c r="AN101" s="3">
        <f>'감소(월)'!AO101-'증가(월)'!AO101</f>
        <v>0</v>
      </c>
      <c r="AO101" s="3">
        <f>'감소(월)'!AP101-'증가(월)'!AP101</f>
        <v>0</v>
      </c>
      <c r="AP101" s="3">
        <f>'감소(월)'!AQ101-'증가(월)'!AQ101</f>
        <v>0</v>
      </c>
      <c r="AQ101" s="3">
        <f>'감소(월)'!AR101-'증가(월)'!AR101</f>
        <v>0</v>
      </c>
      <c r="AR101" s="3">
        <f>'감소(월)'!AS101-'증가(월)'!AS101</f>
        <v>0</v>
      </c>
      <c r="AS101" s="3">
        <f>'감소(월)'!AT101-'증가(월)'!AT101</f>
        <v>0</v>
      </c>
      <c r="AT101" s="3">
        <f>'감소(월)'!AU101-'증가(월)'!AU101</f>
        <v>0</v>
      </c>
      <c r="AU101" s="3">
        <f>'감소(월)'!AV101-'증가(월)'!AV101</f>
        <v>0</v>
      </c>
      <c r="AV101" s="3">
        <f>'감소(월)'!AW101-'증가(월)'!AW101</f>
        <v>0</v>
      </c>
      <c r="AW101" s="3">
        <f>'감소(월)'!AX101-'증가(월)'!AX101</f>
        <v>452830</v>
      </c>
      <c r="AX101" s="8">
        <f>SUMIFS(Sheet2!$I$2:$I$32,Sheet2!$G$2:$G$32,'잔액(월) (2)'!$A101)</f>
        <v>0</v>
      </c>
    </row>
    <row r="102" spans="1:50" x14ac:dyDescent="0.3">
      <c r="A102" t="s">
        <v>420</v>
      </c>
      <c r="B102" t="s">
        <v>421</v>
      </c>
      <c r="C102" s="3">
        <f>'감소(월)'!D102-'증가(월)'!D102</f>
        <v>0</v>
      </c>
      <c r="D102" s="3">
        <f>'감소(월)'!E102-'증가(월)'!E102</f>
        <v>0</v>
      </c>
      <c r="E102" s="3">
        <f>'감소(월)'!F102-'증가(월)'!F102</f>
        <v>0</v>
      </c>
      <c r="F102" s="3">
        <f>'감소(월)'!G102-'증가(월)'!G102</f>
        <v>0</v>
      </c>
      <c r="G102" s="3">
        <f>'감소(월)'!H102-'증가(월)'!H102</f>
        <v>0</v>
      </c>
      <c r="H102" s="3">
        <f>'감소(월)'!I102-'증가(월)'!I102</f>
        <v>0</v>
      </c>
      <c r="I102" s="3">
        <f>'감소(월)'!J102-'증가(월)'!J102</f>
        <v>0</v>
      </c>
      <c r="J102" s="3">
        <f>'감소(월)'!K102-'증가(월)'!K102</f>
        <v>0</v>
      </c>
      <c r="K102" s="3">
        <f>'감소(월)'!L102-'증가(월)'!L102</f>
        <v>0</v>
      </c>
      <c r="L102" s="3">
        <f>'감소(월)'!M102-'증가(월)'!M102</f>
        <v>0</v>
      </c>
      <c r="M102" s="3">
        <f>'감소(월)'!N102-'증가(월)'!N102</f>
        <v>0</v>
      </c>
      <c r="N102" s="8">
        <f>'감소(월)'!O102-'증가(월)'!O102</f>
        <v>0</v>
      </c>
      <c r="O102" s="3">
        <f>'감소(월)'!P102-'증가(월)'!P102</f>
        <v>0</v>
      </c>
      <c r="P102" s="3">
        <f>'감소(월)'!Q102-'증가(월)'!Q102</f>
        <v>0</v>
      </c>
      <c r="Q102" s="3">
        <f>'감소(월)'!R102-'증가(월)'!R102</f>
        <v>0</v>
      </c>
      <c r="R102" s="3">
        <f>'감소(월)'!S102-'증가(월)'!S102</f>
        <v>0</v>
      </c>
      <c r="S102" s="3">
        <f>'감소(월)'!T102-'증가(월)'!T102</f>
        <v>0</v>
      </c>
      <c r="T102" s="3">
        <f>'감소(월)'!U102-'증가(월)'!U102</f>
        <v>0</v>
      </c>
      <c r="U102" s="3">
        <f>'감소(월)'!V102-'증가(월)'!V102</f>
        <v>0</v>
      </c>
      <c r="V102" s="3">
        <f>'감소(월)'!W102-'증가(월)'!W102</f>
        <v>0</v>
      </c>
      <c r="W102" s="3">
        <f>'감소(월)'!X102-'증가(월)'!X102</f>
        <v>0</v>
      </c>
      <c r="X102" s="3">
        <f>'감소(월)'!Y102-'증가(월)'!Y102</f>
        <v>0</v>
      </c>
      <c r="Y102" s="11">
        <f>'감소(월)'!Z102-'증가(월)'!Z102</f>
        <v>0</v>
      </c>
      <c r="Z102" s="8">
        <f>'감소(월)'!AA102-'증가(월)'!AA102</f>
        <v>0</v>
      </c>
      <c r="AA102" s="3">
        <f>'감소(월)'!AB102-'증가(월)'!AB102</f>
        <v>0</v>
      </c>
      <c r="AB102" s="3">
        <f>'감소(월)'!AC102-'증가(월)'!AC102</f>
        <v>0</v>
      </c>
      <c r="AC102" s="3">
        <f>'감소(월)'!AD102-'증가(월)'!AD102</f>
        <v>0</v>
      </c>
      <c r="AD102" s="3">
        <f>'감소(월)'!AE102-'증가(월)'!AE102</f>
        <v>0</v>
      </c>
      <c r="AE102" s="3">
        <f>'감소(월)'!AF102-'증가(월)'!AF102</f>
        <v>0</v>
      </c>
      <c r="AF102" s="3">
        <f>'감소(월)'!AG102-'증가(월)'!AG102</f>
        <v>0</v>
      </c>
      <c r="AG102" s="3">
        <f>'감소(월)'!AH102-'증가(월)'!AH102</f>
        <v>0</v>
      </c>
      <c r="AH102" s="3">
        <f>'감소(월)'!AI102-'증가(월)'!AI102</f>
        <v>0</v>
      </c>
      <c r="AI102" s="3">
        <f>'감소(월)'!AJ102-'증가(월)'!AJ102</f>
        <v>0</v>
      </c>
      <c r="AJ102" s="3">
        <f>'감소(월)'!AK102-'증가(월)'!AK102</f>
        <v>0</v>
      </c>
      <c r="AK102" s="3">
        <f>'감소(월)'!AL102-'증가(월)'!AL102</f>
        <v>0</v>
      </c>
      <c r="AL102" s="8">
        <f>'감소(월)'!AM102-'증가(월)'!AM102</f>
        <v>0</v>
      </c>
      <c r="AM102" s="3">
        <f>'감소(월)'!AN102-'증가(월)'!AN102</f>
        <v>0</v>
      </c>
      <c r="AN102" s="3">
        <f>'감소(월)'!AO102-'증가(월)'!AO102</f>
        <v>0</v>
      </c>
      <c r="AO102" s="3">
        <f>'감소(월)'!AP102-'증가(월)'!AP102</f>
        <v>0</v>
      </c>
      <c r="AP102" s="3">
        <f>'감소(월)'!AQ102-'증가(월)'!AQ102</f>
        <v>0</v>
      </c>
      <c r="AQ102" s="3">
        <f>'감소(월)'!AR102-'증가(월)'!AR102</f>
        <v>0</v>
      </c>
      <c r="AR102" s="3">
        <f>'감소(월)'!AS102-'증가(월)'!AS102</f>
        <v>0</v>
      </c>
      <c r="AS102" s="3">
        <f>'감소(월)'!AT102-'증가(월)'!AT102</f>
        <v>0</v>
      </c>
      <c r="AT102" s="3">
        <f>'감소(월)'!AU102-'증가(월)'!AU102</f>
        <v>0</v>
      </c>
      <c r="AU102" s="3">
        <f>'감소(월)'!AV102-'증가(월)'!AV102</f>
        <v>0</v>
      </c>
      <c r="AV102" s="3">
        <f>'감소(월)'!AW102-'증가(월)'!AW102</f>
        <v>0</v>
      </c>
      <c r="AW102" s="3">
        <f>'감소(월)'!AX102-'증가(월)'!AX102</f>
        <v>0</v>
      </c>
      <c r="AX102" s="8">
        <f>SUMIFS(Sheet2!$I$2:$I$32,Sheet2!$G$2:$G$32,'잔액(월) (2)'!$A102)</f>
        <v>0</v>
      </c>
    </row>
    <row r="103" spans="1:50" x14ac:dyDescent="0.3">
      <c r="A103" t="s">
        <v>522</v>
      </c>
      <c r="B103" t="s">
        <v>523</v>
      </c>
      <c r="C103" s="3">
        <f>'감소(월)'!D103-'증가(월)'!D103</f>
        <v>0</v>
      </c>
      <c r="D103" s="3">
        <f>'감소(월)'!E103-'증가(월)'!E103</f>
        <v>0</v>
      </c>
      <c r="E103" s="3">
        <f>'감소(월)'!F103-'증가(월)'!F103</f>
        <v>0</v>
      </c>
      <c r="F103" s="3">
        <f>'감소(월)'!G103-'증가(월)'!G103</f>
        <v>0</v>
      </c>
      <c r="G103" s="3">
        <f>'감소(월)'!H103-'증가(월)'!H103</f>
        <v>0</v>
      </c>
      <c r="H103" s="3">
        <f>'감소(월)'!I103-'증가(월)'!I103</f>
        <v>0</v>
      </c>
      <c r="I103" s="3">
        <f>'감소(월)'!J103-'증가(월)'!J103</f>
        <v>0</v>
      </c>
      <c r="J103" s="3">
        <f>'감소(월)'!K103-'증가(월)'!K103</f>
        <v>0</v>
      </c>
      <c r="K103" s="3">
        <f>'감소(월)'!L103-'증가(월)'!L103</f>
        <v>0</v>
      </c>
      <c r="L103" s="3">
        <f>'감소(월)'!M103-'증가(월)'!M103</f>
        <v>0</v>
      </c>
      <c r="M103" s="3">
        <f>'감소(월)'!N103-'증가(월)'!N103</f>
        <v>527847</v>
      </c>
      <c r="N103" s="8">
        <f>'감소(월)'!O103-'증가(월)'!O103</f>
        <v>0</v>
      </c>
      <c r="O103" s="3">
        <f>'감소(월)'!P103-'증가(월)'!P103</f>
        <v>0</v>
      </c>
      <c r="P103" s="3">
        <f>'감소(월)'!Q103-'증가(월)'!Q103</f>
        <v>0</v>
      </c>
      <c r="Q103" s="3">
        <f>'감소(월)'!R103-'증가(월)'!R103</f>
        <v>0</v>
      </c>
      <c r="R103" s="3">
        <f>'감소(월)'!S103-'증가(월)'!S103</f>
        <v>0</v>
      </c>
      <c r="S103" s="3">
        <f>'감소(월)'!T103-'증가(월)'!T103</f>
        <v>0</v>
      </c>
      <c r="T103" s="3">
        <f>'감소(월)'!U103-'증가(월)'!U103</f>
        <v>0</v>
      </c>
      <c r="U103" s="3">
        <f>'감소(월)'!V103-'증가(월)'!V103</f>
        <v>0</v>
      </c>
      <c r="V103" s="3">
        <f>'감소(월)'!W103-'증가(월)'!W103</f>
        <v>0</v>
      </c>
      <c r="W103" s="3">
        <f>'감소(월)'!X103-'증가(월)'!X103</f>
        <v>0</v>
      </c>
      <c r="X103" s="3">
        <f>'감소(월)'!Y103-'증가(월)'!Y103</f>
        <v>0</v>
      </c>
      <c r="Y103" s="11">
        <f>'감소(월)'!Z103-'증가(월)'!Z103</f>
        <v>0</v>
      </c>
      <c r="Z103" s="8">
        <f>'감소(월)'!AA103-'증가(월)'!AA103</f>
        <v>0</v>
      </c>
      <c r="AA103" s="3">
        <f>'감소(월)'!AB103-'증가(월)'!AB103</f>
        <v>0</v>
      </c>
      <c r="AB103" s="3">
        <f>'감소(월)'!AC103-'증가(월)'!AC103</f>
        <v>0</v>
      </c>
      <c r="AC103" s="3">
        <f>'감소(월)'!AD103-'증가(월)'!AD103</f>
        <v>0</v>
      </c>
      <c r="AD103" s="3">
        <f>'감소(월)'!AE103-'증가(월)'!AE103</f>
        <v>0</v>
      </c>
      <c r="AE103" s="3">
        <f>'감소(월)'!AF103-'증가(월)'!AF103</f>
        <v>0</v>
      </c>
      <c r="AF103" s="3">
        <f>'감소(월)'!AG103-'증가(월)'!AG103</f>
        <v>0</v>
      </c>
      <c r="AG103" s="3">
        <f>'감소(월)'!AH103-'증가(월)'!AH103</f>
        <v>0</v>
      </c>
      <c r="AH103" s="3">
        <f>'감소(월)'!AI103-'증가(월)'!AI103</f>
        <v>0</v>
      </c>
      <c r="AI103" s="3">
        <f>'감소(월)'!AJ103-'증가(월)'!AJ103</f>
        <v>0</v>
      </c>
      <c r="AJ103" s="3">
        <f>'감소(월)'!AK103-'증가(월)'!AK103</f>
        <v>0</v>
      </c>
      <c r="AK103" s="3">
        <f>'감소(월)'!AL103-'증가(월)'!AL103</f>
        <v>0</v>
      </c>
      <c r="AL103" s="8">
        <f>'감소(월)'!AM103-'증가(월)'!AM103</f>
        <v>0</v>
      </c>
      <c r="AM103" s="3">
        <f>'감소(월)'!AN103-'증가(월)'!AN103</f>
        <v>0</v>
      </c>
      <c r="AN103" s="3">
        <f>'감소(월)'!AO103-'증가(월)'!AO103</f>
        <v>0</v>
      </c>
      <c r="AO103" s="3">
        <f>'감소(월)'!AP103-'증가(월)'!AP103</f>
        <v>0</v>
      </c>
      <c r="AP103" s="3">
        <f>'감소(월)'!AQ103-'증가(월)'!AQ103</f>
        <v>0</v>
      </c>
      <c r="AQ103" s="3">
        <f>'감소(월)'!AR103-'증가(월)'!AR103</f>
        <v>0</v>
      </c>
      <c r="AR103" s="3">
        <f>'감소(월)'!AS103-'증가(월)'!AS103</f>
        <v>0</v>
      </c>
      <c r="AS103" s="3">
        <f>'감소(월)'!AT103-'증가(월)'!AT103</f>
        <v>0</v>
      </c>
      <c r="AT103" s="3">
        <f>'감소(월)'!AU103-'증가(월)'!AU103</f>
        <v>0</v>
      </c>
      <c r="AU103" s="3">
        <f>'감소(월)'!AV103-'증가(월)'!AV103</f>
        <v>0</v>
      </c>
      <c r="AV103" s="3">
        <f>'감소(월)'!AW103-'증가(월)'!AW103</f>
        <v>0</v>
      </c>
      <c r="AW103" s="3">
        <f>'감소(월)'!AX103-'증가(월)'!AX103</f>
        <v>0</v>
      </c>
      <c r="AX103" s="8">
        <f>SUMIFS(Sheet2!$I$2:$I$32,Sheet2!$G$2:$G$32,'잔액(월) (2)'!$A103)</f>
        <v>20708331</v>
      </c>
    </row>
    <row r="104" spans="1:50" x14ac:dyDescent="0.3">
      <c r="A104" t="s">
        <v>1043</v>
      </c>
      <c r="B104" t="s">
        <v>1044</v>
      </c>
      <c r="C104" s="3">
        <f>'감소(월)'!D104-'증가(월)'!D104</f>
        <v>0</v>
      </c>
      <c r="D104" s="3">
        <f>'감소(월)'!E104-'증가(월)'!E104</f>
        <v>0</v>
      </c>
      <c r="E104" s="3">
        <f>'감소(월)'!F104-'증가(월)'!F104</f>
        <v>0</v>
      </c>
      <c r="F104" s="3">
        <f>'감소(월)'!G104-'증가(월)'!G104</f>
        <v>0</v>
      </c>
      <c r="G104" s="3">
        <f>'감소(월)'!H104-'증가(월)'!H104</f>
        <v>0</v>
      </c>
      <c r="H104" s="3">
        <f>'감소(월)'!I104-'증가(월)'!I104</f>
        <v>0</v>
      </c>
      <c r="I104" s="3">
        <f>'감소(월)'!J104-'증가(월)'!J104</f>
        <v>0</v>
      </c>
      <c r="J104" s="3">
        <f>'감소(월)'!K104-'증가(월)'!K104</f>
        <v>0</v>
      </c>
      <c r="K104" s="3">
        <f>'감소(월)'!L104-'증가(월)'!L104</f>
        <v>0</v>
      </c>
      <c r="L104" s="3">
        <f>'감소(월)'!M104-'증가(월)'!M104</f>
        <v>0</v>
      </c>
      <c r="M104" s="3">
        <f>'감소(월)'!N104-'증가(월)'!N104</f>
        <v>0</v>
      </c>
      <c r="N104" s="8">
        <f>'감소(월)'!O104-'증가(월)'!O104</f>
        <v>0</v>
      </c>
      <c r="O104" s="3">
        <f>'감소(월)'!P104-'증가(월)'!P104</f>
        <v>0</v>
      </c>
      <c r="P104" s="3">
        <f>'감소(월)'!Q104-'증가(월)'!Q104</f>
        <v>0</v>
      </c>
      <c r="Q104" s="3">
        <f>'감소(월)'!R104-'증가(월)'!R104</f>
        <v>0</v>
      </c>
      <c r="R104" s="3">
        <f>'감소(월)'!S104-'증가(월)'!S104</f>
        <v>0</v>
      </c>
      <c r="S104" s="3">
        <f>'감소(월)'!T104-'증가(월)'!T104</f>
        <v>0</v>
      </c>
      <c r="T104" s="3">
        <f>'감소(월)'!U104-'증가(월)'!U104</f>
        <v>0</v>
      </c>
      <c r="U104" s="3">
        <f>'감소(월)'!V104-'증가(월)'!V104</f>
        <v>0</v>
      </c>
      <c r="V104" s="3">
        <f>'감소(월)'!W104-'증가(월)'!W104</f>
        <v>0</v>
      </c>
      <c r="W104" s="3">
        <f>'감소(월)'!X104-'증가(월)'!X104</f>
        <v>0</v>
      </c>
      <c r="X104" s="3">
        <f>'감소(월)'!Y104-'증가(월)'!Y104</f>
        <v>0</v>
      </c>
      <c r="Y104" s="11">
        <f>'감소(월)'!Z104-'증가(월)'!Z104</f>
        <v>0</v>
      </c>
      <c r="Z104" s="8">
        <f>'감소(월)'!AA104-'증가(월)'!AA104</f>
        <v>0</v>
      </c>
      <c r="AA104" s="3">
        <f>'감소(월)'!AB104-'증가(월)'!AB104</f>
        <v>0</v>
      </c>
      <c r="AB104" s="3">
        <f>'감소(월)'!AC104-'증가(월)'!AC104</f>
        <v>0</v>
      </c>
      <c r="AC104" s="3">
        <f>'감소(월)'!AD104-'증가(월)'!AD104</f>
        <v>0</v>
      </c>
      <c r="AD104" s="3">
        <f>'감소(월)'!AE104-'증가(월)'!AE104</f>
        <v>0</v>
      </c>
      <c r="AE104" s="3">
        <f>'감소(월)'!AF104-'증가(월)'!AF104</f>
        <v>0</v>
      </c>
      <c r="AF104" s="3">
        <f>'감소(월)'!AG104-'증가(월)'!AG104</f>
        <v>0</v>
      </c>
      <c r="AG104" s="3">
        <f>'감소(월)'!AH104-'증가(월)'!AH104</f>
        <v>0</v>
      </c>
      <c r="AH104" s="3">
        <f>'감소(월)'!AI104-'증가(월)'!AI104</f>
        <v>0</v>
      </c>
      <c r="AI104" s="3">
        <f>'감소(월)'!AJ104-'증가(월)'!AJ104</f>
        <v>0</v>
      </c>
      <c r="AJ104" s="3">
        <f>'감소(월)'!AK104-'증가(월)'!AK104</f>
        <v>0</v>
      </c>
      <c r="AK104" s="3">
        <f>'감소(월)'!AL104-'증가(월)'!AL104</f>
        <v>1305150</v>
      </c>
      <c r="AL104" s="8">
        <f>'감소(월)'!AM104-'증가(월)'!AM104</f>
        <v>0</v>
      </c>
      <c r="AM104" s="3">
        <f>'감소(월)'!AN104-'증가(월)'!AN104</f>
        <v>0</v>
      </c>
      <c r="AN104" s="3">
        <f>'감소(월)'!AO104-'증가(월)'!AO104</f>
        <v>0</v>
      </c>
      <c r="AO104" s="3">
        <f>'감소(월)'!AP104-'증가(월)'!AP104</f>
        <v>0</v>
      </c>
      <c r="AP104" s="3">
        <f>'감소(월)'!AQ104-'증가(월)'!AQ104</f>
        <v>0</v>
      </c>
      <c r="AQ104" s="3">
        <f>'감소(월)'!AR104-'증가(월)'!AR104</f>
        <v>0</v>
      </c>
      <c r="AR104" s="3">
        <f>'감소(월)'!AS104-'증가(월)'!AS104</f>
        <v>0</v>
      </c>
      <c r="AS104" s="3">
        <f>'감소(월)'!AT104-'증가(월)'!AT104</f>
        <v>0</v>
      </c>
      <c r="AT104" s="3">
        <f>'감소(월)'!AU104-'증가(월)'!AU104</f>
        <v>0</v>
      </c>
      <c r="AU104" s="3">
        <f>'감소(월)'!AV104-'증가(월)'!AV104</f>
        <v>0</v>
      </c>
      <c r="AV104" s="3">
        <f>'감소(월)'!AW104-'증가(월)'!AW104</f>
        <v>0</v>
      </c>
      <c r="AW104" s="3">
        <f>'감소(월)'!AX104-'증가(월)'!AX104</f>
        <v>0</v>
      </c>
      <c r="AX104" s="8">
        <f>SUMIFS(Sheet2!$I$2:$I$32,Sheet2!$G$2:$G$32,'잔액(월) (2)'!$A104)</f>
        <v>0</v>
      </c>
    </row>
    <row r="105" spans="1:50" x14ac:dyDescent="0.3">
      <c r="A105" t="s">
        <v>1045</v>
      </c>
      <c r="B105" t="s">
        <v>1046</v>
      </c>
      <c r="C105" s="3">
        <f>'감소(월)'!D105-'증가(월)'!D105</f>
        <v>0</v>
      </c>
      <c r="D105" s="3">
        <f>'감소(월)'!E105-'증가(월)'!E105</f>
        <v>0</v>
      </c>
      <c r="E105" s="3">
        <f>'감소(월)'!F105-'증가(월)'!F105</f>
        <v>0</v>
      </c>
      <c r="F105" s="3">
        <f>'감소(월)'!G105-'증가(월)'!G105</f>
        <v>0</v>
      </c>
      <c r="G105" s="3">
        <f>'감소(월)'!H105-'증가(월)'!H105</f>
        <v>0</v>
      </c>
      <c r="H105" s="3">
        <f>'감소(월)'!I105-'증가(월)'!I105</f>
        <v>0</v>
      </c>
      <c r="I105" s="3">
        <f>'감소(월)'!J105-'증가(월)'!J105</f>
        <v>0</v>
      </c>
      <c r="J105" s="3">
        <f>'감소(월)'!K105-'증가(월)'!K105</f>
        <v>0</v>
      </c>
      <c r="K105" s="3">
        <f>'감소(월)'!L105-'증가(월)'!L105</f>
        <v>0</v>
      </c>
      <c r="L105" s="3">
        <f>'감소(월)'!M105-'증가(월)'!M105</f>
        <v>0</v>
      </c>
      <c r="M105" s="3">
        <f>'감소(월)'!N105-'증가(월)'!N105</f>
        <v>0</v>
      </c>
      <c r="N105" s="8">
        <f>'감소(월)'!O105-'증가(월)'!O105</f>
        <v>0</v>
      </c>
      <c r="O105" s="3">
        <f>'감소(월)'!P105-'증가(월)'!P105</f>
        <v>0</v>
      </c>
      <c r="P105" s="3">
        <f>'감소(월)'!Q105-'증가(월)'!Q105</f>
        <v>0</v>
      </c>
      <c r="Q105" s="3">
        <f>'감소(월)'!R105-'증가(월)'!R105</f>
        <v>0</v>
      </c>
      <c r="R105" s="3">
        <f>'감소(월)'!S105-'증가(월)'!S105</f>
        <v>0</v>
      </c>
      <c r="S105" s="3">
        <f>'감소(월)'!T105-'증가(월)'!T105</f>
        <v>0</v>
      </c>
      <c r="T105" s="3">
        <f>'감소(월)'!U105-'증가(월)'!U105</f>
        <v>0</v>
      </c>
      <c r="U105" s="3">
        <f>'감소(월)'!V105-'증가(월)'!V105</f>
        <v>0</v>
      </c>
      <c r="V105" s="3">
        <f>'감소(월)'!W105-'증가(월)'!W105</f>
        <v>0</v>
      </c>
      <c r="W105" s="3">
        <f>'감소(월)'!X105-'증가(월)'!X105</f>
        <v>0</v>
      </c>
      <c r="X105" s="3">
        <f>'감소(월)'!Y105-'증가(월)'!Y105</f>
        <v>0</v>
      </c>
      <c r="Y105" s="11">
        <f>'감소(월)'!Z105-'증가(월)'!Z105</f>
        <v>0</v>
      </c>
      <c r="Z105" s="8">
        <f>'감소(월)'!AA105-'증가(월)'!AA105</f>
        <v>0</v>
      </c>
      <c r="AA105" s="3">
        <f>'감소(월)'!AB105-'증가(월)'!AB105</f>
        <v>0</v>
      </c>
      <c r="AB105" s="3">
        <f>'감소(월)'!AC105-'증가(월)'!AC105</f>
        <v>0</v>
      </c>
      <c r="AC105" s="3">
        <f>'감소(월)'!AD105-'증가(월)'!AD105</f>
        <v>0</v>
      </c>
      <c r="AD105" s="3">
        <f>'감소(월)'!AE105-'증가(월)'!AE105</f>
        <v>0</v>
      </c>
      <c r="AE105" s="3">
        <f>'감소(월)'!AF105-'증가(월)'!AF105</f>
        <v>0</v>
      </c>
      <c r="AF105" s="3">
        <f>'감소(월)'!AG105-'증가(월)'!AG105</f>
        <v>0</v>
      </c>
      <c r="AG105" s="3">
        <f>'감소(월)'!AH105-'증가(월)'!AH105</f>
        <v>0</v>
      </c>
      <c r="AH105" s="3">
        <f>'감소(월)'!AI105-'증가(월)'!AI105</f>
        <v>0</v>
      </c>
      <c r="AI105" s="3">
        <f>'감소(월)'!AJ105-'증가(월)'!AJ105</f>
        <v>0</v>
      </c>
      <c r="AJ105" s="3">
        <f>'감소(월)'!AK105-'증가(월)'!AK105</f>
        <v>0</v>
      </c>
      <c r="AK105" s="3">
        <f>'감소(월)'!AL105-'증가(월)'!AL105</f>
        <v>55000000</v>
      </c>
      <c r="AL105" s="8">
        <f>'감소(월)'!AM105-'증가(월)'!AM105</f>
        <v>0</v>
      </c>
      <c r="AM105" s="3">
        <f>'감소(월)'!AN105-'증가(월)'!AN105</f>
        <v>0</v>
      </c>
      <c r="AN105" s="3">
        <f>'감소(월)'!AO105-'증가(월)'!AO105</f>
        <v>0</v>
      </c>
      <c r="AO105" s="3">
        <f>'감소(월)'!AP105-'증가(월)'!AP105</f>
        <v>0</v>
      </c>
      <c r="AP105" s="3">
        <f>'감소(월)'!AQ105-'증가(월)'!AQ105</f>
        <v>0</v>
      </c>
      <c r="AQ105" s="3">
        <f>'감소(월)'!AR105-'증가(월)'!AR105</f>
        <v>0</v>
      </c>
      <c r="AR105" s="3">
        <f>'감소(월)'!AS105-'증가(월)'!AS105</f>
        <v>0</v>
      </c>
      <c r="AS105" s="3">
        <f>'감소(월)'!AT105-'증가(월)'!AT105</f>
        <v>0</v>
      </c>
      <c r="AT105" s="3">
        <f>'감소(월)'!AU105-'증가(월)'!AU105</f>
        <v>0</v>
      </c>
      <c r="AU105" s="3">
        <f>'감소(월)'!AV105-'증가(월)'!AV105</f>
        <v>0</v>
      </c>
      <c r="AV105" s="3">
        <f>'감소(월)'!AW105-'증가(월)'!AW105</f>
        <v>0</v>
      </c>
      <c r="AW105" s="3">
        <f>'감소(월)'!AX105-'증가(월)'!AX105</f>
        <v>0</v>
      </c>
      <c r="AX105" s="8">
        <f>SUMIFS(Sheet2!$I$2:$I$32,Sheet2!$G$2:$G$32,'잔액(월) (2)'!$A105)</f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증가(월)</vt:lpstr>
      <vt:lpstr>감소(월)</vt:lpstr>
      <vt:lpstr>잔액(월)</vt:lpstr>
      <vt:lpstr>잔액(월)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2022-06-29T11:03:04Z</dcterms:created>
  <dcterms:modified xsi:type="dcterms:W3CDTF">2022-07-07T05:31:37Z</dcterms:modified>
</cp:coreProperties>
</file>