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edrive-global.kpmg.com/personal/sjung15_kr_kpmg_com/Documents/바탕 화면/Project SJ/ChatGPT/"/>
    </mc:Choice>
  </mc:AlternateContent>
  <xr:revisionPtr revIDLastSave="44" documentId="13_ncr:1_{C2F3D409-667D-4C11-86F9-10EEA7319246}" xr6:coauthVersionLast="46" xr6:coauthVersionMax="47" xr10:uidLastSave="{D3FDDD12-BA65-46A9-B430-C04D6EF5A887}"/>
  <bookViews>
    <workbookView xWindow="-120" yWindow="-120" windowWidth="28110" windowHeight="16440" activeTab="2" xr2:uid="{13A25F0D-A6FC-4CD1-9B36-3227D302D860}"/>
  </bookViews>
  <sheets>
    <sheet name="상장만들기" sheetId="5" r:id="rId1"/>
    <sheet name="명언만들기" sheetId="6" r:id="rId2"/>
    <sheet name="퀴즈만들기" sheetId="2" r:id="rId3"/>
    <sheet name="GPT명령어실습" sheetId="8" r:id="rId4"/>
    <sheet name="번역표" sheetId="3" r:id="rId5"/>
  </sheets>
  <definedNames>
    <definedName name="QuizPrompt" localSheetId="3">GPT명령어실습!$C$17</definedName>
    <definedName name="QuizPrompt" localSheetId="1">명언만들기!$B$10</definedName>
    <definedName name="QuizPrompt" localSheetId="0">상장만들기!$B$10</definedName>
    <definedName name="QuizPrompt">퀴즈만들기!$B$12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8" l="1"/>
  <c r="N13" i="8"/>
  <c r="N12" i="8"/>
  <c r="K9" i="8"/>
  <c r="L9" i="8"/>
  <c r="K10" i="8"/>
  <c r="L10" i="8"/>
  <c r="K11" i="8"/>
  <c r="L11" i="8"/>
  <c r="K12" i="8"/>
  <c r="L12" i="8"/>
  <c r="K13" i="8"/>
  <c r="L13" i="8"/>
  <c r="K14" i="8"/>
  <c r="L14" i="8"/>
  <c r="M8" i="8"/>
  <c r="L8" i="8"/>
  <c r="K8" i="8"/>
  <c r="I14" i="8"/>
  <c r="J14" i="8" s="1"/>
  <c r="I13" i="8"/>
  <c r="J13" i="8" s="1"/>
  <c r="I12" i="8"/>
  <c r="J12" i="8" s="1"/>
  <c r="I11" i="8"/>
  <c r="J11" i="8" s="1"/>
  <c r="N11" i="8" s="1"/>
  <c r="I10" i="8"/>
  <c r="J10" i="8" s="1"/>
  <c r="I9" i="8"/>
  <c r="J9" i="8" s="1"/>
  <c r="N9" i="8" s="1"/>
  <c r="I8" i="8"/>
  <c r="J8" i="8" s="1"/>
  <c r="M14" i="8"/>
  <c r="M13" i="8"/>
  <c r="M12" i="8"/>
  <c r="M11" i="8"/>
  <c r="M10" i="8"/>
  <c r="M9" i="8"/>
  <c r="K15" i="8"/>
  <c r="I6" i="8"/>
  <c r="D6" i="6"/>
  <c r="D5" i="6"/>
  <c r="B10" i="5"/>
  <c r="D9" i="2"/>
  <c r="D4" i="2"/>
  <c r="D8" i="2"/>
  <c r="D5" i="2"/>
  <c r="B12" i="2" l="1"/>
  <c r="N14" i="8"/>
  <c r="N8" i="8"/>
  <c r="N10" i="8"/>
  <c r="B10" i="6"/>
  <c r="C17" i="8" l="1"/>
</calcChain>
</file>

<file path=xl/sharedStrings.xml><?xml version="1.0" encoding="utf-8"?>
<sst xmlns="http://schemas.openxmlformats.org/spreadsheetml/2006/main" count="118" uniqueCount="118">
  <si>
    <t>질문 대상</t>
    <phoneticPr fontId="1" type="noConversion"/>
  </si>
  <si>
    <t>질문 개수</t>
    <phoneticPr fontId="1" type="noConversion"/>
  </si>
  <si>
    <t>질문당 보기 개수</t>
    <phoneticPr fontId="1" type="noConversion"/>
  </si>
  <si>
    <t>표시언어</t>
    <phoneticPr fontId="1" type="noConversion"/>
  </si>
  <si>
    <t>표시 언어</t>
    <phoneticPr fontId="1" type="noConversion"/>
  </si>
  <si>
    <t>Korean</t>
    <phoneticPr fontId="1" type="noConversion"/>
  </si>
  <si>
    <t>보기 머릿글</t>
    <phoneticPr fontId="1" type="noConversion"/>
  </si>
  <si>
    <t>한국어</t>
  </si>
  <si>
    <t>한국어</t>
    <phoneticPr fontId="1" type="noConversion"/>
  </si>
  <si>
    <t>질문 주제</t>
    <phoneticPr fontId="1" type="noConversion"/>
  </si>
  <si>
    <t>Language</t>
    <phoneticPr fontId="1" type="noConversion"/>
  </si>
  <si>
    <t>질문주제</t>
    <phoneticPr fontId="1" type="noConversion"/>
  </si>
  <si>
    <t>Quiz Subject</t>
    <phoneticPr fontId="1" type="noConversion"/>
  </si>
  <si>
    <t>질문대상</t>
    <phoneticPr fontId="1" type="noConversion"/>
  </si>
  <si>
    <t>Target People</t>
    <phoneticPr fontId="1" type="noConversion"/>
  </si>
  <si>
    <t>영어</t>
    <phoneticPr fontId="1" type="noConversion"/>
  </si>
  <si>
    <t>일본어</t>
    <phoneticPr fontId="1" type="noConversion"/>
  </si>
  <si>
    <t>중국어</t>
    <phoneticPr fontId="1" type="noConversion"/>
  </si>
  <si>
    <t>프랑스어</t>
    <phoneticPr fontId="1" type="noConversion"/>
  </si>
  <si>
    <t>독일어</t>
    <phoneticPr fontId="1" type="noConversion"/>
  </si>
  <si>
    <t>러시아어</t>
    <phoneticPr fontId="1" type="noConversion"/>
  </si>
  <si>
    <t>English</t>
    <phoneticPr fontId="1" type="noConversion"/>
  </si>
  <si>
    <t>Japanese</t>
    <phoneticPr fontId="1" type="noConversion"/>
  </si>
  <si>
    <t>Chinese</t>
    <phoneticPr fontId="1" type="noConversion"/>
  </si>
  <si>
    <t>Franch</t>
    <phoneticPr fontId="1" type="noConversion"/>
  </si>
  <si>
    <t>German</t>
    <phoneticPr fontId="1" type="noConversion"/>
  </si>
  <si>
    <t>Russian</t>
    <phoneticPr fontId="1" type="noConversion"/>
  </si>
  <si>
    <t>엑셀 함수</t>
    <phoneticPr fontId="1" type="noConversion"/>
  </si>
  <si>
    <t>Excel Formula</t>
    <phoneticPr fontId="1" type="noConversion"/>
  </si>
  <si>
    <t>엑셀 기초 함수</t>
    <phoneticPr fontId="1" type="noConversion"/>
  </si>
  <si>
    <t>Excel Basic Formula</t>
    <phoneticPr fontId="1" type="noConversion"/>
  </si>
  <si>
    <t>엑셀 팁&amp;기능</t>
    <phoneticPr fontId="1" type="noConversion"/>
  </si>
  <si>
    <t>Excel Tip&amp;Tricks</t>
    <phoneticPr fontId="1" type="noConversion"/>
  </si>
  <si>
    <t>엑셀 단축키</t>
    <phoneticPr fontId="1" type="noConversion"/>
  </si>
  <si>
    <t>Excel Shortcut keys</t>
    <phoneticPr fontId="1" type="noConversion"/>
  </si>
  <si>
    <t>코로나19</t>
    <phoneticPr fontId="1" type="noConversion"/>
  </si>
  <si>
    <t>Covid-19</t>
    <phoneticPr fontId="1" type="noConversion"/>
  </si>
  <si>
    <t>한국 문화</t>
    <phoneticPr fontId="1" type="noConversion"/>
  </si>
  <si>
    <t>Korean culture</t>
    <phoneticPr fontId="1" type="noConversion"/>
  </si>
  <si>
    <t>미국 문화</t>
    <phoneticPr fontId="1" type="noConversion"/>
  </si>
  <si>
    <t>American culture</t>
    <phoneticPr fontId="1" type="noConversion"/>
  </si>
  <si>
    <t>일본 문화</t>
    <phoneticPr fontId="1" type="noConversion"/>
  </si>
  <si>
    <t>Japanese culture</t>
    <phoneticPr fontId="1" type="noConversion"/>
  </si>
  <si>
    <t>중국 문화</t>
    <phoneticPr fontId="1" type="noConversion"/>
  </si>
  <si>
    <t>Chinese culture</t>
    <phoneticPr fontId="1" type="noConversion"/>
  </si>
  <si>
    <t>북한 문화</t>
    <phoneticPr fontId="1" type="noConversion"/>
  </si>
  <si>
    <t>cultre of North-korea</t>
    <phoneticPr fontId="1" type="noConversion"/>
  </si>
  <si>
    <t>남북한 언어차이</t>
    <phoneticPr fontId="1" type="noConversion"/>
  </si>
  <si>
    <t>differences between South korean and North korean words</t>
    <phoneticPr fontId="1" type="noConversion"/>
  </si>
  <si>
    <t>직장인</t>
    <phoneticPr fontId="1" type="noConversion"/>
  </si>
  <si>
    <t>Office workers</t>
    <phoneticPr fontId="1" type="noConversion"/>
  </si>
  <si>
    <t>중학생</t>
    <phoneticPr fontId="1" type="noConversion"/>
  </si>
  <si>
    <t>Middle school students</t>
    <phoneticPr fontId="1" type="noConversion"/>
  </si>
  <si>
    <t>고등학생</t>
    <phoneticPr fontId="1" type="noConversion"/>
  </si>
  <si>
    <t>대학생</t>
    <phoneticPr fontId="1" type="noConversion"/>
  </si>
  <si>
    <t>University students</t>
    <phoneticPr fontId="1" type="noConversion"/>
  </si>
  <si>
    <t>초등학생</t>
    <phoneticPr fontId="1" type="noConversion"/>
  </si>
  <si>
    <t>High school students</t>
    <phoneticPr fontId="1" type="noConversion"/>
  </si>
  <si>
    <t>Elementary school students</t>
    <phoneticPr fontId="1" type="noConversion"/>
  </si>
  <si>
    <t>알파벳(A.B.C..)</t>
  </si>
  <si>
    <t>수상 대상</t>
    <phoneticPr fontId="1" type="noConversion"/>
  </si>
  <si>
    <t>생성할 상장 개수</t>
    <phoneticPr fontId="1" type="noConversion"/>
  </si>
  <si>
    <t>상장 맺음말</t>
    <phoneticPr fontId="1" type="noConversion"/>
  </si>
  <si>
    <t>상장 시작 문구</t>
    <phoneticPr fontId="1" type="noConversion"/>
  </si>
  <si>
    <t>이에 감사의 마음을 담아 상장을 드립니다</t>
    <phoneticPr fontId="1" type="noConversion"/>
  </si>
  <si>
    <t>대상 독자층</t>
    <phoneticPr fontId="1" type="noConversion"/>
  </si>
  <si>
    <t>대상 성별</t>
    <phoneticPr fontId="1" type="noConversion"/>
  </si>
  <si>
    <t>만들 명언 개수</t>
    <phoneticPr fontId="1" type="noConversion"/>
  </si>
  <si>
    <t>연사자 분야</t>
    <phoneticPr fontId="1" type="noConversion"/>
  </si>
  <si>
    <t>성공분야</t>
    <phoneticPr fontId="1" type="noConversion"/>
  </si>
  <si>
    <t>Fields</t>
    <phoneticPr fontId="1" type="noConversion"/>
  </si>
  <si>
    <t>유튜브</t>
    <phoneticPr fontId="1" type="noConversion"/>
  </si>
  <si>
    <t>운동</t>
    <phoneticPr fontId="1" type="noConversion"/>
  </si>
  <si>
    <t>작가</t>
    <phoneticPr fontId="1" type="noConversion"/>
  </si>
  <si>
    <t>entrepreneur</t>
    <phoneticPr fontId="1" type="noConversion"/>
  </si>
  <si>
    <t>writer</t>
    <phoneticPr fontId="1" type="noConversion"/>
  </si>
  <si>
    <t>기업가</t>
  </si>
  <si>
    <t>기업가</t>
    <phoneticPr fontId="1" type="noConversion"/>
  </si>
  <si>
    <t>영화배우</t>
    <phoneticPr fontId="1" type="noConversion"/>
  </si>
  <si>
    <t>음악가</t>
    <phoneticPr fontId="1" type="noConversion"/>
  </si>
  <si>
    <r>
      <t>music</t>
    </r>
    <r>
      <rPr>
        <sz val="10"/>
        <color theme="1"/>
        <rFont val="맑은 고딕"/>
        <family val="3"/>
        <charset val="129"/>
      </rPr>
      <t>ian</t>
    </r>
    <phoneticPr fontId="1" type="noConversion"/>
  </si>
  <si>
    <r>
      <t>youtube</t>
    </r>
    <r>
      <rPr>
        <sz val="10"/>
        <color theme="1"/>
        <rFont val="맑은 고딕"/>
        <family val="3"/>
        <charset val="129"/>
      </rPr>
      <t>r</t>
    </r>
    <phoneticPr fontId="1" type="noConversion"/>
  </si>
  <si>
    <t>movie actor</t>
    <phoneticPr fontId="1" type="noConversion"/>
  </si>
  <si>
    <r>
      <t xml:space="preserve">stock </t>
    </r>
    <r>
      <rPr>
        <sz val="10"/>
        <color theme="1"/>
        <rFont val="맑은 고딕"/>
        <family val="3"/>
        <charset val="129"/>
      </rPr>
      <t>trader</t>
    </r>
    <phoneticPr fontId="1" type="noConversion"/>
  </si>
  <si>
    <t>주식투자자</t>
    <phoneticPr fontId="1" type="noConversion"/>
  </si>
  <si>
    <t>예술가</t>
    <phoneticPr fontId="1" type="noConversion"/>
  </si>
  <si>
    <t>artist</t>
    <phoneticPr fontId="1" type="noConversion"/>
  </si>
  <si>
    <t>athlete</t>
    <phoneticPr fontId="1" type="noConversion"/>
  </si>
  <si>
    <t>ChatGPT 역할 부여</t>
    <phoneticPr fontId="1" type="noConversion"/>
  </si>
  <si>
    <t>질문 주제 작성</t>
    <phoneticPr fontId="1" type="noConversion"/>
  </si>
  <si>
    <t>머릿글</t>
    <phoneticPr fontId="1" type="noConversion"/>
  </si>
  <si>
    <t>글자수</t>
    <phoneticPr fontId="1" type="noConversion"/>
  </si>
  <si>
    <t>테이블 열 개수</t>
    <phoneticPr fontId="1" type="noConversion"/>
  </si>
  <si>
    <t>조건1</t>
    <phoneticPr fontId="1" type="noConversion"/>
  </si>
  <si>
    <t>조건2</t>
    <phoneticPr fontId="1" type="noConversion"/>
  </si>
  <si>
    <t>조건3</t>
    <phoneticPr fontId="1" type="noConversion"/>
  </si>
  <si>
    <t>외국인</t>
    <phoneticPr fontId="1" type="noConversion"/>
  </si>
  <si>
    <t>Foreigner</t>
    <phoneticPr fontId="1" type="noConversion"/>
  </si>
  <si>
    <r>
      <t>* 조건은</t>
    </r>
    <r>
      <rPr>
        <b/>
        <sz val="10"/>
        <color theme="1" tint="0.34998626667073579"/>
        <rFont val="맑은 고딕"/>
        <family val="3"/>
        <charset val="129"/>
        <scheme val="minor"/>
      </rPr>
      <t xml:space="preserve"> </t>
    </r>
    <r>
      <rPr>
        <b/>
        <u/>
        <sz val="10"/>
        <color rgb="FF0066FF"/>
        <rFont val="맑은 고딕"/>
        <family val="3"/>
        <charset val="129"/>
        <scheme val="minor"/>
      </rPr>
      <t>"~로 작성" 형태</t>
    </r>
    <r>
      <rPr>
        <sz val="10"/>
        <color theme="1" tint="0.34998626667073579"/>
        <rFont val="맑은 고딕"/>
        <family val="3"/>
        <charset val="129"/>
        <scheme val="minor"/>
      </rPr>
      <t xml:space="preserve">로 작성합니다. 예) </t>
    </r>
    <r>
      <rPr>
        <b/>
        <sz val="10"/>
        <color theme="1" tint="0.34998626667073579"/>
        <rFont val="맑은 고딕"/>
        <family val="3"/>
        <charset val="129"/>
        <scheme val="minor"/>
      </rPr>
      <t>최대한 친절하게 작성</t>
    </r>
    <r>
      <rPr>
        <sz val="10"/>
        <color theme="1" tint="0.34998626667073579"/>
        <rFont val="맑은 고딕"/>
        <family val="3"/>
        <charset val="129"/>
        <scheme val="minor"/>
      </rPr>
      <t>, 등.. / 글자수 제한을 하지 않으려면 0을 입력하세요.</t>
    </r>
    <phoneticPr fontId="1" type="noConversion"/>
  </si>
  <si>
    <t>초등학생</t>
  </si>
  <si>
    <t>당신은 대한민국의 최신 트렌드를 가장 잘 아는 최고의 블로그 운영자입니다.</t>
    <phoneticPr fontId="1" type="noConversion"/>
  </si>
  <si>
    <t>문제</t>
    <phoneticPr fontId="1" type="noConversion"/>
  </si>
  <si>
    <t>보기1</t>
    <phoneticPr fontId="1" type="noConversion"/>
  </si>
  <si>
    <t>보기2</t>
    <phoneticPr fontId="1" type="noConversion"/>
  </si>
  <si>
    <t>보기3</t>
    <phoneticPr fontId="1" type="noConversion"/>
  </si>
  <si>
    <t>보기4</t>
    <phoneticPr fontId="1" type="noConversion"/>
  </si>
  <si>
    <t>정답</t>
    <phoneticPr fontId="1" type="noConversion"/>
  </si>
  <si>
    <t>정답설명</t>
    <phoneticPr fontId="1" type="noConversion"/>
  </si>
  <si>
    <t>"~인가요?"로 끝나는 의문문으로 작성</t>
    <phoneticPr fontId="1" type="noConversion"/>
  </si>
  <si>
    <t>최대한 유머러스한 느낌으로 작성</t>
    <phoneticPr fontId="1" type="noConversion"/>
  </si>
  <si>
    <t>대한민국 10대들의 흥미를 이끌 수 있는 문화재와 관련된 재미있는 상식 퀴즈 5개를 4개의 보기로 작성해주세요.</t>
    <phoneticPr fontId="1" type="noConversion"/>
  </si>
  <si>
    <t>당신은 대한민국의 최신 트렌드를 가장 잘 아는 최고의 블로그 운영자입니다. 대한민국 10대들의 흥미를 이끌 수 있는 문화재와 관련된 재미있는 상식 퀴즈 5개를 4개의 보기로 작성해주세요. Please generate in Table format with 7 columns. Column 1: '문제', Column 2: '보기1', Column 3: '보기2', Column 4: '보기3', Column 5: '보기4', Column 6: '정답', Column 7: '정답설명'and When create the Table, please following following instruction. '문제'은 50자 내외로 작성하되, "~인가요?"로 끝나는 의문문으로 작성합니다.'보기1'은 20자 내외로 작성합니다. '보기2'은 20자 내외로 작성합니다. '보기3'은 20자 내외로 작성합니다. '보기4'은 20자 내외로 작성합니다. '정답'은 20자 내외로 작성합니다. '정답설명'은 100자 내외로 작성하되, 최대한 유머러스한 느낌으로 작성합니다.</t>
    <phoneticPr fontId="1" type="noConversion"/>
  </si>
  <si>
    <t>본 학생은 오빠두 유치원에서</t>
    <phoneticPr fontId="1" type="noConversion"/>
  </si>
  <si>
    <t>유치원에서 화목하고 즐겁고 유쾌한 분위기 조성을 위해 노력하는 아이들</t>
    <phoneticPr fontId="1" type="noConversion"/>
  </si>
  <si>
    <t>30-40</t>
  </si>
  <si>
    <t>여성</t>
  </si>
  <si>
    <t>You are top tier motivation expert for 30-40's generations, especially for womens. Please generate 5 motivational quotes from famous people who have succeded as entrepreneur. Write english quotes in first and translate it to Korean. Please try your best to translate them as natural as possible.Generate in TABLE format with 3 columns.Column 1: '명언', Column 2: '이름', Column 3: '번역'</t>
    <phoneticPr fontId="1" type="noConversion"/>
  </si>
  <si>
    <t>북한 문화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</si>
</sst>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4"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0"/>
      <color theme="1"/>
      <name val="Microsoft JhengHei"/>
      <family val="3"/>
      <charset val="136"/>
    </font>
    <font>
      <b/>
      <sz val="10"/>
      <color theme="0"/>
      <name val="맑은 고딕"/>
      <family val="3"/>
      <charset val="129"/>
      <scheme val="minor"/>
    </font>
    <font>
      <sz val="9"/>
      <color theme="1" tint="0.499984740745262"/>
      <name val="맑은 고딕"/>
      <family val="3"/>
      <charset val="129"/>
      <scheme val="minor"/>
    </font>
    <font>
      <sz val="10"/>
      <color theme="1"/>
      <name val="맑은 고딕"/>
      <family val="3"/>
      <charset val="129"/>
    </font>
    <font>
      <sz val="10"/>
      <color theme="1" tint="4.9989318521683403E-2"/>
      <name val="맑은 고딕"/>
      <family val="3"/>
      <charset val="129"/>
      <scheme val="minor"/>
    </font>
    <font>
      <b/>
      <sz val="10"/>
      <color theme="1" tint="4.9989318521683403E-2"/>
      <name val="맑은 고딕"/>
      <family val="3"/>
      <charset val="129"/>
      <scheme val="minor"/>
    </font>
    <font>
      <b/>
      <sz val="10"/>
      <name val="맑은 고딕"/>
      <family val="3"/>
      <charset val="129"/>
      <scheme val="minor"/>
    </font>
    <font>
      <b/>
      <u/>
      <sz val="10"/>
      <color rgb="FF0066FF"/>
      <name val="맑은 고딕"/>
      <family val="3"/>
      <charset val="129"/>
      <scheme val="minor"/>
    </font>
    <font>
      <sz val="10"/>
      <color theme="1" tint="0.34998626667073579"/>
      <name val="맑은 고딕"/>
      <family val="3"/>
      <charset val="129"/>
      <scheme val="minor"/>
    </font>
    <font>
      <b/>
      <sz val="10"/>
      <color theme="1" tint="0.34998626667073579"/>
      <name val="맑은 고딕"/>
      <family val="3"/>
      <charset val="129"/>
      <scheme val="minor"/>
    </font>
    <font>
      <sz val="9"/>
      <color theme="0" tint="-0.249977111117893"/>
      <name val="맑은 고딕"/>
      <family val="3"/>
      <charset val="129"/>
      <scheme val="minor"/>
    </font>
  </fonts>
  <fills count="3">
    <fill>
      <patternFill patternType="none"/>
    </fill>
    <fill>
      <patternFill patternType="gray125"/>
    </fill>
    <fill>
      <patternFill patternType="solid">
        <fgColor theme="0" tint="-4.9989318521683403E-2"/>
        <bgColor indexed="64"/>
      </patternFill>
    </fill>
  </fills>
  <borders count="14">
    <border>
      <left/>
      <right/>
      <top/>
      <bottom/>
      <diagonal/>
    </border>
    <border>
      <left/>
      <right/>
      <top style="hair">
        <color theme="0" tint="-0.34998626667073579"/>
      </top>
      <bottom style="hair">
        <color theme="0" tint="-0.34998626667073579"/>
      </bottom>
      <diagonal/>
    </border>
    <border>
      <left style="hair">
        <color theme="0" tint="-0.34998626667073579"/>
      </left>
      <right/>
      <top style="hair">
        <color theme="0" tint="-0.34998626667073579"/>
      </top>
      <bottom style="hair">
        <color theme="0" tint="-0.34998626667073579"/>
      </bottom>
      <diagonal/>
    </border>
    <border>
      <left style="thick">
        <color rgb="FF00B050"/>
      </left>
      <right style="hair">
        <color theme="0" tint="-0.34998626667073579"/>
      </right>
      <top style="hair">
        <color theme="0" tint="-0.34998626667073579"/>
      </top>
      <bottom style="hair">
        <color theme="0" tint="-0.34998626667073579"/>
      </bottom>
      <diagonal/>
    </border>
    <border>
      <left style="thick">
        <color rgb="FFFF5050"/>
      </left>
      <right/>
      <top/>
      <bottom/>
      <diagonal/>
    </border>
    <border>
      <left/>
      <right style="hair">
        <color theme="0" tint="-0.34998626667073579"/>
      </right>
      <top style="hair">
        <color theme="0" tint="-0.34998626667073579"/>
      </top>
      <bottom style="hair">
        <color theme="0" tint="-0.34998626667073579"/>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diagonal/>
    </border>
    <border>
      <left style="hair">
        <color theme="0" tint="-0.34998626667073579"/>
      </left>
      <right/>
      <top style="hair">
        <color theme="0" tint="-0.34998626667073579"/>
      </top>
      <bottom style="hair">
        <color theme="0" tint="-0.24994659260841701"/>
      </bottom>
      <diagonal/>
    </border>
    <border>
      <left/>
      <right/>
      <top style="hair">
        <color theme="0" tint="-0.34998626667073579"/>
      </top>
      <bottom style="hair">
        <color theme="0" tint="-0.24994659260841701"/>
      </bottom>
      <diagonal/>
    </border>
    <border>
      <left/>
      <right style="hair">
        <color theme="0" tint="-0.34998626667073579"/>
      </right>
      <top style="hair">
        <color theme="0" tint="-0.34998626667073579"/>
      </top>
      <bottom style="hair">
        <color theme="0" tint="-0.24994659260841701"/>
      </bottom>
      <diagonal/>
    </border>
    <border>
      <left style="thick">
        <color rgb="FF00B050"/>
      </left>
      <right/>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s>
  <cellStyleXfs count="1">
    <xf numFmtId="0" fontId="0" fillId="0" borderId="0">
      <alignment vertical="center"/>
    </xf>
  </cellStyleXfs>
  <cellXfs count="45">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center" wrapText="1" indent="1"/>
    </xf>
    <xf numFmtId="0" fontId="2" fillId="0" borderId="0" xfId="0" applyFont="1" applyAlignment="1">
      <alignment vertical="center" wrapText="1"/>
    </xf>
    <xf numFmtId="0" fontId="2" fillId="0" borderId="2" xfId="0" applyFont="1" applyBorder="1" applyAlignment="1">
      <alignment horizontal="center" vertical="center"/>
    </xf>
    <xf numFmtId="0" fontId="5" fillId="0" borderId="0" xfId="0" applyFont="1" applyAlignment="1">
      <alignment horizontal="left" vertical="center" indent="1"/>
    </xf>
    <xf numFmtId="0" fontId="2" fillId="0" borderId="0" xfId="0" applyFont="1" applyAlignment="1">
      <alignment vertical="center" shrinkToFit="1"/>
    </xf>
    <xf numFmtId="0" fontId="0" fillId="0" borderId="0" xfId="0" applyAlignment="1">
      <alignment vertical="center" shrinkToFit="1"/>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3" fillId="0" borderId="0" xfId="0" applyFont="1" applyAlignment="1">
      <alignment vertical="center" shrinkToFit="1"/>
    </xf>
    <xf numFmtId="0" fontId="6" fillId="0" borderId="0" xfId="0" applyFont="1" applyAlignment="1">
      <alignment vertical="center" shrinkToFit="1"/>
    </xf>
    <xf numFmtId="0" fontId="8" fillId="0" borderId="3" xfId="0" applyFont="1" applyBorder="1" applyAlignment="1">
      <alignment horizontal="center" vertical="center"/>
    </xf>
    <xf numFmtId="0" fontId="7" fillId="0" borderId="0" xfId="0" applyFont="1" applyAlignment="1">
      <alignment horizontal="center" vertical="center"/>
    </xf>
    <xf numFmtId="0" fontId="7" fillId="0" borderId="0" xfId="0" applyFont="1">
      <alignment vertical="center"/>
    </xf>
    <xf numFmtId="49"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0" xfId="0" applyFont="1" applyAlignment="1">
      <alignment vertical="center" wrapText="1"/>
    </xf>
    <xf numFmtId="0" fontId="8" fillId="2" borderId="2" xfId="0" applyFont="1" applyFill="1" applyBorder="1" applyAlignment="1">
      <alignment horizontal="center" vertical="center"/>
    </xf>
    <xf numFmtId="0" fontId="8" fillId="2" borderId="6" xfId="0" applyFont="1" applyFill="1" applyBorder="1" applyAlignment="1">
      <alignment horizontal="center" vertical="center"/>
    </xf>
    <xf numFmtId="0" fontId="9" fillId="0" borderId="8" xfId="0" applyFont="1" applyBorder="1" applyAlignment="1">
      <alignment horizontal="center" vertical="center"/>
    </xf>
    <xf numFmtId="0" fontId="2" fillId="0" borderId="12" xfId="0" applyFont="1" applyBorder="1">
      <alignment vertical="center"/>
    </xf>
    <xf numFmtId="0" fontId="8" fillId="2" borderId="7" xfId="0" applyFont="1" applyFill="1" applyBorder="1" applyAlignment="1">
      <alignment horizontal="center" vertical="center"/>
    </xf>
    <xf numFmtId="0" fontId="7" fillId="0" borderId="0" xfId="0" applyFont="1" applyAlignment="1">
      <alignment horizontal="center" vertical="center" shrinkToFit="1"/>
    </xf>
    <xf numFmtId="176" fontId="7" fillId="0" borderId="0" xfId="0" quotePrefix="1" applyNumberFormat="1" applyFont="1" applyAlignment="1">
      <alignment horizontal="center" vertical="center" shrinkToFit="1"/>
    </xf>
    <xf numFmtId="176" fontId="7" fillId="0" borderId="0" xfId="0" applyNumberFormat="1" applyFont="1" applyAlignment="1">
      <alignment horizontal="center" vertical="center" shrinkToFit="1"/>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13" xfId="0" applyFont="1" applyBorder="1" applyAlignment="1">
      <alignment horizontal="left" vertical="center"/>
    </xf>
    <xf numFmtId="0" fontId="13" fillId="0" borderId="0" xfId="0" applyFont="1" applyAlignment="1">
      <alignment horizontal="left" vertical="center" indent="1"/>
    </xf>
    <xf numFmtId="0" fontId="2" fillId="0" borderId="4" xfId="0" applyFont="1" applyBorder="1" applyAlignment="1">
      <alignment horizontal="left" vertical="center" wrapText="1" indent="1"/>
    </xf>
    <xf numFmtId="0" fontId="2" fillId="0" borderId="0" xfId="0" applyFont="1" applyAlignment="1">
      <alignment horizontal="left" vertical="center" wrapText="1" indent="1"/>
    </xf>
    <xf numFmtId="0" fontId="4" fillId="0" borderId="0" xfId="0" applyFont="1" applyAlignment="1">
      <alignment horizontal="left"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indent="1"/>
    </xf>
    <xf numFmtId="0" fontId="7" fillId="0" borderId="2" xfId="0" applyFont="1" applyBorder="1" applyAlignment="1">
      <alignment horizontal="left" vertical="center" wrapText="1" indent="1"/>
    </xf>
    <xf numFmtId="0" fontId="7" fillId="0" borderId="1" xfId="0" applyFont="1" applyBorder="1" applyAlignment="1">
      <alignment horizontal="left" vertical="center" wrapText="1" indent="1"/>
    </xf>
    <xf numFmtId="0" fontId="7" fillId="0" borderId="5" xfId="0" applyFont="1" applyBorder="1" applyAlignment="1">
      <alignment horizontal="left" vertical="center" wrapText="1" indent="1"/>
    </xf>
    <xf numFmtId="0" fontId="11" fillId="0" borderId="9" xfId="0" applyFont="1" applyBorder="1" applyAlignment="1">
      <alignment horizontal="center" vertical="center" shrinkToFit="1"/>
    </xf>
    <xf numFmtId="0" fontId="11" fillId="0" borderId="10" xfId="0" applyFont="1" applyBorder="1" applyAlignment="1">
      <alignment horizontal="center" vertical="center" shrinkToFit="1"/>
    </xf>
    <xf numFmtId="0" fontId="11" fillId="0" borderId="11" xfId="0" applyFont="1" applyBorder="1" applyAlignment="1">
      <alignment horizontal="center" vertical="center" shrinkToFit="1"/>
    </xf>
  </cellXfs>
  <cellStyles count="1">
    <cellStyle name="표준" xfId="0" builtinId="0"/>
  </cellStyles>
  <dxfs count="24">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alignment vertical="center" textRotation="0" wrapText="0" justifyLastLine="0" shrinkToFit="1" readingOrder="0"/>
    </dxf>
    <dxf>
      <alignment vertical="center" textRotation="0" wrapText="0" justifyLastLine="0" shrinkToFit="1" readingOrder="0"/>
    </dxf>
    <dxf>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horizontal="center" vertical="center" textRotation="0" wrapText="0" indent="0" justifyLastLine="0" shrinkToFit="1" readingOrder="0"/>
    </dxf>
    <dxf>
      <font>
        <b val="0"/>
        <i val="0"/>
        <strike val="0"/>
        <condense val="0"/>
        <extend val="0"/>
        <outline val="0"/>
        <shadow val="0"/>
        <u val="none"/>
        <vertAlign val="baseline"/>
        <sz val="10"/>
        <color theme="1"/>
        <name val="맑은 고딕"/>
        <family val="3"/>
        <charset val="129"/>
        <scheme val="minor"/>
      </font>
      <alignment horizontal="center" vertical="center" textRotation="0" wrapText="0" indent="0" justifyLastLine="0" shrinkToFit="1" readingOrder="0"/>
    </dxf>
    <dxf>
      <font>
        <b val="0"/>
        <i val="0"/>
        <strike val="0"/>
        <condense val="0"/>
        <extend val="0"/>
        <outline val="0"/>
        <shadow val="0"/>
        <u val="none"/>
        <vertAlign val="baseline"/>
        <sz val="10"/>
        <color theme="1"/>
        <name val="맑은 고딕"/>
        <family val="3"/>
        <charset val="129"/>
        <scheme val="minor"/>
      </font>
      <alignment horizontal="center" vertical="center" textRotation="0" wrapText="0" indent="0" justifyLastLine="0" shrinkToFit="1" readingOrder="0"/>
    </dxf>
    <dxf>
      <alignment horizontal="center" vertical="center" textRotation="0" wrapText="0" inden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ont>
        <b val="0"/>
        <i val="0"/>
        <strike val="0"/>
        <condense val="0"/>
        <extend val="0"/>
        <outline val="0"/>
        <shadow val="0"/>
        <u val="none"/>
        <vertAlign val="baseline"/>
        <sz val="10"/>
        <color theme="1"/>
        <name val="맑은 고딕"/>
        <family val="3"/>
        <charset val="129"/>
        <scheme val="minor"/>
      </font>
      <alignment vertical="center" textRotation="0" wrapText="0" justifyLastLine="0" shrinkToFit="1" readingOrder="0"/>
    </dxf>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fill>
        <patternFill>
          <bgColor rgb="FFFFFCF3"/>
        </patternFill>
      </fill>
    </dxf>
    <dxf>
      <font>
        <strike/>
        <color rgb="FFFF0000"/>
      </font>
      <numFmt numFmtId="177" formatCode="@&quot; ('작성' 누락)&quot;"/>
    </dxf>
    <dxf>
      <fill>
        <patternFill>
          <bgColor theme="7" tint="0.79998168889431442"/>
        </patternFill>
      </fill>
    </dxf>
    <dxf>
      <font>
        <strike/>
        <color rgb="FFFF5050"/>
      </font>
    </dxf>
    <dxf>
      <border>
        <left style="hair">
          <color theme="0" tint="-0.24994659260841701"/>
        </left>
        <right style="hair">
          <color theme="0" tint="-0.24994659260841701"/>
        </right>
        <top style="hair">
          <color theme="0" tint="-0.24994659260841701"/>
        </top>
        <bottom style="hair">
          <color theme="0" tint="-0.24994659260841701"/>
        </bottom>
        <vertical/>
        <horizontal/>
      </border>
    </dxf>
  </dxfs>
  <tableStyles count="0" defaultTableStyle="TableStyleMedium2" defaultPivotStyle="PivotStyleLight16"/>
  <colors>
    <mruColors>
      <color rgb="FF0066FF"/>
      <color rgb="FFFF5050"/>
      <color rgb="FF0000FF"/>
      <color rgb="FFFFFCF3"/>
      <color rgb="FFFFFAEB"/>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oppadu.com/chatgpt-ppt-&#50672;&#46041;"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oppadu.com/chatgpt-ppt-&#50672;&#46041;" TargetMode="External"/><Relationship Id="rId5" Type="http://schemas.openxmlformats.org/officeDocument/2006/relationships/image" Target="../media/image3.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https://www.oppadu.com/chatgpt-ppt-&#50672;&#46041;" TargetMode="External"/><Relationship Id="rId5" Type="http://schemas.openxmlformats.org/officeDocument/2006/relationships/image" Target="../media/image3.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https://www.oppadu.com/chatgpt-ppt-&#50672;&#46041;" TargetMode="External"/><Relationship Id="rId5"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2</xdr:col>
      <xdr:colOff>3652396</xdr:colOff>
      <xdr:row>0</xdr:row>
      <xdr:rowOff>686162</xdr:rowOff>
    </xdr:from>
    <xdr:to>
      <xdr:col>2</xdr:col>
      <xdr:colOff>4619453</xdr:colOff>
      <xdr:row>1</xdr:row>
      <xdr:rowOff>156728</xdr:rowOff>
    </xdr:to>
    <xdr:pic>
      <xdr:nvPicPr>
        <xdr:cNvPr id="13" name="그림 12">
          <a:hlinkClick xmlns:r="http://schemas.openxmlformats.org/officeDocument/2006/relationships" r:id="rId1"/>
          <a:extLst>
            <a:ext uri="{FF2B5EF4-FFF2-40B4-BE49-F238E27FC236}">
              <a16:creationId xmlns:a16="http://schemas.microsoft.com/office/drawing/2014/main" id="{B4678D01-44FD-4899-8BE3-0B1A6B1150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87213" y="686162"/>
          <a:ext cx="967057" cy="239192"/>
        </a:xfrm>
        <a:prstGeom prst="rect">
          <a:avLst/>
        </a:prstGeom>
      </xdr:spPr>
    </xdr:pic>
    <xdr:clientData/>
  </xdr:twoCellAnchor>
  <xdr:twoCellAnchor editAs="oneCell">
    <xdr:from>
      <xdr:col>0</xdr:col>
      <xdr:colOff>462551</xdr:colOff>
      <xdr:row>0</xdr:row>
      <xdr:rowOff>105507</xdr:rowOff>
    </xdr:from>
    <xdr:to>
      <xdr:col>2</xdr:col>
      <xdr:colOff>3679160</xdr:colOff>
      <xdr:row>1</xdr:row>
      <xdr:rowOff>216065</xdr:rowOff>
    </xdr:to>
    <xdr:pic>
      <xdr:nvPicPr>
        <xdr:cNvPr id="16" name="그림 15">
          <a:extLst>
            <a:ext uri="{FF2B5EF4-FFF2-40B4-BE49-F238E27FC236}">
              <a16:creationId xmlns:a16="http://schemas.microsoft.com/office/drawing/2014/main" id="{DFE0EBC4-7562-F25F-CABD-B875BFB0165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2551" y="105507"/>
          <a:ext cx="5242866" cy="879184"/>
        </a:xfrm>
        <a:prstGeom prst="rect">
          <a:avLst/>
        </a:prstGeom>
      </xdr:spPr>
    </xdr:pic>
    <xdr:clientData/>
  </xdr:twoCellAnchor>
  <xdr:twoCellAnchor editAs="oneCell">
    <xdr:from>
      <xdr:col>0</xdr:col>
      <xdr:colOff>417444</xdr:colOff>
      <xdr:row>7</xdr:row>
      <xdr:rowOff>172279</xdr:rowOff>
    </xdr:from>
    <xdr:to>
      <xdr:col>1</xdr:col>
      <xdr:colOff>1552387</xdr:colOff>
      <xdr:row>8</xdr:row>
      <xdr:rowOff>160596</xdr:rowOff>
    </xdr:to>
    <xdr:pic>
      <xdr:nvPicPr>
        <xdr:cNvPr id="28" name="그림 27">
          <a:extLst>
            <a:ext uri="{FF2B5EF4-FFF2-40B4-BE49-F238E27FC236}">
              <a16:creationId xmlns:a16="http://schemas.microsoft.com/office/drawing/2014/main" id="{9B6FF7F3-CC74-10F5-CA8F-D0A95EC0C97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444" y="2796209"/>
          <a:ext cx="1551724" cy="279865"/>
        </a:xfrm>
        <a:prstGeom prst="rect">
          <a:avLst/>
        </a:prstGeom>
      </xdr:spPr>
    </xdr:pic>
    <xdr:clientData/>
  </xdr:twoCellAnchor>
  <xdr:twoCellAnchor editAs="oneCell">
    <xdr:from>
      <xdr:col>0</xdr:col>
      <xdr:colOff>417444</xdr:colOff>
      <xdr:row>2</xdr:row>
      <xdr:rowOff>57235</xdr:rowOff>
    </xdr:from>
    <xdr:to>
      <xdr:col>2</xdr:col>
      <xdr:colOff>312831</xdr:colOff>
      <xdr:row>2</xdr:row>
      <xdr:rowOff>337100</xdr:rowOff>
    </xdr:to>
    <xdr:pic>
      <xdr:nvPicPr>
        <xdr:cNvPr id="30" name="그림 29">
          <a:extLst>
            <a:ext uri="{FF2B5EF4-FFF2-40B4-BE49-F238E27FC236}">
              <a16:creationId xmlns:a16="http://schemas.microsoft.com/office/drawing/2014/main" id="{EDE4CCC9-790D-03DB-C7DC-1DA44A15E08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17444" y="1143913"/>
          <a:ext cx="1875924" cy="2798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1606210</xdr:colOff>
      <xdr:row>0</xdr:row>
      <xdr:rowOff>699924</xdr:rowOff>
    </xdr:from>
    <xdr:to>
      <xdr:col>3</xdr:col>
      <xdr:colOff>2573267</xdr:colOff>
      <xdr:row>1</xdr:row>
      <xdr:rowOff>170490</xdr:rowOff>
    </xdr:to>
    <xdr:pic>
      <xdr:nvPicPr>
        <xdr:cNvPr id="2" name="그림 1">
          <a:hlinkClick xmlns:r="http://schemas.openxmlformats.org/officeDocument/2006/relationships" r:id="rId1"/>
          <a:extLst>
            <a:ext uri="{FF2B5EF4-FFF2-40B4-BE49-F238E27FC236}">
              <a16:creationId xmlns:a16="http://schemas.microsoft.com/office/drawing/2014/main" id="{459B039A-4376-4A80-8C57-9F119683EF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95114" y="699924"/>
          <a:ext cx="967057" cy="239192"/>
        </a:xfrm>
        <a:prstGeom prst="rect">
          <a:avLst/>
        </a:prstGeom>
      </xdr:spPr>
    </xdr:pic>
    <xdr:clientData/>
  </xdr:twoCellAnchor>
  <xdr:twoCellAnchor editAs="oneCell">
    <xdr:from>
      <xdr:col>1</xdr:col>
      <xdr:colOff>6626</xdr:colOff>
      <xdr:row>0</xdr:row>
      <xdr:rowOff>119269</xdr:rowOff>
    </xdr:from>
    <xdr:to>
      <xdr:col>3</xdr:col>
      <xdr:colOff>1631649</xdr:colOff>
      <xdr:row>1</xdr:row>
      <xdr:rowOff>229827</xdr:rowOff>
    </xdr:to>
    <xdr:pic>
      <xdr:nvPicPr>
        <xdr:cNvPr id="3" name="그림 2">
          <a:extLst>
            <a:ext uri="{FF2B5EF4-FFF2-40B4-BE49-F238E27FC236}">
              <a16:creationId xmlns:a16="http://schemas.microsoft.com/office/drawing/2014/main" id="{8CA57D9D-7886-4B4B-A68F-5761329C23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0452" y="119269"/>
          <a:ext cx="5242866" cy="879184"/>
        </a:xfrm>
        <a:prstGeom prst="rect">
          <a:avLst/>
        </a:prstGeom>
      </xdr:spPr>
    </xdr:pic>
    <xdr:clientData/>
  </xdr:twoCellAnchor>
  <xdr:twoCellAnchor editAs="oneCell">
    <xdr:from>
      <xdr:col>0</xdr:col>
      <xdr:colOff>437322</xdr:colOff>
      <xdr:row>2</xdr:row>
      <xdr:rowOff>39756</xdr:rowOff>
    </xdr:from>
    <xdr:to>
      <xdr:col>2</xdr:col>
      <xdr:colOff>6043</xdr:colOff>
      <xdr:row>2</xdr:row>
      <xdr:rowOff>319621</xdr:rowOff>
    </xdr:to>
    <xdr:pic>
      <xdr:nvPicPr>
        <xdr:cNvPr id="4" name="그림 3">
          <a:extLst>
            <a:ext uri="{FF2B5EF4-FFF2-40B4-BE49-F238E27FC236}">
              <a16:creationId xmlns:a16="http://schemas.microsoft.com/office/drawing/2014/main" id="{7A21314E-2D56-4D95-8886-D83CADA63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22" y="1099930"/>
          <a:ext cx="1875924" cy="279865"/>
        </a:xfrm>
        <a:prstGeom prst="rect">
          <a:avLst/>
        </a:prstGeom>
      </xdr:spPr>
    </xdr:pic>
    <xdr:clientData/>
  </xdr:twoCellAnchor>
  <xdr:twoCellAnchor editAs="oneCell">
    <xdr:from>
      <xdr:col>0</xdr:col>
      <xdr:colOff>437322</xdr:colOff>
      <xdr:row>8</xdr:row>
      <xdr:rowOff>19879</xdr:rowOff>
    </xdr:from>
    <xdr:to>
      <xdr:col>1</xdr:col>
      <xdr:colOff>1557025</xdr:colOff>
      <xdr:row>8</xdr:row>
      <xdr:rowOff>299744</xdr:rowOff>
    </xdr:to>
    <xdr:pic>
      <xdr:nvPicPr>
        <xdr:cNvPr id="5" name="그림 4">
          <a:extLst>
            <a:ext uri="{FF2B5EF4-FFF2-40B4-BE49-F238E27FC236}">
              <a16:creationId xmlns:a16="http://schemas.microsoft.com/office/drawing/2014/main" id="{D2D20BFF-4649-47D7-9941-B8287CDA8B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7322" y="2842592"/>
          <a:ext cx="1551724" cy="279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1615703</xdr:colOff>
      <xdr:row>0</xdr:row>
      <xdr:rowOff>720134</xdr:rowOff>
    </xdr:from>
    <xdr:to>
      <xdr:col>3</xdr:col>
      <xdr:colOff>2582760</xdr:colOff>
      <xdr:row>1</xdr:row>
      <xdr:rowOff>190700</xdr:rowOff>
    </xdr:to>
    <xdr:pic>
      <xdr:nvPicPr>
        <xdr:cNvPr id="6" name="그림 5">
          <a:hlinkClick xmlns:r="http://schemas.openxmlformats.org/officeDocument/2006/relationships" r:id="rId1"/>
          <a:extLst>
            <a:ext uri="{FF2B5EF4-FFF2-40B4-BE49-F238E27FC236}">
              <a16:creationId xmlns:a16="http://schemas.microsoft.com/office/drawing/2014/main" id="{4C365970-9D62-4D2E-A76A-10C009AA75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8035" y="720134"/>
          <a:ext cx="967057" cy="239192"/>
        </a:xfrm>
        <a:prstGeom prst="rect">
          <a:avLst/>
        </a:prstGeom>
      </xdr:spPr>
    </xdr:pic>
    <xdr:clientData/>
  </xdr:twoCellAnchor>
  <xdr:twoCellAnchor editAs="oneCell">
    <xdr:from>
      <xdr:col>1</xdr:col>
      <xdr:colOff>21203</xdr:colOff>
      <xdr:row>0</xdr:row>
      <xdr:rowOff>140473</xdr:rowOff>
    </xdr:from>
    <xdr:to>
      <xdr:col>3</xdr:col>
      <xdr:colOff>1644569</xdr:colOff>
      <xdr:row>1</xdr:row>
      <xdr:rowOff>252025</xdr:rowOff>
    </xdr:to>
    <xdr:pic>
      <xdr:nvPicPr>
        <xdr:cNvPr id="7" name="그림 6">
          <a:extLst>
            <a:ext uri="{FF2B5EF4-FFF2-40B4-BE49-F238E27FC236}">
              <a16:creationId xmlns:a16="http://schemas.microsoft.com/office/drawing/2014/main" id="{ABC7F0E1-D566-4AD3-B472-67664BF1CA1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5029" y="140473"/>
          <a:ext cx="5241210" cy="880178"/>
        </a:xfrm>
        <a:prstGeom prst="rect">
          <a:avLst/>
        </a:prstGeom>
      </xdr:spPr>
    </xdr:pic>
    <xdr:clientData/>
  </xdr:twoCellAnchor>
  <xdr:twoCellAnchor editAs="oneCell">
    <xdr:from>
      <xdr:col>0</xdr:col>
      <xdr:colOff>438647</xdr:colOff>
      <xdr:row>2</xdr:row>
      <xdr:rowOff>48702</xdr:rowOff>
    </xdr:from>
    <xdr:to>
      <xdr:col>1</xdr:col>
      <xdr:colOff>1872166</xdr:colOff>
      <xdr:row>2</xdr:row>
      <xdr:rowOff>327242</xdr:rowOff>
    </xdr:to>
    <xdr:pic>
      <xdr:nvPicPr>
        <xdr:cNvPr id="8" name="그림 7">
          <a:extLst>
            <a:ext uri="{FF2B5EF4-FFF2-40B4-BE49-F238E27FC236}">
              <a16:creationId xmlns:a16="http://schemas.microsoft.com/office/drawing/2014/main" id="{10F22531-003D-48FB-9FA6-5460CD31E7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8647" y="1108876"/>
          <a:ext cx="1876587" cy="278540"/>
        </a:xfrm>
        <a:prstGeom prst="rect">
          <a:avLst/>
        </a:prstGeom>
      </xdr:spPr>
    </xdr:pic>
    <xdr:clientData/>
  </xdr:twoCellAnchor>
  <xdr:twoCellAnchor editAs="oneCell">
    <xdr:from>
      <xdr:col>0</xdr:col>
      <xdr:colOff>438647</xdr:colOff>
      <xdr:row>10</xdr:row>
      <xdr:rowOff>17560</xdr:rowOff>
    </xdr:from>
    <xdr:to>
      <xdr:col>1</xdr:col>
      <xdr:colOff>1547303</xdr:colOff>
      <xdr:row>10</xdr:row>
      <xdr:rowOff>299413</xdr:rowOff>
    </xdr:to>
    <xdr:pic>
      <xdr:nvPicPr>
        <xdr:cNvPr id="9" name="그림 8">
          <a:extLst>
            <a:ext uri="{FF2B5EF4-FFF2-40B4-BE49-F238E27FC236}">
              <a16:creationId xmlns:a16="http://schemas.microsoft.com/office/drawing/2014/main" id="{3AF36D26-6A78-45E8-9402-A8006BB0A2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8647" y="3423369"/>
          <a:ext cx="1551724" cy="2818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68843</xdr:colOff>
      <xdr:row>0</xdr:row>
      <xdr:rowOff>720134</xdr:rowOff>
    </xdr:from>
    <xdr:to>
      <xdr:col>5</xdr:col>
      <xdr:colOff>1035900</xdr:colOff>
      <xdr:row>1</xdr:row>
      <xdr:rowOff>190700</xdr:rowOff>
    </xdr:to>
    <xdr:pic>
      <xdr:nvPicPr>
        <xdr:cNvPr id="2" name="그림 1">
          <a:hlinkClick xmlns:r="http://schemas.openxmlformats.org/officeDocument/2006/relationships" r:id="rId1"/>
          <a:extLst>
            <a:ext uri="{FF2B5EF4-FFF2-40B4-BE49-F238E27FC236}">
              <a16:creationId xmlns:a16="http://schemas.microsoft.com/office/drawing/2014/main" id="{9103E305-DB7F-4514-9DAE-A3ED9EB747A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8583" y="720134"/>
          <a:ext cx="967057" cy="240186"/>
        </a:xfrm>
        <a:prstGeom prst="rect">
          <a:avLst/>
        </a:prstGeom>
      </xdr:spPr>
    </xdr:pic>
    <xdr:clientData/>
  </xdr:twoCellAnchor>
  <xdr:twoCellAnchor editAs="oneCell">
    <xdr:from>
      <xdr:col>2</xdr:col>
      <xdr:colOff>21203</xdr:colOff>
      <xdr:row>0</xdr:row>
      <xdr:rowOff>140473</xdr:rowOff>
    </xdr:from>
    <xdr:to>
      <xdr:col>5</xdr:col>
      <xdr:colOff>151049</xdr:colOff>
      <xdr:row>1</xdr:row>
      <xdr:rowOff>252025</xdr:rowOff>
    </xdr:to>
    <xdr:pic>
      <xdr:nvPicPr>
        <xdr:cNvPr id="3" name="그림 2">
          <a:extLst>
            <a:ext uri="{FF2B5EF4-FFF2-40B4-BE49-F238E27FC236}">
              <a16:creationId xmlns:a16="http://schemas.microsoft.com/office/drawing/2014/main" id="{A56B6C37-7D2B-459C-91B0-CA9CD4CFD7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583" y="140473"/>
          <a:ext cx="5242866" cy="881172"/>
        </a:xfrm>
        <a:prstGeom prst="rect">
          <a:avLst/>
        </a:prstGeom>
      </xdr:spPr>
    </xdr:pic>
    <xdr:clientData/>
  </xdr:twoCellAnchor>
  <xdr:twoCellAnchor editAs="oneCell">
    <xdr:from>
      <xdr:col>0</xdr:col>
      <xdr:colOff>438647</xdr:colOff>
      <xdr:row>2</xdr:row>
      <xdr:rowOff>48702</xdr:rowOff>
    </xdr:from>
    <xdr:to>
      <xdr:col>2</xdr:col>
      <xdr:colOff>1818826</xdr:colOff>
      <xdr:row>2</xdr:row>
      <xdr:rowOff>327242</xdr:rowOff>
    </xdr:to>
    <xdr:pic>
      <xdr:nvPicPr>
        <xdr:cNvPr id="4" name="그림 3">
          <a:extLst>
            <a:ext uri="{FF2B5EF4-FFF2-40B4-BE49-F238E27FC236}">
              <a16:creationId xmlns:a16="http://schemas.microsoft.com/office/drawing/2014/main" id="{8CFB750B-E688-4CEF-931B-B40F6B7BA0F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0067" y="1107882"/>
          <a:ext cx="1875479" cy="278540"/>
        </a:xfrm>
        <a:prstGeom prst="rect">
          <a:avLst/>
        </a:prstGeom>
      </xdr:spPr>
    </xdr:pic>
    <xdr:clientData/>
  </xdr:twoCellAnchor>
  <xdr:twoCellAnchor editAs="oneCell">
    <xdr:from>
      <xdr:col>0</xdr:col>
      <xdr:colOff>438647</xdr:colOff>
      <xdr:row>15</xdr:row>
      <xdr:rowOff>17560</xdr:rowOff>
    </xdr:from>
    <xdr:to>
      <xdr:col>2</xdr:col>
      <xdr:colOff>1493963</xdr:colOff>
      <xdr:row>15</xdr:row>
      <xdr:rowOff>299413</xdr:rowOff>
    </xdr:to>
    <xdr:pic>
      <xdr:nvPicPr>
        <xdr:cNvPr id="5" name="그림 4">
          <a:extLst>
            <a:ext uri="{FF2B5EF4-FFF2-40B4-BE49-F238E27FC236}">
              <a16:creationId xmlns:a16="http://schemas.microsoft.com/office/drawing/2014/main" id="{C2CB688A-C428-4787-B411-78DBD3978BB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0067" y="3408460"/>
          <a:ext cx="1550616" cy="28185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051C0E-8FF8-464D-A943-FD1EE106C483}" name="질문주제" displayName="질문주제" ref="D1:E12" totalsRowShown="0" headerRowDxfId="15" dataDxfId="14">
  <autoFilter ref="D1:E12" xr:uid="{E1051C0E-8FF8-464D-A943-FD1EE106C483}"/>
  <tableColumns count="2">
    <tableColumn id="1" xr3:uid="{44051D91-9FBD-4762-8D09-2DDF59C5B86E}" name="질문주제" dataDxfId="13"/>
    <tableColumn id="2" xr3:uid="{1B9C4324-EEA4-4267-B1F1-B40125BE5187}" name="Quiz Subject" dataDxfId="1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0C12C-37A3-4D12-BDD8-7D69CBC08297}" name="표시언어" displayName="표시언어" ref="J1:K8" totalsRowShown="0" headerRowDxfId="11" dataDxfId="10">
  <autoFilter ref="J1:K8" xr:uid="{EE60C12C-37A3-4D12-BDD8-7D69CBC08297}"/>
  <tableColumns count="2">
    <tableColumn id="1" xr3:uid="{84F6E321-0406-418C-ADD7-E21A6EDF70B7}" name="표시언어" dataDxfId="9"/>
    <tableColumn id="2" xr3:uid="{4A608E03-8AFE-4F21-9823-FF01D930AE17}" name="Language" dataDxfId="8"/>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ED78D9-93FA-44C2-8555-7752F0E82E33}" name="질문대상" displayName="질문대상" ref="G1:H7" totalsRowShown="0" headerRowDxfId="7" dataDxfId="6">
  <autoFilter ref="G1:H7" xr:uid="{1EED78D9-93FA-44C2-8555-7752F0E82E33}"/>
  <tableColumns count="2">
    <tableColumn id="1" xr3:uid="{201304EB-74FE-4BAD-9EA9-419F6AC98386}" name="질문대상" dataDxfId="5"/>
    <tableColumn id="2" xr3:uid="{0A1B4652-D433-476F-A6F2-F494786D20DE}" name="Target People" dataDxfId="4"/>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D64855-64ED-4960-A9CB-DCFF00F16F21}" name="성공분야" displayName="성공분야" ref="A1:B9" totalsRowShown="0" headerRowDxfId="3" dataDxfId="2">
  <autoFilter ref="A1:B9" xr:uid="{C7D64855-64ED-4960-A9CB-DCFF00F16F21}"/>
  <tableColumns count="2">
    <tableColumn id="1" xr3:uid="{5897C1CA-CA71-4C19-8FC1-D46EB85D43B3}" name="성공분야" dataDxfId="1"/>
    <tableColumn id="2" xr3:uid="{428DD8C0-AA44-4D75-B8F9-EEBBEFA6D1EA}" name="Fields" dataDxfId="0"/>
  </tableColumns>
  <tableStyleInfo name="TableStyleMedium6"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4E8D-024E-46CF-80C7-9E3D10BEEBB4}">
  <sheetPr>
    <tabColor rgb="FFFF5050"/>
  </sheetPr>
  <dimension ref="B1:M25"/>
  <sheetViews>
    <sheetView showGridLines="0" zoomScale="115" zoomScaleNormal="115" workbookViewId="0">
      <selection activeCell="C15" sqref="C15"/>
    </sheetView>
  </sheetViews>
  <sheetFormatPr defaultColWidth="8.75" defaultRowHeight="18" customHeight="1" x14ac:dyDescent="0.3"/>
  <cols>
    <col min="1" max="1" width="4.875" style="1" customWidth="1"/>
    <col min="2" max="2" width="20.5" style="1" customWidth="1"/>
    <col min="3" max="3" width="61" style="1" customWidth="1"/>
    <col min="4" max="5" width="8.5" style="1" customWidth="1"/>
    <col min="6" max="7" width="12.125" style="1" customWidth="1"/>
    <col min="8" max="8" width="3.25" style="1" customWidth="1"/>
    <col min="9" max="10" width="16.875" style="1" customWidth="1"/>
    <col min="11" max="11" width="3.25" style="1" customWidth="1"/>
    <col min="12" max="13" width="11.5" style="2" customWidth="1"/>
    <col min="14" max="16384" width="8.75" style="1"/>
  </cols>
  <sheetData>
    <row r="1" spans="2:5" ht="60.6" customHeight="1" x14ac:dyDescent="0.3">
      <c r="B1"/>
    </row>
    <row r="2" spans="2:5" ht="22.9" customHeight="1" x14ac:dyDescent="0.3"/>
    <row r="3" spans="2:5" ht="28.9" customHeight="1" x14ac:dyDescent="0.3"/>
    <row r="4" spans="2:5" ht="22.9" customHeight="1" x14ac:dyDescent="0.3">
      <c r="B4" s="13" t="s">
        <v>60</v>
      </c>
      <c r="C4" s="5" t="s">
        <v>113</v>
      </c>
    </row>
    <row r="5" spans="2:5" ht="22.9" customHeight="1" x14ac:dyDescent="0.3">
      <c r="B5" s="13" t="s">
        <v>63</v>
      </c>
      <c r="C5" s="5" t="s">
        <v>112</v>
      </c>
    </row>
    <row r="6" spans="2:5" ht="22.9" customHeight="1" x14ac:dyDescent="0.3">
      <c r="B6" s="13" t="s">
        <v>62</v>
      </c>
      <c r="C6" s="5" t="s">
        <v>64</v>
      </c>
    </row>
    <row r="7" spans="2:5" ht="22.9" customHeight="1" x14ac:dyDescent="0.3">
      <c r="B7" s="13" t="s">
        <v>61</v>
      </c>
      <c r="C7" s="5">
        <v>5</v>
      </c>
    </row>
    <row r="8" spans="2:5" ht="22.9" customHeight="1" x14ac:dyDescent="0.3">
      <c r="B8" s="2"/>
    </row>
    <row r="9" spans="2:5" ht="15.6" customHeight="1" x14ac:dyDescent="0.3"/>
    <row r="10" spans="2:5" ht="111" customHeight="1" x14ac:dyDescent="0.3">
      <c r="B10" s="32" t="str">
        <f>SUBSTITUTE(C4 &amp; " 에게 수여할 재미있는 상장 이름 "&amp; C7 &amp;"개와 각 상장에 들어갈 100자 내외 상장 내용을 만들어주세요." &amp; CHAR(10) &amp; "상장에 들어가는 내용은 '"&amp; C5 &amp;"'로 시작하고, '"&amp; C6 &amp;"'로 끝나도록 작성합니다." &amp; CHAR(10) &amp; "수상자는 무작위 한국인 이름을 작성합니다. Please Generate in Table format with 3 columns. Column 1: '상장 이름', Column 2: '상장 내용', Column 3: '수상자'",CHAR(10)," ")</f>
        <v>유치원에서 화목하고 즐겁고 유쾌한 분위기 조성을 위해 노력하는 아이들 에게 수여할 재미있는 상장 이름 5개와 각 상장에 들어갈 100자 내외 상장 내용을 만들어주세요. 상장에 들어가는 내용은 '본 학생은 오빠두 유치원에서'로 시작하고, '이에 감사의 마음을 담아 상장을 드립니다'로 끝나도록 작성합니다. 수상자는 무작위 한국인 이름을 작성합니다. Please Generate in Table format with 3 columns. Column 1: '상장 이름', Column 2: '상장 내용', Column 3: '수상자'</v>
      </c>
      <c r="C10" s="33"/>
      <c r="D10" s="4"/>
      <c r="E10" s="3"/>
    </row>
    <row r="11" spans="2:5" ht="18" customHeight="1" x14ac:dyDescent="0.3">
      <c r="B11" s="4"/>
      <c r="C11" s="4"/>
      <c r="D11" s="4"/>
    </row>
    <row r="12" spans="2:5" ht="18" customHeight="1" x14ac:dyDescent="0.3">
      <c r="B12" s="4"/>
      <c r="C12" s="4"/>
      <c r="D12" s="4"/>
    </row>
    <row r="13" spans="2:5" ht="18" customHeight="1" x14ac:dyDescent="0.3">
      <c r="B13" s="4"/>
      <c r="C13" s="4"/>
      <c r="D13" s="4"/>
    </row>
    <row r="14" spans="2:5" ht="18" customHeight="1" x14ac:dyDescent="0.3">
      <c r="B14" s="4"/>
      <c r="C14" s="4"/>
      <c r="D14" s="4"/>
    </row>
    <row r="15" spans="2:5" ht="18" customHeight="1" x14ac:dyDescent="0.3">
      <c r="B15" s="4"/>
      <c r="C15" s="4"/>
      <c r="D15" s="4"/>
    </row>
    <row r="16" spans="2:5" ht="18" customHeight="1" x14ac:dyDescent="0.3">
      <c r="B16" s="4"/>
      <c r="C16" s="4"/>
      <c r="D16" s="4"/>
    </row>
    <row r="17" spans="2:4" ht="18" customHeight="1" x14ac:dyDescent="0.3">
      <c r="B17" s="4"/>
      <c r="C17" s="4"/>
      <c r="D17" s="4"/>
    </row>
    <row r="18" spans="2:4" ht="18" customHeight="1" x14ac:dyDescent="0.3">
      <c r="B18" s="4"/>
      <c r="C18" s="4"/>
      <c r="D18" s="4"/>
    </row>
    <row r="19" spans="2:4" ht="18" customHeight="1" x14ac:dyDescent="0.3">
      <c r="B19" s="4"/>
      <c r="C19" s="4"/>
      <c r="D19" s="4"/>
    </row>
    <row r="20" spans="2:4" ht="18" customHeight="1" x14ac:dyDescent="0.3">
      <c r="B20" s="4"/>
      <c r="C20" s="4"/>
      <c r="D20" s="4"/>
    </row>
    <row r="21" spans="2:4" ht="18" customHeight="1" x14ac:dyDescent="0.3">
      <c r="B21" s="4"/>
      <c r="C21" s="4"/>
      <c r="D21" s="4"/>
    </row>
    <row r="22" spans="2:4" ht="18" customHeight="1" x14ac:dyDescent="0.3">
      <c r="B22" s="4"/>
      <c r="C22" s="4"/>
      <c r="D22" s="4"/>
    </row>
    <row r="23" spans="2:4" ht="18" customHeight="1" x14ac:dyDescent="0.3">
      <c r="B23" s="4"/>
      <c r="C23" s="4"/>
      <c r="D23" s="4"/>
    </row>
    <row r="24" spans="2:4" ht="18" customHeight="1" x14ac:dyDescent="0.3">
      <c r="B24" s="4"/>
      <c r="C24" s="4"/>
      <c r="D24" s="4"/>
    </row>
    <row r="25" spans="2:4" ht="18" customHeight="1" x14ac:dyDescent="0.3">
      <c r="B25" s="4"/>
      <c r="C25" s="4"/>
      <c r="D25" s="4"/>
    </row>
  </sheetData>
  <mergeCells count="1">
    <mergeCell ref="B10:C10"/>
  </mergeCells>
  <phoneticPr fontId="1" type="noConversion"/>
  <dataValidations disablePrompts="1" count="1">
    <dataValidation type="list" allowBlank="1" showInputMessage="1" showErrorMessage="1" sqref="C7" xr:uid="{1CF034A0-7B63-4ECE-8A64-D9B5361449F8}">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73000-9BC1-4832-BC42-1B85B162A219}">
  <sheetPr>
    <tabColor rgb="FFFF5050"/>
  </sheetPr>
  <dimension ref="B1:N25"/>
  <sheetViews>
    <sheetView showGridLines="0" zoomScale="115" zoomScaleNormal="115" workbookViewId="0">
      <selection activeCell="F10" sqref="F10"/>
    </sheetView>
  </sheetViews>
  <sheetFormatPr defaultColWidth="8.75" defaultRowHeight="18" customHeight="1" x14ac:dyDescent="0.3"/>
  <cols>
    <col min="1" max="1" width="4.875" style="1" customWidth="1"/>
    <col min="2" max="2" width="24.625" style="1" customWidth="1"/>
    <col min="3" max="3" width="22.875" style="1" customWidth="1"/>
    <col min="4" max="4" width="34.875" style="1" customWidth="1"/>
    <col min="5" max="6" width="8.5" style="1" customWidth="1"/>
    <col min="7" max="8" width="12.125" style="1" customWidth="1"/>
    <col min="9" max="9" width="3.25" style="1" customWidth="1"/>
    <col min="10" max="11" width="16.875" style="1" customWidth="1"/>
    <col min="12" max="12" width="3.25" style="1" customWidth="1"/>
    <col min="13" max="14" width="11.5" style="2" customWidth="1"/>
    <col min="15" max="16384" width="8.75" style="1"/>
  </cols>
  <sheetData>
    <row r="1" spans="2:6" ht="60.6" customHeight="1" x14ac:dyDescent="0.3"/>
    <row r="2" spans="2:6" ht="22.9" customHeight="1" x14ac:dyDescent="0.3"/>
    <row r="3" spans="2:6" ht="28.9" customHeight="1" x14ac:dyDescent="0.3"/>
    <row r="4" spans="2:6" ht="22.9" customHeight="1" x14ac:dyDescent="0.3">
      <c r="B4" s="13" t="s">
        <v>65</v>
      </c>
      <c r="C4" s="16" t="s">
        <v>114</v>
      </c>
      <c r="D4" s="6"/>
    </row>
    <row r="5" spans="2:6" ht="22.9" customHeight="1" x14ac:dyDescent="0.3">
      <c r="B5" s="13" t="s">
        <v>66</v>
      </c>
      <c r="C5" s="17" t="s">
        <v>115</v>
      </c>
      <c r="D5" s="31" t="str">
        <f>IF(C5="모두","",IF(C5="남성",", especially for mens",", especially for womens"))</f>
        <v>, especially for womens</v>
      </c>
    </row>
    <row r="6" spans="2:6" ht="22.9" customHeight="1" x14ac:dyDescent="0.3">
      <c r="B6" s="13" t="s">
        <v>68</v>
      </c>
      <c r="C6" s="17" t="s">
        <v>76</v>
      </c>
      <c r="D6" s="31" t="str">
        <f>VLOOKUP(명언만들기!C6,성공분야[],2,0)</f>
        <v>entrepreneur</v>
      </c>
    </row>
    <row r="7" spans="2:6" ht="22.9" customHeight="1" x14ac:dyDescent="0.3">
      <c r="B7" s="13" t="s">
        <v>67</v>
      </c>
      <c r="C7" s="17">
        <v>5</v>
      </c>
      <c r="D7" s="6"/>
    </row>
    <row r="8" spans="2:6" ht="18" customHeight="1" x14ac:dyDescent="0.3">
      <c r="B8" s="2"/>
    </row>
    <row r="9" spans="2:6" ht="26.45" customHeight="1" x14ac:dyDescent="0.3">
      <c r="B9" s="34"/>
      <c r="C9" s="34"/>
      <c r="D9" s="34"/>
    </row>
    <row r="10" spans="2:6" ht="97.9" customHeight="1" x14ac:dyDescent="0.3">
      <c r="B10" s="35" t="str">
        <f>SUBSTITUTE("You are top tier motivation expert for " &amp; C4 &amp; "'s generations" &amp; D5 &amp; "." &amp; CHAR(10) &amp; "Please generate " &amp; C7&amp; " motivational quotes from famous people who have succeded as " &amp; D6 &amp; "." &amp; CHAR(10) &amp; "Write english quotes in first and translate it to Korean." &amp; CHAR(10) &amp; "Please try your best to translate them as natural as possible." &amp; "Generate in TABLE format with 3 columns." &amp; "Column 1: '명언', Column 2: '이름', Column 3: '번역'",CHAR(10)," ")</f>
        <v>You are top tier motivation expert for 30-40's generations, especially for womens. Please generate 5 motivational quotes from famous people who have succeded as entrepreneur. Write english quotes in first and translate it to Korean. Please try your best to translate them as natural as possible.Generate in TABLE format with 3 columns.Column 1: '명언', Column 2: '이름', Column 3: '번역'</v>
      </c>
      <c r="C10" s="36"/>
      <c r="D10" s="36"/>
      <c r="E10" s="4"/>
      <c r="F10" s="3" t="s">
        <v>116</v>
      </c>
    </row>
    <row r="11" spans="2:6" ht="18" customHeight="1" x14ac:dyDescent="0.3">
      <c r="B11" s="4"/>
      <c r="C11" s="4"/>
      <c r="D11" s="4"/>
      <c r="E11" s="4"/>
    </row>
    <row r="12" spans="2:6" ht="18" customHeight="1" x14ac:dyDescent="0.3">
      <c r="B12" s="4"/>
      <c r="C12" s="4"/>
      <c r="D12" s="4"/>
      <c r="E12" s="4"/>
    </row>
    <row r="13" spans="2:6" ht="18" customHeight="1" x14ac:dyDescent="0.3">
      <c r="B13" s="4"/>
      <c r="C13" s="4"/>
      <c r="D13" s="4"/>
      <c r="E13" s="4"/>
    </row>
    <row r="14" spans="2:6" ht="18" customHeight="1" x14ac:dyDescent="0.3">
      <c r="B14" s="4"/>
      <c r="C14" s="4"/>
      <c r="D14" s="4"/>
      <c r="E14" s="4"/>
    </row>
    <row r="15" spans="2:6" ht="18" customHeight="1" x14ac:dyDescent="0.3">
      <c r="B15" s="4"/>
      <c r="C15" s="4"/>
      <c r="D15" s="4"/>
      <c r="E15" s="4"/>
    </row>
    <row r="16" spans="2:6" ht="18" customHeight="1" x14ac:dyDescent="0.3">
      <c r="B16" s="4"/>
      <c r="C16" s="4"/>
      <c r="D16" s="4"/>
      <c r="E16" s="4"/>
    </row>
    <row r="17" spans="2:5" ht="18" customHeight="1" x14ac:dyDescent="0.3">
      <c r="B17" s="4"/>
      <c r="C17" s="4"/>
      <c r="D17" s="4"/>
      <c r="E17" s="4"/>
    </row>
    <row r="18" spans="2:5" ht="18" customHeight="1" x14ac:dyDescent="0.3">
      <c r="B18" s="4"/>
      <c r="C18" s="4"/>
      <c r="D18" s="4"/>
      <c r="E18" s="4"/>
    </row>
    <row r="19" spans="2:5" ht="18" customHeight="1" x14ac:dyDescent="0.3">
      <c r="B19" s="4"/>
      <c r="C19" s="4"/>
      <c r="D19" s="4"/>
      <c r="E19" s="4"/>
    </row>
    <row r="20" spans="2:5" ht="18" customHeight="1" x14ac:dyDescent="0.3">
      <c r="B20" s="4"/>
      <c r="C20" s="4"/>
      <c r="D20" s="4"/>
      <c r="E20" s="4"/>
    </row>
    <row r="21" spans="2:5" ht="18" customHeight="1" x14ac:dyDescent="0.3">
      <c r="B21" s="4"/>
      <c r="C21" s="4"/>
      <c r="D21" s="4"/>
      <c r="E21" s="4"/>
    </row>
    <row r="22" spans="2:5" ht="18" customHeight="1" x14ac:dyDescent="0.3">
      <c r="B22" s="4"/>
      <c r="C22" s="4"/>
      <c r="D22" s="4"/>
      <c r="E22" s="4"/>
    </row>
    <row r="23" spans="2:5" ht="18" customHeight="1" x14ac:dyDescent="0.3">
      <c r="B23" s="4"/>
      <c r="C23" s="4"/>
      <c r="D23" s="4"/>
      <c r="E23" s="4"/>
    </row>
    <row r="24" spans="2:5" ht="18" customHeight="1" x14ac:dyDescent="0.3">
      <c r="B24" s="4"/>
      <c r="C24" s="4"/>
      <c r="D24" s="4"/>
      <c r="E24" s="4"/>
    </row>
    <row r="25" spans="2:5" ht="18" customHeight="1" x14ac:dyDescent="0.3">
      <c r="B25" s="4"/>
      <c r="C25" s="4"/>
      <c r="D25" s="4"/>
      <c r="E25" s="4"/>
    </row>
  </sheetData>
  <mergeCells count="2">
    <mergeCell ref="B9:D9"/>
    <mergeCell ref="B10:D10"/>
  </mergeCells>
  <phoneticPr fontId="1" type="noConversion"/>
  <dataValidations count="4">
    <dataValidation type="list" allowBlank="1" showInputMessage="1" showErrorMessage="1" sqref="C7" xr:uid="{B1902C24-DCE5-43C9-A2AF-E36E0735DB7A}">
      <formula1>"1,2,3,4,5,6"</formula1>
    </dataValidation>
    <dataValidation type="list" allowBlank="1" showInputMessage="1" showErrorMessage="1" sqref="C4" xr:uid="{F2E4AEBD-E321-4F76-A95E-C81DE9620B40}">
      <formula1>"10-20,20-30,30-40,40-50,50-60"</formula1>
    </dataValidation>
    <dataValidation type="list" allowBlank="1" showInputMessage="1" showErrorMessage="1" sqref="C5" xr:uid="{BAEF4224-AC90-43C9-BD89-32297F0A0C63}">
      <formula1>"남성,여성,모두"</formula1>
    </dataValidation>
    <dataValidation type="list" allowBlank="1" showInputMessage="1" showErrorMessage="1" sqref="C6" xr:uid="{4AE5037E-0E76-4CCE-A67D-1704CCEFBE71}">
      <formula1>INDIRECT("성공분야[성공분야]")</formula1>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B721-03FA-434A-977A-F6C6325D5356}">
  <sheetPr>
    <tabColor rgb="FFFF5050"/>
  </sheetPr>
  <dimension ref="B1:P27"/>
  <sheetViews>
    <sheetView showGridLines="0" tabSelected="1" zoomScaleNormal="100" workbookViewId="0">
      <selection activeCell="I2" sqref="I2"/>
    </sheetView>
  </sheetViews>
  <sheetFormatPr defaultColWidth="8.75" defaultRowHeight="18" customHeight="1" x14ac:dyDescent="0.3"/>
  <cols>
    <col min="1" max="1" width="4.875" style="1" customWidth="1"/>
    <col min="2" max="2" width="24.625" style="1" customWidth="1"/>
    <col min="3" max="3" width="22.875" style="1" customWidth="1"/>
    <col min="4" max="4" width="43.375" style="1" customWidth="1"/>
    <col min="5" max="6" width="8.75" style="1"/>
    <col min="7" max="8" width="8.5" style="1" customWidth="1"/>
    <col min="9" max="10" width="12.125" style="1" customWidth="1"/>
    <col min="11" max="11" width="3.25" style="1" customWidth="1"/>
    <col min="12" max="13" width="16.875" style="1" customWidth="1"/>
    <col min="14" max="14" width="3.25" style="1" customWidth="1"/>
    <col min="15" max="16" width="11.5" style="2" customWidth="1"/>
    <col min="17" max="16384" width="8.75" style="1"/>
  </cols>
  <sheetData>
    <row r="1" spans="2:8" ht="60.6" customHeight="1" x14ac:dyDescent="0.3"/>
    <row r="2" spans="2:8" ht="22.9" customHeight="1" x14ac:dyDescent="0.3"/>
    <row r="3" spans="2:8" ht="28.9" customHeight="1" x14ac:dyDescent="0.3"/>
    <row r="4" spans="2:8" ht="22.9" customHeight="1" x14ac:dyDescent="0.3">
      <c r="B4" s="13" t="s">
        <v>0</v>
      </c>
      <c r="C4" s="18" t="s">
        <v>99</v>
      </c>
      <c r="D4" s="38" t="str">
        <f>VLOOKUP(C4,질문대상[],2,0)</f>
        <v>Elementary school students</v>
      </c>
      <c r="E4" s="38"/>
      <c r="F4" s="38"/>
    </row>
    <row r="5" spans="2:8" ht="22.9" customHeight="1" x14ac:dyDescent="0.3">
      <c r="B5" s="13" t="s">
        <v>9</v>
      </c>
      <c r="C5" s="18" t="s">
        <v>117</v>
      </c>
      <c r="D5" s="38" t="str">
        <f>VLOOKUP(C5,질문주제[],2,0)</f>
        <v>cultre of North-korea</v>
      </c>
      <c r="E5" s="38"/>
      <c r="F5" s="38"/>
    </row>
    <row r="6" spans="2:8" ht="22.9" customHeight="1" x14ac:dyDescent="0.3">
      <c r="B6" s="13" t="s">
        <v>1</v>
      </c>
      <c r="C6" s="18">
        <v>5</v>
      </c>
      <c r="D6" s="38"/>
      <c r="E6" s="38"/>
      <c r="F6" s="38"/>
    </row>
    <row r="7" spans="2:8" ht="22.9" customHeight="1" x14ac:dyDescent="0.3">
      <c r="B7" s="13" t="s">
        <v>2</v>
      </c>
      <c r="C7" s="18">
        <v>4</v>
      </c>
      <c r="D7" s="38"/>
      <c r="E7" s="38"/>
      <c r="F7" s="38"/>
    </row>
    <row r="8" spans="2:8" ht="22.9" customHeight="1" x14ac:dyDescent="0.3">
      <c r="B8" s="13" t="s">
        <v>4</v>
      </c>
      <c r="C8" s="18" t="s">
        <v>7</v>
      </c>
      <c r="D8" s="38" t="str">
        <f>VLOOKUP(C8,표시언어[],2,0)</f>
        <v>Korean</v>
      </c>
      <c r="E8" s="38"/>
      <c r="F8" s="38"/>
    </row>
    <row r="9" spans="2:8" ht="22.9" customHeight="1" x14ac:dyDescent="0.3">
      <c r="B9" s="13" t="s">
        <v>6</v>
      </c>
      <c r="C9" s="18" t="s">
        <v>59</v>
      </c>
      <c r="D9" s="38" t="str">
        <f>IF(ISNUMBER(SEARCH("알파벳",C9)),"Please use english capital letters (A,B,C..) to represent each options, i.e, 'A. option', respectively.","Please use numbers (1,2,3..) to represent each options, i.e, '1. option', respectively.")</f>
        <v>Please use english capital letters (A,B,C..) to represent each options, i.e, 'A. option', respectively.</v>
      </c>
      <c r="E9" s="38"/>
      <c r="F9" s="38"/>
    </row>
    <row r="10" spans="2:8" ht="18" customHeight="1" x14ac:dyDescent="0.3">
      <c r="B10" s="14"/>
      <c r="C10" s="15"/>
    </row>
    <row r="11" spans="2:8" ht="26.45" customHeight="1" x14ac:dyDescent="0.3">
      <c r="B11" s="37"/>
      <c r="C11" s="37"/>
      <c r="D11" s="37"/>
      <c r="E11" s="37"/>
      <c r="F11" s="37"/>
    </row>
    <row r="12" spans="2:8" ht="144.6" customHeight="1" x14ac:dyDescent="0.3">
      <c r="B12" s="35" t="str">
        <f>SUBSTITUTE("I would like to generate multiple-choice quenstions essential for " &amp; D4 &amp; "." &amp; CHAR(10) &amp; "As much as possible, try to create questions on topics that " &amp; D4 &amp; " are interested in." &amp; CHAR(10) &amp; "Create " &amp; C6 &amp; " mutlple-choice questions with " &amp; C7 &amp; " options related to " &amp; D5 &amp; "." &amp; CHAR(10) &amp; D9 &amp; CHAR(10) &amp; "And try to write each questions, options and explanations in " &amp; D8 &amp; " and options should not exceed 40 words and quesionts should not exceed 80 words, respectively." &amp; CHAR(10) &amp; "Generate a TABLE with " &amp; C7+3 &amp; " columns." &amp; CHAR(10) &amp; "Column 1: '질문'" &amp; CHAR(10) &amp; "Columns 2 to " &amp; C7+1 &amp; ": '옵션 1~" &amp; C7 &amp; "'" &amp; CHAR(10) &amp; "Column " &amp; C7+2 &amp; ": '정답'" &amp; CHAR(10) &amp; "Column " &amp; C7+3 &amp; ": '설명'" &amp; CHAR(10) &amp; "Please indicate the correct answer for each question in '정답' column, i.e, 'A. answer' and provide a brief explanation in '설명' column. Please generate TABLE only.",CHAR(10)," ")</f>
        <v>I would like to generate multiple-choice quenstions essential for Elementary school students. As much as possible, try to create questions on topics that Elementary school students are interested in. Create 5 mutlple-choice questions with 4 options related to cultre of North-korea. Please use english capital letters (A,B,C..) to represent each options, i.e, 'A. option', respectively. And try to write each questions, options and explanations in Korean and options should not exceed 40 words and quesionts should not exceed 80 words, respectively. Generate a TABLE with 7 columns. Column 1: '질문' Columns 2 to 5: '옵션 1~4' Column 6: '정답' Column 7: '설명' Please indicate the correct answer for each question in '정답' column, i.e, 'A. answer' and provide a brief explanation in '설명' column. Please generate TABLE only.</v>
      </c>
      <c r="C12" s="36"/>
      <c r="D12" s="36"/>
      <c r="E12" s="36"/>
      <c r="F12" s="36"/>
      <c r="G12" s="4"/>
      <c r="H12" s="3"/>
    </row>
    <row r="13" spans="2:8" ht="18" customHeight="1" x14ac:dyDescent="0.3">
      <c r="B13" s="4"/>
      <c r="C13" s="4"/>
      <c r="D13" s="4"/>
      <c r="E13" s="4"/>
      <c r="F13" s="4"/>
      <c r="G13" s="4"/>
    </row>
    <row r="14" spans="2:8" ht="18" customHeight="1" x14ac:dyDescent="0.3">
      <c r="B14" s="4"/>
      <c r="C14" s="4"/>
      <c r="D14" s="4"/>
      <c r="E14" s="4"/>
      <c r="F14" s="4"/>
      <c r="G14" s="4"/>
    </row>
    <row r="15" spans="2:8" ht="18" customHeight="1" x14ac:dyDescent="0.3">
      <c r="B15" s="4"/>
      <c r="C15" s="4"/>
      <c r="D15" s="4"/>
      <c r="E15" s="4"/>
      <c r="F15" s="4"/>
      <c r="G15" s="4"/>
    </row>
    <row r="16" spans="2:8" ht="18" customHeight="1" x14ac:dyDescent="0.3">
      <c r="B16" s="4"/>
      <c r="C16" s="4"/>
      <c r="D16" s="4"/>
      <c r="E16" s="4"/>
      <c r="F16" s="4"/>
      <c r="G16" s="4"/>
    </row>
    <row r="17" spans="2:7" ht="18" customHeight="1" x14ac:dyDescent="0.3">
      <c r="B17" s="4"/>
      <c r="C17" s="4"/>
      <c r="D17" s="4"/>
      <c r="E17" s="4"/>
      <c r="F17" s="4"/>
      <c r="G17" s="4"/>
    </row>
    <row r="18" spans="2:7" ht="18" customHeight="1" x14ac:dyDescent="0.3">
      <c r="B18" s="4"/>
      <c r="C18" s="4"/>
      <c r="D18" s="4"/>
      <c r="E18" s="4"/>
      <c r="F18" s="4"/>
      <c r="G18" s="4"/>
    </row>
    <row r="19" spans="2:7" ht="18" customHeight="1" x14ac:dyDescent="0.3">
      <c r="B19" s="4"/>
      <c r="C19" s="4"/>
      <c r="D19" s="4"/>
      <c r="E19" s="4"/>
      <c r="F19" s="4"/>
      <c r="G19" s="4"/>
    </row>
    <row r="20" spans="2:7" ht="18" customHeight="1" x14ac:dyDescent="0.3">
      <c r="B20" s="4"/>
      <c r="C20" s="4"/>
      <c r="D20" s="4"/>
      <c r="E20" s="4"/>
      <c r="F20" s="4"/>
      <c r="G20" s="4"/>
    </row>
    <row r="21" spans="2:7" ht="18" customHeight="1" x14ac:dyDescent="0.3">
      <c r="B21" s="4"/>
      <c r="C21" s="4"/>
      <c r="D21" s="4"/>
      <c r="E21" s="4"/>
      <c r="F21" s="4"/>
      <c r="G21" s="4"/>
    </row>
    <row r="22" spans="2:7" ht="18" customHeight="1" x14ac:dyDescent="0.3">
      <c r="B22" s="4"/>
      <c r="C22" s="4"/>
      <c r="D22" s="4"/>
      <c r="E22" s="4"/>
      <c r="F22" s="4"/>
      <c r="G22" s="4"/>
    </row>
    <row r="23" spans="2:7" ht="18" customHeight="1" x14ac:dyDescent="0.3">
      <c r="B23" s="4"/>
      <c r="C23" s="4"/>
      <c r="D23" s="4"/>
      <c r="E23" s="4"/>
      <c r="F23" s="4"/>
      <c r="G23" s="4"/>
    </row>
    <row r="24" spans="2:7" ht="18" customHeight="1" x14ac:dyDescent="0.3">
      <c r="B24" s="4"/>
      <c r="C24" s="4"/>
      <c r="D24" s="4"/>
      <c r="E24" s="4"/>
      <c r="F24" s="4"/>
      <c r="G24" s="4"/>
    </row>
    <row r="25" spans="2:7" ht="18" customHeight="1" x14ac:dyDescent="0.3">
      <c r="B25" s="4"/>
      <c r="C25" s="4"/>
      <c r="D25" s="4"/>
      <c r="E25" s="4"/>
      <c r="F25" s="4"/>
      <c r="G25" s="4"/>
    </row>
    <row r="26" spans="2:7" ht="18" customHeight="1" x14ac:dyDescent="0.3">
      <c r="B26" s="4"/>
      <c r="C26" s="4"/>
      <c r="D26" s="4"/>
      <c r="E26" s="4"/>
      <c r="F26" s="4"/>
      <c r="G26" s="4"/>
    </row>
    <row r="27" spans="2:7" ht="18" customHeight="1" x14ac:dyDescent="0.3">
      <c r="B27" s="4"/>
      <c r="C27" s="4"/>
      <c r="D27" s="4"/>
      <c r="E27" s="4"/>
      <c r="F27" s="4"/>
      <c r="G27" s="4"/>
    </row>
  </sheetData>
  <mergeCells count="8">
    <mergeCell ref="B12:F12"/>
    <mergeCell ref="B11:F11"/>
    <mergeCell ref="D4:F4"/>
    <mergeCell ref="D5:F5"/>
    <mergeCell ref="D8:F8"/>
    <mergeCell ref="D9:F9"/>
    <mergeCell ref="D6:F6"/>
    <mergeCell ref="D7:F7"/>
  </mergeCells>
  <phoneticPr fontId="1" type="noConversion"/>
  <dataValidations count="5">
    <dataValidation type="list" allowBlank="1" showInputMessage="1" showErrorMessage="1" sqref="C6:C7" xr:uid="{646B81F3-D482-4B0A-8443-DEFD624A7E82}">
      <formula1>"1,2,3,4,5,6"</formula1>
    </dataValidation>
    <dataValidation type="list" allowBlank="1" showInputMessage="1" showErrorMessage="1" sqref="C5" xr:uid="{13376827-D2BB-4624-BFDD-3AB2A2A3D444}">
      <formula1>INDIRECT("질문주제[질문주제]")</formula1>
    </dataValidation>
    <dataValidation type="list" allowBlank="1" showInputMessage="1" showErrorMessage="1" sqref="C8" xr:uid="{E4BD6245-810D-4C29-BCE5-3B5985998574}">
      <formula1>INDIRECT("표시언어[표시언어]")</formula1>
    </dataValidation>
    <dataValidation type="list" allowBlank="1" showInputMessage="1" showErrorMessage="1" sqref="C4" xr:uid="{357280AF-E953-40D2-8386-5FEBA3E08347}">
      <formula1>INDIRECT("질문대상[질문대상]")</formula1>
    </dataValidation>
    <dataValidation type="list" allowBlank="1" showInputMessage="1" showErrorMessage="1" sqref="C9" xr:uid="{0B9ECDB9-22AD-4E1C-AB14-6CE45F4F49F5}">
      <formula1>"알파벳(A.B.C..),숫자(1.2.3..)"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4F48-B49F-4235-BAD4-DD72069C8782}">
  <sheetPr>
    <tabColor rgb="FF0066FF"/>
  </sheetPr>
  <dimension ref="B1:U32"/>
  <sheetViews>
    <sheetView showGridLines="0" topLeftCell="A4" zoomScale="85" zoomScaleNormal="85" workbookViewId="0">
      <selection activeCell="G21" sqref="G21"/>
    </sheetView>
  </sheetViews>
  <sheetFormatPr defaultColWidth="8.75" defaultRowHeight="18" customHeight="1" outlineLevelCol="1" x14ac:dyDescent="0.3"/>
  <cols>
    <col min="1" max="1" width="4.875" style="1" customWidth="1"/>
    <col min="2" max="2" width="0.75" style="1" customWidth="1"/>
    <col min="3" max="3" width="24.625" style="1" customWidth="1"/>
    <col min="4" max="4" width="13.125" style="1" customWidth="1"/>
    <col min="5" max="7" width="29.375" style="1" customWidth="1"/>
    <col min="8" max="8" width="1.75" style="1" customWidth="1"/>
    <col min="9" max="14" width="12.125" style="28" hidden="1" customWidth="1" outlineLevel="1"/>
    <col min="15" max="15" width="12.125" style="1" customWidth="1" collapsed="1"/>
    <col min="16" max="16" width="3.25" style="1" customWidth="1"/>
    <col min="17" max="18" width="16.875" style="1" customWidth="1"/>
    <col min="19" max="19" width="3.25" style="1" customWidth="1"/>
    <col min="20" max="21" width="11.5" style="2" customWidth="1"/>
    <col min="22" max="16384" width="8.75" style="1"/>
  </cols>
  <sheetData>
    <row r="1" spans="2:14" ht="60.6" customHeight="1" x14ac:dyDescent="0.3"/>
    <row r="2" spans="2:14" ht="22.9" customHeight="1" x14ac:dyDescent="0.3"/>
    <row r="3" spans="2:14" ht="28.9" customHeight="1" x14ac:dyDescent="0.3"/>
    <row r="4" spans="2:14" ht="25.9" customHeight="1" x14ac:dyDescent="0.3">
      <c r="B4" s="23"/>
      <c r="C4" s="20" t="s">
        <v>88</v>
      </c>
      <c r="D4" s="39" t="s">
        <v>100</v>
      </c>
      <c r="E4" s="40"/>
      <c r="F4" s="40"/>
      <c r="G4" s="41"/>
      <c r="H4" s="19"/>
      <c r="I4" s="29"/>
      <c r="J4" s="29"/>
    </row>
    <row r="5" spans="2:14" ht="25.9" customHeight="1" x14ac:dyDescent="0.3">
      <c r="B5" s="23"/>
      <c r="C5" s="20" t="s">
        <v>89</v>
      </c>
      <c r="D5" s="39" t="s">
        <v>110</v>
      </c>
      <c r="E5" s="40"/>
      <c r="F5" s="40"/>
      <c r="G5" s="41"/>
      <c r="H5" s="19"/>
      <c r="I5" s="29"/>
      <c r="J5" s="29"/>
    </row>
    <row r="6" spans="2:14" ht="25.9" customHeight="1" x14ac:dyDescent="0.3">
      <c r="B6" s="23"/>
      <c r="C6" s="24" t="s">
        <v>92</v>
      </c>
      <c r="D6" s="22">
        <v>7</v>
      </c>
      <c r="E6" s="42" t="s">
        <v>98</v>
      </c>
      <c r="F6" s="43"/>
      <c r="G6" s="44"/>
      <c r="I6" s="28" t="str">
        <f>"Please generate in Table format with "&amp; D6 &amp; " columns."</f>
        <v>Please generate in Table format with 7 columns.</v>
      </c>
    </row>
    <row r="7" spans="2:14" ht="25.9" customHeight="1" x14ac:dyDescent="0.3">
      <c r="B7" s="23"/>
      <c r="C7" s="21" t="s">
        <v>90</v>
      </c>
      <c r="D7" s="21" t="s">
        <v>91</v>
      </c>
      <c r="E7" s="21" t="s">
        <v>93</v>
      </c>
      <c r="F7" s="21" t="s">
        <v>94</v>
      </c>
      <c r="G7" s="21" t="s">
        <v>95</v>
      </c>
    </row>
    <row r="8" spans="2:14" ht="25.9" customHeight="1" x14ac:dyDescent="0.3">
      <c r="B8" s="23"/>
      <c r="C8" s="25" t="s">
        <v>101</v>
      </c>
      <c r="D8" s="25">
        <v>50</v>
      </c>
      <c r="E8" s="26" t="s">
        <v>108</v>
      </c>
      <c r="F8" s="26"/>
      <c r="G8" s="26"/>
      <c r="I8" s="30" t="str">
        <f>IF($D$6&gt;=ROWS($A$1:A1),"Column " &amp; ROWS($A$1:A1) &amp; ": '" &amp; C8 &amp; "'" &amp; IF(C9&lt;&gt;"",", ",""),"")</f>
        <v xml:space="preserve">Column 1: '문제', </v>
      </c>
      <c r="J8" s="30" t="str">
        <f>IF(I8="","",IF(LEN(E8&amp;F8&amp;G8)&gt;0,"작성하되, ","작성합니다. "))</f>
        <v xml:space="preserve">작성하되, </v>
      </c>
      <c r="K8" s="30" t="str">
        <f>IF(E8="","",IF(LEN(F8&amp;G8)&gt;0,"하고 ","합니다."))</f>
        <v>합니다.</v>
      </c>
      <c r="L8" s="30" t="str">
        <f>IF(F8="","",IF(LEN(G8)&gt;0,"하며 ","합니다. "))</f>
        <v/>
      </c>
      <c r="M8" s="30" t="str">
        <f>IF(G8="","","합니다. ")</f>
        <v/>
      </c>
      <c r="N8" s="30" t="str">
        <f>IF(C8="","","'"&amp;C8&amp;"'은 "&amp;IF(D8=0,"",D8&amp;"자 내외로 "&amp; J8) &amp; E8 &amp; K8 &amp; F8 &amp; L8 &amp; G8 &amp; M8)</f>
        <v>'문제'은 50자 내외로 작성하되, "~인가요?"로 끝나는 의문문으로 작성합니다.</v>
      </c>
    </row>
    <row r="9" spans="2:14" ht="25.9" customHeight="1" x14ac:dyDescent="0.3">
      <c r="B9" s="23"/>
      <c r="C9" s="25" t="s">
        <v>102</v>
      </c>
      <c r="D9" s="25">
        <v>20</v>
      </c>
      <c r="E9" s="27"/>
      <c r="F9" s="27"/>
      <c r="G9" s="27"/>
      <c r="I9" s="30" t="str">
        <f>IF($D$6&gt;=ROWS($A$1:A2),"Column " &amp; ROWS($A$1:A2) &amp; ": '" &amp; C9 &amp; "'" &amp; IF(C10&lt;&gt;"",", ",""),"")</f>
        <v xml:space="preserve">Column 2: '보기1', </v>
      </c>
      <c r="J9" s="30" t="str">
        <f>IF(I9="","",IF(LEN(E9&amp;F9&amp;G9)&gt;0,"작성하되, ","작성합니다. "))</f>
        <v xml:space="preserve">작성합니다. </v>
      </c>
      <c r="K9" s="30" t="str">
        <f>IF(E9="","",IF(LEN(F9&amp;G9)&gt;0,"하고 ","합니다."))</f>
        <v/>
      </c>
      <c r="L9" s="30" t="str">
        <f t="shared" ref="L9:L14" si="0">IF(F9="","",IF(LEN(G9)&gt;0,"하며 ","합니다. "))</f>
        <v/>
      </c>
      <c r="M9" s="30" t="str">
        <f t="shared" ref="M9:M14" si="1">IF(G9="","","합니다.")</f>
        <v/>
      </c>
      <c r="N9" s="30" t="str">
        <f t="shared" ref="N9:N15" si="2">IF(C9="","","'"&amp;C9&amp;"'은 "&amp;IF(D9=0,"",D9&amp;"자 내외로 "&amp; J9) &amp; E9 &amp; K9 &amp; F9 &amp; L9 &amp; G9 &amp; M9)</f>
        <v xml:space="preserve">'보기1'은 20자 내외로 작성합니다. </v>
      </c>
    </row>
    <row r="10" spans="2:14" ht="25.9" customHeight="1" x14ac:dyDescent="0.3">
      <c r="B10" s="23"/>
      <c r="C10" s="25" t="s">
        <v>103</v>
      </c>
      <c r="D10" s="25">
        <v>20</v>
      </c>
      <c r="E10" s="27"/>
      <c r="F10" s="27"/>
      <c r="G10" s="27"/>
      <c r="I10" s="30" t="str">
        <f>IF($D$6&gt;=ROWS($A$1:A3),"Column " &amp; ROWS($A$1:A3) &amp; ": '" &amp; C10 &amp; "'" &amp; IF(C11&lt;&gt;"",", ",""),"")</f>
        <v xml:space="preserve">Column 3: '보기2', </v>
      </c>
      <c r="J10" s="30" t="str">
        <f t="shared" ref="J10:J14" si="3">IF(I10="","",IF(LEN(E10&amp;F10&amp;G10)&gt;0,"작성하되, ","작성합니다. "))</f>
        <v xml:space="preserve">작성합니다. </v>
      </c>
      <c r="K10" s="30" t="str">
        <f t="shared" ref="K10:K14" si="4">IF(E10="","",IF(LEN(F10&amp;G10)&gt;0,"하고 ","합니다."))</f>
        <v/>
      </c>
      <c r="L10" s="30" t="str">
        <f t="shared" si="0"/>
        <v/>
      </c>
      <c r="M10" s="30" t="str">
        <f t="shared" si="1"/>
        <v/>
      </c>
      <c r="N10" s="30" t="str">
        <f t="shared" si="2"/>
        <v xml:space="preserve">'보기2'은 20자 내외로 작성합니다. </v>
      </c>
    </row>
    <row r="11" spans="2:14" ht="25.9" customHeight="1" x14ac:dyDescent="0.3">
      <c r="B11" s="23"/>
      <c r="C11" s="25" t="s">
        <v>104</v>
      </c>
      <c r="D11" s="25">
        <v>20</v>
      </c>
      <c r="E11" s="25"/>
      <c r="F11" s="25"/>
      <c r="G11" s="25"/>
      <c r="H11" s="14"/>
      <c r="I11" s="30" t="str">
        <f>IF($D$6&gt;=ROWS($A$1:A4),"Column " &amp; ROWS($A$1:A4) &amp; ": '" &amp; C11 &amp; "'" &amp; IF(C12&lt;&gt;"",", ",""),"")</f>
        <v xml:space="preserve">Column 4: '보기3', </v>
      </c>
      <c r="J11" s="30" t="str">
        <f t="shared" si="3"/>
        <v xml:space="preserve">작성합니다. </v>
      </c>
      <c r="K11" s="30" t="str">
        <f t="shared" si="4"/>
        <v/>
      </c>
      <c r="L11" s="30" t="str">
        <f t="shared" si="0"/>
        <v/>
      </c>
      <c r="M11" s="30" t="str">
        <f t="shared" si="1"/>
        <v/>
      </c>
      <c r="N11" s="30" t="str">
        <f t="shared" si="2"/>
        <v xml:space="preserve">'보기3'은 20자 내외로 작성합니다. </v>
      </c>
    </row>
    <row r="12" spans="2:14" ht="25.9" customHeight="1" x14ac:dyDescent="0.3">
      <c r="B12" s="23"/>
      <c r="C12" s="25" t="s">
        <v>105</v>
      </c>
      <c r="D12" s="25">
        <v>20</v>
      </c>
      <c r="E12" s="25"/>
      <c r="F12" s="25"/>
      <c r="G12" s="25"/>
      <c r="H12" s="14"/>
      <c r="I12" s="30" t="str">
        <f>IF($D$6&gt;=ROWS($A$1:A5),"Column " &amp; ROWS($A$1:A5) &amp; ": '" &amp; C12 &amp; "'" &amp; IF(C13&lt;&gt;"",", ",""),"")</f>
        <v xml:space="preserve">Column 5: '보기4', </v>
      </c>
      <c r="J12" s="30" t="str">
        <f t="shared" si="3"/>
        <v xml:space="preserve">작성합니다. </v>
      </c>
      <c r="K12" s="30" t="str">
        <f t="shared" si="4"/>
        <v/>
      </c>
      <c r="L12" s="30" t="str">
        <f t="shared" si="0"/>
        <v/>
      </c>
      <c r="M12" s="30" t="str">
        <f t="shared" si="1"/>
        <v/>
      </c>
      <c r="N12" s="30" t="str">
        <f t="shared" si="2"/>
        <v xml:space="preserve">'보기4'은 20자 내외로 작성합니다. </v>
      </c>
    </row>
    <row r="13" spans="2:14" ht="25.9" customHeight="1" x14ac:dyDescent="0.3">
      <c r="B13" s="23"/>
      <c r="C13" s="25" t="s">
        <v>106</v>
      </c>
      <c r="D13" s="25">
        <v>20</v>
      </c>
      <c r="E13" s="25"/>
      <c r="F13" s="25"/>
      <c r="G13" s="25"/>
      <c r="H13" s="14"/>
      <c r="I13" s="30" t="str">
        <f>IF($D$6&gt;=ROWS($A$1:A6),"Column " &amp; ROWS($A$1:A6) &amp; ": '" &amp; C13 &amp; "'" &amp; IF(C14&lt;&gt;"",", ",""),"")</f>
        <v xml:space="preserve">Column 6: '정답', </v>
      </c>
      <c r="J13" s="30" t="str">
        <f t="shared" si="3"/>
        <v xml:space="preserve">작성합니다. </v>
      </c>
      <c r="K13" s="30" t="str">
        <f t="shared" si="4"/>
        <v/>
      </c>
      <c r="L13" s="30" t="str">
        <f t="shared" si="0"/>
        <v/>
      </c>
      <c r="M13" s="30" t="str">
        <f t="shared" si="1"/>
        <v/>
      </c>
      <c r="N13" s="30" t="str">
        <f t="shared" si="2"/>
        <v xml:space="preserve">'정답'은 20자 내외로 작성합니다. </v>
      </c>
    </row>
    <row r="14" spans="2:14" ht="25.9" customHeight="1" x14ac:dyDescent="0.3">
      <c r="B14" s="23"/>
      <c r="C14" s="25" t="s">
        <v>107</v>
      </c>
      <c r="D14" s="25">
        <v>100</v>
      </c>
      <c r="E14" s="25" t="s">
        <v>109</v>
      </c>
      <c r="F14" s="25"/>
      <c r="G14" s="25"/>
      <c r="H14" s="14"/>
      <c r="I14" s="30" t="str">
        <f>IF($D$6&gt;=ROWS($A$1:A7),"Column " &amp; ROWS($A$1:A7) &amp; ": '" &amp; C14 &amp; "'" &amp; IF(C15&lt;&gt;"",", ",""),"")</f>
        <v>Column 7: '정답설명'</v>
      </c>
      <c r="J14" s="30" t="str">
        <f t="shared" si="3"/>
        <v xml:space="preserve">작성하되, </v>
      </c>
      <c r="K14" s="30" t="str">
        <f t="shared" si="4"/>
        <v>합니다.</v>
      </c>
      <c r="L14" s="30" t="str">
        <f t="shared" si="0"/>
        <v/>
      </c>
      <c r="M14" s="30" t="str">
        <f t="shared" si="1"/>
        <v/>
      </c>
      <c r="N14" s="30" t="str">
        <f t="shared" si="2"/>
        <v>'정답설명'은 100자 내외로 작성하되, 최대한 유머러스한 느낌으로 작성합니다.</v>
      </c>
    </row>
    <row r="15" spans="2:14" ht="14.45" customHeight="1" x14ac:dyDescent="0.3">
      <c r="C15" s="14"/>
      <c r="K15" s="28" t="str">
        <f t="shared" ref="K15" si="5">IF(J15="","",IF(LEN(F15&amp;G15)&gt;0,"하고 ","합니다."))</f>
        <v/>
      </c>
      <c r="N15" s="30" t="str">
        <f t="shared" si="2"/>
        <v/>
      </c>
    </row>
    <row r="16" spans="2:14" ht="26.45" customHeight="1" x14ac:dyDescent="0.3">
      <c r="C16" s="37"/>
      <c r="D16" s="37"/>
      <c r="E16" s="37"/>
      <c r="F16" s="37"/>
      <c r="G16" s="37"/>
      <c r="H16" s="37"/>
      <c r="I16" s="37"/>
      <c r="J16" s="37"/>
      <c r="K16" s="37"/>
      <c r="L16" s="37"/>
    </row>
    <row r="17" spans="3:17" ht="127.9" customHeight="1" x14ac:dyDescent="0.3">
      <c r="C17" s="32" t="str">
        <f>SUBSTITUTE(IF(D4="","",D4&amp;" "&amp;D5&amp;" "&amp;I6&amp;" "&amp;I8 &amp; I9 &amp; I10&amp;I11&amp;I12&amp;I13&amp;I14 &amp; "and When create the Table, please following following instruction. " &amp; N8&amp;N9&amp;N10&amp;N11&amp;N12&amp;N13&amp;N14),CHAR(10)," ")</f>
        <v>당신은 대한민국의 최신 트렌드를 가장 잘 아는 최고의 블로그 운영자입니다. 대한민국 10대들의 흥미를 이끌 수 있는 문화재와 관련된 재미있는 상식 퀴즈 5개를 4개의 보기로 작성해주세요. Please generate in Table format with 7 columns. Column 1: '문제', Column 2: '보기1', Column 3: '보기2', Column 4: '보기3', Column 5: '보기4', Column 6: '정답', Column 7: '정답설명'and When create the Table, please following following instruction. '문제'은 50자 내외로 작성하되, "~인가요?"로 끝나는 의문문으로 작성합니다.'보기1'은 20자 내외로 작성합니다. '보기2'은 20자 내외로 작성합니다. '보기3'은 20자 내외로 작성합니다. '보기4'은 20자 내외로 작성합니다. '정답'은 20자 내외로 작성합니다. '정답설명'은 100자 내외로 작성하되, 최대한 유머러스한 느낌으로 작성합니다.</v>
      </c>
      <c r="D17" s="33"/>
      <c r="E17" s="33"/>
      <c r="F17" s="33"/>
      <c r="G17" s="33"/>
      <c r="H17" s="4"/>
      <c r="I17" s="4"/>
      <c r="J17" s="4"/>
      <c r="K17" s="4"/>
      <c r="L17" s="4"/>
      <c r="M17" s="29"/>
      <c r="Q17" s="1" t="s">
        <v>111</v>
      </c>
    </row>
    <row r="18" spans="3:17" ht="18" customHeight="1" x14ac:dyDescent="0.3">
      <c r="C18" s="4"/>
      <c r="D18" s="4"/>
      <c r="E18" s="4"/>
      <c r="F18" s="4"/>
      <c r="G18" s="4"/>
      <c r="H18" s="4"/>
      <c r="I18" s="29"/>
      <c r="J18" s="29"/>
      <c r="K18" s="29"/>
      <c r="L18" s="29"/>
      <c r="M18" s="29"/>
    </row>
    <row r="19" spans="3:17" ht="18" customHeight="1" x14ac:dyDescent="0.3">
      <c r="C19" s="4"/>
      <c r="D19" s="4"/>
      <c r="E19" s="4"/>
      <c r="F19" s="4"/>
      <c r="G19" s="4"/>
      <c r="H19" s="4"/>
      <c r="I19" s="29"/>
      <c r="J19" s="29"/>
      <c r="K19" s="29"/>
      <c r="L19" s="29"/>
      <c r="M19" s="29"/>
    </row>
    <row r="20" spans="3:17" ht="18" customHeight="1" x14ac:dyDescent="0.3">
      <c r="C20" s="4"/>
      <c r="D20" s="4"/>
      <c r="E20" s="4"/>
      <c r="F20" s="4"/>
      <c r="G20" s="4"/>
      <c r="H20" s="4"/>
      <c r="I20" s="29"/>
      <c r="J20" s="29"/>
      <c r="K20" s="29"/>
      <c r="L20" s="29"/>
      <c r="M20" s="29"/>
    </row>
    <row r="21" spans="3:17" ht="18" customHeight="1" x14ac:dyDescent="0.3">
      <c r="C21" s="4"/>
      <c r="D21" s="4"/>
      <c r="E21" s="4"/>
      <c r="F21" s="4"/>
      <c r="G21" s="4"/>
      <c r="H21" s="4"/>
      <c r="I21" s="29"/>
      <c r="J21" s="29"/>
      <c r="K21" s="29"/>
      <c r="L21" s="29"/>
      <c r="M21" s="29"/>
    </row>
    <row r="22" spans="3:17" ht="18" customHeight="1" x14ac:dyDescent="0.3">
      <c r="C22" s="4"/>
      <c r="D22" s="4"/>
      <c r="E22" s="4"/>
      <c r="F22" s="4"/>
      <c r="G22" s="4"/>
      <c r="H22" s="4"/>
      <c r="I22" s="29"/>
      <c r="J22" s="29"/>
      <c r="K22" s="29"/>
      <c r="L22" s="29"/>
      <c r="M22" s="29"/>
    </row>
    <row r="23" spans="3:17" ht="18" customHeight="1" x14ac:dyDescent="0.3">
      <c r="C23" s="4"/>
      <c r="D23" s="4"/>
      <c r="E23" s="4"/>
      <c r="F23" s="4"/>
      <c r="G23" s="4"/>
      <c r="H23" s="4"/>
      <c r="I23" s="29"/>
      <c r="J23" s="29"/>
      <c r="K23" s="29"/>
      <c r="L23" s="29"/>
      <c r="M23" s="29"/>
    </row>
    <row r="24" spans="3:17" ht="18" customHeight="1" x14ac:dyDescent="0.3">
      <c r="C24" s="4"/>
      <c r="D24" s="4"/>
      <c r="E24" s="4"/>
      <c r="F24" s="4"/>
      <c r="G24" s="4"/>
      <c r="H24" s="4"/>
      <c r="I24" s="29"/>
      <c r="J24" s="29"/>
      <c r="K24" s="29"/>
      <c r="L24" s="29"/>
      <c r="M24" s="29"/>
    </row>
    <row r="25" spans="3:17" ht="18" customHeight="1" x14ac:dyDescent="0.3">
      <c r="C25" s="4"/>
      <c r="D25" s="4"/>
      <c r="E25" s="4"/>
      <c r="F25" s="4"/>
      <c r="G25" s="4"/>
      <c r="H25" s="4"/>
      <c r="I25" s="29"/>
      <c r="J25" s="29"/>
      <c r="K25" s="29"/>
      <c r="L25" s="29"/>
      <c r="M25" s="29"/>
    </row>
    <row r="26" spans="3:17" ht="18" customHeight="1" x14ac:dyDescent="0.3">
      <c r="C26" s="4"/>
      <c r="D26" s="4"/>
      <c r="E26" s="4"/>
      <c r="F26" s="4"/>
      <c r="G26" s="4"/>
      <c r="H26" s="4"/>
      <c r="I26" s="29"/>
      <c r="J26" s="29"/>
      <c r="K26" s="29"/>
      <c r="L26" s="29"/>
      <c r="M26" s="29"/>
    </row>
    <row r="27" spans="3:17" ht="18" customHeight="1" x14ac:dyDescent="0.3">
      <c r="C27" s="4"/>
      <c r="D27" s="4"/>
      <c r="E27" s="4"/>
      <c r="F27" s="4"/>
      <c r="G27" s="4"/>
      <c r="H27" s="4"/>
      <c r="I27" s="29"/>
      <c r="J27" s="29"/>
      <c r="K27" s="29"/>
      <c r="L27" s="29"/>
      <c r="M27" s="29"/>
    </row>
    <row r="28" spans="3:17" ht="18" customHeight="1" x14ac:dyDescent="0.3">
      <c r="C28" s="4"/>
      <c r="D28" s="4"/>
      <c r="E28" s="4"/>
      <c r="F28" s="4"/>
      <c r="G28" s="4"/>
      <c r="H28" s="4"/>
      <c r="I28" s="29"/>
      <c r="J28" s="29"/>
      <c r="K28" s="29"/>
      <c r="L28" s="29"/>
      <c r="M28" s="29"/>
    </row>
    <row r="29" spans="3:17" ht="18" customHeight="1" x14ac:dyDescent="0.3">
      <c r="C29" s="4"/>
      <c r="D29" s="4"/>
      <c r="E29" s="4"/>
      <c r="F29" s="4"/>
      <c r="G29" s="4"/>
      <c r="H29" s="4"/>
      <c r="I29" s="29"/>
      <c r="J29" s="29"/>
      <c r="K29" s="29"/>
      <c r="L29" s="29"/>
      <c r="M29" s="29"/>
    </row>
    <row r="30" spans="3:17" ht="18" customHeight="1" x14ac:dyDescent="0.3">
      <c r="C30" s="4"/>
      <c r="D30" s="4"/>
      <c r="E30" s="4"/>
      <c r="F30" s="4"/>
      <c r="G30" s="4"/>
      <c r="H30" s="4"/>
      <c r="I30" s="29"/>
      <c r="J30" s="29"/>
      <c r="K30" s="29"/>
      <c r="L30" s="29"/>
      <c r="M30" s="29"/>
    </row>
    <row r="31" spans="3:17" ht="18" customHeight="1" x14ac:dyDescent="0.3">
      <c r="C31" s="4"/>
      <c r="D31" s="4"/>
      <c r="E31" s="4"/>
      <c r="F31" s="4"/>
      <c r="G31" s="4"/>
      <c r="H31" s="4"/>
      <c r="I31" s="29"/>
      <c r="J31" s="29"/>
      <c r="K31" s="29"/>
      <c r="L31" s="29"/>
      <c r="M31" s="29"/>
    </row>
    <row r="32" spans="3:17" ht="18" customHeight="1" x14ac:dyDescent="0.3">
      <c r="C32" s="4"/>
      <c r="D32" s="4"/>
      <c r="E32" s="4"/>
      <c r="F32" s="4"/>
      <c r="G32" s="4"/>
      <c r="H32" s="4"/>
      <c r="I32" s="29"/>
      <c r="J32" s="29"/>
      <c r="K32" s="29"/>
      <c r="L32" s="29"/>
      <c r="M32" s="29"/>
    </row>
  </sheetData>
  <mergeCells count="5">
    <mergeCell ref="C17:G17"/>
    <mergeCell ref="C16:L16"/>
    <mergeCell ref="D4:G4"/>
    <mergeCell ref="D5:G5"/>
    <mergeCell ref="E6:G6"/>
  </mergeCells>
  <phoneticPr fontId="1" type="noConversion"/>
  <conditionalFormatting sqref="C8:G14">
    <cfRule type="expression" dxfId="23" priority="8">
      <formula>$D$6&gt;=ROW($C8)-7</formula>
    </cfRule>
    <cfRule type="expression" dxfId="22" priority="1">
      <formula>AND(ROW($D8)-7&gt;$D$6,C8&lt;&gt;"")</formula>
    </cfRule>
  </conditionalFormatting>
  <conditionalFormatting sqref="C8:C14">
    <cfRule type="expression" dxfId="21" priority="7">
      <formula>AND($D$6&gt;=ROW($C8)-7,$C8="")</formula>
    </cfRule>
  </conditionalFormatting>
  <conditionalFormatting sqref="E8:G14">
    <cfRule type="expression" dxfId="20" priority="4">
      <formula>AND(RIGHT(E8,2)&lt;&gt;"작성",E8&lt;&gt;"")</formula>
    </cfRule>
    <cfRule type="expression" dxfId="19" priority="6">
      <formula>AND($D$6&gt;=ROW(E8)-7,OR($D8="",$C8=""))</formula>
    </cfRule>
  </conditionalFormatting>
  <conditionalFormatting sqref="D8:D14">
    <cfRule type="expression" dxfId="18" priority="5">
      <formula>AND($D$6&gt;=ROW($D8)-7,$D8="")</formula>
    </cfRule>
  </conditionalFormatting>
  <conditionalFormatting sqref="D6">
    <cfRule type="expression" dxfId="17" priority="3">
      <formula>$D$6=""</formula>
    </cfRule>
  </conditionalFormatting>
  <conditionalFormatting sqref="D4:G5">
    <cfRule type="expression" dxfId="16" priority="2">
      <formula>D4=""</formula>
    </cfRule>
  </conditionalFormatting>
  <dataValidations count="2">
    <dataValidation type="whole" allowBlank="1" showInputMessage="1" showErrorMessage="1" errorTitle="숫자만 입력할 수 있습니다." error="숫자만 입력할 수 있습니다." sqref="D8:D14" xr:uid="{20E69CA9-B14F-410B-BE47-B8DCEAAA5C89}">
      <formula1>0</formula1>
      <formula2>2000</formula2>
    </dataValidation>
    <dataValidation type="whole" allowBlank="1" showInputMessage="1" showErrorMessage="1" error="1에서 7사이의 정수만 입력가능합니다." sqref="D6" xr:uid="{9C3D89C4-EF8F-4C6E-A871-219F53D536C8}">
      <formula1>1</formula1>
      <formula2>7</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1FD3-9E5D-4223-9EAB-C2BC9EC3595B}">
  <sheetPr>
    <tabColor rgb="FFFFCC00"/>
  </sheetPr>
  <dimension ref="A1:K12"/>
  <sheetViews>
    <sheetView zoomScaleNormal="100" workbookViewId="0">
      <selection activeCell="A7" sqref="A7"/>
    </sheetView>
  </sheetViews>
  <sheetFormatPr defaultColWidth="8.75" defaultRowHeight="16.5" x14ac:dyDescent="0.3"/>
  <cols>
    <col min="1" max="1" width="15.5" style="8" customWidth="1"/>
    <col min="2" max="2" width="17.25" style="8" customWidth="1"/>
    <col min="3" max="3" width="3.5" style="8" customWidth="1"/>
    <col min="4" max="4" width="15.5" style="8" customWidth="1"/>
    <col min="5" max="5" width="33" style="8" customWidth="1"/>
    <col min="6" max="6" width="3.5" style="8" customWidth="1"/>
    <col min="7" max="7" width="15.5" style="8" customWidth="1"/>
    <col min="8" max="8" width="33" style="8" customWidth="1"/>
    <col min="9" max="9" width="3.5" style="8" customWidth="1"/>
    <col min="10" max="11" width="15.5" style="8" customWidth="1"/>
    <col min="12" max="16384" width="8.75" style="8"/>
  </cols>
  <sheetData>
    <row r="1" spans="1:11" x14ac:dyDescent="0.3">
      <c r="A1" s="7" t="s">
        <v>69</v>
      </c>
      <c r="B1" s="7" t="s">
        <v>70</v>
      </c>
      <c r="D1" s="7" t="s">
        <v>11</v>
      </c>
      <c r="E1" s="7" t="s">
        <v>12</v>
      </c>
      <c r="G1" s="7" t="s">
        <v>13</v>
      </c>
      <c r="H1" s="7" t="s">
        <v>14</v>
      </c>
      <c r="J1" s="9" t="s">
        <v>3</v>
      </c>
      <c r="K1" s="10" t="s">
        <v>10</v>
      </c>
    </row>
    <row r="2" spans="1:11" x14ac:dyDescent="0.3">
      <c r="A2" s="7" t="s">
        <v>77</v>
      </c>
      <c r="B2" s="7" t="s">
        <v>74</v>
      </c>
      <c r="D2" s="7" t="s">
        <v>27</v>
      </c>
      <c r="E2" s="7" t="s">
        <v>28</v>
      </c>
      <c r="G2" s="8" t="s">
        <v>49</v>
      </c>
      <c r="H2" s="8" t="s">
        <v>50</v>
      </c>
      <c r="J2" s="9" t="s">
        <v>8</v>
      </c>
      <c r="K2" s="9" t="s">
        <v>5</v>
      </c>
    </row>
    <row r="3" spans="1:11" x14ac:dyDescent="0.3">
      <c r="A3" s="7" t="s">
        <v>78</v>
      </c>
      <c r="B3" s="7" t="s">
        <v>82</v>
      </c>
      <c r="D3" s="7" t="s">
        <v>29</v>
      </c>
      <c r="E3" s="7" t="s">
        <v>30</v>
      </c>
      <c r="G3" s="8" t="s">
        <v>56</v>
      </c>
      <c r="H3" s="8" t="s">
        <v>58</v>
      </c>
      <c r="J3" s="9" t="s">
        <v>15</v>
      </c>
      <c r="K3" s="9" t="s">
        <v>21</v>
      </c>
    </row>
    <row r="4" spans="1:11" x14ac:dyDescent="0.3">
      <c r="A4" s="7" t="s">
        <v>79</v>
      </c>
      <c r="B4" s="11" t="s">
        <v>80</v>
      </c>
      <c r="D4" s="7" t="s">
        <v>31</v>
      </c>
      <c r="E4" s="7" t="s">
        <v>32</v>
      </c>
      <c r="G4" s="8" t="s">
        <v>51</v>
      </c>
      <c r="H4" s="8" t="s">
        <v>52</v>
      </c>
      <c r="J4" s="9" t="s">
        <v>16</v>
      </c>
      <c r="K4" s="9" t="s">
        <v>22</v>
      </c>
    </row>
    <row r="5" spans="1:11" x14ac:dyDescent="0.3">
      <c r="A5" s="7" t="s">
        <v>71</v>
      </c>
      <c r="B5" s="11" t="s">
        <v>81</v>
      </c>
      <c r="D5" s="7" t="s">
        <v>33</v>
      </c>
      <c r="E5" s="7" t="s">
        <v>34</v>
      </c>
      <c r="G5" s="8" t="s">
        <v>53</v>
      </c>
      <c r="H5" s="8" t="s">
        <v>57</v>
      </c>
      <c r="J5" s="9" t="s">
        <v>17</v>
      </c>
      <c r="K5" s="9" t="s">
        <v>23</v>
      </c>
    </row>
    <row r="6" spans="1:11" x14ac:dyDescent="0.3">
      <c r="A6" s="7" t="s">
        <v>84</v>
      </c>
      <c r="B6" s="11" t="s">
        <v>83</v>
      </c>
      <c r="D6" s="7" t="s">
        <v>35</v>
      </c>
      <c r="E6" s="11" t="s">
        <v>36</v>
      </c>
      <c r="G6" s="8" t="s">
        <v>54</v>
      </c>
      <c r="H6" s="8" t="s">
        <v>55</v>
      </c>
      <c r="J6" s="9" t="s">
        <v>18</v>
      </c>
      <c r="K6" s="9" t="s">
        <v>24</v>
      </c>
    </row>
    <row r="7" spans="1:11" x14ac:dyDescent="0.3">
      <c r="A7" s="7" t="s">
        <v>85</v>
      </c>
      <c r="B7" s="12" t="s">
        <v>86</v>
      </c>
      <c r="D7" s="7" t="s">
        <v>37</v>
      </c>
      <c r="E7" s="11" t="s">
        <v>38</v>
      </c>
      <c r="G7" s="8" t="s">
        <v>96</v>
      </c>
      <c r="H7" s="8" t="s">
        <v>97</v>
      </c>
      <c r="J7" s="9" t="s">
        <v>19</v>
      </c>
      <c r="K7" s="9" t="s">
        <v>25</v>
      </c>
    </row>
    <row r="8" spans="1:11" x14ac:dyDescent="0.3">
      <c r="A8" s="7" t="s">
        <v>72</v>
      </c>
      <c r="B8" s="7" t="s">
        <v>87</v>
      </c>
      <c r="D8" s="7" t="s">
        <v>39</v>
      </c>
      <c r="E8" s="7" t="s">
        <v>40</v>
      </c>
      <c r="J8" s="9" t="s">
        <v>20</v>
      </c>
      <c r="K8" s="9" t="s">
        <v>26</v>
      </c>
    </row>
    <row r="9" spans="1:11" x14ac:dyDescent="0.3">
      <c r="A9" s="7" t="s">
        <v>73</v>
      </c>
      <c r="B9" s="7" t="s">
        <v>75</v>
      </c>
      <c r="D9" s="7" t="s">
        <v>41</v>
      </c>
      <c r="E9" s="7" t="s">
        <v>42</v>
      </c>
    </row>
    <row r="10" spans="1:11" x14ac:dyDescent="0.3">
      <c r="A10" s="7"/>
      <c r="B10" s="7"/>
      <c r="D10" s="7" t="s">
        <v>43</v>
      </c>
      <c r="E10" s="7" t="s">
        <v>44</v>
      </c>
    </row>
    <row r="11" spans="1:11" x14ac:dyDescent="0.3">
      <c r="A11" s="7"/>
      <c r="B11" s="7"/>
      <c r="D11" s="7" t="s">
        <v>45</v>
      </c>
      <c r="E11" s="7" t="s">
        <v>46</v>
      </c>
    </row>
    <row r="12" spans="1:11" x14ac:dyDescent="0.3">
      <c r="D12" s="7" t="s">
        <v>47</v>
      </c>
      <c r="E12" s="7" t="s">
        <v>48</v>
      </c>
    </row>
  </sheetData>
  <phoneticPr fontId="1" type="noConversion"/>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4</vt:i4>
      </vt:variant>
    </vt:vector>
  </HeadingPairs>
  <TitlesOfParts>
    <vt:vector size="9" baseType="lpstr">
      <vt:lpstr>상장만들기</vt:lpstr>
      <vt:lpstr>명언만들기</vt:lpstr>
      <vt:lpstr>퀴즈만들기</vt:lpstr>
      <vt:lpstr>GPT명령어실습</vt:lpstr>
      <vt:lpstr>번역표</vt:lpstr>
      <vt:lpstr>GPT명령어실습!QuizPrompt</vt:lpstr>
      <vt:lpstr>명언만들기!QuizPrompt</vt:lpstr>
      <vt:lpstr>상장만들기!QuizPrompt</vt:lpstr>
      <vt:lpstr>QuizPrompt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오빠두엑셀</dc:creator>
  <cp:lastModifiedBy>Jung, Sang-Jee (KR/Deal Adv2)</cp:lastModifiedBy>
  <dcterms:created xsi:type="dcterms:W3CDTF">2023-02-28T18:54:46Z</dcterms:created>
  <dcterms:modified xsi:type="dcterms:W3CDTF">2023-03-21T05:52:51Z</dcterms:modified>
</cp:coreProperties>
</file>