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8800" windowHeight="12300"/>
  </bookViews>
  <sheets>
    <sheet name="Other provisions " sheetId="2" r:id="rId1"/>
    <sheet name="Working capital" sheetId="3" r:id="rId2"/>
    <sheet name="NA-Other items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___________z2" localSheetId="2" hidden="1">{"Sch00",#N/A,FALSE,"1";"Contents",#N/A,FALSE,"1"}</definedName>
    <definedName name="____________z2" localSheetId="0" hidden="1">{"Sch00",#N/A,FALSE,"1";"Contents",#N/A,FALSE,"1"}</definedName>
    <definedName name="____________z2" localSheetId="1" hidden="1">{"Sch00",#N/A,FALSE,"1";"Contents",#N/A,FALSE,"1"}</definedName>
    <definedName name="____________z2" hidden="1">{"Sch00",#N/A,FALSE,"1";"Contents",#N/A,FALSE,"1"}</definedName>
    <definedName name="____________z3" localSheetId="2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__z3" localSheetId="0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__z3" localSheetId="1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__zz3" localSheetId="2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___zz3" localSheetId="0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___zz3" localSheetId="1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__z2" localSheetId="2" hidden="1">{"Sch00",#N/A,FALSE,"1";"Contents",#N/A,FALSE,"1"}</definedName>
    <definedName name="___________z2" localSheetId="0" hidden="1">{"Sch00",#N/A,FALSE,"1";"Contents",#N/A,FALSE,"1"}</definedName>
    <definedName name="___________z2" localSheetId="1" hidden="1">{"Sch00",#N/A,FALSE,"1";"Contents",#N/A,FALSE,"1"}</definedName>
    <definedName name="___________z2" hidden="1">{"Sch00",#N/A,FALSE,"1";"Contents",#N/A,FALSE,"1"}</definedName>
    <definedName name="___________z3" localSheetId="2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_z3" localSheetId="0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_z3" localSheetId="1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_zz3" localSheetId="2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__zz3" localSheetId="0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__zz3" localSheetId="1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_z2" localSheetId="2" hidden="1">{"Sch00",#N/A,FALSE,"1";"Contents",#N/A,FALSE,"1"}</definedName>
    <definedName name="__________z2" localSheetId="0" hidden="1">{"Sch00",#N/A,FALSE,"1";"Contents",#N/A,FALSE,"1"}</definedName>
    <definedName name="__________z2" localSheetId="1" hidden="1">{"Sch00",#N/A,FALSE,"1";"Contents",#N/A,FALSE,"1"}</definedName>
    <definedName name="__________z2" hidden="1">{"Sch00",#N/A,FALSE,"1";"Contents",#N/A,FALSE,"1"}</definedName>
    <definedName name="__________z3" localSheetId="2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z3" localSheetId="0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z3" localSheetId="1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zz3" localSheetId="2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_zz3" localSheetId="0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_zz3" localSheetId="1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z2" localSheetId="2" hidden="1">{"Sch00",#N/A,FALSE,"1";"Contents",#N/A,FALSE,"1"}</definedName>
    <definedName name="_________z2" localSheetId="0" hidden="1">{"Sch00",#N/A,FALSE,"1";"Contents",#N/A,FALSE,"1"}</definedName>
    <definedName name="_________z2" localSheetId="1" hidden="1">{"Sch00",#N/A,FALSE,"1";"Contents",#N/A,FALSE,"1"}</definedName>
    <definedName name="_________z2" hidden="1">{"Sch00",#N/A,FALSE,"1";"Contents",#N/A,FALSE,"1"}</definedName>
    <definedName name="_________z3" localSheetId="2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z3" localSheetId="0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z3" localSheetId="1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zz3" localSheetId="2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zz3" localSheetId="0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zz3" localSheetId="1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z2" localSheetId="2" hidden="1">{"Sch00",#N/A,FALSE,"1";"Contents",#N/A,FALSE,"1"}</definedName>
    <definedName name="________z2" localSheetId="0" hidden="1">{"Sch00",#N/A,FALSE,"1";"Contents",#N/A,FALSE,"1"}</definedName>
    <definedName name="________z2" localSheetId="1" hidden="1">{"Sch00",#N/A,FALSE,"1";"Contents",#N/A,FALSE,"1"}</definedName>
    <definedName name="________z2" hidden="1">{"Sch00",#N/A,FALSE,"1";"Contents",#N/A,FALSE,"1"}</definedName>
    <definedName name="________z3" localSheetId="2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z3" localSheetId="0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z3" localSheetId="1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zz3" localSheetId="2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zz3" localSheetId="0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zz3" localSheetId="1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z2" localSheetId="2" hidden="1">{"Sch00",#N/A,FALSE,"1";"Contents",#N/A,FALSE,"1"}</definedName>
    <definedName name="_______z2" localSheetId="0" hidden="1">{"Sch00",#N/A,FALSE,"1";"Contents",#N/A,FALSE,"1"}</definedName>
    <definedName name="_______z2" localSheetId="1" hidden="1">{"Sch00",#N/A,FALSE,"1";"Contents",#N/A,FALSE,"1"}</definedName>
    <definedName name="_______z2" hidden="1">{"Sch00",#N/A,FALSE,"1";"Contents",#N/A,FALSE,"1"}</definedName>
    <definedName name="_______z3" localSheetId="2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z3" localSheetId="0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z3" localSheetId="1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zz3" localSheetId="2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zz3" localSheetId="0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zz3" localSheetId="1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z2" localSheetId="2" hidden="1">{"Sch00",#N/A,FALSE,"1";"Contents",#N/A,FALSE,"1"}</definedName>
    <definedName name="______z2" localSheetId="0" hidden="1">{"Sch00",#N/A,FALSE,"1";"Contents",#N/A,FALSE,"1"}</definedName>
    <definedName name="______z2" localSheetId="1" hidden="1">{"Sch00",#N/A,FALSE,"1";"Contents",#N/A,FALSE,"1"}</definedName>
    <definedName name="______z2" hidden="1">{"Sch00",#N/A,FALSE,"1";"Contents",#N/A,FALSE,"1"}</definedName>
    <definedName name="______z3" localSheetId="2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z3" localSheetId="0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z3" localSheetId="1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zz3" localSheetId="2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zz3" localSheetId="0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zz3" localSheetId="1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z2" localSheetId="2" hidden="1">{"Sch00",#N/A,FALSE,"1";"Contents",#N/A,FALSE,"1"}</definedName>
    <definedName name="_____z2" localSheetId="0" hidden="1">{"Sch00",#N/A,FALSE,"1";"Contents",#N/A,FALSE,"1"}</definedName>
    <definedName name="_____z2" localSheetId="1" hidden="1">{"Sch00",#N/A,FALSE,"1";"Contents",#N/A,FALSE,"1"}</definedName>
    <definedName name="_____z2" hidden="1">{"Sch00",#N/A,FALSE,"1";"Contents",#N/A,FALSE,"1"}</definedName>
    <definedName name="_____z3" localSheetId="2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z3" localSheetId="0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z3" localSheetId="1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zz3" localSheetId="2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zz3" localSheetId="0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zz3" localSheetId="1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W.O.R.K.B.O.O.K..C.O.N.T.E.N.T.S____">#REF!</definedName>
    <definedName name="____z2" localSheetId="2" hidden="1">{"Sch00",#N/A,FALSE,"1";"Contents",#N/A,FALSE,"1"}</definedName>
    <definedName name="____z2" localSheetId="0" hidden="1">{"Sch00",#N/A,FALSE,"1";"Contents",#N/A,FALSE,"1"}</definedName>
    <definedName name="____z2" localSheetId="1" hidden="1">{"Sch00",#N/A,FALSE,"1";"Contents",#N/A,FALSE,"1"}</definedName>
    <definedName name="____z2" hidden="1">{"Sch00",#N/A,FALSE,"1";"Contents",#N/A,FALSE,"1"}</definedName>
    <definedName name="____z3" localSheetId="2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z3" localSheetId="0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z3" localSheetId="1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zz3" localSheetId="2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zz3" localSheetId="0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zz3" localSheetId="1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z2" localSheetId="2" hidden="1">{"Sch00",#N/A,FALSE,"1";"Contents",#N/A,FALSE,"1"}</definedName>
    <definedName name="___z2" localSheetId="0" hidden="1">{"Sch00",#N/A,FALSE,"1";"Contents",#N/A,FALSE,"1"}</definedName>
    <definedName name="___z2" localSheetId="1" hidden="1">{"Sch00",#N/A,FALSE,"1";"Contents",#N/A,FALSE,"1"}</definedName>
    <definedName name="___z2" hidden="1">{"Sch00",#N/A,FALSE,"1";"Contents",#N/A,FALSE,"1"}</definedName>
    <definedName name="___z3" localSheetId="2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z3" localSheetId="0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z3" localSheetId="1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zz3" localSheetId="2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zz3" localSheetId="0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zz3" localSheetId="1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123Graph_B" hidden="1">[1]Tabelle1!#REF!</definedName>
    <definedName name="__c" localSheetId="2" hidden="1">{#N/A,#N/A,FALSE,"Layout Cash Flow"}</definedName>
    <definedName name="__c" localSheetId="1" hidden="1">{#N/A,#N/A,FALSE,"Layout Cash Flow"}</definedName>
    <definedName name="__c" hidden="1">{#N/A,#N/A,FALSE,"Layout Cash Flow"}</definedName>
    <definedName name="__k110">#REF!</definedName>
    <definedName name="__K120">#REF!</definedName>
    <definedName name="__l200">#REF!</definedName>
    <definedName name="__P220">#REF!</definedName>
    <definedName name="__P3">'[2]10K4'!#REF!</definedName>
    <definedName name="__pl01">'[3]ECU Conso File'!#REF!</definedName>
    <definedName name="__pl02">'[3]ECU Conso File'!#REF!</definedName>
    <definedName name="__pl03">'[3]ECU Conso File'!#REF!</definedName>
    <definedName name="__pl04">'[3]ECU Conso File'!#REF!</definedName>
    <definedName name="__pl05">'[3]ECU Conso File'!#REF!</definedName>
    <definedName name="__pl06">'[3]ECU Conso File'!#REF!</definedName>
    <definedName name="__pl07">'[3]ECU Conso File'!#REF!</definedName>
    <definedName name="__pl08">'[3]ECU Conso File'!#REF!</definedName>
    <definedName name="__pl09">'[3]ECU Conso File'!#REF!</definedName>
    <definedName name="__pl10">'[3]ECU Conso File'!#REF!</definedName>
    <definedName name="__pl11">'[3]ECU Conso File'!#REF!</definedName>
    <definedName name="__pl12">'[3]ECU Conso File'!#REF!</definedName>
    <definedName name="__re34" localSheetId="2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__re34" localSheetId="1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__re34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__U111">[4]以前年度损益调整!$A$5:$F$17</definedName>
    <definedName name="__U222">[4]以前年度损益调整!$A$5:$F$17</definedName>
    <definedName name="__x2">#REF!</definedName>
    <definedName name="__X4">#REF!</definedName>
    <definedName name="__z">#REF!</definedName>
    <definedName name="__z2" localSheetId="2" hidden="1">{"Sch00",#N/A,FALSE,"1";"Contents",#N/A,FALSE,"1"}</definedName>
    <definedName name="__z2" localSheetId="0" hidden="1">{"Sch00",#N/A,FALSE,"1";"Contents",#N/A,FALSE,"1"}</definedName>
    <definedName name="__z2" localSheetId="1" hidden="1">{"Sch00",#N/A,FALSE,"1";"Contents",#N/A,FALSE,"1"}</definedName>
    <definedName name="__z2" hidden="1">{"Sch00",#N/A,FALSE,"1";"Contents",#N/A,FALSE,"1"}</definedName>
    <definedName name="__z3" localSheetId="2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z3" localSheetId="0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z3" localSheetId="1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zz3" localSheetId="2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zz3" localSheetId="0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zz3" localSheetId="1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c" localSheetId="2" hidden="1">{#N/A,#N/A,FALSE,"Layout Cash Flow"}</definedName>
    <definedName name="_c" localSheetId="1" hidden="1">{#N/A,#N/A,FALSE,"Layout Cash Flow"}</definedName>
    <definedName name="_c" hidden="1">{#N/A,#N/A,FALSE,"Layout Cash Flow"}</definedName>
    <definedName name="_Dec02">[5]SalaryData!$AV$11</definedName>
    <definedName name="_Dec03">[5]SalaryData!$BH$11</definedName>
    <definedName name="_end095">#REF!</definedName>
    <definedName name="_JAN02">[5]SalaryData!$AK$11</definedName>
    <definedName name="_k110">#REF!</definedName>
    <definedName name="_K120">#REF!</definedName>
    <definedName name="_Key1" hidden="1">#REF!</definedName>
    <definedName name="_Key2" hidden="1">#REF!</definedName>
    <definedName name="_l200">#REF!</definedName>
    <definedName name="_Order1" hidden="1">255</definedName>
    <definedName name="_Order2" hidden="1">0</definedName>
    <definedName name="_P220">#REF!</definedName>
    <definedName name="_P3">'[2]10K4'!#REF!</definedName>
    <definedName name="_pl01">'[3]ECU Conso File'!#REF!</definedName>
    <definedName name="_pl02">'[3]ECU Conso File'!#REF!</definedName>
    <definedName name="_pl03">'[3]ECU Conso File'!#REF!</definedName>
    <definedName name="_pl04">'[3]ECU Conso File'!#REF!</definedName>
    <definedName name="_pl05">'[3]ECU Conso File'!#REF!</definedName>
    <definedName name="_pl06">'[3]ECU Conso File'!#REF!</definedName>
    <definedName name="_pl07">'[3]ECU Conso File'!#REF!</definedName>
    <definedName name="_pl08">'[3]ECU Conso File'!#REF!</definedName>
    <definedName name="_pl09">'[3]ECU Conso File'!#REF!</definedName>
    <definedName name="_pl10">'[3]ECU Conso File'!#REF!</definedName>
    <definedName name="_pl11">'[3]ECU Conso File'!#REF!</definedName>
    <definedName name="_pl12">'[3]ECU Conso File'!#REF!</definedName>
    <definedName name="_re34" localSheetId="2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_re34" localSheetId="1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_re34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_Sort" hidden="1">#REF!</definedName>
    <definedName name="_U111">[4]以前年度损益调整!$A$5:$F$17</definedName>
    <definedName name="_U222">[4]以前年度损益调整!$A$5:$F$17</definedName>
    <definedName name="_x2">#REF!</definedName>
    <definedName name="_X4">#REF!</definedName>
    <definedName name="_z">#REF!</definedName>
    <definedName name="_z2" localSheetId="2" hidden="1">{"Sch00",#N/A,FALSE,"1";"Contents",#N/A,FALSE,"1"}</definedName>
    <definedName name="_z2" localSheetId="0" hidden="1">{"Sch00",#N/A,FALSE,"1";"Contents",#N/A,FALSE,"1"}</definedName>
    <definedName name="_z2" localSheetId="1" hidden="1">{"Sch00",#N/A,FALSE,"1";"Contents",#N/A,FALSE,"1"}</definedName>
    <definedName name="_z2" hidden="1">{"Sch00",#N/A,FALSE,"1";"Contents",#N/A,FALSE,"1"}</definedName>
    <definedName name="_z3" localSheetId="2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z3" localSheetId="0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z3" localSheetId="1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zz3" localSheetId="2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zz3" localSheetId="0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zz3" localSheetId="1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a">'[6]ECU-DATA'!$C$8:$C$812</definedName>
    <definedName name="aa">[7]fORMULAE!$BG$7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b">[7]fORMULAE!$CI$7</definedName>
    <definedName name="abd" localSheetId="2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abd" localSheetId="1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abd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abe" localSheetId="2" hidden="1">{"GuVGmbH",#N/A,FALSE,"ratios";"BilanzGmbH",#N/A,FALSE,"ratios";"BilanzKG",#N/A,FALSE,"ratios";"GuVKG",#N/A,FALSE,"ratios"}</definedName>
    <definedName name="abe" localSheetId="1" hidden="1">{"GuVGmbH",#N/A,FALSE,"ratios";"BilanzGmbH",#N/A,FALSE,"ratios";"BilanzKG",#N/A,FALSE,"ratios";"GuVKG",#N/A,FALSE,"ratios"}</definedName>
    <definedName name="abe" hidden="1">{"GuVGmbH",#N/A,FALSE,"ratios";"BilanzGmbH",#N/A,FALSE,"ratios";"BilanzKG",#N/A,FALSE,"ratios";"GuVKG",#N/A,FALSE,"ratios"}</definedName>
    <definedName name="ac">[7]fORMULAE!$BU$7</definedName>
    <definedName name="ad">[7]fORMULAE!$CW$7</definedName>
    <definedName name="adrharh" localSheetId="2" hidden="1">{"WACC",#N/A,FALSE,"Bewertung D&amp;Co";"DCF",#N/A,FALSE,"Bewertung D&amp;Co";"Wert",#N/A,FALSE,"Bewertung D&amp;Co";"Investitionen",#N/A,FALSE,"Cash D&amp;Co";"EBIT",#N/A,FALSE,"Cash D&amp;Co";"Cash Flow",#N/A,FALSE,"Cash D&amp;Co";"FCF",#N/A,FALSE,"Cash D&amp;Co";"EBIT Multiplier",#N/A,FALSE,"EBIT-Multiplier";"Branchen Beta",#N/A,FALSE,"Branchen-Beta";"Dax Rendite",#N/A,FALSE,"DAX-Rendite";"Bu Rendite",#N/A,FALSE,"Bu-Anl-Rendite"}</definedName>
    <definedName name="adrharh" localSheetId="1" hidden="1">{"WACC",#N/A,FALSE,"Bewertung D&amp;Co";"DCF",#N/A,FALSE,"Bewertung D&amp;Co";"Wert",#N/A,FALSE,"Bewertung D&amp;Co";"Investitionen",#N/A,FALSE,"Cash D&amp;Co";"EBIT",#N/A,FALSE,"Cash D&amp;Co";"Cash Flow",#N/A,FALSE,"Cash D&amp;Co";"FCF",#N/A,FALSE,"Cash D&amp;Co";"EBIT Multiplier",#N/A,FALSE,"EBIT-Multiplier";"Branchen Beta",#N/A,FALSE,"Branchen-Beta";"Dax Rendite",#N/A,FALSE,"DAX-Rendite";"Bu Rendite",#N/A,FALSE,"Bu-Anl-Rendite"}</definedName>
    <definedName name="adrharh" hidden="1">{"WACC",#N/A,FALSE,"Bewertung D&amp;Co";"DCF",#N/A,FALSE,"Bewertung D&amp;Co";"Wert",#N/A,FALSE,"Bewertung D&amp;Co";"Investitionen",#N/A,FALSE,"Cash D&amp;Co";"EBIT",#N/A,FALSE,"Cash D&amp;Co";"Cash Flow",#N/A,FALSE,"Cash D&amp;Co";"FCF",#N/A,FALSE,"Cash D&amp;Co";"EBIT Multiplier",#N/A,FALSE,"EBIT-Multiplier";"Branchen Beta",#N/A,FALSE,"Branchen-Beta";"Dax Rendite",#N/A,FALSE,"DAX-Rendite";"Bu Rendite",#N/A,FALSE,"Bu-Anl-Rendite"}</definedName>
    <definedName name="aerhaerhaerh" localSheetId="2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aerhaerhaerh" localSheetId="1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aerhaerhaerh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af">[7]fORMULAE!$O$7</definedName>
    <definedName name="ai">[7]fORMULAE!$DK$7</definedName>
    <definedName name="ak">[7]fORMULAE!$AC$7</definedName>
    <definedName name="al">[7]fORMULAE!$A$7</definedName>
    <definedName name="Allowances">[5]SalaryData!#REF!</definedName>
    <definedName name="Andrew___Data">'[8]Original Andrew___Data'!$B$6:$N$507</definedName>
    <definedName name="anscount" hidden="1">1</definedName>
    <definedName name="AnzahlSaeulen">#REF!</definedName>
    <definedName name="are" localSheetId="2" hidden="1">{"Aktiva_Gittelde",#N/A,TRUE,"Bilanz-Gittelde";"Liabilities_gittelde",#N/A,TRUE,"Bilanz-Gittelde";"GuV_Gittelde",#N/A,TRUE,"GuV-Gittelde";"Aktiva Dresden",#N/A,TRUE,"Bilanz-Dresden";"Passiva Dresden",#N/A,TRUE,"Bilanz-Dresden";"guv Dresden",#N/A,TRUE,"Guv-Dresden";"FPC_Aktiva_hist",#N/A,TRUE,"Bilanz-FPC-D&amp;Co";"FPC_Passiva_hist",#N/A,TRUE,"Bilanz-FPC-D&amp;Co";"FPC_Aktiva_Plan",#N/A,TRUE,"Bilanz-FPC-D&amp;Co";"FPC_Passiva_Plan",#N/A,TRUE,"Bilanz-FPC-D&amp;Co";"FPC_GuV_hist",#N/A,TRUE,"GuV-FPC";"FPC_GuV_Plan",#N/A,TRUE,"GuV-FPC"}</definedName>
    <definedName name="are" localSheetId="1" hidden="1">{"Aktiva_Gittelde",#N/A,TRUE,"Bilanz-Gittelde";"Liabilities_gittelde",#N/A,TRUE,"Bilanz-Gittelde";"GuV_Gittelde",#N/A,TRUE,"GuV-Gittelde";"Aktiva Dresden",#N/A,TRUE,"Bilanz-Dresden";"Passiva Dresden",#N/A,TRUE,"Bilanz-Dresden";"guv Dresden",#N/A,TRUE,"Guv-Dresden";"FPC_Aktiva_hist",#N/A,TRUE,"Bilanz-FPC-D&amp;Co";"FPC_Passiva_hist",#N/A,TRUE,"Bilanz-FPC-D&amp;Co";"FPC_Aktiva_Plan",#N/A,TRUE,"Bilanz-FPC-D&amp;Co";"FPC_Passiva_Plan",#N/A,TRUE,"Bilanz-FPC-D&amp;Co";"FPC_GuV_hist",#N/A,TRUE,"GuV-FPC";"FPC_GuV_Plan",#N/A,TRUE,"GuV-FPC"}</definedName>
    <definedName name="are" hidden="1">{"Aktiva_Gittelde",#N/A,TRUE,"Bilanz-Gittelde";"Liabilities_gittelde",#N/A,TRUE,"Bilanz-Gittelde";"GuV_Gittelde",#N/A,TRUE,"GuV-Gittelde";"Aktiva Dresden",#N/A,TRUE,"Bilanz-Dresden";"Passiva Dresden",#N/A,TRUE,"Bilanz-Dresden";"guv Dresden",#N/A,TRUE,"Guv-Dresden";"FPC_Aktiva_hist",#N/A,TRUE,"Bilanz-FPC-D&amp;Co";"FPC_Passiva_hist",#N/A,TRUE,"Bilanz-FPC-D&amp;Co";"FPC_Aktiva_Plan",#N/A,TRUE,"Bilanz-FPC-D&amp;Co";"FPC_Passiva_Plan",#N/A,TRUE,"Bilanz-FPC-D&amp;Co";"FPC_GuV_hist",#N/A,TRUE,"GuV-FPC";"FPC_GuV_Plan",#N/A,TRUE,"GuV-FPC"}</definedName>
    <definedName name="ASaQSS" localSheetId="2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ASaQSS" localSheetId="1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ASaQSS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asd" localSheetId="2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asd" localSheetId="1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asd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b" localSheetId="2" hidden="1">{#N/A,#N/A,FALSE,"Layout Aktiva";#N/A,#N/A,FALSE,"Layout Passiva"}</definedName>
    <definedName name="b" localSheetId="1" hidden="1">{#N/A,#N/A,FALSE,"Layout Aktiva";#N/A,#N/A,FALSE,"Layout Passiva"}</definedName>
    <definedName name="b" hidden="1">{#N/A,#N/A,FALSE,"Layout Aktiva";#N/A,#N/A,FALSE,"Layout Passiva"}</definedName>
    <definedName name="BacklogZone">#REF!</definedName>
    <definedName name="Basic_P">#REF!</definedName>
    <definedName name="BasicSalaries">#REF!</definedName>
    <definedName name="Bonus_P">#REF!</definedName>
    <definedName name="bsstart">#REF!</definedName>
    <definedName name="BudgetData">#REF!</definedName>
    <definedName name="BudgetGrossSM">#REF!</definedName>
    <definedName name="BudgetNetSales">#REF!</definedName>
    <definedName name="BudgetNetSM">#REF!</definedName>
    <definedName name="Car">#REF!</definedName>
    <definedName name="Car_Ownewship">#REF!</definedName>
    <definedName name="CarAllowance">[5]SalaryData!$GA$10</definedName>
    <definedName name="CAT_MATRIX">[9]OPTIONS!$C$5:$L$18</definedName>
    <definedName name="CC_LIST">[10]LE_OVH_ECU!#REF!</definedName>
    <definedName name="cde" localSheetId="2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cde" localSheetId="1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cde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ChangesZone">#REF!</definedName>
    <definedName name="closingdate">[11]ENT!$I$3</definedName>
    <definedName name="Comm_P">#REF!</definedName>
    <definedName name="Conf_S">#REF!</definedName>
    <definedName name="CumulData">#REF!</definedName>
    <definedName name="curwo">'[12]WO Contract Curr'!$A$5:$D$3999</definedName>
    <definedName name="Database01">#REF!</definedName>
    <definedName name="DataZone">#REF!</definedName>
    <definedName name="DB">#REF!</definedName>
    <definedName name="dd" localSheetId="2" hidden="1">{#N/A,#N/A,FALSE,"Layout Aktiva";#N/A,#N/A,FALSE,"Layout Passiva"}</definedName>
    <definedName name="dd" localSheetId="1" hidden="1">{#N/A,#N/A,FALSE,"Layout Aktiva";#N/A,#N/A,FALSE,"Layout Passiva"}</definedName>
    <definedName name="dd" hidden="1">{#N/A,#N/A,FALSE,"Layout Aktiva";#N/A,#N/A,FALSE,"Layout Passiva"}</definedName>
    <definedName name="DDB_Sal">#REF!</definedName>
    <definedName name="DeltaLabelNegativ">#REF!</definedName>
    <definedName name="DeltaLabelPositiv">#REF!</definedName>
    <definedName name="Desc_Bonus">#REF!</definedName>
    <definedName name="ECU_CHF_AMT">'[13]ECU-DATA'!$I$6:$I$810</definedName>
    <definedName name="ECU_INDEX1">'[13]ECU-DATA'!$B$6:$B$810</definedName>
    <definedName name="ECU_INDEX2">'[13]ECU-DATA'!$C$6:$C$810</definedName>
    <definedName name="ECU_LOC_AMT">'[9]ECU-DATA'!$G$8:$G$812</definedName>
    <definedName name="ECUB3">'[10]LE Data'!#REF!</definedName>
    <definedName name="ECUB4">'[10]LE Data'!#REF!</definedName>
    <definedName name="ECUB5">'[10]LE Data'!#REF!</definedName>
    <definedName name="ECUB6">'[10]LE Data'!#REF!</definedName>
    <definedName name="ECUBS">#REF!</definedName>
    <definedName name="ECUL4">'[10]LE Data'!#REF!</definedName>
    <definedName name="ECUL5">'[10]LE Data'!#REF!</definedName>
    <definedName name="ECUL6">'[10]LE Data'!#REF!</definedName>
    <definedName name="ECUW3">'[10]LE Data'!#REF!</definedName>
    <definedName name="ECUW4">'[10]LE Data'!#REF!</definedName>
    <definedName name="ECUW5">'[10]LE Data'!#REF!</definedName>
    <definedName name="ECUW6">'[10]LE Data'!#REF!</definedName>
    <definedName name="EFqef" localSheetId="2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EFqef" localSheetId="1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EFqef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endcopybs">'[14]TB (no CC) YTD'!#REF!</definedName>
    <definedName name="erer" localSheetId="2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erer" localSheetId="1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erer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ererer3" localSheetId="2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ererer3" localSheetId="1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ererer3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erererer" localSheetId="2" hidden="1">{"Aktiva_Gittelde",#N/A,TRUE,"Bilanz-Gittelde";"Liabilities_gittelde",#N/A,TRUE,"Bilanz-Gittelde";"GuV_Gittelde",#N/A,TRUE,"GuV-Gittelde";"Aktiva Dresden",#N/A,TRUE,"Bilanz-Dresden";"Passiva Dresden",#N/A,TRUE,"Bilanz-Dresden";"guv Dresden",#N/A,TRUE,"Guv-Dresden";"FPC_Aktiva_hist",#N/A,TRUE,"Bilanz-FPC-D&amp;Co";"FPC_Passiva_hist",#N/A,TRUE,"Bilanz-FPC-D&amp;Co";"FPC_Aktiva_Plan",#N/A,TRUE,"Bilanz-FPC-D&amp;Co";"FPC_Passiva_Plan",#N/A,TRUE,"Bilanz-FPC-D&amp;Co";"FPC_GuV_hist",#N/A,TRUE,"GuV-FPC";"FPC_GuV_Plan",#N/A,TRUE,"GuV-FPC"}</definedName>
    <definedName name="erererer" localSheetId="1" hidden="1">{"Aktiva_Gittelde",#N/A,TRUE,"Bilanz-Gittelde";"Liabilities_gittelde",#N/A,TRUE,"Bilanz-Gittelde";"GuV_Gittelde",#N/A,TRUE,"GuV-Gittelde";"Aktiva Dresden",#N/A,TRUE,"Bilanz-Dresden";"Passiva Dresden",#N/A,TRUE,"Bilanz-Dresden";"guv Dresden",#N/A,TRUE,"Guv-Dresden";"FPC_Aktiva_hist",#N/A,TRUE,"Bilanz-FPC-D&amp;Co";"FPC_Passiva_hist",#N/A,TRUE,"Bilanz-FPC-D&amp;Co";"FPC_Aktiva_Plan",#N/A,TRUE,"Bilanz-FPC-D&amp;Co";"FPC_Passiva_Plan",#N/A,TRUE,"Bilanz-FPC-D&amp;Co";"FPC_GuV_hist",#N/A,TRUE,"GuV-FPC";"FPC_GuV_Plan",#N/A,TRUE,"GuV-FPC"}</definedName>
    <definedName name="erererer" hidden="1">{"Aktiva_Gittelde",#N/A,TRUE,"Bilanz-Gittelde";"Liabilities_gittelde",#N/A,TRUE,"Bilanz-Gittelde";"GuV_Gittelde",#N/A,TRUE,"GuV-Gittelde";"Aktiva Dresden",#N/A,TRUE,"Bilanz-Dresden";"Passiva Dresden",#N/A,TRUE,"Bilanz-Dresden";"guv Dresden",#N/A,TRUE,"Guv-Dresden";"FPC_Aktiva_hist",#N/A,TRUE,"Bilanz-FPC-D&amp;Co";"FPC_Passiva_hist",#N/A,TRUE,"Bilanz-FPC-D&amp;Co";"FPC_Aktiva_Plan",#N/A,TRUE,"Bilanz-FPC-D&amp;Co";"FPC_Passiva_Plan",#N/A,TRUE,"Bilanz-FPC-D&amp;Co";"FPC_GuV_hist",#N/A,TRUE,"GuV-FPC";"FPC_GuV_Plan",#N/A,TRUE,"GuV-FPC"}</definedName>
    <definedName name="ErsteHZ">#REF!</definedName>
    <definedName name="f" localSheetId="2" hidden="1">{#N/A,#N/A,FALSE,"Layout Aktiva";#N/A,#N/A,FALSE,"Layout Passiva";#N/A,#N/A,FALSE,"Layout GuV";#N/A,#N/A,FALSE,"Layout Cash Flow";#N/A,#N/A,FALSE,"Mittelherkunft";#N/A,#N/A,FALSE,"Mittelverwendung";#N/A,#N/A,FALSE,"Finanzbedarsrechnung"}</definedName>
    <definedName name="f" localSheetId="1" hidden="1">{#N/A,#N/A,FALSE,"Layout Aktiva";#N/A,#N/A,FALSE,"Layout Passiva";#N/A,#N/A,FALSE,"Layout GuV";#N/A,#N/A,FALSE,"Layout Cash Flow";#N/A,#N/A,FALSE,"Mittelherkunft";#N/A,#N/A,FALSE,"Mittelverwendung";#N/A,#N/A,FALSE,"Finanzbedarsrechnung"}</definedName>
    <definedName name="f" hidden="1">{#N/A,#N/A,FALSE,"Layout Aktiva";#N/A,#N/A,FALSE,"Layout Passiva";#N/A,#N/A,FALSE,"Layout GuV";#N/A,#N/A,FALSE,"Layout Cash Flow";#N/A,#N/A,FALSE,"Mittelherkunft";#N/A,#N/A,FALSE,"Mittelverwendung";#N/A,#N/A,FALSE,"Finanzbedarsrechnung"}</definedName>
    <definedName name="FILE">#REF!</definedName>
    <definedName name="FirstDataRow">#REF!</definedName>
    <definedName name="Fragezeichen" hidden="1">[15]Analyse_Analysis!$A$1:$O$130</definedName>
    <definedName name="ftebasic">[7]fORMULAE!$AS$7</definedName>
    <definedName name="Function">#REF!</definedName>
    <definedName name="fwwefwef" localSheetId="2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fwwefwef" localSheetId="1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fwwefwef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GS_ADJ">#REF!</definedName>
    <definedName name="gvbg" localSheetId="2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gvbg" localSheetId="1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gvbg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Hotel">#REF!</definedName>
    <definedName name="iasbs">#REF!</definedName>
    <definedName name="iaspl">#REF!</definedName>
    <definedName name="iaspl1">#REF!</definedName>
    <definedName name="iaspl2">#REF!</definedName>
    <definedName name="IndexA">[10]LE_OVH_ECU!#REF!</definedName>
    <definedName name="IndexB">[10]LE_OVH_ECU!#REF!</definedName>
    <definedName name="IndexC">[16]SCALA!#REF!</definedName>
    <definedName name="Insurance">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40996.436400463</definedName>
    <definedName name="IQ_NTM" hidden="1">6000</definedName>
    <definedName name="IQ_OPENED55" hidden="1">1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jkjkjk" localSheetId="2" hidden="1">{"GuVGmbH",#N/A,FALSE,"ratios";"BilanzGmbH",#N/A,FALSE,"ratios";"BilanzKG",#N/A,FALSE,"ratios";"GuVKG",#N/A,FALSE,"ratios"}</definedName>
    <definedName name="jkjkjk" localSheetId="1" hidden="1">{"GuVGmbH",#N/A,FALSE,"ratios";"BilanzGmbH",#N/A,FALSE,"ratios";"BilanzKG",#N/A,FALSE,"ratios";"GuVKG",#N/A,FALSE,"ratios"}</definedName>
    <definedName name="jkjkjk" hidden="1">{"GuVGmbH",#N/A,FALSE,"ratios";"BilanzGmbH",#N/A,FALSE,"ratios";"BilanzKG",#N/A,FALSE,"ratios";"GuVKG",#N/A,FALSE,"ratios"}</definedName>
    <definedName name="JOBS">#REF!</definedName>
    <definedName name="Key1Zone">#REF!</definedName>
    <definedName name="Key2Zone">#REF!</definedName>
    <definedName name="Key3Zone">#REF!</definedName>
    <definedName name="Key4Zone">#REF!</definedName>
    <definedName name="LastMonthCumulForecast">#REF!</definedName>
    <definedName name="Living_A">#REF!</definedName>
    <definedName name="Location_Annual">#REF!</definedName>
    <definedName name="Meals">#REF!</definedName>
    <definedName name="MeineKategorien">#REF!</definedName>
    <definedName name="MeineWerte">#REF!</definedName>
    <definedName name="Month1">#REF!</definedName>
    <definedName name="Month2">#REF!</definedName>
    <definedName name="Month3">#REF!</definedName>
    <definedName name="Month4">#REF!</definedName>
    <definedName name="Month5">#REF!</definedName>
    <definedName name="Month6">#REF!</definedName>
    <definedName name="MonthlyData">#REF!</definedName>
    <definedName name="MonthlyForecast">#REF!</definedName>
    <definedName name="Motiv_Bonus">#REF!</definedName>
    <definedName name="NI">#REF!</definedName>
    <definedName name="OLA">[5]SalaryData!$EE$10</definedName>
    <definedName name="OrderflowZone">#REF!</definedName>
    <definedName name="OT">#REF!</definedName>
    <definedName name="Overtime">#REF!</definedName>
    <definedName name="PASTEBSS">#REF!</definedName>
    <definedName name="Payroll_T">#REF!</definedName>
    <definedName name="Pensions">#REF!</definedName>
    <definedName name="percent_inc">[17]Assistance!$D$3</definedName>
    <definedName name="plstart">#REF!</definedName>
    <definedName name="POC_NS">#REF!</definedName>
    <definedName name="POC_REV">#REF!</definedName>
    <definedName name="POC_Zone">'[18]POC Pivot'!$A$7:$I$55</definedName>
    <definedName name="PositionValues">#REF!</definedName>
    <definedName name="prinallnew" localSheetId="2" hidden="1">{"sterling",#N/A,FALSE,"£";"USdollar",#N/A,FALSE,"USA$";"mark",#N/A,FALSE,"DM";"peseta",#N/A,FALSE,"Pta";"lira",#N/A,FALSE,"LIRA";"euro",#N/A,FALSE,"Euro";"Ausdollar",#N/A,FALSE,"Aus$";"other",#N/A,FALSE,"Other"}</definedName>
    <definedName name="prinallnew" localSheetId="0" hidden="1">{"sterling",#N/A,FALSE,"£";"USdollar",#N/A,FALSE,"USA$";"mark",#N/A,FALSE,"DM";"peseta",#N/A,FALSE,"Pta";"lira",#N/A,FALSE,"LIRA";"euro",#N/A,FALSE,"Euro";"Ausdollar",#N/A,FALSE,"Aus$";"other",#N/A,FALSE,"Other"}</definedName>
    <definedName name="prinallnew" localSheetId="1" hidden="1">{"sterling",#N/A,FALSE,"£";"USdollar",#N/A,FALSE,"USA$";"mark",#N/A,FALSE,"DM";"peseta",#N/A,FALSE,"Pta";"lira",#N/A,FALSE,"LIRA";"euro",#N/A,FALSE,"Euro";"Ausdollar",#N/A,FALSE,"Aus$";"other",#N/A,FALSE,"Other"}</definedName>
    <definedName name="prinallnew" hidden="1">{"sterling",#N/A,FALSE,"£";"USdollar",#N/A,FALSE,"USA$";"mark",#N/A,FALSE,"DM";"peseta",#N/A,FALSE,"Pta";"lira",#N/A,FALSE,"LIRA";"euro",#N/A,FALSE,"Euro";"Ausdollar",#N/A,FALSE,"Aus$";"other",#N/A,FALSE,"Other"}</definedName>
    <definedName name="_xlnm.Print_Area" localSheetId="2">'NA-Other items'!$B$1:$G$36</definedName>
    <definedName name="_xlnm.Print_Area" localSheetId="0">'Other provisions '!$B$1:$G$30</definedName>
    <definedName name="_xlnm.Print_Area" localSheetId="1">'Working capital'!$B$1:$F$32</definedName>
    <definedName name="_xlnm.Print_Area">#REF!</definedName>
    <definedName name="Print_Area_Reset" localSheetId="2">OFFSET(Full_Print,0,0,'NA-Other items'!Last_Row)</definedName>
    <definedName name="Print_Area_Reset" localSheetId="0">OFFSET([0]!Full_Print,0,0,'Other provisions '!Last_Row)</definedName>
    <definedName name="Print_Area_Reset" localSheetId="1">OFFSET(Full_Print,0,0,Last_Row)</definedName>
    <definedName name="Print_Area_Reset">OFFSET(Full_Print,0,0,Last_Row)</definedName>
    <definedName name="_xlnm.Print_Titles">#REF!</definedName>
    <definedName name="qwer23r3r23r" localSheetId="2" hidden="1">{"GuVGmbH",#N/A,FALSE,"ratios";"BilanzGmbH",#N/A,FALSE,"ratios";"BilanzKG",#N/A,FALSE,"ratios";"GuVKG",#N/A,FALSE,"ratios"}</definedName>
    <definedName name="qwer23r3r23r" localSheetId="1" hidden="1">{"GuVGmbH",#N/A,FALSE,"ratios";"BilanzGmbH",#N/A,FALSE,"ratios";"BilanzKG",#N/A,FALSE,"ratios";"GuVKG",#N/A,FALSE,"ratios"}</definedName>
    <definedName name="qwer23r3r23r" hidden="1">{"GuVGmbH",#N/A,FALSE,"ratios";"BilanzGmbH",#N/A,FALSE,"ratios";"BilanzKG",#N/A,FALSE,"ratios";"GuVKG",#N/A,FALSE,"ratios"}</definedName>
    <definedName name="qwqwqewd" localSheetId="2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qwqwqewd" localSheetId="1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qwqwqewd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qwrq23r3r" localSheetId="2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qwrq23r3r" localSheetId="1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qwrq23r3r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rate01">'[3]ECU Conso File'!#REF!</definedName>
    <definedName name="rate02">'[3]ECU Conso File'!#REF!</definedName>
    <definedName name="rate03">'[3]ECU Conso File'!#REF!</definedName>
    <definedName name="rate04">'[3]ECU Conso File'!#REF!</definedName>
    <definedName name="rate05">'[3]ECU Conso File'!#REF!</definedName>
    <definedName name="rate06">'[3]ECU Conso File'!#REF!</definedName>
    <definedName name="rate07">'[3]ECU Conso File'!#REF!</definedName>
    <definedName name="rate08">'[3]ECU Conso File'!#REF!</definedName>
    <definedName name="rate09">'[3]ECU Conso File'!#REF!</definedName>
    <definedName name="rate10">'[3]ECU Conso File'!#REF!</definedName>
    <definedName name="rate11">'[3]ECU Conso File'!#REF!</definedName>
    <definedName name="rate12">'[3]ECU Conso File'!#REF!</definedName>
    <definedName name="round">1</definedName>
    <definedName name="rthrth" localSheetId="2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rthrth" localSheetId="1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rthrth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rtzztuzj" localSheetId="2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rtzztuzj" localSheetId="1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rtzztuzj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S_Col_Cat" localSheetId="2">OFFSET(#REF!,0,0,AnzahlSaeulen,1)</definedName>
    <definedName name="S_Col_Cat" localSheetId="1">OFFSET(#REF!,0,0,AnzahlSaeulen,1)</definedName>
    <definedName name="S_Col_Cat">OFFSET(#REF!,0,0,AnzahlSaeulen,1)</definedName>
    <definedName name="S_Col_Cat_Translation" localSheetId="2">OFFSET(#REF!,0,0,AnzahlSaeulen,1)</definedName>
    <definedName name="S_Col_Cat_Translation" localSheetId="1">OFFSET(#REF!,0,0,AnzahlSaeulen,1)</definedName>
    <definedName name="S_Col_Cat_Translation">OFFSET(#REF!,0,0,AnzahlSaeulen,1)</definedName>
    <definedName name="S_Col_Elements" localSheetId="2">OFFSET(#REF!,0,0,AnzahlSaeulen,1)</definedName>
    <definedName name="S_Col_Elements" localSheetId="1">OFFSET(#REF!,0,0,AnzahlSaeulen,1)</definedName>
    <definedName name="S_Col_Elements">OFFSET(#REF!,0,0,AnzahlSaeulen,1)</definedName>
    <definedName name="S_Col_J" localSheetId="2">OFFSET(#REF!,0,0,AnzahlSaeulen,1)</definedName>
    <definedName name="S_Col_J" localSheetId="1">OFFSET(#REF!,0,0,AnzahlSaeulen,1)</definedName>
    <definedName name="S_Col_J">OFFSET(#REF!,0,0,AnzahlSaeulen,1)</definedName>
    <definedName name="S_Col_K" localSheetId="2">OFFSET(#REF!,0,0,AnzahlSaeulen,1)</definedName>
    <definedName name="S_Col_K" localSheetId="1">OFFSET(#REF!,0,0,AnzahlSaeulen,1)</definedName>
    <definedName name="S_Col_K">OFFSET(#REF!,0,0,AnzahlSaeulen,1)</definedName>
    <definedName name="S_Col_L" localSheetId="2">OFFSET(#REF!,0,0,AnzahlSaeulen,1)</definedName>
    <definedName name="S_Col_L" localSheetId="1">OFFSET(#REF!,0,0,AnzahlSaeulen,1)</definedName>
    <definedName name="S_Col_L">OFFSET(#REF!,0,0,AnzahlSaeulen,1)</definedName>
    <definedName name="S_Col_M" localSheetId="2">OFFSET(#REF!,0,0,AnzahlSaeulen,1)</definedName>
    <definedName name="S_Col_M" localSheetId="1">OFFSET(#REF!,0,0,AnzahlSaeulen,1)</definedName>
    <definedName name="S_Col_M">OFFSET(#REF!,0,0,AnzahlSaeulen,1)</definedName>
    <definedName name="S_Col_N" localSheetId="2">OFFSET(#REF!,0,0,AnzahlSaeulen,1)</definedName>
    <definedName name="S_Col_N" localSheetId="1">OFFSET(#REF!,0,0,AnzahlSaeulen,1)</definedName>
    <definedName name="S_Col_N">OFFSET(#REF!,0,0,AnzahlSaeulen,1)</definedName>
    <definedName name="S_Col_O" localSheetId="2">OFFSET(#REF!,0,0,AnzahlSaeulen,1)</definedName>
    <definedName name="S_Col_O" localSheetId="1">OFFSET(#REF!,0,0,AnzahlSaeulen,1)</definedName>
    <definedName name="S_Col_O">OFFSET(#REF!,0,0,AnzahlSaeulen,1)</definedName>
    <definedName name="S_Col_P" localSheetId="2">OFFSET(#REF!,0,0,AnzahlSaeulen,1)</definedName>
    <definedName name="S_Col_P" localSheetId="1">OFFSET(#REF!,0,0,AnzahlSaeulen,1)</definedName>
    <definedName name="S_Col_P">OFFSET(#REF!,0,0,AnzahlSaeulen,1)</definedName>
    <definedName name="S_Col_Q" localSheetId="2">OFFSET(#REF!,0,0,AnzahlSaeulen,1)</definedName>
    <definedName name="S_Col_Q" localSheetId="1">OFFSET(#REF!,0,0,AnzahlSaeulen,1)</definedName>
    <definedName name="S_Col_Q">OFFSET(#REF!,0,0,AnzahlSaeulen,1)</definedName>
    <definedName name="S_Col_T" localSheetId="2">OFFSET(#REF!,0,0,AnzahlSaeulen,1)</definedName>
    <definedName name="S_Col_T" localSheetId="1">OFFSET(#REF!,0,0,AnzahlSaeulen,1)</definedName>
    <definedName name="S_Col_T">OFFSET(#REF!,0,0,AnzahlSaeulen,1)</definedName>
    <definedName name="S_LinieOben" localSheetId="2">OFFSET(#REF!,0,0,AnzahlSaeulen,1)</definedName>
    <definedName name="S_LinieOben" localSheetId="1">OFFSET(#REF!,0,0,AnzahlSaeulen,1)</definedName>
    <definedName name="S_LinieOben">OFFSET(#REF!,0,0,AnzahlSaeulen,1)</definedName>
    <definedName name="S_LinieUnten" localSheetId="2">OFFSET(#REF!,0,0,AnzahlSaeulen,1)</definedName>
    <definedName name="S_LinieUnten" localSheetId="1">OFFSET(#REF!,0,0,AnzahlSaeulen,1)</definedName>
    <definedName name="S_LinieUnten">OFFSET(#REF!,0,0,AnzahlSaeulen,1)</definedName>
    <definedName name="S_Saeulen" localSheetId="2">OFFSET(#REF!,0,0,AnzahlSaeulen,1)</definedName>
    <definedName name="S_Saeulen" localSheetId="1">OFFSET(#REF!,0,0,AnzahlSaeulen,1)</definedName>
    <definedName name="S_Saeulen">OFFSET(#REF!,0,0,AnzahlSaeulen,1)</definedName>
    <definedName name="S_VCol_R" localSheetId="2">OFFSET(#REF!,0,0,AnzahlSaeulen-1,1)</definedName>
    <definedName name="S_VCol_R" localSheetId="1">OFFSET(#REF!,0,0,AnzahlSaeulen-1,1)</definedName>
    <definedName name="S_VCol_R">OFFSET(#REF!,0,0,AnzahlSaeulen-1,1)</definedName>
    <definedName name="S_VCol_S" localSheetId="2">OFFSET(#REF!,0,0,AnzahlSaeulen-1,1)</definedName>
    <definedName name="S_VCol_S" localSheetId="1">OFFSET(#REF!,0,0,AnzahlSaeulen-1,1)</definedName>
    <definedName name="S_VCol_S">OFFSET(#REF!,0,0,AnzahlSaeulen-1,1)</definedName>
    <definedName name="SAL_REV_CLASS">#REF!</definedName>
    <definedName name="SaldoMax">#REF!</definedName>
    <definedName name="SaldoMin">#REF!</definedName>
    <definedName name="Sals_OT_Allows">#REF!</definedName>
    <definedName name="SAPBEXhrIndnt" hidden="1">1</definedName>
    <definedName name="SAPBEXrevision" hidden="1">3</definedName>
    <definedName name="SAPBEXsysID" hidden="1">"PWR"</definedName>
    <definedName name="SAPBEXwbID" hidden="1">"4L2LABLH0NWGKUSNUNOH1MG6J"</definedName>
    <definedName name="sdsdfsdf" localSheetId="2" hidden="1">{"GuVGmbH",#N/A,FALSE,"ratios";"BilanzGmbH",#N/A,FALSE,"ratios";"BilanzKG",#N/A,FALSE,"ratios";"GuVKG",#N/A,FALSE,"ratios"}</definedName>
    <definedName name="sdsdfsdf" localSheetId="1" hidden="1">{"GuVGmbH",#N/A,FALSE,"ratios";"BilanzGmbH",#N/A,FALSE,"ratios";"BilanzKG",#N/A,FALSE,"ratios";"GuVKG",#N/A,FALSE,"ratios"}</definedName>
    <definedName name="sdsdfsdf" hidden="1">{"GuVGmbH",#N/A,FALSE,"ratios";"BilanzGmbH",#N/A,FALSE,"ratios";"BilanzKG",#N/A,FALSE,"ratios";"GuVKG",#N/A,FALSE,"ratios"}</definedName>
    <definedName name="sfwefwef" localSheetId="2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sfwefwef" localSheetId="1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sfwefwef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SIG_AEKSP_firstLine" hidden="1">#REF!</definedName>
    <definedName name="SIG_AEKSP_IsControlOK" hidden="1">#REF!</definedName>
    <definedName name="SIG_AEKSP_lastLine" hidden="1">#REF!</definedName>
    <definedName name="SIG_AEKSP_TITLECOL" hidden="1">#REF!</definedName>
    <definedName name="SIG_AEKSP_TITLELINE" hidden="1">#REF!</definedName>
    <definedName name="SIG_AEKSPE_firstLine" hidden="1">#REF!</definedName>
    <definedName name="SIG_AEKSPE_lastLine" hidden="1">#REF!</definedName>
    <definedName name="SIG_AFAACSP_firstLine" hidden="1">#REF!</definedName>
    <definedName name="SIG_AFAACSP_IsControlOK" hidden="1">#REF!</definedName>
    <definedName name="SIG_AFAACSP_lastLine" hidden="1">#REF!</definedName>
    <definedName name="SIG_AFAACSP_TITLECOL" hidden="1">#REF!</definedName>
    <definedName name="SIG_AFAACSP_TITLELINE" hidden="1">#REF!</definedName>
    <definedName name="SIG_AFAVFVSP_firstLine" hidden="1">#REF!</definedName>
    <definedName name="SIG_AFAVFVSP_IsControlOK" hidden="1">#REF!</definedName>
    <definedName name="SIG_AFAVFVSP_lastLine" hidden="1">#REF!</definedName>
    <definedName name="SIG_AFAVFVSP_TITLECOL" hidden="1">#REF!</definedName>
    <definedName name="SIG_AFAVFVSP_TITLELINE" hidden="1">#REF!</definedName>
    <definedName name="SIG_AFINVERB_firstLine" hidden="1">#REF!</definedName>
    <definedName name="SIG_AFINVERB_lastLine" hidden="1">#REF!</definedName>
    <definedName name="SIG_AIMAVSP_firstLine" hidden="1">#REF!</definedName>
    <definedName name="SIG_AIMAVSP_IsControlOK" hidden="1">#REF!</definedName>
    <definedName name="SIG_AIMAVSP_lastLine" hidden="1">#REF!</definedName>
    <definedName name="SIG_AIMAVSP_TITLECOL" hidden="1">#REF!</definedName>
    <definedName name="SIG_AIMAVSP_TITLELINE" hidden="1">#REF!</definedName>
    <definedName name="SIG_AIPSP_firstLine" hidden="1">#REF!</definedName>
    <definedName name="SIG_AIPSP_IsControlOK" hidden="1">#REF!</definedName>
    <definedName name="SIG_AIPSP_lastLine" hidden="1">#REF!</definedName>
    <definedName name="SIG_AIPSP_TITLECOL" hidden="1">#REF!</definedName>
    <definedName name="SIG_AIPSP_TITLELINE" hidden="1">#REF!</definedName>
    <definedName name="SIG_ARSTSP_firstLine" hidden="1">#REF!</definedName>
    <definedName name="SIG_ARSTSP_IsControlOK" hidden="1">#REF!</definedName>
    <definedName name="SIG_ARSTSP_lastLine" hidden="1">#REF!</definedName>
    <definedName name="SIG_ARSTSP_TITLECOL" hidden="1">#REF!</definedName>
    <definedName name="SIG_ARSTSP_TITLELINE" hidden="1">#REF!</definedName>
    <definedName name="SIG_ASAVSP_firstLine" hidden="1">#REF!</definedName>
    <definedName name="SIG_ASAVSP_IsControlOK" hidden="1">#REF!</definedName>
    <definedName name="SIG_ASAVSP_lastLine" hidden="1">#REF!</definedName>
    <definedName name="SIG_ASAVSP_TITLECOL" hidden="1">#REF!</definedName>
    <definedName name="SIG_ASAVSP_TITLELINE" hidden="1">#REF!</definedName>
    <definedName name="SIG_AVERBSP_firstLine" hidden="1">#REF!</definedName>
    <definedName name="SIG_AVERBSP_IsControlOK" hidden="1">#REF!</definedName>
    <definedName name="SIG_AVERBSP_lastLine" hidden="1">#REF!</definedName>
    <definedName name="SIG_AVERBSP_TITLECOL" hidden="1">#REF!</definedName>
    <definedName name="SIG_AVERBSP_TITLELINE" hidden="1">#REF!</definedName>
    <definedName name="SIG_CONTROLE" hidden="1">#REF!</definedName>
    <definedName name="SIG_DERNIERECOLONNE" hidden="1">#REF!</definedName>
    <definedName name="SIG_PTBD_AEKSP" hidden="1">#REF!</definedName>
    <definedName name="SIG_PTBD_AFAACSP" hidden="1">#REF!</definedName>
    <definedName name="SIG_PTBD_AFAVFVSP" hidden="1">#REF!</definedName>
    <definedName name="SIG_PTBD_AIMAVSP" hidden="1">#REF!</definedName>
    <definedName name="SIG_PTBD_AIPSP" hidden="1">#REF!</definedName>
    <definedName name="SIG_PTBD_ARSTSP" hidden="1">#REF!</definedName>
    <definedName name="SIG_PTBD_ASAVSP" hidden="1">#REF!</definedName>
    <definedName name="SIG_PTBD_AVERBSP" hidden="1">#REF!</definedName>
    <definedName name="SIG_PTHG_AEKSP" hidden="1">#REF!</definedName>
    <definedName name="SIG_PTHG_AEKSPE" hidden="1">#REF!</definedName>
    <definedName name="SIG_PTHG_AFAACSP" hidden="1">#REF!</definedName>
    <definedName name="SIG_PTHG_AFAVFVSP" hidden="1">#REF!</definedName>
    <definedName name="SIG_PTHG_AFINVERB" hidden="1">#REF!</definedName>
    <definedName name="SIG_PTHG_AIMAVSP" hidden="1">#REF!</definedName>
    <definedName name="SIG_PTHG_AIPSP" hidden="1">#REF!</definedName>
    <definedName name="SIG_PTHG_ARSTSP" hidden="1">#REF!</definedName>
    <definedName name="SIG_PTHG_ASAV" hidden="1">#REF!</definedName>
    <definedName name="SIG_PTHG_ASAVSP" hidden="1">#REF!</definedName>
    <definedName name="SIG_PTHG_AVERBSP" hidden="1">#REF!</definedName>
    <definedName name="SITE_CAT_LIST">[9]OPTIONS!$C$5:$C$16</definedName>
    <definedName name="SM_BL">#REF!</definedName>
    <definedName name="ssws" localSheetId="2" hidden="1">{"Aktiva_Gittelde",#N/A,TRUE,"Bilanz-Gittelde";"Liabilities_gittelde",#N/A,TRUE,"Bilanz-Gittelde";"GuV_Gittelde",#N/A,TRUE,"GuV-Gittelde";"Aktiva Dresden",#N/A,TRUE,"Bilanz-Dresden";"Passiva Dresden",#N/A,TRUE,"Bilanz-Dresden";"guv Dresden",#N/A,TRUE,"Guv-Dresden";"FPC_Aktiva_hist",#N/A,TRUE,"Bilanz-FPC-D&amp;Co";"FPC_Passiva_hist",#N/A,TRUE,"Bilanz-FPC-D&amp;Co";"FPC_Aktiva_Plan",#N/A,TRUE,"Bilanz-FPC-D&amp;Co";"FPC_Passiva_Plan",#N/A,TRUE,"Bilanz-FPC-D&amp;Co";"FPC_GuV_hist",#N/A,TRUE,"GuV-FPC";"FPC_GuV_Plan",#N/A,TRUE,"GuV-FPC"}</definedName>
    <definedName name="ssws" localSheetId="1" hidden="1">{"Aktiva_Gittelde",#N/A,TRUE,"Bilanz-Gittelde";"Liabilities_gittelde",#N/A,TRUE,"Bilanz-Gittelde";"GuV_Gittelde",#N/A,TRUE,"GuV-Gittelde";"Aktiva Dresden",#N/A,TRUE,"Bilanz-Dresden";"Passiva Dresden",#N/A,TRUE,"Bilanz-Dresden";"guv Dresden",#N/A,TRUE,"Guv-Dresden";"FPC_Aktiva_hist",#N/A,TRUE,"Bilanz-FPC-D&amp;Co";"FPC_Passiva_hist",#N/A,TRUE,"Bilanz-FPC-D&amp;Co";"FPC_Aktiva_Plan",#N/A,TRUE,"Bilanz-FPC-D&amp;Co";"FPC_Passiva_Plan",#N/A,TRUE,"Bilanz-FPC-D&amp;Co";"FPC_GuV_hist",#N/A,TRUE,"GuV-FPC";"FPC_GuV_Plan",#N/A,TRUE,"GuV-FPC"}</definedName>
    <definedName name="ssws" hidden="1">{"Aktiva_Gittelde",#N/A,TRUE,"Bilanz-Gittelde";"Liabilities_gittelde",#N/A,TRUE,"Bilanz-Gittelde";"GuV_Gittelde",#N/A,TRUE,"GuV-Gittelde";"Aktiva Dresden",#N/A,TRUE,"Bilanz-Dresden";"Passiva Dresden",#N/A,TRUE,"Bilanz-Dresden";"guv Dresden",#N/A,TRUE,"Guv-Dresden";"FPC_Aktiva_hist",#N/A,TRUE,"Bilanz-FPC-D&amp;Co";"FPC_Passiva_hist",#N/A,TRUE,"Bilanz-FPC-D&amp;Co";"FPC_Aktiva_Plan",#N/A,TRUE,"Bilanz-FPC-D&amp;Co";"FPC_Passiva_Plan",#N/A,TRUE,"Bilanz-FPC-D&amp;Co";"FPC_GuV_hist",#N/A,TRUE,"GuV-FPC";"FPC_GuV_Plan",#N/A,TRUE,"GuV-FPC"}</definedName>
    <definedName name="ssww" localSheetId="2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ssww" localSheetId="1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ssww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start095">#REF!</definedName>
    <definedName name="startcobs">#REF!</definedName>
    <definedName name="SVD" localSheetId="2" hidden="1">{"GuVGmbH",#N/A,FALSE,"ratios";"BilanzGmbH",#N/A,FALSE,"ratios";"BilanzKG",#N/A,FALSE,"ratios";"GuVKG",#N/A,FALSE,"ratios"}</definedName>
    <definedName name="SVD" localSheetId="1" hidden="1">{"GuVGmbH",#N/A,FALSE,"ratios";"BilanzGmbH",#N/A,FALSE,"ratios";"BilanzKG",#N/A,FALSE,"ratios";"GuVKG",#N/A,FALSE,"ratios"}</definedName>
    <definedName name="SVD" hidden="1">{"GuVGmbH",#N/A,FALSE,"ratios";"BilanzGmbH",#N/A,FALSE,"ratios";"BilanzKG",#N/A,FALSE,"ratios";"GuVKG",#N/A,FALSE,"ratios"}</definedName>
    <definedName name="tll" localSheetId="2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tll" localSheetId="1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tll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Travel">#REF!</definedName>
    <definedName name="uiiuiui" localSheetId="2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uiiuiui" localSheetId="1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uiiuiui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Vacation_A">#REF!</definedName>
    <definedName name="value">3</definedName>
    <definedName name="VAN_CHF_AMT">'[13]VAN-DATA'!$I$8:$I$1527</definedName>
    <definedName name="VAN_INDEX1">'[13]VAN-DATA'!$B$8:$B$1527</definedName>
    <definedName name="VAN_INDEX2">'[13]VAN-DATA'!$C$8:$C$1527</definedName>
    <definedName name="VAN_LOC_AMT">'[9]VAN-DATA'!$G$8:$G$1527</definedName>
    <definedName name="VANB3">'[10]LE Data'!#REF!</definedName>
    <definedName name="VANB4">'[10]LE Data'!#REF!</definedName>
    <definedName name="VANB5">'[10]LE Data'!#REF!</definedName>
    <definedName name="VANB6">'[10]LE Data'!#REF!</definedName>
    <definedName name="vanbsrate">'[19]VAN Conso File'!$E$3</definedName>
    <definedName name="vanbsstart">[20]ECU!#REF!</definedName>
    <definedName name="VANL4">'[10]LE Data'!#REF!</definedName>
    <definedName name="VANL5">'[10]LE Data'!#REF!</definedName>
    <definedName name="VANL6">'[10]LE Data'!#REF!</definedName>
    <definedName name="vanplstart">[20]ECU!#REF!</definedName>
    <definedName name="VANW3">'[10]LE Data'!#REF!</definedName>
    <definedName name="VANW4">'[10]LE Data'!#REF!</definedName>
    <definedName name="VANW5">'[10]LE Data'!#REF!</definedName>
    <definedName name="VANW6">'[10]LE Data'!#REF!</definedName>
    <definedName name="WE" localSheetId="2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E" localSheetId="1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E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ef4f" localSheetId="2" hidden="1">{"GuVGmbH",#N/A,FALSE,"ratios";"BilanzGmbH",#N/A,FALSE,"ratios";"BilanzKG",#N/A,FALSE,"ratios";"GuVKG",#N/A,FALSE,"ratios"}</definedName>
    <definedName name="wef4f" localSheetId="1" hidden="1">{"GuVGmbH",#N/A,FALSE,"ratios";"BilanzGmbH",#N/A,FALSE,"ratios";"BilanzKG",#N/A,FALSE,"ratios";"GuVKG",#N/A,FALSE,"ratios"}</definedName>
    <definedName name="wef4f" hidden="1">{"GuVGmbH",#N/A,FALSE,"ratios";"BilanzGmbH",#N/A,FALSE,"ratios";"BilanzKG",#N/A,FALSE,"ratios";"GuVKG",#N/A,FALSE,"ratios"}</definedName>
    <definedName name="WEFWEF" localSheetId="2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WEFWEF" localSheetId="1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WEFWEF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wer" localSheetId="2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er" localSheetId="1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er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ewe" localSheetId="2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wewe" localSheetId="1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wewe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wewrrht" localSheetId="2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ewrrht" localSheetId="1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ewrrht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HRwhrWHR" localSheetId="2" hidden="1">{"Aktiva_Gittelde",#N/A,TRUE,"Bilanz-Gittelde";"Liabilities_gittelde",#N/A,TRUE,"Bilanz-Gittelde";"GuV_Gittelde",#N/A,TRUE,"GuV-Gittelde";"Aktiva Dresden",#N/A,TRUE,"Bilanz-Dresden";"Passiva Dresden",#N/A,TRUE,"Bilanz-Dresden";"guv Dresden",#N/A,TRUE,"Guv-Dresden";"FPC_Aktiva_hist",#N/A,TRUE,"Bilanz-FPC-D&amp;Co";"FPC_Passiva_hist",#N/A,TRUE,"Bilanz-FPC-D&amp;Co";"FPC_Aktiva_Plan",#N/A,TRUE,"Bilanz-FPC-D&amp;Co";"FPC_Passiva_Plan",#N/A,TRUE,"Bilanz-FPC-D&amp;Co";"FPC_GuV_hist",#N/A,TRUE,"GuV-FPC";"FPC_GuV_Plan",#N/A,TRUE,"GuV-FPC"}</definedName>
    <definedName name="WHRwhrWHR" localSheetId="1" hidden="1">{"Aktiva_Gittelde",#N/A,TRUE,"Bilanz-Gittelde";"Liabilities_gittelde",#N/A,TRUE,"Bilanz-Gittelde";"GuV_Gittelde",#N/A,TRUE,"GuV-Gittelde";"Aktiva Dresden",#N/A,TRUE,"Bilanz-Dresden";"Passiva Dresden",#N/A,TRUE,"Bilanz-Dresden";"guv Dresden",#N/A,TRUE,"Guv-Dresden";"FPC_Aktiva_hist",#N/A,TRUE,"Bilanz-FPC-D&amp;Co";"FPC_Passiva_hist",#N/A,TRUE,"Bilanz-FPC-D&amp;Co";"FPC_Aktiva_Plan",#N/A,TRUE,"Bilanz-FPC-D&amp;Co";"FPC_Passiva_Plan",#N/A,TRUE,"Bilanz-FPC-D&amp;Co";"FPC_GuV_hist",#N/A,TRUE,"GuV-FPC";"FPC_GuV_Plan",#N/A,TRUE,"GuV-FPC"}</definedName>
    <definedName name="WHRwhrWHR" hidden="1">{"Aktiva_Gittelde",#N/A,TRUE,"Bilanz-Gittelde";"Liabilities_gittelde",#N/A,TRUE,"Bilanz-Gittelde";"GuV_Gittelde",#N/A,TRUE,"GuV-Gittelde";"Aktiva Dresden",#N/A,TRUE,"Bilanz-Dresden";"Passiva Dresden",#N/A,TRUE,"Bilanz-Dresden";"guv Dresden",#N/A,TRUE,"Guv-Dresden";"FPC_Aktiva_hist",#N/A,TRUE,"Bilanz-FPC-D&amp;Co";"FPC_Passiva_hist",#N/A,TRUE,"Bilanz-FPC-D&amp;Co";"FPC_Aktiva_Plan",#N/A,TRUE,"Bilanz-FPC-D&amp;Co";"FPC_Passiva_Plan",#N/A,TRUE,"Bilanz-FPC-D&amp;Co";"FPC_GuV_hist",#N/A,TRUE,"GuV-FPC";"FPC_GuV_Plan",#N/A,TRUE,"GuV-FPC"}</definedName>
    <definedName name="whrWHRwhrWR" localSheetId="2" hidden="1">{"GuVGmbH",#N/A,FALSE,"ratios";"BilanzGmbH",#N/A,FALSE,"ratios";"BilanzKG",#N/A,FALSE,"ratios";"GuVKG",#N/A,FALSE,"ratios"}</definedName>
    <definedName name="whrWHRwhrWR" localSheetId="1" hidden="1">{"GuVGmbH",#N/A,FALSE,"ratios";"BilanzGmbH",#N/A,FALSE,"ratios";"BilanzKG",#N/A,FALSE,"ratios";"GuVKG",#N/A,FALSE,"ratios"}</definedName>
    <definedName name="whrWHRwhrWR" hidden="1">{"GuVGmbH",#N/A,FALSE,"ratios";"BilanzGmbH",#N/A,FALSE,"ratios";"BilanzKG",#N/A,FALSE,"ratios";"GuVKG",#N/A,FALSE,"ratios"}</definedName>
    <definedName name="whrWHRwrhWRHwrh" localSheetId="2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hrWHRwrhWRHwrh" localSheetId="1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hrWHRwrhWRHwrh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HRwr" localSheetId="2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WHRwr" localSheetId="1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WHRwr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WHRwrh" localSheetId="2" hidden="1">{"WACC",#N/A,FALSE,"Bewertung D&amp;Co";"DCF",#N/A,FALSE,"Bewertung D&amp;Co";"Wert",#N/A,FALSE,"Bewertung D&amp;Co";"Investitionen",#N/A,FALSE,"Cash D&amp;Co";"EBIT",#N/A,FALSE,"Cash D&amp;Co";"Cash Flow",#N/A,FALSE,"Cash D&amp;Co";"FCF",#N/A,FALSE,"Cash D&amp;Co";"EBIT Multiplier",#N/A,FALSE,"EBIT-Multiplier";"Branchen Beta",#N/A,FALSE,"Branchen-Beta";"Dax Rendite",#N/A,FALSE,"DAX-Rendite";"Bu Rendite",#N/A,FALSE,"Bu-Anl-Rendite"}</definedName>
    <definedName name="WHRwrh" localSheetId="1" hidden="1">{"WACC",#N/A,FALSE,"Bewertung D&amp;Co";"DCF",#N/A,FALSE,"Bewertung D&amp;Co";"Wert",#N/A,FALSE,"Bewertung D&amp;Co";"Investitionen",#N/A,FALSE,"Cash D&amp;Co";"EBIT",#N/A,FALSE,"Cash D&amp;Co";"Cash Flow",#N/A,FALSE,"Cash D&amp;Co";"FCF",#N/A,FALSE,"Cash D&amp;Co";"EBIT Multiplier",#N/A,FALSE,"EBIT-Multiplier";"Branchen Beta",#N/A,FALSE,"Branchen-Beta";"Dax Rendite",#N/A,FALSE,"DAX-Rendite";"Bu Rendite",#N/A,FALSE,"Bu-Anl-Rendite"}</definedName>
    <definedName name="WHRwrh" hidden="1">{"WACC",#N/A,FALSE,"Bewertung D&amp;Co";"DCF",#N/A,FALSE,"Bewertung D&amp;Co";"Wert",#N/A,FALSE,"Bewertung D&amp;Co";"Investitionen",#N/A,FALSE,"Cash D&amp;Co";"EBIT",#N/A,FALSE,"Cash D&amp;Co";"Cash Flow",#N/A,FALSE,"Cash D&amp;Co";"FCF",#N/A,FALSE,"Cash D&amp;Co";"EBIT Multiplier",#N/A,FALSE,"EBIT-Multiplier";"Branchen Beta",#N/A,FALSE,"Branchen-Beta";"Dax Rendite",#N/A,FALSE,"DAX-Rendite";"Bu Rendite",#N/A,FALSE,"Bu-Anl-Rendite"}</definedName>
    <definedName name="wqqw" localSheetId="2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qqw" localSheetId="1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qqw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rn.ALL." localSheetId="2" hidden="1">{#N/A,#N/A,FALSE,"DCF";#N/A,#N/A,FALSE,"WACC";#N/A,#N/A,FALSE,"Sales_EBIT";#N/A,#N/A,FALSE,"Capex_Depreciation";#N/A,#N/A,FALSE,"WC";#N/A,#N/A,FALSE,"Interest";#N/A,#N/A,FALSE,"Assumptions"}</definedName>
    <definedName name="wrn.ALL." localSheetId="1" hidden="1">{#N/A,#N/A,FALSE,"DCF";#N/A,#N/A,FALSE,"WACC";#N/A,#N/A,FALSE,"Sales_EBIT";#N/A,#N/A,FALSE,"Capex_Depreciation";#N/A,#N/A,FALSE,"WC";#N/A,#N/A,FALSE,"Interest";#N/A,#N/A,FALSE,"Assumptions"}</definedName>
    <definedName name="wrn.ALL." hidden="1">{#N/A,#N/A,FALSE,"DCF";#N/A,#N/A,FALSE,"WACC";#N/A,#N/A,FALSE,"Sales_EBIT";#N/A,#N/A,FALSE,"Capex_Depreciation";#N/A,#N/A,FALSE,"WC";#N/A,#N/A,FALSE,"Interest";#N/A,#N/A,FALSE,"Assumptions"}</definedName>
    <definedName name="wrn.All._.Financials." localSheetId="2" hidden="1">{#N/A,#N/A,TRUE,"Assumptions";#N/A,#N/A,TRUE,"Op Projection";#N/A,#N/A,TRUE,"Capital";#N/A,#N/A,TRUE,"Income";#N/A,#N/A,TRUE,"Balance";#N/A,#N/A,TRUE,"Sources&amp;Uses"}</definedName>
    <definedName name="wrn.All._.Financials." localSheetId="1" hidden="1">{#N/A,#N/A,TRUE,"Assumptions";#N/A,#N/A,TRUE,"Op Projection";#N/A,#N/A,TRUE,"Capital";#N/A,#N/A,TRUE,"Income";#N/A,#N/A,TRUE,"Balance";#N/A,#N/A,TRUE,"Sources&amp;Uses"}</definedName>
    <definedName name="wrn.All._.Financials." hidden="1">{#N/A,#N/A,TRUE,"Assumptions";#N/A,#N/A,TRUE,"Op Projection";#N/A,#N/A,TRUE,"Capital";#N/A,#N/A,TRUE,"Income";#N/A,#N/A,TRUE,"Balance";#N/A,#N/A,TRUE,"Sources&amp;Uses"}</definedName>
    <definedName name="wrn.Bank." localSheetId="2" hidden="1">{"OPL1",#N/A,FALSE,"PL";"OpAnal",#N/A,FALSE,"Op";"BS2",#N/A,FALSE,"BS";"CF1(a)",#N/A,FALSE,"Op"}</definedName>
    <definedName name="wrn.Bank." localSheetId="0" hidden="1">{"OPL1",#N/A,FALSE,"PL";"OpAnal",#N/A,FALSE,"Op";"BS2",#N/A,FALSE,"BS";"CF1(a)",#N/A,FALSE,"Op"}</definedName>
    <definedName name="wrn.Bank." localSheetId="1" hidden="1">{"OPL1",#N/A,FALSE,"PL";"OpAnal",#N/A,FALSE,"Op";"BS2",#N/A,FALSE,"BS";"CF1(a)",#N/A,FALSE,"Op"}</definedName>
    <definedName name="wrn.Bank." hidden="1">{"OPL1",#N/A,FALSE,"PL";"OpAnal",#N/A,FALSE,"Op";"BS2",#N/A,FALSE,"BS";"CF1(a)",#N/A,FALSE,"Op"}</definedName>
    <definedName name="wrn.Bewegungsbilanz." localSheetId="2" hidden="1">{#N/A,#N/A,FALSE,"Mittelherkunft";#N/A,#N/A,FALSE,"Mittelverwendung"}</definedName>
    <definedName name="wrn.Bewegungsbilanz." localSheetId="1" hidden="1">{#N/A,#N/A,FALSE,"Mittelherkunft";#N/A,#N/A,FALSE,"Mittelverwendung"}</definedName>
    <definedName name="wrn.Bewegungsbilanz." hidden="1">{#N/A,#N/A,FALSE,"Mittelherkunft";#N/A,#N/A,FALSE,"Mittelverwendung"}</definedName>
    <definedName name="wrn.BewertungD." localSheetId="2" hidden="1">{"WACC",#N/A,FALSE,"Bewertung D&amp;Co";"DCF",#N/A,FALSE,"Bewertung D&amp;Co";"Wert",#N/A,FALSE,"Bewertung D&amp;Co";"Investitionen",#N/A,FALSE,"Cash D&amp;Co";"EBIT",#N/A,FALSE,"Cash D&amp;Co";"Cash Flow",#N/A,FALSE,"Cash D&amp;Co";"FCF",#N/A,FALSE,"Cash D&amp;Co";"EBIT Multiplier",#N/A,FALSE,"EBIT-Multiplier";"Branchen Beta",#N/A,FALSE,"Branchen-Beta";"Dax Rendite",#N/A,FALSE,"DAX-Rendite";"Bu Rendite",#N/A,FALSE,"Bu-Anl-Rendite"}</definedName>
    <definedName name="wrn.BewertungD." localSheetId="1" hidden="1">{"WACC",#N/A,FALSE,"Bewertung D&amp;Co";"DCF",#N/A,FALSE,"Bewertung D&amp;Co";"Wert",#N/A,FALSE,"Bewertung D&amp;Co";"Investitionen",#N/A,FALSE,"Cash D&amp;Co";"EBIT",#N/A,FALSE,"Cash D&amp;Co";"Cash Flow",#N/A,FALSE,"Cash D&amp;Co";"FCF",#N/A,FALSE,"Cash D&amp;Co";"EBIT Multiplier",#N/A,FALSE,"EBIT-Multiplier";"Branchen Beta",#N/A,FALSE,"Branchen-Beta";"Dax Rendite",#N/A,FALSE,"DAX-Rendite";"Bu Rendite",#N/A,FALSE,"Bu-Anl-Rendite"}</definedName>
    <definedName name="wrn.BewertungD." hidden="1">{"WACC",#N/A,FALSE,"Bewertung D&amp;Co";"DCF",#N/A,FALSE,"Bewertung D&amp;Co";"Wert",#N/A,FALSE,"Bewertung D&amp;Co";"Investitionen",#N/A,FALSE,"Cash D&amp;Co";"EBIT",#N/A,FALSE,"Cash D&amp;Co";"Cash Flow",#N/A,FALSE,"Cash D&amp;Co";"FCF",#N/A,FALSE,"Cash D&amp;Co";"EBIT Multiplier",#N/A,FALSE,"EBIT-Multiplier";"Branchen Beta",#N/A,FALSE,"Branchen-Beta";"Dax Rendite",#N/A,FALSE,"DAX-Rendite";"Bu Rendite",#N/A,FALSE,"Bu-Anl-Rendite"}</definedName>
    <definedName name="wrn.Bilanz." localSheetId="2" hidden="1">{#N/A,#N/A,FALSE,"Layout Aktiva";#N/A,#N/A,FALSE,"Layout Passiva"}</definedName>
    <definedName name="wrn.Bilanz." localSheetId="1" hidden="1">{#N/A,#N/A,FALSE,"Layout Aktiva";#N/A,#N/A,FALSE,"Layout Passiva"}</definedName>
    <definedName name="wrn.Bilanz." hidden="1">{#N/A,#N/A,FALSE,"Layout Aktiva";#N/A,#N/A,FALSE,"Layout Passiva"}</definedName>
    <definedName name="wrn.Bilanzen_GuV_Memo." localSheetId="2" hidden="1">{"Aktiva_Gittelde",#N/A,TRUE,"Bilanz-Gittelde";"Liabilities_gittelde",#N/A,TRUE,"Bilanz-Gittelde";"GuV_Gittelde",#N/A,TRUE,"GuV-Gittelde";"Aktiva Dresden",#N/A,TRUE,"Bilanz-Dresden";"Passiva Dresden",#N/A,TRUE,"Bilanz-Dresden";"guv Dresden",#N/A,TRUE,"Guv-Dresden";"FPC_Aktiva_hist",#N/A,TRUE,"Bilanz-FPC-D&amp;Co";"FPC_Passiva_hist",#N/A,TRUE,"Bilanz-FPC-D&amp;Co";"FPC_Aktiva_Plan",#N/A,TRUE,"Bilanz-FPC-D&amp;Co";"FPC_Passiva_Plan",#N/A,TRUE,"Bilanz-FPC-D&amp;Co";"FPC_GuV_hist",#N/A,TRUE,"GuV-FPC";"FPC_GuV_Plan",#N/A,TRUE,"GuV-FPC"}</definedName>
    <definedName name="wrn.Bilanzen_GuV_Memo." localSheetId="1" hidden="1">{"Aktiva_Gittelde",#N/A,TRUE,"Bilanz-Gittelde";"Liabilities_gittelde",#N/A,TRUE,"Bilanz-Gittelde";"GuV_Gittelde",#N/A,TRUE,"GuV-Gittelde";"Aktiva Dresden",#N/A,TRUE,"Bilanz-Dresden";"Passiva Dresden",#N/A,TRUE,"Bilanz-Dresden";"guv Dresden",#N/A,TRUE,"Guv-Dresden";"FPC_Aktiva_hist",#N/A,TRUE,"Bilanz-FPC-D&amp;Co";"FPC_Passiva_hist",#N/A,TRUE,"Bilanz-FPC-D&amp;Co";"FPC_Aktiva_Plan",#N/A,TRUE,"Bilanz-FPC-D&amp;Co";"FPC_Passiva_Plan",#N/A,TRUE,"Bilanz-FPC-D&amp;Co";"FPC_GuV_hist",#N/A,TRUE,"GuV-FPC";"FPC_GuV_Plan",#N/A,TRUE,"GuV-FPC"}</definedName>
    <definedName name="wrn.Bilanzen_GuV_Memo." hidden="1">{"Aktiva_Gittelde",#N/A,TRUE,"Bilanz-Gittelde";"Liabilities_gittelde",#N/A,TRUE,"Bilanz-Gittelde";"GuV_Gittelde",#N/A,TRUE,"GuV-Gittelde";"Aktiva Dresden",#N/A,TRUE,"Bilanz-Dresden";"Passiva Dresden",#N/A,TRUE,"Bilanz-Dresden";"guv Dresden",#N/A,TRUE,"Guv-Dresden";"FPC_Aktiva_hist",#N/A,TRUE,"Bilanz-FPC-D&amp;Co";"FPC_Passiva_hist",#N/A,TRUE,"Bilanz-FPC-D&amp;Co";"FPC_Aktiva_Plan",#N/A,TRUE,"Bilanz-FPC-D&amp;Co";"FPC_Passiva_Plan",#N/A,TRUE,"Bilanz-FPC-D&amp;Co";"FPC_GuV_hist",#N/A,TRUE,"GuV-FPC";"FPC_GuV_Plan",#N/A,TRUE,"GuV-FPC"}</definedName>
    <definedName name="wrn.Cash._.Flow." localSheetId="2" hidden="1">{#N/A,#N/A,FALSE,"Layout Cash Flow"}</definedName>
    <definedName name="wrn.Cash._.Flow." localSheetId="1" hidden="1">{#N/A,#N/A,FALSE,"Layout Cash Flow"}</definedName>
    <definedName name="wrn.Cash._.Flow." hidden="1">{#N/A,#N/A,FALSE,"Layout Cash Flow"}</definedName>
    <definedName name="wrn.Consol._.adjusts." localSheetId="2" hidden="1">{"adjPL1",#N/A,FALSE,"adj";"adjPL2",#N/A,FALSE,"adj";"adjPL2a",#N/A,FALSE,"adj";"adjPL2b",#N/A,FALSE,"adj";"adjPL3",#N/A,FALSE,"adj";"adjPL4",#N/A,FALSE,"adj";"adjPL5",#N/A,FALSE,"adj";"adjBS2",#N/A,FALSE,"adj";"adjBS3",#N/A,FALSE,"adj";"adjCF1",#N/A,FALSE,"adj";"adjCF4",#N/A,FALSE,"adj"}</definedName>
    <definedName name="wrn.Consol._.adjusts." localSheetId="0" hidden="1">{"adjPL1",#N/A,FALSE,"adj";"adjPL2",#N/A,FALSE,"adj";"adjPL2a",#N/A,FALSE,"adj";"adjPL2b",#N/A,FALSE,"adj";"adjPL3",#N/A,FALSE,"adj";"adjPL4",#N/A,FALSE,"adj";"adjPL5",#N/A,FALSE,"adj";"adjBS2",#N/A,FALSE,"adj";"adjBS3",#N/A,FALSE,"adj";"adjCF1",#N/A,FALSE,"adj";"adjCF4",#N/A,FALSE,"adj"}</definedName>
    <definedName name="wrn.Consol._.adjusts." localSheetId="1" hidden="1">{"adjPL1",#N/A,FALSE,"adj";"adjPL2",#N/A,FALSE,"adj";"adjPL2a",#N/A,FALSE,"adj";"adjPL2b",#N/A,FALSE,"adj";"adjPL3",#N/A,FALSE,"adj";"adjPL4",#N/A,FALSE,"adj";"adjPL5",#N/A,FALSE,"adj";"adjBS2",#N/A,FALSE,"adj";"adjBS3",#N/A,FALSE,"adj";"adjCF1",#N/A,FALSE,"adj";"adjCF4",#N/A,FALSE,"adj"}</definedName>
    <definedName name="wrn.Consol._.adjusts." hidden="1">{"adjPL1",#N/A,FALSE,"adj";"adjPL2",#N/A,FALSE,"adj";"adjPL2a",#N/A,FALSE,"adj";"adjPL2b",#N/A,FALSE,"adj";"adjPL3",#N/A,FALSE,"adj";"adjPL4",#N/A,FALSE,"adj";"adjPL5",#N/A,FALSE,"adj";"adjBS2",#N/A,FALSE,"adj";"adjBS3",#N/A,FALSE,"adj";"adjCF1",#N/A,FALSE,"adj";"adjCF4",#N/A,FALSE,"adj"}</definedName>
    <definedName name="wrn.Consolidated._.Schedules." localSheetId="2" hidden="1">{"Title",#N/A,FALSE,"Title";"PL.1",#N/A,FALSE,"con";"PL.2a",#N/A,FALSE,"con";"PL.2",#N/A,FALSE,"con";"PL.2b",#N/A,FALSE,"con";"PL.2c",#N/A,FALSE,"con";"PL.2d",#N/A,FALSE,"con";"PL.3",#N/A,FALSE,"con";"PL.4",#N/A,FALSE,"con";"PL.5",#N/A,FALSE,"con";"PL.1.mth",#N/A,FALSE,"con";"PL.2a.mth",#N/A,FALSE,"con";"PL.2.mth",#N/A,FALSE,"con";"PL.2b.mth",#N/A,FALSE,"con";"PL.2c.mth",#N/A,FALSE,"con";"PL.2d.mth",#N/A,FALSE,"con";"PL.3.mth",#N/A,FALSE,"con";"PL.4.mth",#N/A,FALSE,"con";"PL.5.mth",#N/A,FALSE,"con";"PL.1.cum",#N/A,FALSE,"con";"PL.2a.cum",#N/A,FALSE,"con";"PL.2.cum",#N/A,FALSE,"con";"PL.2b.cum",#N/A,FALSE,"con";"PL.2c.cum",#N/A,FALSE,"con";"PL.2d.cum",#N/A,FALSE,"con";"PL.3.cum",#N/A,FALSE,"con";"PL.4.cum",#N/A,FALSE,"con";"PL.5.cum",#N/A,FALSE,"con";"BS.1",#N/A,FALSE,"con";"BS.2",#N/A,FALSE,"con";"BS.3",#N/A,FALSE,"con";"CF.1",#N/A,FALSE,"con";"CF.2",#N/A,FALSE,"con"}</definedName>
    <definedName name="wrn.Consolidated._.Schedules." localSheetId="0" hidden="1">{"Title",#N/A,FALSE,"Title";"PL.1",#N/A,FALSE,"con";"PL.2a",#N/A,FALSE,"con";"PL.2",#N/A,FALSE,"con";"PL.2b",#N/A,FALSE,"con";"PL.2c",#N/A,FALSE,"con";"PL.2d",#N/A,FALSE,"con";"PL.3",#N/A,FALSE,"con";"PL.4",#N/A,FALSE,"con";"PL.5",#N/A,FALSE,"con";"PL.1.mth",#N/A,FALSE,"con";"PL.2a.mth",#N/A,FALSE,"con";"PL.2.mth",#N/A,FALSE,"con";"PL.2b.mth",#N/A,FALSE,"con";"PL.2c.mth",#N/A,FALSE,"con";"PL.2d.mth",#N/A,FALSE,"con";"PL.3.mth",#N/A,FALSE,"con";"PL.4.mth",#N/A,FALSE,"con";"PL.5.mth",#N/A,FALSE,"con";"PL.1.cum",#N/A,FALSE,"con";"PL.2a.cum",#N/A,FALSE,"con";"PL.2.cum",#N/A,FALSE,"con";"PL.2b.cum",#N/A,FALSE,"con";"PL.2c.cum",#N/A,FALSE,"con";"PL.2d.cum",#N/A,FALSE,"con";"PL.3.cum",#N/A,FALSE,"con";"PL.4.cum",#N/A,FALSE,"con";"PL.5.cum",#N/A,FALSE,"con";"BS.1",#N/A,FALSE,"con";"BS.2",#N/A,FALSE,"con";"BS.3",#N/A,FALSE,"con";"CF.1",#N/A,FALSE,"con";"CF.2",#N/A,FALSE,"con"}</definedName>
    <definedName name="wrn.Consolidated._.Schedules." localSheetId="1" hidden="1">{"Title",#N/A,FALSE,"Title";"PL.1",#N/A,FALSE,"con";"PL.2a",#N/A,FALSE,"con";"PL.2",#N/A,FALSE,"con";"PL.2b",#N/A,FALSE,"con";"PL.2c",#N/A,FALSE,"con";"PL.2d",#N/A,FALSE,"con";"PL.3",#N/A,FALSE,"con";"PL.4",#N/A,FALSE,"con";"PL.5",#N/A,FALSE,"con";"PL.1.mth",#N/A,FALSE,"con";"PL.2a.mth",#N/A,FALSE,"con";"PL.2.mth",#N/A,FALSE,"con";"PL.2b.mth",#N/A,FALSE,"con";"PL.2c.mth",#N/A,FALSE,"con";"PL.2d.mth",#N/A,FALSE,"con";"PL.3.mth",#N/A,FALSE,"con";"PL.4.mth",#N/A,FALSE,"con";"PL.5.mth",#N/A,FALSE,"con";"PL.1.cum",#N/A,FALSE,"con";"PL.2a.cum",#N/A,FALSE,"con";"PL.2.cum",#N/A,FALSE,"con";"PL.2b.cum",#N/A,FALSE,"con";"PL.2c.cum",#N/A,FALSE,"con";"PL.2d.cum",#N/A,FALSE,"con";"PL.3.cum",#N/A,FALSE,"con";"PL.4.cum",#N/A,FALSE,"con";"PL.5.cum",#N/A,FALSE,"con";"BS.1",#N/A,FALSE,"con";"BS.2",#N/A,FALSE,"con";"BS.3",#N/A,FALSE,"con";"CF.1",#N/A,FALSE,"con";"CF.2",#N/A,FALSE,"con"}</definedName>
    <definedName name="wrn.Consolidated._.Schedules." hidden="1">{"Title",#N/A,FALSE,"Title";"PL.1",#N/A,FALSE,"con";"PL.2a",#N/A,FALSE,"con";"PL.2",#N/A,FALSE,"con";"PL.2b",#N/A,FALSE,"con";"PL.2c",#N/A,FALSE,"con";"PL.2d",#N/A,FALSE,"con";"PL.3",#N/A,FALSE,"con";"PL.4",#N/A,FALSE,"con";"PL.5",#N/A,FALSE,"con";"PL.1.mth",#N/A,FALSE,"con";"PL.2a.mth",#N/A,FALSE,"con";"PL.2.mth",#N/A,FALSE,"con";"PL.2b.mth",#N/A,FALSE,"con";"PL.2c.mth",#N/A,FALSE,"con";"PL.2d.mth",#N/A,FALSE,"con";"PL.3.mth",#N/A,FALSE,"con";"PL.4.mth",#N/A,FALSE,"con";"PL.5.mth",#N/A,FALSE,"con";"PL.1.cum",#N/A,FALSE,"con";"PL.2a.cum",#N/A,FALSE,"con";"PL.2.cum",#N/A,FALSE,"con";"PL.2b.cum",#N/A,FALSE,"con";"PL.2c.cum",#N/A,FALSE,"con";"PL.2d.cum",#N/A,FALSE,"con";"PL.3.cum",#N/A,FALSE,"con";"PL.4.cum",#N/A,FALSE,"con";"PL.5.cum",#N/A,FALSE,"con";"BS.1",#N/A,FALSE,"con";"BS.2",#N/A,FALSE,"con";"BS.3",#N/A,FALSE,"con";"CF.1",#N/A,FALSE,"con";"CF.2",#N/A,FALSE,"con"}</definedName>
    <definedName name="wrn.Consolidation._.Adjustments." localSheetId="2" hidden="1">{"xPL.1",#N/A,FALSE,"adj";"xPL.2a",#N/A,FALSE,"adj";"xPL.2",#N/A,FALSE,"adj";"xPL.3",#N/A,FALSE,"adj";"xPL.4",#N/A,FALSE,"adj";"xPL.1.mth",#N/A,FALSE,"adj";"xPL.5",#N/A,FALSE,"adj";"xBS.1",#N/A,FALSE,"adj";"xBS.2",#N/A,FALSE,"adj";"xBS.3",#N/A,FALSE,"adj";"xCF.1",#N/A,FALSE,"adj";"xCF.2",#N/A,FALSE,"adj";"xPL.2a.mth",#N/A,FALSE,"adj";"xPL.2.mth",#N/A,FALSE,"adj";"xPL.2b.mth",#N/A,FALSE,"adj";"xPL.3.mth",#N/A,FALSE,"adj";"xPL.4.mth",#N/A,FALSE,"adj";"xPL.2.cum",#N/A,FALSE,"adj";"xPL.5.mth",#N/A,FALSE,"adj";"xPL.1.cum",#N/A,FALSE,"adj";"xPL.2.cum",#N/A,FALSE,"adj";"xPL.2a.cum",#N/A,FALSE,"adj";"xPL.2b.cum",#N/A,FALSE,"adj";"xPL.3.cum",#N/A,FALSE,"adj";"xPL.4.cum",#N/A,FALSE,"adj";"xPL.5.cum",#N/A,FALSE,"adj"}</definedName>
    <definedName name="wrn.Consolidation._.Adjustments." localSheetId="0" hidden="1">{"xPL.1",#N/A,FALSE,"adj";"xPL.2a",#N/A,FALSE,"adj";"xPL.2",#N/A,FALSE,"adj";"xPL.3",#N/A,FALSE,"adj";"xPL.4",#N/A,FALSE,"adj";"xPL.1.mth",#N/A,FALSE,"adj";"xPL.5",#N/A,FALSE,"adj";"xBS.1",#N/A,FALSE,"adj";"xBS.2",#N/A,FALSE,"adj";"xBS.3",#N/A,FALSE,"adj";"xCF.1",#N/A,FALSE,"adj";"xCF.2",#N/A,FALSE,"adj";"xPL.2a.mth",#N/A,FALSE,"adj";"xPL.2.mth",#N/A,FALSE,"adj";"xPL.2b.mth",#N/A,FALSE,"adj";"xPL.3.mth",#N/A,FALSE,"adj";"xPL.4.mth",#N/A,FALSE,"adj";"xPL.2.cum",#N/A,FALSE,"adj";"xPL.5.mth",#N/A,FALSE,"adj";"xPL.1.cum",#N/A,FALSE,"adj";"xPL.2.cum",#N/A,FALSE,"adj";"xPL.2a.cum",#N/A,FALSE,"adj";"xPL.2b.cum",#N/A,FALSE,"adj";"xPL.3.cum",#N/A,FALSE,"adj";"xPL.4.cum",#N/A,FALSE,"adj";"xPL.5.cum",#N/A,FALSE,"adj"}</definedName>
    <definedName name="wrn.Consolidation._.Adjustments." localSheetId="1" hidden="1">{"xPL.1",#N/A,FALSE,"adj";"xPL.2a",#N/A,FALSE,"adj";"xPL.2",#N/A,FALSE,"adj";"xPL.3",#N/A,FALSE,"adj";"xPL.4",#N/A,FALSE,"adj";"xPL.1.mth",#N/A,FALSE,"adj";"xPL.5",#N/A,FALSE,"adj";"xBS.1",#N/A,FALSE,"adj";"xBS.2",#N/A,FALSE,"adj";"xBS.3",#N/A,FALSE,"adj";"xCF.1",#N/A,FALSE,"adj";"xCF.2",#N/A,FALSE,"adj";"xPL.2a.mth",#N/A,FALSE,"adj";"xPL.2.mth",#N/A,FALSE,"adj";"xPL.2b.mth",#N/A,FALSE,"adj";"xPL.3.mth",#N/A,FALSE,"adj";"xPL.4.mth",#N/A,FALSE,"adj";"xPL.2.cum",#N/A,FALSE,"adj";"xPL.5.mth",#N/A,FALSE,"adj";"xPL.1.cum",#N/A,FALSE,"adj";"xPL.2.cum",#N/A,FALSE,"adj";"xPL.2a.cum",#N/A,FALSE,"adj";"xPL.2b.cum",#N/A,FALSE,"adj";"xPL.3.cum",#N/A,FALSE,"adj";"xPL.4.cum",#N/A,FALSE,"adj";"xPL.5.cum",#N/A,FALSE,"adj"}</definedName>
    <definedName name="wrn.Consolidation._.Adjustments." hidden="1">{"xPL.1",#N/A,FALSE,"adj";"xPL.2a",#N/A,FALSE,"adj";"xPL.2",#N/A,FALSE,"adj";"xPL.3",#N/A,FALSE,"adj";"xPL.4",#N/A,FALSE,"adj";"xPL.1.mth",#N/A,FALSE,"adj";"xPL.5",#N/A,FALSE,"adj";"xBS.1",#N/A,FALSE,"adj";"xBS.2",#N/A,FALSE,"adj";"xBS.3",#N/A,FALSE,"adj";"xCF.1",#N/A,FALSE,"adj";"xCF.2",#N/A,FALSE,"adj";"xPL.2a.mth",#N/A,FALSE,"adj";"xPL.2.mth",#N/A,FALSE,"adj";"xPL.2b.mth",#N/A,FALSE,"adj";"xPL.3.mth",#N/A,FALSE,"adj";"xPL.4.mth",#N/A,FALSE,"adj";"xPL.2.cum",#N/A,FALSE,"adj";"xPL.5.mth",#N/A,FALSE,"adj";"xPL.1.cum",#N/A,FALSE,"adj";"xPL.2.cum",#N/A,FALSE,"adj";"xPL.2a.cum",#N/A,FALSE,"adj";"xPL.2b.cum",#N/A,FALSE,"adj";"xPL.3.cum",#N/A,FALSE,"adj";"xPL.4.cum",#N/A,FALSE,"adj";"xPL.5.cum",#N/A,FALSE,"adj"}</definedName>
    <definedName name="wrn.CumAndAdj." localSheetId="2" hidden="1">{"PL1",#N/A,FALSE,"cum";"PL2a",#N/A,FALSE,"cum";"PL2",#N/A,FALSE,"cum";"PL2b",#N/A,FALSE,"cum";"PL3",#N/A,FALSE,"cum";"PL4",#N/A,FALSE,"cum";"PL5",#N/A,FALSE,"cum";"cumBS2",#N/A,FALSE,"cum";"cumBS3",#N/A,FALSE,"cum";"cumCF",#N/A,FALSE,"cum";"cumFA",#N/A,FALSE,"cum";"adjPL1",#N/A,FALSE,"adj";"adjPL2a",#N/A,FALSE,"adj";"adjPL2",#N/A,FALSE,"adj";"adjPL2b",#N/A,FALSE,"adj";"adjPL3",#N/A,FALSE,"adj";"adjPL4",#N/A,FALSE,"adj";"adjPL5",#N/A,FALSE,"adj";"adjBS2",#N/A,FALSE,"adj";"adjBS3",#N/A,FALSE,"adj";"adjCF1",#N/A,FALSE,"adj";"adjCF4",#N/A,FALSE,"adj"}</definedName>
    <definedName name="wrn.CumAndAdj." localSheetId="0" hidden="1">{"PL1",#N/A,FALSE,"cum";"PL2a",#N/A,FALSE,"cum";"PL2",#N/A,FALSE,"cum";"PL2b",#N/A,FALSE,"cum";"PL3",#N/A,FALSE,"cum";"PL4",#N/A,FALSE,"cum";"PL5",#N/A,FALSE,"cum";"cumBS2",#N/A,FALSE,"cum";"cumBS3",#N/A,FALSE,"cum";"cumCF",#N/A,FALSE,"cum";"cumFA",#N/A,FALSE,"cum";"adjPL1",#N/A,FALSE,"adj";"adjPL2a",#N/A,FALSE,"adj";"adjPL2",#N/A,FALSE,"adj";"adjPL2b",#N/A,FALSE,"adj";"adjPL3",#N/A,FALSE,"adj";"adjPL4",#N/A,FALSE,"adj";"adjPL5",#N/A,FALSE,"adj";"adjBS2",#N/A,FALSE,"adj";"adjBS3",#N/A,FALSE,"adj";"adjCF1",#N/A,FALSE,"adj";"adjCF4",#N/A,FALSE,"adj"}</definedName>
    <definedName name="wrn.CumAndAdj." localSheetId="1" hidden="1">{"PL1",#N/A,FALSE,"cum";"PL2a",#N/A,FALSE,"cum";"PL2",#N/A,FALSE,"cum";"PL2b",#N/A,FALSE,"cum";"PL3",#N/A,FALSE,"cum";"PL4",#N/A,FALSE,"cum";"PL5",#N/A,FALSE,"cum";"cumBS2",#N/A,FALSE,"cum";"cumBS3",#N/A,FALSE,"cum";"cumCF",#N/A,FALSE,"cum";"cumFA",#N/A,FALSE,"cum";"adjPL1",#N/A,FALSE,"adj";"adjPL2a",#N/A,FALSE,"adj";"adjPL2",#N/A,FALSE,"adj";"adjPL2b",#N/A,FALSE,"adj";"adjPL3",#N/A,FALSE,"adj";"adjPL4",#N/A,FALSE,"adj";"adjPL5",#N/A,FALSE,"adj";"adjBS2",#N/A,FALSE,"adj";"adjBS3",#N/A,FALSE,"adj";"adjCF1",#N/A,FALSE,"adj";"adjCF4",#N/A,FALSE,"adj"}</definedName>
    <definedName name="wrn.CumAndAdj." hidden="1">{"PL1",#N/A,FALSE,"cum";"PL2a",#N/A,FALSE,"cum";"PL2",#N/A,FALSE,"cum";"PL2b",#N/A,FALSE,"cum";"PL3",#N/A,FALSE,"cum";"PL4",#N/A,FALSE,"cum";"PL5",#N/A,FALSE,"cum";"cumBS2",#N/A,FALSE,"cum";"cumBS3",#N/A,FALSE,"cum";"cumCF",#N/A,FALSE,"cum";"cumFA",#N/A,FALSE,"cum";"adjPL1",#N/A,FALSE,"adj";"adjPL2a",#N/A,FALSE,"adj";"adjPL2",#N/A,FALSE,"adj";"adjPL2b",#N/A,FALSE,"adj";"adjPL3",#N/A,FALSE,"adj";"adjPL4",#N/A,FALSE,"adj";"adjPL5",#N/A,FALSE,"adj";"adjBS2",#N/A,FALSE,"adj";"adjBS3",#N/A,FALSE,"adj";"adjCF1",#N/A,FALSE,"adj";"adjCF4",#N/A,FALSE,"adj"}</definedName>
    <definedName name="wrn.Finanzbedarfsrechnung." localSheetId="2" hidden="1">{#N/A,#N/A,FALSE,"Finanzbedarfsrechnung"}</definedName>
    <definedName name="wrn.Finanzbedarfsrechnung." localSheetId="1" hidden="1">{#N/A,#N/A,FALSE,"Finanzbedarfsrechnung"}</definedName>
    <definedName name="wrn.Finanzbedarfsrechnung." hidden="1">{#N/A,#N/A,FALSE,"Finanzbedarfsrechnung"}</definedName>
    <definedName name="wrn.Förster." localSheetId="2" hidden="1">{"GuVGmbH",#N/A,FALSE,"ratios";"BilanzGmbH",#N/A,FALSE,"ratios";"BilanzKG",#N/A,FALSE,"ratios";"GuVKG",#N/A,FALSE,"ratios"}</definedName>
    <definedName name="wrn.Förster." localSheetId="1" hidden="1">{"GuVGmbH",#N/A,FALSE,"ratios";"BilanzGmbH",#N/A,FALSE,"ratios";"BilanzKG",#N/A,FALSE,"ratios";"GuVKG",#N/A,FALSE,"ratios"}</definedName>
    <definedName name="wrn.Förster." hidden="1">{"GuVGmbH",#N/A,FALSE,"ratios";"BilanzGmbH",#N/A,FALSE,"ratios";"BilanzKG",#N/A,FALSE,"ratios";"GuVKG",#N/A,FALSE,"ratios"}</definedName>
    <definedName name="wrn.GuV." localSheetId="2" hidden="1">{#N/A,#N/A,FALSE,"Layout GuV"}</definedName>
    <definedName name="wrn.GuV." localSheetId="1" hidden="1">{#N/A,#N/A,FALSE,"Layout GuV"}</definedName>
    <definedName name="wrn.GuV." hidden="1">{#N/A,#N/A,FALSE,"Layout GuV"}</definedName>
    <definedName name="wrn.Komplettausdruck." localSheetId="2" hidden="1">{#N/A,#N/A,FALSE,"Layout Aktiva";#N/A,#N/A,FALSE,"Layout Passiva";#N/A,#N/A,FALSE,"Layout GuV";#N/A,#N/A,FALSE,"Layout Cash Flow";#N/A,#N/A,FALSE,"Mittelherkunft";#N/A,#N/A,FALSE,"Mittelverwendung";#N/A,#N/A,FALSE,"Finanzbedarfsrechnung"}</definedName>
    <definedName name="wrn.Komplettausdruck." localSheetId="1" hidden="1">{#N/A,#N/A,FALSE,"Layout Aktiva";#N/A,#N/A,FALSE,"Layout Passiva";#N/A,#N/A,FALSE,"Layout GuV";#N/A,#N/A,FALSE,"Layout Cash Flow";#N/A,#N/A,FALSE,"Mittelherkunft";#N/A,#N/A,FALSE,"Mittelverwendung";#N/A,#N/A,FALSE,"Finanzbedarfsrechnung"}</definedName>
    <definedName name="wrn.Komplettausdruck." hidden="1">{#N/A,#N/A,FALSE,"Layout Aktiva";#N/A,#N/A,FALSE,"Layout Passiva";#N/A,#N/A,FALSE,"Layout GuV";#N/A,#N/A,FALSE,"Layout Cash Flow";#N/A,#N/A,FALSE,"Mittelherkunft";#N/A,#N/A,FALSE,"Mittelverwendung";#N/A,#N/A,FALSE,"Finanzbedarfsrechnung"}</definedName>
    <definedName name="wrn.PHASE._.Financials." localSheetId="2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rn.PHASE._.Financials." localSheetId="1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rn.PHASE._.Financials.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rn.Planung_Ebeling." localSheetId="2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wrn.Planung_Ebeling." localSheetId="1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wrn.Planung_Ebeling.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wrn.Review._.Schedules." localSheetId="2" hidden="1">{"title",#N/A,FALSE,"Title";"OPL1",#N/A,FALSE,"PL";"OPL1(r)",#N/A,FALSE,"PL";"OPL1(r2)",#N/A,FALSE,"PL";"OPL1(bud)",#N/A,FALSE,"PL";"OpAnal",#N/A,FALSE,"Op";"OPL2a",#N/A,FALSE,"PL";"OPL2",#N/A,FALSE,"PL";"OPL2b",#N/A,FALSE,"PL";"OPL2c",#N/A,FALSE,"PL";"OPL2d",#N/A,FALSE,"PL";"PL_Pd_Act_vs_Bud",#N/A,FALSE,"mth";"Pl_Pd_Act_vs_Fcst",#N/A,FALSE,"mth";"PL_Cum_Act_vs_Bud",#N/A,FALSE,"cum";"PL-Cum_Act_vs_Fcst",#N/A,FALSE,"cum";"Seg01",#N/A,FALSE,"PL";"Seg02",#N/A,FALSE,"PL";"seg01(mth)",#N/A,FALSE,"PL";"seg02(mth)",#N/A,FALSE,"PL";"BS2",#N/A,FALSE,"BS";"BS4",#N/A,FALSE,"BS";"CF1(a)",#N/A,FALSE,"CF";"CF2",#N/A,FALSE,"CF";"CF3",#N/A,FALSE,"CF"}</definedName>
    <definedName name="wrn.Review._.Schedules." localSheetId="0" hidden="1">{"title",#N/A,FALSE,"Title";"OPL1",#N/A,FALSE,"PL";"OPL1(r)",#N/A,FALSE,"PL";"OPL1(r2)",#N/A,FALSE,"PL";"OPL1(bud)",#N/A,FALSE,"PL";"OpAnal",#N/A,FALSE,"Op";"OPL2a",#N/A,FALSE,"PL";"OPL2",#N/A,FALSE,"PL";"OPL2b",#N/A,FALSE,"PL";"OPL2c",#N/A,FALSE,"PL";"OPL2d",#N/A,FALSE,"PL";"PL_Pd_Act_vs_Bud",#N/A,FALSE,"mth";"Pl_Pd_Act_vs_Fcst",#N/A,FALSE,"mth";"PL_Cum_Act_vs_Bud",#N/A,FALSE,"cum";"PL-Cum_Act_vs_Fcst",#N/A,FALSE,"cum";"Seg01",#N/A,FALSE,"PL";"Seg02",#N/A,FALSE,"PL";"seg01(mth)",#N/A,FALSE,"PL";"seg02(mth)",#N/A,FALSE,"PL";"BS2",#N/A,FALSE,"BS";"BS4",#N/A,FALSE,"BS";"CF1(a)",#N/A,FALSE,"CF";"CF2",#N/A,FALSE,"CF";"CF3",#N/A,FALSE,"CF"}</definedName>
    <definedName name="wrn.Review._.Schedules." localSheetId="1" hidden="1">{"title",#N/A,FALSE,"Title";"OPL1",#N/A,FALSE,"PL";"OPL1(r)",#N/A,FALSE,"PL";"OPL1(r2)",#N/A,FALSE,"PL";"OPL1(bud)",#N/A,FALSE,"PL";"OpAnal",#N/A,FALSE,"Op";"OPL2a",#N/A,FALSE,"PL";"OPL2",#N/A,FALSE,"PL";"OPL2b",#N/A,FALSE,"PL";"OPL2c",#N/A,FALSE,"PL";"OPL2d",#N/A,FALSE,"PL";"PL_Pd_Act_vs_Bud",#N/A,FALSE,"mth";"Pl_Pd_Act_vs_Fcst",#N/A,FALSE,"mth";"PL_Cum_Act_vs_Bud",#N/A,FALSE,"cum";"PL-Cum_Act_vs_Fcst",#N/A,FALSE,"cum";"Seg01",#N/A,FALSE,"PL";"Seg02",#N/A,FALSE,"PL";"seg01(mth)",#N/A,FALSE,"PL";"seg02(mth)",#N/A,FALSE,"PL";"BS2",#N/A,FALSE,"BS";"BS4",#N/A,FALSE,"BS";"CF1(a)",#N/A,FALSE,"CF";"CF2",#N/A,FALSE,"CF";"CF3",#N/A,FALSE,"CF"}</definedName>
    <definedName name="wrn.Review._.Schedules." hidden="1">{"title",#N/A,FALSE,"Title";"OPL1",#N/A,FALSE,"PL";"OPL1(r)",#N/A,FALSE,"PL";"OPL1(r2)",#N/A,FALSE,"PL";"OPL1(bud)",#N/A,FALSE,"PL";"OpAnal",#N/A,FALSE,"Op";"OPL2a",#N/A,FALSE,"PL";"OPL2",#N/A,FALSE,"PL";"OPL2b",#N/A,FALSE,"PL";"OPL2c",#N/A,FALSE,"PL";"OPL2d",#N/A,FALSE,"PL";"PL_Pd_Act_vs_Bud",#N/A,FALSE,"mth";"Pl_Pd_Act_vs_Fcst",#N/A,FALSE,"mth";"PL_Cum_Act_vs_Bud",#N/A,FALSE,"cum";"PL-Cum_Act_vs_Fcst",#N/A,FALSE,"cum";"Seg01",#N/A,FALSE,"PL";"Seg02",#N/A,FALSE,"PL";"seg01(mth)",#N/A,FALSE,"PL";"seg02(mth)",#N/A,FALSE,"PL";"BS2",#N/A,FALSE,"BS";"BS4",#N/A,FALSE,"BS";"CF1(a)",#N/A,FALSE,"CF";"CF2",#N/A,FALSE,"CF";"CF3",#N/A,FALSE,"CF"}</definedName>
    <definedName name="wrn1.Bewegungsbilanz" localSheetId="2" hidden="1">{#N/A,#N/A,FALSE,"Mittelherkunft";#N/A,#N/A,FALSE,"Mittelverwendung"}</definedName>
    <definedName name="wrn1.Bewegungsbilanz" localSheetId="1" hidden="1">{#N/A,#N/A,FALSE,"Mittelherkunft";#N/A,#N/A,FALSE,"Mittelverwendung"}</definedName>
    <definedName name="wrn1.Bewegungsbilanz" hidden="1">{#N/A,#N/A,FALSE,"Mittelherkunft";#N/A,#N/A,FALSE,"Mittelverwendung"}</definedName>
    <definedName name="wrwrwrwr" localSheetId="2" hidden="1">{"WACC",#N/A,FALSE,"Bewertung D&amp;Co";"DCF",#N/A,FALSE,"Bewertung D&amp;Co";"Wert",#N/A,FALSE,"Bewertung D&amp;Co";"Investitionen",#N/A,FALSE,"Cash D&amp;Co";"EBIT",#N/A,FALSE,"Cash D&amp;Co";"Cash Flow",#N/A,FALSE,"Cash D&amp;Co";"FCF",#N/A,FALSE,"Cash D&amp;Co";"EBIT Multiplier",#N/A,FALSE,"EBIT-Multiplier";"Branchen Beta",#N/A,FALSE,"Branchen-Beta";"Dax Rendite",#N/A,FALSE,"DAX-Rendite";"Bu Rendite",#N/A,FALSE,"Bu-Anl-Rendite"}</definedName>
    <definedName name="wrwrwrwr" localSheetId="1" hidden="1">{"WACC",#N/A,FALSE,"Bewertung D&amp;Co";"DCF",#N/A,FALSE,"Bewertung D&amp;Co";"Wert",#N/A,FALSE,"Bewertung D&amp;Co";"Investitionen",#N/A,FALSE,"Cash D&amp;Co";"EBIT",#N/A,FALSE,"Cash D&amp;Co";"Cash Flow",#N/A,FALSE,"Cash D&amp;Co";"FCF",#N/A,FALSE,"Cash D&amp;Co";"EBIT Multiplier",#N/A,FALSE,"EBIT-Multiplier";"Branchen Beta",#N/A,FALSE,"Branchen-Beta";"Dax Rendite",#N/A,FALSE,"DAX-Rendite";"Bu Rendite",#N/A,FALSE,"Bu-Anl-Rendite"}</definedName>
    <definedName name="wrwrwrwr" hidden="1">{"WACC",#N/A,FALSE,"Bewertung D&amp;Co";"DCF",#N/A,FALSE,"Bewertung D&amp;Co";"Wert",#N/A,FALSE,"Bewertung D&amp;Co";"Investitionen",#N/A,FALSE,"Cash D&amp;Co";"EBIT",#N/A,FALSE,"Cash D&amp;Co";"Cash Flow",#N/A,FALSE,"Cash D&amp;Co";"FCF",#N/A,FALSE,"Cash D&amp;Co";"EBIT Multiplier",#N/A,FALSE,"EBIT-Multiplier";"Branchen Beta",#N/A,FALSE,"Branchen-Beta";"Dax Rendite",#N/A,FALSE,"DAX-Rendite";"Bu Rendite",#N/A,FALSE,"Bu-Anl-Rendite"}</definedName>
    <definedName name="wwefwefwfe" localSheetId="2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wwefwefwfe" localSheetId="1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wwefwefwfe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xxx" localSheetId="2" hidden="1">{#N/A,#N/A,FALSE,"Mittelherkunft";#N/A,#N/A,FALSE,"Mittelverwendung"}</definedName>
    <definedName name="xxx" localSheetId="1" hidden="1">{#N/A,#N/A,FALSE,"Mittelherkunft";#N/A,#N/A,FALSE,"Mittelverwendung"}</definedName>
    <definedName name="xxx" hidden="1">{#N/A,#N/A,FALSE,"Mittelherkunft";#N/A,#N/A,FALSE,"Mittelverwendung"}</definedName>
    <definedName name="xy" localSheetId="2" hidden="1">{#N/A,#N/A,FALSE,"Mittelherkunft";#N/A,#N/A,FALSE,"Mittelverwendung"}</definedName>
    <definedName name="xy" localSheetId="1" hidden="1">{#N/A,#N/A,FALSE,"Mittelherkunft";#N/A,#N/A,FALSE,"Mittelverwendung"}</definedName>
    <definedName name="xy" hidden="1">{#N/A,#N/A,FALSE,"Mittelherkunft";#N/A,#N/A,FALSE,"Mittelverwendung"}</definedName>
    <definedName name="YN_Verbinder">#REF!</definedName>
    <definedName name="Z_72CFCE6C_A78C_4B11_954A_51A626CE9890_.wvu.PrintArea" hidden="1">#REF!</definedName>
    <definedName name="zPack" localSheetId="2" hidden="1">{"Sch00",#N/A,FALSE,"1";"Contents",#N/A,FALSE,"1";"Sch01",#N/A,FALSE,"2";"Sch02",#N/A,FALSE,"2";"Sch03",#N/A,FALSE,"2";"Sch04",#N/A,FALSE,"2";"Sch05",#N/A,FALSE,"2";"Sch06",#N/A,FALSE,"2";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17",#N/A,FALSE,"2";"Sch18",#N/A,FALSE,"3";"Sch19",#N/A,FALSE,"2";"Sch20",#N/A,FALSE,"2";"Sch21",#N/A,FALSE,"2";"Sch22",#N/A,FALSE,"3";"Sch23",#N/A,FALSE,"3";"Sch24",#N/A,FALSE,"3";"Sch25",#N/A,FALSE,"3";"Sch26",#N/A,FALSE,"2";"Sch27",#N/A,FALSE,"3";"Sch28",#N/A,FALSE,"3";"Sch29",#N/A,FALSE,"3";"Sch30",#N/A,FALSE,"3"}</definedName>
    <definedName name="zPack" localSheetId="0" hidden="1">{"Sch00",#N/A,FALSE,"1";"Contents",#N/A,FALSE,"1";"Sch01",#N/A,FALSE,"2";"Sch02",#N/A,FALSE,"2";"Sch03",#N/A,FALSE,"2";"Sch04",#N/A,FALSE,"2";"Sch05",#N/A,FALSE,"2";"Sch06",#N/A,FALSE,"2";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17",#N/A,FALSE,"2";"Sch18",#N/A,FALSE,"3";"Sch19",#N/A,FALSE,"2";"Sch20",#N/A,FALSE,"2";"Sch21",#N/A,FALSE,"2";"Sch22",#N/A,FALSE,"3";"Sch23",#N/A,FALSE,"3";"Sch24",#N/A,FALSE,"3";"Sch25",#N/A,FALSE,"3";"Sch26",#N/A,FALSE,"2";"Sch27",#N/A,FALSE,"3";"Sch28",#N/A,FALSE,"3";"Sch29",#N/A,FALSE,"3";"Sch30",#N/A,FALSE,"3"}</definedName>
    <definedName name="zPack" localSheetId="1" hidden="1">{"Sch00",#N/A,FALSE,"1";"Contents",#N/A,FALSE,"1";"Sch01",#N/A,FALSE,"2";"Sch02",#N/A,FALSE,"2";"Sch03",#N/A,FALSE,"2";"Sch04",#N/A,FALSE,"2";"Sch05",#N/A,FALSE,"2";"Sch06",#N/A,FALSE,"2";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17",#N/A,FALSE,"2";"Sch18",#N/A,FALSE,"3";"Sch19",#N/A,FALSE,"2";"Sch20",#N/A,FALSE,"2";"Sch21",#N/A,FALSE,"2";"Sch22",#N/A,FALSE,"3";"Sch23",#N/A,FALSE,"3";"Sch24",#N/A,FALSE,"3";"Sch25",#N/A,FALSE,"3";"Sch26",#N/A,FALSE,"2";"Sch27",#N/A,FALSE,"3";"Sch28",#N/A,FALSE,"3";"Sch29",#N/A,FALSE,"3";"Sch30",#N/A,FALSE,"3"}</definedName>
    <definedName name="zPack" hidden="1">{"Sch00",#N/A,FALSE,"1";"Contents",#N/A,FALSE,"1";"Sch01",#N/A,FALSE,"2";"Sch02",#N/A,FALSE,"2";"Sch03",#N/A,FALSE,"2";"Sch04",#N/A,FALSE,"2";"Sch05",#N/A,FALSE,"2";"Sch06",#N/A,FALSE,"2";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17",#N/A,FALSE,"2";"Sch18",#N/A,FALSE,"3";"Sch19",#N/A,FALSE,"2";"Sch20",#N/A,FALSE,"2";"Sch21",#N/A,FALSE,"2";"Sch22",#N/A,FALSE,"3";"Sch23",#N/A,FALSE,"3";"Sch24",#N/A,FALSE,"3";"Sch25",#N/A,FALSE,"3";"Sch26",#N/A,FALSE,"2";"Sch27",#N/A,FALSE,"3";"Sch28",#N/A,FALSE,"3";"Sch29",#N/A,FALSE,"3";"Sch30",#N/A,FALSE,"3"}</definedName>
    <definedName name="ztax" localSheetId="2" hidden="1">{"Tax01a",#N/A,FALSE,"4";"Tax01b",#N/A,FALSE,"4";"Tax02",#N/A,FALSE,"4";"Tax03",#N/A,FALSE,"4";"Tax04",#N/A,FALSE,"4";"Tax05",#N/A,FALSE,"4";"Tax06",#N/A,FALSE,"4";"Tax07",#N/A,FALSE,"4";"Tax08",#N/A,FALSE,"4";"Tax09",#N/A,FALSE,"4";"Tax10",#N/A,FALSE,"4";"Tax11",#N/A,FALSE,"4";"Tax12",#N/A,FALSE,"4";"Tax13",#N/A,FALSE,"4";"Tax14",#N/A,FALSE,"4";"Tax15",#N/A,FALSE,"4";"Tax16",#N/A,FALSE,"4";"Tax17",#N/A,FALSE,"4";"Tax18",#N/A,FALSE,"4"}</definedName>
    <definedName name="ztax" localSheetId="0" hidden="1">{"Tax01a",#N/A,FALSE,"4";"Tax01b",#N/A,FALSE,"4";"Tax02",#N/A,FALSE,"4";"Tax03",#N/A,FALSE,"4";"Tax04",#N/A,FALSE,"4";"Tax05",#N/A,FALSE,"4";"Tax06",#N/A,FALSE,"4";"Tax07",#N/A,FALSE,"4";"Tax08",#N/A,FALSE,"4";"Tax09",#N/A,FALSE,"4";"Tax10",#N/A,FALSE,"4";"Tax11",#N/A,FALSE,"4";"Tax12",#N/A,FALSE,"4";"Tax13",#N/A,FALSE,"4";"Tax14",#N/A,FALSE,"4";"Tax15",#N/A,FALSE,"4";"Tax16",#N/A,FALSE,"4";"Tax17",#N/A,FALSE,"4";"Tax18",#N/A,FALSE,"4"}</definedName>
    <definedName name="ztax" localSheetId="1" hidden="1">{"Tax01a",#N/A,FALSE,"4";"Tax01b",#N/A,FALSE,"4";"Tax02",#N/A,FALSE,"4";"Tax03",#N/A,FALSE,"4";"Tax04",#N/A,FALSE,"4";"Tax05",#N/A,FALSE,"4";"Tax06",#N/A,FALSE,"4";"Tax07",#N/A,FALSE,"4";"Tax08",#N/A,FALSE,"4";"Tax09",#N/A,FALSE,"4";"Tax10",#N/A,FALSE,"4";"Tax11",#N/A,FALSE,"4";"Tax12",#N/A,FALSE,"4";"Tax13",#N/A,FALSE,"4";"Tax14",#N/A,FALSE,"4";"Tax15",#N/A,FALSE,"4";"Tax16",#N/A,FALSE,"4";"Tax17",#N/A,FALSE,"4";"Tax18",#N/A,FALSE,"4"}</definedName>
    <definedName name="ztax" hidden="1">{"Tax01a",#N/A,FALSE,"4";"Tax01b",#N/A,FALSE,"4";"Tax02",#N/A,FALSE,"4";"Tax03",#N/A,FALSE,"4";"Tax04",#N/A,FALSE,"4";"Tax05",#N/A,FALSE,"4";"Tax06",#N/A,FALSE,"4";"Tax07",#N/A,FALSE,"4";"Tax08",#N/A,FALSE,"4";"Tax09",#N/A,FALSE,"4";"Tax10",#N/A,FALSE,"4";"Tax11",#N/A,FALSE,"4";"Tax12",#N/A,FALSE,"4";"Tax13",#N/A,FALSE,"4";"Tax14",#N/A,FALSE,"4";"Tax15",#N/A,FALSE,"4";"Tax16",#N/A,FALSE,"4";"Tax17",#N/A,FALSE,"4";"Tax18",#N/A,FALSE,"4"}</definedName>
    <definedName name="zulizlizil" localSheetId="2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zulizlizil" localSheetId="1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zulizlizil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zulzulzul" localSheetId="2" hidden="1">{"WACC",#N/A,FALSE,"Bewertung D&amp;Co";"DCF",#N/A,FALSE,"Bewertung D&amp;Co";"Wert",#N/A,FALSE,"Bewertung D&amp;Co";"Investitionen",#N/A,FALSE,"Cash D&amp;Co";"EBIT",#N/A,FALSE,"Cash D&amp;Co";"Cash Flow",#N/A,FALSE,"Cash D&amp;Co";"FCF",#N/A,FALSE,"Cash D&amp;Co";"EBIT Multiplier",#N/A,FALSE,"EBIT-Multiplier";"Branchen Beta",#N/A,FALSE,"Branchen-Beta";"Dax Rendite",#N/A,FALSE,"DAX-Rendite";"Bu Rendite",#N/A,FALSE,"Bu-Anl-Rendite"}</definedName>
    <definedName name="zulzulzul" localSheetId="1" hidden="1">{"WACC",#N/A,FALSE,"Bewertung D&amp;Co";"DCF",#N/A,FALSE,"Bewertung D&amp;Co";"Wert",#N/A,FALSE,"Bewertung D&amp;Co";"Investitionen",#N/A,FALSE,"Cash D&amp;Co";"EBIT",#N/A,FALSE,"Cash D&amp;Co";"Cash Flow",#N/A,FALSE,"Cash D&amp;Co";"FCF",#N/A,FALSE,"Cash D&amp;Co";"EBIT Multiplier",#N/A,FALSE,"EBIT-Multiplier";"Branchen Beta",#N/A,FALSE,"Branchen-Beta";"Dax Rendite",#N/A,FALSE,"DAX-Rendite";"Bu Rendite",#N/A,FALSE,"Bu-Anl-Rendite"}</definedName>
    <definedName name="zulzulzul" hidden="1">{"WACC",#N/A,FALSE,"Bewertung D&amp;Co";"DCF",#N/A,FALSE,"Bewertung D&amp;Co";"Wert",#N/A,FALSE,"Bewertung D&amp;Co";"Investitionen",#N/A,FALSE,"Cash D&amp;Co";"EBIT",#N/A,FALSE,"Cash D&amp;Co";"Cash Flow",#N/A,FALSE,"Cash D&amp;Co";"FCF",#N/A,FALSE,"Cash D&amp;Co";"EBIT Multiplier",#N/A,FALSE,"EBIT-Multiplier";"Branchen Beta",#N/A,FALSE,"Branchen-Beta";"Dax Rendite",#N/A,FALSE,"DAX-Rendite";"Bu Rendite",#N/A,FALSE,"Bu-Anl-Rendite"}</definedName>
    <definedName name="其他资产（开办费除外）明细表">#REF!</definedName>
    <definedName name="试算平衡表期间：2005年第2期__">#REF!</definedName>
    <definedName name="试算平衡表期间：2005年第5期__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4" l="1"/>
  <c r="F29" i="4"/>
  <c r="E29" i="4"/>
  <c r="D29" i="4"/>
  <c r="G28" i="4"/>
  <c r="F28" i="4"/>
  <c r="E28" i="4"/>
  <c r="D28" i="4"/>
  <c r="G27" i="4"/>
  <c r="F27" i="4"/>
  <c r="E27" i="4"/>
  <c r="D27" i="4"/>
  <c r="G24" i="4"/>
  <c r="F24" i="4"/>
  <c r="E24" i="4"/>
  <c r="D24" i="4"/>
  <c r="G17" i="4"/>
  <c r="F17" i="4"/>
  <c r="E17" i="4"/>
  <c r="D17" i="4"/>
  <c r="G13" i="4"/>
  <c r="G16" i="4" s="1"/>
  <c r="F13" i="4"/>
  <c r="F16" i="4" s="1"/>
  <c r="E13" i="4"/>
  <c r="E16" i="4" s="1"/>
  <c r="D13" i="4"/>
  <c r="D16" i="4" s="1"/>
  <c r="C19" i="3"/>
  <c r="F18" i="3"/>
  <c r="F32" i="3" s="1"/>
  <c r="E18" i="3"/>
  <c r="E32" i="3" s="1"/>
  <c r="D18" i="3"/>
  <c r="D32" i="3" s="1"/>
  <c r="C18" i="3"/>
  <c r="C32" i="3" s="1"/>
  <c r="F17" i="3"/>
  <c r="F31" i="3" s="1"/>
  <c r="E17" i="3"/>
  <c r="E31" i="3" s="1"/>
  <c r="D17" i="3"/>
  <c r="D31" i="3" s="1"/>
  <c r="C17" i="3"/>
  <c r="C31" i="3" s="1"/>
  <c r="F16" i="3"/>
  <c r="F30" i="3" s="1"/>
  <c r="E16" i="3"/>
  <c r="E30" i="3" s="1"/>
  <c r="D16" i="3"/>
  <c r="D30" i="3" s="1"/>
  <c r="C16" i="3"/>
  <c r="C30" i="3" s="1"/>
  <c r="C15" i="3"/>
  <c r="C29" i="3" s="1"/>
  <c r="G14" i="3"/>
  <c r="F14" i="3"/>
  <c r="E14" i="3"/>
  <c r="D14" i="3"/>
  <c r="C14" i="3"/>
  <c r="B14" i="3"/>
  <c r="G13" i="3"/>
  <c r="F13" i="3"/>
  <c r="E13" i="3"/>
  <c r="D13" i="3"/>
  <c r="C13" i="3"/>
  <c r="B13" i="3"/>
  <c r="G12" i="3"/>
  <c r="F12" i="3"/>
  <c r="E12" i="3"/>
  <c r="D12" i="3"/>
  <c r="C12" i="3"/>
  <c r="B12" i="3"/>
  <c r="G11" i="3"/>
  <c r="F11" i="3"/>
  <c r="E11" i="3"/>
  <c r="D11" i="3"/>
  <c r="C11" i="3"/>
  <c r="B11" i="3"/>
  <c r="G10" i="3"/>
  <c r="F10" i="3"/>
  <c r="E10" i="3"/>
  <c r="D10" i="3"/>
  <c r="C10" i="3"/>
  <c r="B10" i="3"/>
  <c r="G9" i="3"/>
  <c r="F9" i="3"/>
  <c r="E9" i="3"/>
  <c r="D9" i="3"/>
  <c r="C9" i="3"/>
  <c r="B9" i="3"/>
  <c r="G8" i="3"/>
  <c r="F8" i="3"/>
  <c r="E8" i="3"/>
  <c r="D8" i="3"/>
  <c r="C8" i="3"/>
  <c r="B8" i="3"/>
  <c r="G7" i="3"/>
  <c r="F7" i="3"/>
  <c r="F15" i="3" s="1"/>
  <c r="E7" i="3"/>
  <c r="E15" i="3" s="1"/>
  <c r="D7" i="3"/>
  <c r="D15" i="3" s="1"/>
  <c r="C7" i="3"/>
  <c r="B7" i="3"/>
  <c r="G23" i="2"/>
  <c r="F23" i="2"/>
  <c r="E23" i="2"/>
  <c r="D23" i="2"/>
  <c r="G22" i="2"/>
  <c r="F22" i="2"/>
  <c r="E22" i="2"/>
  <c r="D22" i="2"/>
  <c r="D21" i="2"/>
  <c r="G19" i="2"/>
  <c r="F19" i="2"/>
  <c r="E19" i="2"/>
  <c r="D19" i="2"/>
  <c r="G13" i="2"/>
  <c r="G21" i="2" s="1"/>
  <c r="F13" i="2"/>
  <c r="F21" i="2" s="1"/>
  <c r="E13" i="2"/>
  <c r="E21" i="2" s="1"/>
  <c r="D13" i="2"/>
  <c r="E29" i="3" l="1"/>
  <c r="E22" i="3"/>
  <c r="D29" i="3"/>
  <c r="D22" i="3"/>
  <c r="F29" i="3"/>
  <c r="F22" i="3"/>
  <c r="C22" i="3"/>
  <c r="C23" i="3"/>
  <c r="C24" i="3"/>
  <c r="C25" i="3"/>
  <c r="D19" i="3"/>
  <c r="D23" i="3"/>
  <c r="D24" i="3"/>
  <c r="D25" i="3"/>
  <c r="E19" i="3"/>
  <c r="E23" i="3"/>
  <c r="E24" i="3"/>
  <c r="E25" i="3"/>
  <c r="F19" i="3"/>
  <c r="F23" i="3"/>
  <c r="F24" i="3"/>
  <c r="F25" i="3"/>
</calcChain>
</file>

<file path=xl/sharedStrings.xml><?xml version="1.0" encoding="utf-8"?>
<sst xmlns="http://schemas.openxmlformats.org/spreadsheetml/2006/main" count="107" uniqueCount="39">
  <si>
    <t>Other provisions and other balance sheet items</t>
  </si>
  <si>
    <t>€000</t>
  </si>
  <si>
    <t>Actual</t>
  </si>
  <si>
    <t>Other provisions</t>
  </si>
  <si>
    <t>Warranties</t>
  </si>
  <si>
    <t>ExtWC</t>
  </si>
  <si>
    <t>Commission payments</t>
  </si>
  <si>
    <t>Outstanding invoices</t>
  </si>
  <si>
    <t>Assembly and travel costs</t>
  </si>
  <si>
    <t>Holidays and overtime</t>
  </si>
  <si>
    <t>Severance pay</t>
  </si>
  <si>
    <t>OthND</t>
  </si>
  <si>
    <t>Accrued Interest</t>
  </si>
  <si>
    <t>Other</t>
  </si>
  <si>
    <t>Other assets</t>
  </si>
  <si>
    <t>Deferred expenses</t>
  </si>
  <si>
    <t>Other liabilities</t>
  </si>
  <si>
    <t>Deferred tax liabilities</t>
  </si>
  <si>
    <t>Thereof</t>
  </si>
  <si>
    <t>Extended working capital</t>
  </si>
  <si>
    <t>Other debt items</t>
  </si>
  <si>
    <t xml:space="preserve">Other </t>
  </si>
  <si>
    <t>Other working capital</t>
  </si>
  <si>
    <t>Working capital items in:</t>
  </si>
  <si>
    <t>Other working capital items</t>
  </si>
  <si>
    <t>Check</t>
  </si>
  <si>
    <t>Sales</t>
  </si>
  <si>
    <t>as % of sales (für Plausi Check)</t>
  </si>
  <si>
    <t>FY09</t>
  </si>
  <si>
    <t>FY10</t>
  </si>
  <si>
    <t>FY11</t>
  </si>
  <si>
    <t>FY12</t>
  </si>
  <si>
    <t>Consultancy and audit fees</t>
  </si>
  <si>
    <t>Freight out</t>
  </si>
  <si>
    <t>Other / rounding</t>
  </si>
  <si>
    <t>Other balance sheet items</t>
  </si>
  <si>
    <t>Extended working capital "ExtWC"</t>
  </si>
  <si>
    <t>Other debt items "OthND"</t>
  </si>
  <si>
    <t>Other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</si>
</sst>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;\(#,##0\);\-_);@"/>
    <numFmt numFmtId="165" formatCode="#,##0.0;\(#,##0.0\);\-_);@"/>
    <numFmt numFmtId="166" formatCode="#,##0_);\(#,##0\);\-_);@"/>
    <numFmt numFmtId="167" formatCode="#,##0.0"/>
    <numFmt numFmtId="168" formatCode="0.0%"/>
  </numFmts>
  <fonts count="15" x14ac:knownFonts="1">
    <font>
      <sz val="10"/>
      <color theme="1"/>
      <name val="Arial"/>
      <family val="2"/>
    </font>
    <font>
      <sz val="11"/>
      <color theme="1"/>
      <name val="Arial"/>
      <family val="2"/>
      <scheme val="minor"/>
    </font>
    <font>
      <b/>
      <sz val="8"/>
      <color rgb="FFFFFFFF"/>
      <name val="Arial"/>
      <family val="2"/>
    </font>
    <font>
      <b/>
      <sz val="8"/>
      <color rgb="FF000000"/>
      <name val="Arial"/>
      <family val="2"/>
    </font>
    <font>
      <b/>
      <sz val="8"/>
      <color rgb="FF00338D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i/>
      <sz val="8"/>
      <color rgb="FF00338D"/>
      <name val="Arial"/>
      <family val="2"/>
    </font>
    <font>
      <sz val="8"/>
      <color theme="1"/>
      <name val="Arial"/>
      <family val="2"/>
      <scheme val="minor"/>
    </font>
    <font>
      <sz val="8"/>
      <color rgb="FF000000"/>
      <name val="Times New Roman"/>
      <family val="1"/>
    </font>
    <font>
      <sz val="8"/>
      <color theme="1"/>
      <name val="Arial"/>
      <family val="2"/>
    </font>
    <font>
      <sz val="8"/>
      <color rgb="FFFF0000"/>
      <name val="Arial"/>
      <family val="2"/>
    </font>
    <font>
      <i/>
      <sz val="8"/>
      <color rgb="FF000000"/>
      <name val="Arial"/>
      <family val="2"/>
    </font>
    <font>
      <sz val="8"/>
      <color theme="0" tint="-0.499984740745262"/>
      <name val="Arial"/>
      <family val="2"/>
    </font>
    <font>
      <sz val="11"/>
      <color theme="0" tint="-0.499984740745262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E3F4"/>
        <bgColor indexed="64"/>
      </patternFill>
    </fill>
    <fill>
      <patternFill patternType="solid">
        <fgColor rgb="FF00338D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rgb="FF409DAD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338D"/>
      </left>
      <right style="thin">
        <color rgb="FF00338D"/>
      </right>
      <top style="thin">
        <color rgb="FF00338D"/>
      </top>
      <bottom style="thin">
        <color rgb="FF00338D"/>
      </bottom>
      <diagonal/>
    </border>
    <border>
      <left/>
      <right style="thin">
        <color rgb="FF00338D"/>
      </right>
      <top style="thin">
        <color rgb="FF409DAD"/>
      </top>
      <bottom/>
      <diagonal/>
    </border>
    <border>
      <left/>
      <right style="thin">
        <color rgb="FF00338D"/>
      </right>
      <top/>
      <bottom/>
      <diagonal/>
    </border>
    <border>
      <left style="thin">
        <color rgb="FF00338D"/>
      </left>
      <right/>
      <top style="thin">
        <color rgb="FF409DAD"/>
      </top>
      <bottom/>
      <diagonal/>
    </border>
    <border>
      <left style="thin">
        <color rgb="FF00338D"/>
      </left>
      <right/>
      <top/>
      <bottom/>
      <diagonal/>
    </border>
    <border>
      <left style="thin">
        <color rgb="FF00338D"/>
      </left>
      <right/>
      <top/>
      <bottom style="thin">
        <color rgb="FF00338D"/>
      </bottom>
      <diagonal/>
    </border>
    <border>
      <left/>
      <right/>
      <top/>
      <bottom style="thin">
        <color rgb="FF00338D"/>
      </bottom>
      <diagonal/>
    </border>
    <border>
      <left/>
      <right style="thin">
        <color rgb="FF00338D"/>
      </right>
      <top/>
      <bottom style="thin">
        <color rgb="FF00338D"/>
      </bottom>
      <diagonal/>
    </border>
    <border>
      <left style="thin">
        <color rgb="FF00338D"/>
      </left>
      <right/>
      <top/>
      <bottom style="medium">
        <color rgb="FF00338D"/>
      </bottom>
      <diagonal/>
    </border>
    <border>
      <left/>
      <right/>
      <top/>
      <bottom style="medium">
        <color rgb="FF00338D"/>
      </bottom>
      <diagonal/>
    </border>
    <border>
      <left/>
      <right style="thin">
        <color rgb="FF00338D"/>
      </right>
      <top/>
      <bottom style="medium">
        <color rgb="FF00338D"/>
      </bottom>
      <diagonal/>
    </border>
    <border>
      <left style="thin">
        <color rgb="FF00338D"/>
      </left>
      <right/>
      <top style="thin">
        <color rgb="FF00338D"/>
      </top>
      <bottom style="medium">
        <color rgb="FF00338D"/>
      </bottom>
      <diagonal/>
    </border>
    <border>
      <left/>
      <right/>
      <top style="thin">
        <color rgb="FF00338D"/>
      </top>
      <bottom style="medium">
        <color rgb="FF00338D"/>
      </bottom>
      <diagonal/>
    </border>
    <border>
      <left/>
      <right style="thin">
        <color rgb="FF00338D"/>
      </right>
      <top style="thin">
        <color rgb="FF00338D"/>
      </top>
      <bottom style="medium">
        <color rgb="FF00338D"/>
      </bottom>
      <diagonal/>
    </border>
    <border>
      <left style="thin">
        <color rgb="FF00338D"/>
      </left>
      <right/>
      <top style="thin">
        <color rgb="FF00338D"/>
      </top>
      <bottom style="thin">
        <color rgb="FF00338D"/>
      </bottom>
      <diagonal/>
    </border>
    <border>
      <left/>
      <right/>
      <top style="thin">
        <color rgb="FF00338D"/>
      </top>
      <bottom style="thin">
        <color rgb="FF00338D"/>
      </bottom>
      <diagonal/>
    </border>
    <border>
      <left/>
      <right style="thin">
        <color rgb="FF00338D"/>
      </right>
      <top style="thin">
        <color rgb="FF00338D"/>
      </top>
      <bottom style="thin">
        <color rgb="FF00338D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1" fillId="2" borderId="0" xfId="1" applyFill="1"/>
    <xf numFmtId="0" fontId="3" fillId="3" borderId="1" xfId="1" applyNumberFormat="1" applyFont="1" applyFill="1" applyBorder="1" applyAlignment="1">
      <alignment horizontal="left" vertical="center"/>
    </xf>
    <xf numFmtId="0" fontId="3" fillId="3" borderId="1" xfId="1" applyNumberFormat="1" applyFont="1" applyFill="1" applyBorder="1" applyAlignment="1">
      <alignment horizontal="right" vertical="center"/>
    </xf>
    <xf numFmtId="49" fontId="5" fillId="2" borderId="0" xfId="1" applyNumberFormat="1" applyFont="1" applyFill="1" applyBorder="1" applyAlignment="1">
      <alignment horizontal="left" vertical="center"/>
    </xf>
    <xf numFmtId="164" fontId="6" fillId="2" borderId="0" xfId="1" applyNumberFormat="1" applyFont="1" applyFill="1" applyBorder="1" applyAlignment="1">
      <alignment horizontal="right" vertical="center"/>
    </xf>
    <xf numFmtId="164" fontId="1" fillId="2" borderId="0" xfId="1" applyNumberFormat="1" applyFill="1"/>
    <xf numFmtId="165" fontId="6" fillId="2" borderId="0" xfId="1" applyNumberFormat="1" applyFont="1" applyFill="1" applyBorder="1" applyAlignment="1">
      <alignment horizontal="right" vertical="center"/>
    </xf>
    <xf numFmtId="166" fontId="6" fillId="2" borderId="0" xfId="1" applyNumberFormat="1" applyFont="1" applyFill="1" applyBorder="1" applyAlignment="1">
      <alignment horizontal="right" vertical="center"/>
    </xf>
    <xf numFmtId="49" fontId="5" fillId="3" borderId="0" xfId="1" applyNumberFormat="1" applyFont="1" applyFill="1" applyBorder="1" applyAlignment="1">
      <alignment horizontal="left" vertical="center"/>
    </xf>
    <xf numFmtId="165" fontId="6" fillId="3" borderId="0" xfId="1" applyNumberFormat="1" applyFont="1" applyFill="1" applyBorder="1" applyAlignment="1">
      <alignment horizontal="right" vertical="center"/>
    </xf>
    <xf numFmtId="166" fontId="6" fillId="3" borderId="0" xfId="1" applyNumberFormat="1" applyFont="1" applyFill="1" applyBorder="1" applyAlignment="1">
      <alignment horizontal="right" vertical="center"/>
    </xf>
    <xf numFmtId="0" fontId="8" fillId="2" borderId="0" xfId="1" applyFont="1" applyFill="1" applyBorder="1" applyAlignment="1">
      <alignment vertical="center"/>
    </xf>
    <xf numFmtId="164" fontId="6" fillId="3" borderId="0" xfId="1" applyNumberFormat="1" applyFont="1" applyFill="1" applyBorder="1" applyAlignment="1">
      <alignment horizontal="right" vertical="center"/>
    </xf>
    <xf numFmtId="0" fontId="9" fillId="2" borderId="0" xfId="1" applyFont="1" applyFill="1"/>
    <xf numFmtId="49" fontId="10" fillId="2" borderId="0" xfId="1" applyNumberFormat="1" applyFont="1" applyFill="1"/>
    <xf numFmtId="49" fontId="1" fillId="2" borderId="0" xfId="1" applyNumberFormat="1" applyFill="1"/>
    <xf numFmtId="164" fontId="3" fillId="3" borderId="0" xfId="1" applyNumberFormat="1" applyFont="1" applyFill="1" applyBorder="1" applyAlignment="1">
      <alignment horizontal="right" vertical="center"/>
    </xf>
    <xf numFmtId="166" fontId="3" fillId="3" borderId="0" xfId="1" applyNumberFormat="1" applyFont="1" applyFill="1" applyBorder="1" applyAlignment="1">
      <alignment horizontal="right" vertical="center"/>
    </xf>
    <xf numFmtId="2" fontId="1" fillId="2" borderId="0" xfId="1" applyNumberFormat="1" applyFill="1"/>
    <xf numFmtId="0" fontId="5" fillId="3" borderId="0" xfId="1" applyNumberFormat="1" applyFont="1" applyFill="1" applyBorder="1" applyAlignment="1">
      <alignment horizontal="left" vertical="center"/>
    </xf>
    <xf numFmtId="0" fontId="11" fillId="4" borderId="2" xfId="1" applyNumberFormat="1" applyFont="1" applyFill="1" applyBorder="1" applyAlignment="1">
      <alignment horizontal="left" vertical="center"/>
    </xf>
    <xf numFmtId="164" fontId="5" fillId="4" borderId="3" xfId="1" applyNumberFormat="1" applyFont="1" applyFill="1" applyBorder="1" applyAlignment="1">
      <alignment horizontal="right" vertical="center"/>
    </xf>
    <xf numFmtId="164" fontId="5" fillId="4" borderId="4" xfId="1" applyNumberFormat="1" applyFont="1" applyFill="1" applyBorder="1" applyAlignment="1">
      <alignment horizontal="right" vertical="center"/>
    </xf>
    <xf numFmtId="0" fontId="5" fillId="4" borderId="5" xfId="1" applyNumberFormat="1" applyFont="1" applyFill="1" applyBorder="1" applyAlignment="1">
      <alignment horizontal="left" vertical="center"/>
    </xf>
    <xf numFmtId="164" fontId="6" fillId="4" borderId="0" xfId="1" applyNumberFormat="1" applyFont="1" applyFill="1" applyBorder="1" applyAlignment="1">
      <alignment horizontal="right" vertical="center"/>
    </xf>
    <xf numFmtId="164" fontId="6" fillId="4" borderId="6" xfId="1" applyNumberFormat="1" applyFont="1" applyFill="1" applyBorder="1" applyAlignment="1">
      <alignment horizontal="right" vertical="center"/>
    </xf>
    <xf numFmtId="0" fontId="5" fillId="4" borderId="7" xfId="1" applyNumberFormat="1" applyFont="1" applyFill="1" applyBorder="1" applyAlignment="1">
      <alignment horizontal="left" vertical="center"/>
    </xf>
    <xf numFmtId="164" fontId="6" fillId="4" borderId="8" xfId="1" applyNumberFormat="1" applyFont="1" applyFill="1" applyBorder="1" applyAlignment="1">
      <alignment horizontal="right" vertical="center"/>
    </xf>
    <xf numFmtId="164" fontId="6" fillId="4" borderId="9" xfId="1" applyNumberFormat="1" applyFont="1" applyFill="1" applyBorder="1" applyAlignment="1">
      <alignment horizontal="right" vertical="center"/>
    </xf>
    <xf numFmtId="0" fontId="1" fillId="2" borderId="0" xfId="1" applyNumberFormat="1" applyFill="1"/>
    <xf numFmtId="0" fontId="5" fillId="4" borderId="2" xfId="1" applyNumberFormat="1" applyFont="1" applyFill="1" applyBorder="1" applyAlignment="1">
      <alignment horizontal="left" vertical="center"/>
    </xf>
    <xf numFmtId="167" fontId="5" fillId="4" borderId="10" xfId="1" applyNumberFormat="1" applyFont="1" applyFill="1" applyBorder="1" applyAlignment="1">
      <alignment horizontal="right" vertical="center"/>
    </xf>
    <xf numFmtId="167" fontId="5" fillId="4" borderId="11" xfId="1" applyNumberFormat="1" applyFont="1" applyFill="1" applyBorder="1" applyAlignment="1">
      <alignment horizontal="right" vertical="center"/>
    </xf>
    <xf numFmtId="168" fontId="12" fillId="4" borderId="0" xfId="2" applyNumberFormat="1" applyFont="1" applyFill="1" applyBorder="1" applyAlignment="1">
      <alignment horizontal="right" vertical="center"/>
    </xf>
    <xf numFmtId="168" fontId="12" fillId="4" borderId="6" xfId="2" applyNumberFormat="1" applyFont="1" applyFill="1" applyBorder="1" applyAlignment="1">
      <alignment horizontal="right" vertical="center"/>
    </xf>
    <xf numFmtId="168" fontId="12" fillId="4" borderId="8" xfId="2" applyNumberFormat="1" applyFont="1" applyFill="1" applyBorder="1" applyAlignment="1">
      <alignment horizontal="right" vertical="center"/>
    </xf>
    <xf numFmtId="168" fontId="12" fillId="4" borderId="9" xfId="2" applyNumberFormat="1" applyFont="1" applyFill="1" applyBorder="1" applyAlignment="1">
      <alignment horizontal="right" vertical="center"/>
    </xf>
    <xf numFmtId="0" fontId="13" fillId="2" borderId="0" xfId="1" applyFont="1" applyFill="1"/>
    <xf numFmtId="0" fontId="1" fillId="2" borderId="0" xfId="1" applyFill="1" applyBorder="1"/>
    <xf numFmtId="0" fontId="14" fillId="2" borderId="0" xfId="1" applyFont="1" applyFill="1"/>
    <xf numFmtId="0" fontId="2" fillId="5" borderId="12" xfId="1" applyFont="1" applyFill="1" applyBorder="1" applyAlignment="1">
      <alignment horizontal="left" vertical="center"/>
    </xf>
    <xf numFmtId="0" fontId="3" fillId="3" borderId="13" xfId="1" applyNumberFormat="1" applyFont="1" applyFill="1" applyBorder="1" applyAlignment="1">
      <alignment horizontal="right" vertical="center"/>
    </xf>
    <xf numFmtId="164" fontId="6" fillId="2" borderId="14" xfId="1" applyNumberFormat="1" applyFont="1" applyFill="1" applyBorder="1" applyAlignment="1">
      <alignment horizontal="right" vertical="center"/>
    </xf>
    <xf numFmtId="166" fontId="6" fillId="2" borderId="14" xfId="1" applyNumberFormat="1" applyFont="1" applyFill="1" applyBorder="1" applyAlignment="1">
      <alignment horizontal="right" vertical="center"/>
    </xf>
    <xf numFmtId="166" fontId="6" fillId="3" borderId="14" xfId="1" applyNumberFormat="1" applyFont="1" applyFill="1" applyBorder="1" applyAlignment="1">
      <alignment horizontal="right" vertical="center"/>
    </xf>
    <xf numFmtId="0" fontId="3" fillId="3" borderId="15" xfId="1" applyNumberFormat="1" applyFont="1" applyFill="1" applyBorder="1" applyAlignment="1">
      <alignment horizontal="left" vertical="center"/>
    </xf>
    <xf numFmtId="49" fontId="4" fillId="2" borderId="16" xfId="1" applyNumberFormat="1" applyFont="1" applyFill="1" applyBorder="1" applyAlignment="1">
      <alignment horizontal="left" vertical="center"/>
    </xf>
    <xf numFmtId="49" fontId="5" fillId="2" borderId="16" xfId="1" applyNumberFormat="1" applyFont="1" applyFill="1" applyBorder="1" applyAlignment="1">
      <alignment horizontal="left" vertical="center"/>
    </xf>
    <xf numFmtId="49" fontId="5" fillId="3" borderId="16" xfId="1" applyNumberFormat="1" applyFont="1" applyFill="1" applyBorder="1" applyAlignment="1">
      <alignment horizontal="left" vertical="center"/>
    </xf>
    <xf numFmtId="49" fontId="7" fillId="2" borderId="16" xfId="1" applyNumberFormat="1" applyFont="1" applyFill="1" applyBorder="1" applyAlignment="1">
      <alignment horizontal="left" vertical="center"/>
    </xf>
    <xf numFmtId="0" fontId="3" fillId="3" borderId="17" xfId="1" quotePrefix="1" applyNumberFormat="1" applyFont="1" applyFill="1" applyBorder="1" applyAlignment="1">
      <alignment horizontal="left" vertical="center"/>
    </xf>
    <xf numFmtId="0" fontId="3" fillId="3" borderId="18" xfId="1" applyNumberFormat="1" applyFont="1" applyFill="1" applyBorder="1" applyAlignment="1">
      <alignment horizontal="left" vertical="center"/>
    </xf>
    <xf numFmtId="0" fontId="3" fillId="2" borderId="16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vertical="center"/>
    </xf>
    <xf numFmtId="165" fontId="3" fillId="2" borderId="0" xfId="1" applyNumberFormat="1" applyFont="1" applyFill="1" applyBorder="1" applyAlignment="1">
      <alignment horizontal="right" vertical="center"/>
    </xf>
    <xf numFmtId="166" fontId="3" fillId="2" borderId="0" xfId="1" applyNumberFormat="1" applyFont="1" applyFill="1" applyBorder="1" applyAlignment="1">
      <alignment horizontal="right" vertical="center"/>
    </xf>
    <xf numFmtId="166" fontId="3" fillId="2" borderId="14" xfId="1" applyNumberFormat="1" applyFont="1" applyFill="1" applyBorder="1" applyAlignment="1">
      <alignment horizontal="right" vertical="center"/>
    </xf>
    <xf numFmtId="49" fontId="5" fillId="2" borderId="17" xfId="1" applyNumberFormat="1" applyFont="1" applyFill="1" applyBorder="1" applyAlignment="1">
      <alignment horizontal="left" vertical="center"/>
    </xf>
    <xf numFmtId="49" fontId="5" fillId="2" borderId="18" xfId="1" applyNumberFormat="1" applyFont="1" applyFill="1" applyBorder="1" applyAlignment="1">
      <alignment horizontal="left" vertical="center"/>
    </xf>
    <xf numFmtId="165" fontId="6" fillId="2" borderId="18" xfId="1" applyNumberFormat="1" applyFont="1" applyFill="1" applyBorder="1" applyAlignment="1">
      <alignment horizontal="right" vertical="center"/>
    </xf>
    <xf numFmtId="166" fontId="6" fillId="2" borderId="18" xfId="1" applyNumberFormat="1" applyFont="1" applyFill="1" applyBorder="1" applyAlignment="1">
      <alignment horizontal="right" vertical="center"/>
    </xf>
    <xf numFmtId="166" fontId="6" fillId="2" borderId="19" xfId="1" applyNumberFormat="1" applyFont="1" applyFill="1" applyBorder="1" applyAlignment="1">
      <alignment horizontal="right" vertical="center"/>
    </xf>
    <xf numFmtId="0" fontId="3" fillId="3" borderId="16" xfId="1" applyFont="1" applyFill="1" applyBorder="1" applyAlignment="1">
      <alignment horizontal="left" vertical="center"/>
    </xf>
    <xf numFmtId="0" fontId="3" fillId="3" borderId="0" xfId="1" applyFont="1" applyFill="1" applyBorder="1" applyAlignment="1">
      <alignment horizontal="left" vertical="center"/>
    </xf>
    <xf numFmtId="165" fontId="3" fillId="3" borderId="0" xfId="1" applyNumberFormat="1" applyFont="1" applyFill="1" applyBorder="1" applyAlignment="1">
      <alignment horizontal="right" vertical="center"/>
    </xf>
    <xf numFmtId="49" fontId="5" fillId="3" borderId="17" xfId="1" applyNumberFormat="1" applyFont="1" applyFill="1" applyBorder="1" applyAlignment="1">
      <alignment horizontal="left" vertical="center"/>
    </xf>
    <xf numFmtId="49" fontId="5" fillId="3" borderId="18" xfId="1" applyNumberFormat="1" applyFont="1" applyFill="1" applyBorder="1" applyAlignment="1">
      <alignment horizontal="left" vertical="center"/>
    </xf>
    <xf numFmtId="165" fontId="6" fillId="3" borderId="18" xfId="1" applyNumberFormat="1" applyFont="1" applyFill="1" applyBorder="1" applyAlignment="1">
      <alignment horizontal="right" vertical="center"/>
    </xf>
    <xf numFmtId="166" fontId="6" fillId="3" borderId="18" xfId="1" applyNumberFormat="1" applyFont="1" applyFill="1" applyBorder="1" applyAlignment="1">
      <alignment horizontal="right" vertical="center"/>
    </xf>
    <xf numFmtId="166" fontId="6" fillId="3" borderId="19" xfId="1" applyNumberFormat="1" applyFont="1" applyFill="1" applyBorder="1" applyAlignment="1">
      <alignment horizontal="right" vertical="center"/>
    </xf>
    <xf numFmtId="49" fontId="5" fillId="2" borderId="20" xfId="1" applyNumberFormat="1" applyFont="1" applyFill="1" applyBorder="1" applyAlignment="1">
      <alignment horizontal="left" vertical="center"/>
    </xf>
    <xf numFmtId="0" fontId="8" fillId="2" borderId="21" xfId="1" applyFont="1" applyFill="1" applyBorder="1" applyAlignment="1">
      <alignment vertical="center"/>
    </xf>
    <xf numFmtId="165" fontId="6" fillId="2" borderId="21" xfId="1" applyNumberFormat="1" applyFont="1" applyFill="1" applyBorder="1" applyAlignment="1">
      <alignment horizontal="right" vertical="center"/>
    </xf>
    <xf numFmtId="166" fontId="6" fillId="2" borderId="21" xfId="1" applyNumberFormat="1" applyFont="1" applyFill="1" applyBorder="1" applyAlignment="1">
      <alignment horizontal="right" vertical="center"/>
    </xf>
    <xf numFmtId="166" fontId="6" fillId="2" borderId="22" xfId="1" applyNumberFormat="1" applyFont="1" applyFill="1" applyBorder="1" applyAlignment="1">
      <alignment horizontal="right" vertical="center"/>
    </xf>
    <xf numFmtId="164" fontId="6" fillId="3" borderId="14" xfId="1" applyNumberFormat="1" applyFont="1" applyFill="1" applyBorder="1" applyAlignment="1">
      <alignment horizontal="right" vertical="center"/>
    </xf>
    <xf numFmtId="166" fontId="3" fillId="3" borderId="14" xfId="1" applyNumberFormat="1" applyFont="1" applyFill="1" applyBorder="1" applyAlignment="1">
      <alignment horizontal="right" vertical="center"/>
    </xf>
    <xf numFmtId="0" fontId="4" fillId="3" borderId="16" xfId="1" applyNumberFormat="1" applyFont="1" applyFill="1" applyBorder="1" applyAlignment="1">
      <alignment horizontal="left" vertical="center"/>
    </xf>
    <xf numFmtId="0" fontId="7" fillId="3" borderId="16" xfId="1" applyNumberFormat="1" applyFont="1" applyFill="1" applyBorder="1" applyAlignment="1">
      <alignment horizontal="left" vertical="center"/>
    </xf>
    <xf numFmtId="0" fontId="5" fillId="3" borderId="16" xfId="1" applyNumberFormat="1" applyFont="1" applyFill="1" applyBorder="1" applyAlignment="1">
      <alignment horizontal="left" vertical="center"/>
    </xf>
    <xf numFmtId="164" fontId="6" fillId="3" borderId="18" xfId="1" applyNumberFormat="1" applyFont="1" applyFill="1" applyBorder="1" applyAlignment="1">
      <alignment horizontal="right" vertical="center"/>
    </xf>
    <xf numFmtId="0" fontId="3" fillId="3" borderId="23" xfId="1" applyNumberFormat="1" applyFont="1" applyFill="1" applyBorder="1" applyAlignment="1">
      <alignment horizontal="left" vertical="center"/>
    </xf>
    <xf numFmtId="164" fontId="3" fillId="3" borderId="24" xfId="1" applyNumberFormat="1" applyFont="1" applyFill="1" applyBorder="1" applyAlignment="1">
      <alignment horizontal="right" vertical="center"/>
    </xf>
    <xf numFmtId="166" fontId="3" fillId="3" borderId="24" xfId="1" applyNumberFormat="1" applyFont="1" applyFill="1" applyBorder="1" applyAlignment="1">
      <alignment horizontal="right" vertical="center"/>
    </xf>
    <xf numFmtId="166" fontId="3" fillId="3" borderId="25" xfId="1" applyNumberFormat="1" applyFont="1" applyFill="1" applyBorder="1" applyAlignment="1">
      <alignment horizontal="right" vertical="center"/>
    </xf>
    <xf numFmtId="164" fontId="2" fillId="5" borderId="12" xfId="1" applyNumberFormat="1" applyFont="1" applyFill="1" applyBorder="1" applyAlignment="1">
      <alignment horizontal="left" vertical="center"/>
    </xf>
    <xf numFmtId="0" fontId="3" fillId="3" borderId="26" xfId="1" quotePrefix="1" applyNumberFormat="1" applyFont="1" applyFill="1" applyBorder="1" applyAlignment="1">
      <alignment horizontal="left"/>
    </xf>
    <xf numFmtId="0" fontId="3" fillId="3" borderId="27" xfId="1" applyNumberFormat="1" applyFont="1" applyFill="1" applyBorder="1" applyAlignment="1">
      <alignment horizontal="left"/>
    </xf>
    <xf numFmtId="164" fontId="3" fillId="3" borderId="27" xfId="1" applyNumberFormat="1" applyFont="1" applyFill="1" applyBorder="1" applyAlignment="1">
      <alignment horizontal="right"/>
    </xf>
    <xf numFmtId="164" fontId="3" fillId="3" borderId="28" xfId="1" applyNumberFormat="1" applyFont="1" applyFill="1" applyBorder="1" applyAlignment="1">
      <alignment horizontal="right"/>
    </xf>
    <xf numFmtId="0" fontId="1" fillId="2" borderId="21" xfId="1" applyFill="1" applyBorder="1"/>
    <xf numFmtId="164" fontId="6" fillId="2" borderId="21" xfId="1" applyNumberFormat="1" applyFont="1" applyFill="1" applyBorder="1" applyAlignment="1">
      <alignment horizontal="right" vertical="center"/>
    </xf>
    <xf numFmtId="164" fontId="3" fillId="2" borderId="0" xfId="1" applyNumberFormat="1" applyFont="1" applyFill="1" applyBorder="1" applyAlignment="1">
      <alignment horizontal="right" vertical="center"/>
    </xf>
    <xf numFmtId="164" fontId="6" fillId="2" borderId="18" xfId="1" applyNumberFormat="1" applyFont="1" applyFill="1" applyBorder="1" applyAlignment="1">
      <alignment horizontal="right" vertical="center"/>
    </xf>
    <xf numFmtId="49" fontId="5" fillId="6" borderId="16" xfId="1" applyNumberFormat="1" applyFont="1" applyFill="1" applyBorder="1" applyAlignment="1">
      <alignment horizontal="left" vertical="center"/>
    </xf>
    <xf numFmtId="49" fontId="5" fillId="6" borderId="0" xfId="1" applyNumberFormat="1" applyFont="1" applyFill="1" applyBorder="1" applyAlignment="1">
      <alignment horizontal="left" vertical="center"/>
    </xf>
    <xf numFmtId="165" fontId="6" fillId="6" borderId="0" xfId="1" applyNumberFormat="1" applyFont="1" applyFill="1" applyBorder="1" applyAlignment="1">
      <alignment horizontal="right" vertical="center"/>
    </xf>
    <xf numFmtId="166" fontId="6" fillId="6" borderId="0" xfId="1" applyNumberFormat="1" applyFont="1" applyFill="1" applyBorder="1" applyAlignment="1">
      <alignment horizontal="right" vertical="center"/>
    </xf>
    <xf numFmtId="166" fontId="6" fillId="6" borderId="14" xfId="1" applyNumberFormat="1" applyFont="1" applyFill="1" applyBorder="1" applyAlignment="1">
      <alignment horizontal="right" vertical="center"/>
    </xf>
    <xf numFmtId="0" fontId="3" fillId="3" borderId="18" xfId="1" applyNumberFormat="1" applyFont="1" applyFill="1" applyBorder="1" applyAlignment="1">
      <alignment horizontal="center" vertical="center"/>
    </xf>
    <xf numFmtId="0" fontId="3" fillId="3" borderId="19" xfId="1" applyNumberFormat="1" applyFont="1" applyFill="1" applyBorder="1" applyAlignment="1">
      <alignment horizontal="center" vertical="center"/>
    </xf>
  </cellXfs>
  <cellStyles count="3">
    <cellStyle name="Normal" xfId="0" builtinId="0"/>
    <cellStyle name="Prozent 2" xfId="2"/>
    <cellStyle name="Standard 2" xfId="1"/>
  </cellStyles>
  <dxfs count="0"/>
  <tableStyles count="0" defaultTableStyle="TableStyleMedium2" defaultPivotStyle="PivotStyleLight16"/>
  <colors>
    <mruColors>
      <color rgb="FF0033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</xdr:row>
      <xdr:rowOff>171450</xdr:rowOff>
    </xdr:from>
    <xdr:to>
      <xdr:col>7</xdr:col>
      <xdr:colOff>732</xdr:colOff>
      <xdr:row>28</xdr:row>
      <xdr:rowOff>63500</xdr:rowOff>
    </xdr:to>
    <xdr:sp macro="" textlink="">
      <xdr:nvSpPr>
        <xdr:cNvPr id="2" name="TM_Guide12131122"/>
        <xdr:cNvSpPr/>
      </xdr:nvSpPr>
      <xdr:spPr>
        <a:xfrm>
          <a:off x="609600" y="4305300"/>
          <a:ext cx="2686049" cy="2540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34</xdr:row>
      <xdr:rowOff>133350</xdr:rowOff>
    </xdr:from>
    <xdr:to>
      <xdr:col>6</xdr:col>
      <xdr:colOff>177800</xdr:colOff>
      <xdr:row>36</xdr:row>
      <xdr:rowOff>25400</xdr:rowOff>
    </xdr:to>
    <xdr:sp macro="" textlink="">
      <xdr:nvSpPr>
        <xdr:cNvPr id="2" name="TM_Guide14174722"/>
        <xdr:cNvSpPr/>
      </xdr:nvSpPr>
      <xdr:spPr>
        <a:xfrm>
          <a:off x="609600" y="5848350"/>
          <a:ext cx="3416300" cy="2540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s-files\Hyperion\Daten\WIPL_04\Wipl_Datei\Fipro%2004_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FY04\10-04\Meeting%20Close%20September\Finance%20Meeting\L.E\LE_Builder_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3\dtg_11\NMSA\2003\P02\JOURNALS\endofmthjnls020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3\dtg_11\Finance\1_Dept\Closing\2008\P01\ECU%20reporting\poc\POC%20WIP%20ECU%20120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FODA01\Gruppe\Documents%20and%20Settings\mvoegeli\Local%20Settings\Temporary%20Internet%20Files\OLK116\Group%20SM%200305%20v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3\dtg_11\Documents%20and%20Settings\Fheck\Local%20Settings\Temp\wzf736\ECU_REP_070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17932\C_FIA_HYPERION$\D_Daten\KFA\WIPL\Wipl%2007\2_Wipl%20Datei\2_BR%20R&#252;cklese-Datei\Wipl07_MASTERDATE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buf\My%20Documents\FY03\Budget\Vantaa\V5\BUD_STRUCT_VAN_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Budget%202001\Budget%202001%20salary%20summary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3\dtg_11\NMSA\2005\P03\POC\POC%20ECU%20030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3\dtg_11\Documents%20and%20Settings\COE\Local%20Settings\Temp\0804%20Proforma-Consolidation\CONS\GROUP_REP_04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madr%20files\SGV\97yearend\97yr-end-usgaap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3\dtg_11\Documents%20and%20Settings\Fheck\Local%20Settings\Temp\wzf736\GROUP_REP_070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bordt\AppData\Local\Microsoft\Windows\Temporary%20Internet%20Files\Content.Outlook\YD6LK36W\Work%20Book%20_CF-RST-Finanz-Invest_v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FODA01\Gruppe\Documents%20and%20Settings\BUF\My%20Documents\FY07\01-07\Meeting%20Close%20December\Finance%20Meeting\GROUP_REP_IAS_12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notesE1EF34\ICBC\credit%20consol%20pack\Ningbo\ICBC%202004\WP\winnt\TEMP\Rar$DI00.322\WINNT\TEMP\LEAD%20from%20liule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Samples\samples2002\NewExpFormat2207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FODA01\Gruppe\Documents%20and%20Settings\buf\My%20Documents\FY06\07-06\Meeting%20Close%20June\Finance%20Meeting\Group%20SM%2006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Staff%20Numbers\FTE'S%201999%20TO%20200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Budget%202001\FGL%20Staff%20List%2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buf\My%20Documents\FY05\09-05\Meeting%20Close%20August\Finance%20Meeting\Group%20SM%200805_S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Anlagespiegel"/>
      <sheetName val="Bilanz"/>
      <sheetName val="Rückst."/>
      <sheetName val="GuV"/>
      <sheetName val="Kapitalflußplan"/>
      <sheetName val="Devisenbilanz"/>
      <sheetName val="Texte"/>
      <sheetName val="Prüf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 Data"/>
      <sheetName val="Profit &amp; Loss"/>
      <sheetName val="LE_OVH_ECU"/>
      <sheetName val="LE_OVH_VAN"/>
      <sheetName val="BUD_PL_ECU"/>
      <sheetName val="BUD_PL_VAN"/>
      <sheetName val="Variables"/>
      <sheetName val="Import to SCALA"/>
      <sheetName val="Net Sales to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 PURCHASES"/>
      <sheetName val="VAN"/>
      <sheetName val="R&amp;D"/>
      <sheetName val="ENT"/>
      <sheetName val="Scala"/>
      <sheetName val="Revers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c of poc"/>
      <sheetName val="Data"/>
      <sheetName val="WIP Summary"/>
      <sheetName val="POC Pivot"/>
      <sheetName val="WO Contract Curr"/>
      <sheetName val="POC Summary"/>
      <sheetName val="WIP YTD - Summary Pivot"/>
      <sheetName val="ECU POC - WIP YTD"/>
      <sheetName val="Sum EC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P-INT-PYR-RVS"/>
      <sheetName val="WIP-INT-YTD"/>
      <sheetName val="ECU-DATA"/>
      <sheetName val="VAN-DATA"/>
      <sheetName val="ECU-SM"/>
      <sheetName val="VAN-SM"/>
      <sheetName val="GROUP-SM"/>
      <sheetName val="BY PROD-TYPE"/>
      <sheetName val="BY BUS-TYPE"/>
      <sheetName val="O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Profit &amp; Loss"/>
      <sheetName val="Conso File"/>
      <sheetName val="ANA"/>
      <sheetName val="Sheet1"/>
      <sheetName val="TB (no CC) YTD"/>
      <sheetName val="POC"/>
      <sheetName val="476000"/>
      <sheetName val="Sheet2"/>
      <sheetName val="Sheet3"/>
      <sheetName val="PL - Struct YTD"/>
      <sheetName val="TB (no CC) L MTH"/>
      <sheetName val="Act_CC Tab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Due Dates"/>
      <sheetName val="REX_GKZ"/>
      <sheetName val="Input_Abw"/>
      <sheetName val="TOTAL"/>
      <sheetName val="Check"/>
      <sheetName val="Kennzahlen in LW"/>
      <sheetName val="Kennzahlen in Euro"/>
      <sheetName val="Language"/>
      <sheetName val="DB_FX_VIST05"/>
      <sheetName val="DB_FX_Plan06"/>
      <sheetName val="Sprache_Language"/>
      <sheetName val="Anlagespiegel"/>
      <sheetName val="Plug Accounts"/>
      <sheetName val="Bilanz_GuV"/>
      <sheetName val="Rückstellungen_HFM"/>
      <sheetName val="Anlagespiegel_F_Assets_Receiv"/>
      <sheetName val="Bilanz_B_S_Budget"/>
      <sheetName val="Rückstellungen_Accrual"/>
      <sheetName val="GuV_Income_Budget"/>
      <sheetName val="Kapitalflußplan_Capital_Flow"/>
      <sheetName val="Pruefreport_Checkreport"/>
      <sheetName val="Währung_Currency"/>
      <sheetName val="Zinssätze_LRK_ThinCapRules"/>
      <sheetName val="Analyse_Analysis"/>
      <sheetName val="ZF Data"/>
      <sheetName val="Anlagespiegel_F_Assets"/>
      <sheetName val="BRH_I"/>
      <sheetName val="BRH_M"/>
      <sheetName val="CO"/>
      <sheetName val="DR"/>
      <sheetName val="SY"/>
      <sheetName val="PGS-I"/>
      <sheetName val="PGS-M"/>
      <sheetName val="NPB"/>
      <sheetName val="BRH"/>
      <sheetName val="Check_BRH"/>
      <sheetName val="BRL"/>
      <sheetName val="BRC"/>
      <sheetName val="BRP"/>
      <sheetName val="RGU"/>
      <sheetName val="NZP"/>
      <sheetName val="DB_FX_2006"/>
      <sheetName val="DB_FX_2007"/>
      <sheetName val="DB_FX_2008"/>
      <sheetName val="DB_FX_2009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">
          <cell r="A1" t="str">
            <v>Finanzdatenanalyse</v>
          </cell>
          <cell r="J1" t="str">
            <v>TOGE/RG:</v>
          </cell>
          <cell r="K1" t="str">
            <v>BRRR</v>
          </cell>
        </row>
        <row r="2">
          <cell r="A2" t="str">
            <v>Felder mit roter Schrift müssen / können ausgefüllt werden. Bitte die Kommentare berücksichtigen!</v>
          </cell>
          <cell r="J2" t="str">
            <v>Datum:</v>
          </cell>
          <cell r="K2">
            <v>100</v>
          </cell>
        </row>
        <row r="3">
          <cell r="J3" t="str">
            <v>TLW - Währung:</v>
          </cell>
          <cell r="K3" t="str">
            <v>EUR</v>
          </cell>
        </row>
        <row r="4">
          <cell r="J4" t="str">
            <v>Land:</v>
          </cell>
          <cell r="K4">
            <v>0</v>
          </cell>
        </row>
        <row r="6">
          <cell r="A6" t="str">
            <v>Geschätzte (interne) Finanzierungskosten</v>
          </cell>
          <cell r="B6" t="e">
            <v>#N/A</v>
          </cell>
          <cell r="C6">
            <v>0</v>
          </cell>
        </row>
        <row r="7">
          <cell r="A7" t="str">
            <v>Geschätztes maximales Zinssatzänderungsrisiko</v>
          </cell>
          <cell r="B7" t="e">
            <v>#N/A</v>
          </cell>
        </row>
        <row r="8">
          <cell r="A8" t="str">
            <v>Währung (ISO-Code)</v>
          </cell>
          <cell r="B8" t="str">
            <v>EUR</v>
          </cell>
        </row>
        <row r="10">
          <cell r="A10" t="str">
            <v>Mitglied des Finanzverbunds</v>
          </cell>
          <cell r="B10" t="str">
            <v>n</v>
          </cell>
          <cell r="C10" t="str">
            <v>y (yes) or n (no)</v>
          </cell>
        </row>
        <row r="12">
          <cell r="A12" t="str">
            <v>Mitglied eines Cash Pools</v>
          </cell>
        </row>
        <row r="13">
          <cell r="A13" t="str">
            <v>Leader</v>
          </cell>
          <cell r="B13" t="str">
            <v>n</v>
          </cell>
          <cell r="C13" t="str">
            <v>y (yes) or n (no)</v>
          </cell>
        </row>
        <row r="14">
          <cell r="A14" t="str">
            <v>Mitglied</v>
          </cell>
          <cell r="B14" t="str">
            <v>n</v>
          </cell>
          <cell r="C14" t="str">
            <v>y (yes) or n (no)</v>
          </cell>
        </row>
        <row r="18">
          <cell r="A18" t="str">
            <v>Check Finanzdaten</v>
          </cell>
          <cell r="B18">
            <v>2005</v>
          </cell>
          <cell r="C18">
            <v>2006</v>
          </cell>
          <cell r="D18">
            <v>2007</v>
          </cell>
          <cell r="E18">
            <v>2008</v>
          </cell>
          <cell r="F18">
            <v>2009</v>
          </cell>
        </row>
        <row r="19">
          <cell r="B19" t="str">
            <v>Ist</v>
          </cell>
          <cell r="C19" t="str">
            <v>V-Ist</v>
          </cell>
          <cell r="D19" t="str">
            <v>Plan</v>
          </cell>
          <cell r="E19" t="str">
            <v>Vorschau</v>
          </cell>
          <cell r="F19" t="str">
            <v>Vorschau</v>
          </cell>
        </row>
        <row r="20">
          <cell r="A20" t="str">
            <v>geplante Eigenkapitalmaßnahmen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</row>
        <row r="21">
          <cell r="A21" t="str">
            <v>Delta Finanzverbindlichkeiten ggü. Dritten (Vorjahresvergleich)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H21" t="str">
            <v/>
          </cell>
        </row>
        <row r="22">
          <cell r="A22" t="str">
            <v>Wertpapiere des UV und Liquide Mittel von Cash Pool Teilnehmern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A23" t="str">
            <v>Nettingpotential bei internen Finanzforderungen/-verbindlichkeiten?</v>
          </cell>
          <cell r="B23" t="e">
            <v>#VALUE!</v>
          </cell>
          <cell r="C23" t="str">
            <v>no</v>
          </cell>
          <cell r="D23" t="str">
            <v>no</v>
          </cell>
          <cell r="E23" t="str">
            <v>no</v>
          </cell>
          <cell r="F23" t="str">
            <v>no</v>
          </cell>
        </row>
        <row r="24">
          <cell r="A24" t="str">
            <v>Simultaner Anstieg Liquidität i.w.S. und Finanzverbindlichkeiten?</v>
          </cell>
          <cell r="C24" t="e">
            <v>#VALUE!</v>
          </cell>
          <cell r="D24" t="str">
            <v>no</v>
          </cell>
          <cell r="E24" t="str">
            <v>no</v>
          </cell>
          <cell r="F24" t="str">
            <v>no</v>
          </cell>
        </row>
        <row r="28">
          <cell r="A28" t="str">
            <v>Dividendenvorschlag TOGE/RG/BEGE</v>
          </cell>
          <cell r="B28">
            <v>2005</v>
          </cell>
          <cell r="C28">
            <v>2006</v>
          </cell>
          <cell r="D28">
            <v>2007</v>
          </cell>
          <cell r="E28">
            <v>2008</v>
          </cell>
          <cell r="F28">
            <v>2009</v>
          </cell>
        </row>
        <row r="29">
          <cell r="B29" t="str">
            <v>Ist</v>
          </cell>
          <cell r="C29" t="str">
            <v>V-Ist</v>
          </cell>
          <cell r="D29" t="str">
            <v>Plan</v>
          </cell>
          <cell r="E29" t="str">
            <v>Vorschau</v>
          </cell>
          <cell r="F29" t="str">
            <v>Vorschau</v>
          </cell>
        </row>
        <row r="30">
          <cell r="A30" t="str">
            <v>Vorschlag TOGE/RG/BEGE (absolut)</v>
          </cell>
          <cell r="B30" t="str">
            <v>missing</v>
          </cell>
          <cell r="C30" t="str">
            <v>missing</v>
          </cell>
          <cell r="D30" t="str">
            <v>missing</v>
          </cell>
          <cell r="E30" t="str">
            <v>missing</v>
          </cell>
          <cell r="F30" t="str">
            <v>missing</v>
          </cell>
        </row>
        <row r="31">
          <cell r="A31" t="str">
            <v>EnS lt. HB I (Abschätzung)</v>
          </cell>
          <cell r="B31" t="str">
            <v>missing</v>
          </cell>
          <cell r="C31" t="str">
            <v>missing</v>
          </cell>
          <cell r="D31" t="str">
            <v>missing</v>
          </cell>
          <cell r="E31" t="str">
            <v>missing</v>
          </cell>
          <cell r="F31" t="str">
            <v>missing</v>
          </cell>
        </row>
        <row r="32">
          <cell r="A32" t="str">
            <v>Ergebnis nach Steuern (EnS)</v>
          </cell>
          <cell r="B32" t="e">
            <v>#VALUE!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A33" t="str">
            <v>Vorschlag TOGE/RG/BEGE in % des EnS lt. HB I</v>
          </cell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</row>
        <row r="34">
          <cell r="A34" t="str">
            <v>Vorschlag TOGE/RG/BEGE in % des EnS lt. HB II</v>
          </cell>
          <cell r="B34" t="e">
            <v>#VALUE!</v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</row>
        <row r="35">
          <cell r="A35" t="str">
            <v>Eigenkapital insgesamt</v>
          </cell>
          <cell r="B35" t="e">
            <v>#VALUE!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A36" t="str">
            <v>Eigenkapitalquote</v>
          </cell>
          <cell r="B36" t="e">
            <v>#VALUE!</v>
          </cell>
          <cell r="C36" t="e">
            <v>#VALUE!</v>
          </cell>
          <cell r="D36" t="e">
            <v>#VALUE!</v>
          </cell>
          <cell r="E36" t="e">
            <v>#VALUE!</v>
          </cell>
          <cell r="F36" t="e">
            <v>#VALUE!</v>
          </cell>
        </row>
        <row r="37">
          <cell r="A37" t="str">
            <v>Bilanzergebnis</v>
          </cell>
          <cell r="B37" t="e">
            <v>#VALUE!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</row>
        <row r="38">
          <cell r="A38" t="str">
            <v>Liquidität (Wertpapiere des UV + flüssige Mittel)</v>
          </cell>
          <cell r="B38" t="e">
            <v>#VALUE!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</row>
        <row r="39">
          <cell r="A39" t="str">
            <v>Nettomittelüberschuss/-defizit</v>
          </cell>
          <cell r="C39" t="e">
            <v>#VALUE!</v>
          </cell>
          <cell r="D39" t="e">
            <v>#VALUE!</v>
          </cell>
          <cell r="E39" t="e">
            <v>#VALUE!</v>
          </cell>
          <cell r="F39" t="e">
            <v>#VALUE!</v>
          </cell>
        </row>
        <row r="43">
          <cell r="A43" t="str">
            <v>Standard Eigenkapital lt. Richtlinie RB/GF 115</v>
          </cell>
        </row>
        <row r="45">
          <cell r="A45" t="str">
            <v>Zinsrisiko (Datenimport)</v>
          </cell>
          <cell r="B45" t="e">
            <v>#N/A</v>
          </cell>
        </row>
        <row r="46">
          <cell r="A46" t="str">
            <v>geschätzte Finanzierungskosten (Datenimport)</v>
          </cell>
          <cell r="B46" t="e">
            <v>#N/A</v>
          </cell>
          <cell r="E46" t="str">
            <v>Zinsänderungsrisiko gem. Länderrisiko (LRK = Länderrisikoklasse)</v>
          </cell>
        </row>
        <row r="47">
          <cell r="A47" t="str">
            <v>Eigenkapitalanteil der Bosch-Gruppe an der TOGE/RG/BEGE</v>
          </cell>
          <cell r="B47">
            <v>1</v>
          </cell>
          <cell r="C47" t="str">
            <v>LRK I</v>
          </cell>
          <cell r="D47" t="str">
            <v>LRK II</v>
          </cell>
          <cell r="E47" t="str">
            <v>LRK III</v>
          </cell>
          <cell r="F47" t="str">
            <v>LRK IV</v>
          </cell>
          <cell r="G47" t="str">
            <v>LRK V</v>
          </cell>
        </row>
        <row r="48">
          <cell r="A48" t="str">
            <v>Thin Capitalization Rule</v>
          </cell>
          <cell r="B48">
            <v>1000000</v>
          </cell>
          <cell r="C48">
            <v>0.05</v>
          </cell>
          <cell r="D48">
            <v>7.0000000000000007E-2</v>
          </cell>
          <cell r="E48">
            <v>0.1</v>
          </cell>
          <cell r="F48">
            <v>0.15</v>
          </cell>
          <cell r="G48">
            <v>0.25</v>
          </cell>
        </row>
        <row r="50">
          <cell r="A50" t="e">
            <v>#N/A</v>
          </cell>
        </row>
        <row r="54">
          <cell r="A54" t="str">
            <v>Standard Eigenkapital lt. Richtlinie RB/GF 115</v>
          </cell>
          <cell r="B54">
            <v>2005</v>
          </cell>
          <cell r="C54">
            <v>2006</v>
          </cell>
          <cell r="D54">
            <v>2007</v>
          </cell>
          <cell r="E54">
            <v>2008</v>
          </cell>
          <cell r="F54">
            <v>2009</v>
          </cell>
        </row>
        <row r="55">
          <cell r="B55" t="str">
            <v>Ist</v>
          </cell>
          <cell r="C55" t="str">
            <v>V-Ist</v>
          </cell>
          <cell r="D55" t="str">
            <v>Plan</v>
          </cell>
          <cell r="E55" t="str">
            <v>Vorschau</v>
          </cell>
          <cell r="F55" t="str">
            <v>Vorschau</v>
          </cell>
        </row>
        <row r="56">
          <cell r="A56" t="str">
            <v>Operatives Norm-Eigenkapital</v>
          </cell>
          <cell r="B56">
            <v>0</v>
          </cell>
          <cell r="C56" t="e">
            <v>#VALUE!</v>
          </cell>
          <cell r="D56" t="e">
            <v>#VALUE!</v>
          </cell>
          <cell r="E56" t="e">
            <v>#VALUE!</v>
          </cell>
          <cell r="F56" t="e">
            <v>#VALUE!</v>
          </cell>
        </row>
        <row r="57">
          <cell r="A57" t="str">
            <v>Zusätzliche Abdeckung Zinsänderungsrisiko (Delta i)</v>
          </cell>
          <cell r="B57" t="e">
            <v>#VALUE!</v>
          </cell>
          <cell r="C57" t="e">
            <v>#VALUE!</v>
          </cell>
          <cell r="D57" t="e">
            <v>#VALUE!</v>
          </cell>
          <cell r="E57" t="e">
            <v>#VALUE!</v>
          </cell>
          <cell r="F57" t="e">
            <v>#VALUE!</v>
          </cell>
        </row>
        <row r="58">
          <cell r="A58" t="str">
            <v>Zusätzlicher Zinsaufwand (Delta FK)</v>
          </cell>
          <cell r="B58" t="e">
            <v>#VALUE!</v>
          </cell>
          <cell r="C58" t="e">
            <v>#VALUE!</v>
          </cell>
          <cell r="D58" t="e">
            <v>#VALUE!</v>
          </cell>
          <cell r="E58" t="e">
            <v>#VALUE!</v>
          </cell>
          <cell r="F58" t="e">
            <v>#VALUE!</v>
          </cell>
        </row>
        <row r="59">
          <cell r="A59" t="str">
            <v>Standard-Eigenkapitalausstattung</v>
          </cell>
          <cell r="B59" t="e">
            <v>#VALUE!</v>
          </cell>
          <cell r="C59" t="e">
            <v>#VALUE!</v>
          </cell>
          <cell r="D59" t="e">
            <v>#VALUE!</v>
          </cell>
          <cell r="E59" t="e">
            <v>#VALUE!</v>
          </cell>
          <cell r="F59" t="e">
            <v>#VALUE!</v>
          </cell>
        </row>
        <row r="60">
          <cell r="A60" t="str">
            <v>Standard-Eigenkapitalquote</v>
          </cell>
          <cell r="B60" t="e">
            <v>#VALUE!</v>
          </cell>
          <cell r="C60" t="e">
            <v>#VALUE!</v>
          </cell>
          <cell r="D60" t="e">
            <v>#VALUE!</v>
          </cell>
          <cell r="E60" t="e">
            <v>#VALUE!</v>
          </cell>
          <cell r="F60" t="e">
            <v>#VALUE!</v>
          </cell>
        </row>
        <row r="61">
          <cell r="A61" t="str">
            <v>Minimales Eigenkapital bei thin-capitalization rule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 t="str">
            <v>Angemessenes Eigenkapital lt. RB/GF 115</v>
          </cell>
          <cell r="B62" t="e">
            <v>#VALUE!</v>
          </cell>
          <cell r="C62" t="e">
            <v>#VALUE!</v>
          </cell>
          <cell r="D62" t="e">
            <v>#VALUE!</v>
          </cell>
          <cell r="E62" t="e">
            <v>#VALUE!</v>
          </cell>
          <cell r="F62" t="e">
            <v>#VALUE!</v>
          </cell>
        </row>
        <row r="63">
          <cell r="A63" t="str">
            <v>Standard-Eigenkapitalqotoe bei angemessenem EK lt. RB/GF 115</v>
          </cell>
          <cell r="B63" t="e">
            <v>#VALUE!</v>
          </cell>
          <cell r="C63" t="e">
            <v>#VALUE!</v>
          </cell>
          <cell r="D63" t="e">
            <v>#VALUE!</v>
          </cell>
          <cell r="E63" t="e">
            <v>#VALUE!</v>
          </cell>
          <cell r="F63" t="e">
            <v>#VALUE!</v>
          </cell>
        </row>
        <row r="65">
          <cell r="A65" t="str">
            <v>Nötige EK-Erhöhung</v>
          </cell>
          <cell r="B65" t="e">
            <v>#VALUE!</v>
          </cell>
          <cell r="C65" t="e">
            <v>#VALUE!</v>
          </cell>
          <cell r="D65" t="e">
            <v>#VALUE!</v>
          </cell>
          <cell r="E65" t="e">
            <v>#VALUE!</v>
          </cell>
          <cell r="F65" t="e">
            <v>#VALUE!</v>
          </cell>
        </row>
        <row r="66">
          <cell r="A66" t="str">
            <v>Mögliche EK-Reduzierung</v>
          </cell>
          <cell r="B66" t="e">
            <v>#VALUE!</v>
          </cell>
          <cell r="C66" t="e">
            <v>#VALUE!</v>
          </cell>
          <cell r="D66" t="e">
            <v>#VALUE!</v>
          </cell>
          <cell r="E66" t="e">
            <v>#VALUE!</v>
          </cell>
          <cell r="F66" t="e">
            <v>#VALUE!</v>
          </cell>
        </row>
        <row r="67">
          <cell r="A67" t="str">
            <v xml:space="preserve">  - durch Schüttung aus Bilanzgewinn</v>
          </cell>
          <cell r="B67" t="e">
            <v>#VALUE!</v>
          </cell>
          <cell r="C67" t="e">
            <v>#VALUE!</v>
          </cell>
          <cell r="D67" t="e">
            <v>#VALUE!</v>
          </cell>
          <cell r="E67" t="e">
            <v>#VALUE!</v>
          </cell>
          <cell r="F67" t="e">
            <v>#VALUE!</v>
          </cell>
        </row>
        <row r="68">
          <cell r="A68" t="str">
            <v xml:space="preserve">  - durch Reduzierung anderer Reserven oder des Grundkapitals</v>
          </cell>
          <cell r="B68" t="e">
            <v>#VALUE!</v>
          </cell>
          <cell r="C68" t="e">
            <v>#VALUE!</v>
          </cell>
          <cell r="D68" t="e">
            <v>#VALUE!</v>
          </cell>
          <cell r="E68" t="e">
            <v>#VALUE!</v>
          </cell>
          <cell r="F68" t="e">
            <v>#VALUE!</v>
          </cell>
        </row>
        <row r="70">
          <cell r="A70" t="str">
            <v>C/FI Dividendenvorschlag (Zahlung im kommenden Jahr)</v>
          </cell>
          <cell r="C70">
            <v>0</v>
          </cell>
          <cell r="D70">
            <v>0</v>
          </cell>
          <cell r="E70">
            <v>0</v>
          </cell>
        </row>
        <row r="74">
          <cell r="A74" t="str">
            <v>Ausgewählte Bilanzkennzahlen</v>
          </cell>
          <cell r="B74">
            <v>2005</v>
          </cell>
          <cell r="C74">
            <v>2006</v>
          </cell>
          <cell r="D74">
            <v>2007</v>
          </cell>
          <cell r="E74">
            <v>2008</v>
          </cell>
          <cell r="F74">
            <v>2009</v>
          </cell>
        </row>
        <row r="75">
          <cell r="B75" t="str">
            <v>Ist</v>
          </cell>
          <cell r="C75" t="str">
            <v>V-Ist</v>
          </cell>
          <cell r="D75" t="str">
            <v>Plan</v>
          </cell>
          <cell r="E75" t="str">
            <v>Vorschau</v>
          </cell>
          <cell r="F75" t="str">
            <v>Vorschau</v>
          </cell>
        </row>
        <row r="76">
          <cell r="A76" t="str">
            <v>Anlageinvestitionen [abs.]</v>
          </cell>
          <cell r="C76" t="e">
            <v>#VALUE!</v>
          </cell>
          <cell r="D76" t="e">
            <v>#VALUE!</v>
          </cell>
          <cell r="E76" t="e">
            <v>#VALUE!</v>
          </cell>
          <cell r="F76" t="e">
            <v>#VALUE!</v>
          </cell>
        </row>
        <row r="77">
          <cell r="A77" t="str">
            <v>Wachstum Anlagevermögen [%]</v>
          </cell>
          <cell r="C77" t="e">
            <v>#VALUE!</v>
          </cell>
          <cell r="D77" t="e">
            <v>#VALUE!</v>
          </cell>
          <cell r="E77" t="e">
            <v>#VALUE!</v>
          </cell>
          <cell r="F77" t="e">
            <v>#VALUE!</v>
          </cell>
        </row>
        <row r="78">
          <cell r="A78" t="str">
            <v>Laufzeit Forderungen aus LuL ggü. Dritten (Tage)</v>
          </cell>
          <cell r="B78" t="e">
            <v>#VALUE!</v>
          </cell>
          <cell r="C78" t="e">
            <v>#VALUE!</v>
          </cell>
          <cell r="D78" t="e">
            <v>#VALUE!</v>
          </cell>
          <cell r="E78" t="e">
            <v>#VALUE!</v>
          </cell>
          <cell r="F78" t="e">
            <v>#VALUE!</v>
          </cell>
        </row>
        <row r="79">
          <cell r="A79" t="str">
            <v>Laufzeit konzerninerner Forderungen (aus LuL)</v>
          </cell>
          <cell r="B79" t="e">
            <v>#VALUE!</v>
          </cell>
          <cell r="C79" t="e">
            <v>#VALUE!</v>
          </cell>
          <cell r="D79" t="e">
            <v>#VALUE!</v>
          </cell>
          <cell r="E79" t="e">
            <v>#VALUE!</v>
          </cell>
          <cell r="F79" t="e">
            <v>#VALUE!</v>
          </cell>
        </row>
        <row r="80">
          <cell r="A80" t="str">
            <v>Eindeckungszeit (GEZ) (Tage)</v>
          </cell>
          <cell r="B80" t="e">
            <v>#VALUE!</v>
          </cell>
          <cell r="C80" t="e">
            <v>#VALUE!</v>
          </cell>
          <cell r="D80" t="e">
            <v>#VALUE!</v>
          </cell>
          <cell r="E80" t="e">
            <v>#VALUE!</v>
          </cell>
          <cell r="F80" t="e">
            <v>#VALUE!</v>
          </cell>
        </row>
        <row r="81">
          <cell r="A81" t="str">
            <v>Liquidität zum Jahresende</v>
          </cell>
          <cell r="B81" t="e">
            <v>#VALUE!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A82" t="str">
            <v>Finanzforderungen (Darlehen, Clearing) zum Jahresende</v>
          </cell>
          <cell r="B82" t="e">
            <v>#VALUE!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6">
          <cell r="A86" t="str">
            <v>Minimale Kreditrahmen (Anfang / Ende Planjahr)</v>
          </cell>
          <cell r="B86">
            <v>2005</v>
          </cell>
          <cell r="C86">
            <v>2006</v>
          </cell>
          <cell r="D86">
            <v>2007</v>
          </cell>
          <cell r="E86">
            <v>2008</v>
          </cell>
          <cell r="F86">
            <v>2009</v>
          </cell>
        </row>
        <row r="87">
          <cell r="B87" t="str">
            <v>Ist</v>
          </cell>
          <cell r="C87" t="str">
            <v>V-Ist</v>
          </cell>
          <cell r="D87" t="str">
            <v>Plan</v>
          </cell>
          <cell r="E87" t="str">
            <v>Vorschau</v>
          </cell>
          <cell r="F87" t="str">
            <v>Vorschau</v>
          </cell>
        </row>
        <row r="88">
          <cell r="A88" t="str">
            <v>für externe Finanzverbindlichkeiten</v>
          </cell>
          <cell r="D88">
            <v>0</v>
          </cell>
          <cell r="H88" t="str">
            <v>Spitze am</v>
          </cell>
          <cell r="I88" t="str">
            <v>Jahresanfang</v>
          </cell>
        </row>
        <row r="89">
          <cell r="A89" t="str">
            <v>für interne Finanzverbindlichkeiten</v>
          </cell>
          <cell r="D89">
            <v>0</v>
          </cell>
          <cell r="H89" t="str">
            <v>Spitze am</v>
          </cell>
          <cell r="I89" t="str">
            <v>Jahresanfang</v>
          </cell>
        </row>
        <row r="91">
          <cell r="A91" t="str">
            <v>operative Sptizen (monatl. NGU * Pufferrate)</v>
          </cell>
          <cell r="C91" t="e">
            <v>#VALUE!</v>
          </cell>
          <cell r="D91" t="e">
            <v>#VALUE!</v>
          </cell>
          <cell r="E91" t="e">
            <v>#VALUE!</v>
          </cell>
          <cell r="F91" t="e">
            <v>#VALUE!</v>
          </cell>
          <cell r="H91">
            <v>0.5</v>
          </cell>
          <cell r="I91" t="str">
            <v>Pufferratio (grundsaetzlich &lt; 50%)</v>
          </cell>
        </row>
        <row r="92">
          <cell r="A92" t="str">
            <v>geschätzte Spitzen aus Investitionsaktivitäten</v>
          </cell>
          <cell r="C92" t="e">
            <v>#VALUE!</v>
          </cell>
          <cell r="D92" t="e">
            <v>#VALUE!</v>
          </cell>
          <cell r="E92" t="e">
            <v>#VALUE!</v>
          </cell>
          <cell r="F92" t="e">
            <v>#VALUE!</v>
          </cell>
          <cell r="H92">
            <v>0</v>
          </cell>
          <cell r="I92" t="str">
            <v>der Netto-Veränderung Anlagevermögen</v>
          </cell>
        </row>
        <row r="93">
          <cell r="A93" t="str">
            <v>geschätzte Spitzen aus Steuerzahlungen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H93">
            <v>4</v>
          </cell>
          <cell r="I93" t="str">
            <v>Anzahl jährlicher Steuerzahlungen</v>
          </cell>
        </row>
        <row r="94">
          <cell r="A94" t="str">
            <v>geschätzte Spitzen aus Dividendenzahlungen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</row>
        <row r="95">
          <cell r="A95" t="str">
            <v>geschätzte Spitzen aus Eigenkapitalveränderungen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H95">
            <v>1</v>
          </cell>
          <cell r="I95" t="str">
            <v>Berücksichtigung Kapitalveränderung</v>
          </cell>
        </row>
        <row r="96">
          <cell r="A96" t="str">
            <v>sonstige Spitzen (z.B. Bonuszahlungen)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</row>
        <row r="97">
          <cell r="A97" t="str">
            <v>reduzierbare Liquidität (Jahresanfang)</v>
          </cell>
          <cell r="C97" t="e">
            <v>#VALUE!</v>
          </cell>
          <cell r="D97">
            <v>0</v>
          </cell>
          <cell r="E97">
            <v>0</v>
          </cell>
          <cell r="F97">
            <v>0</v>
          </cell>
          <cell r="H97">
            <v>1</v>
          </cell>
          <cell r="I97" t="str">
            <v>Anteil reduzierbarer Liquiditaet</v>
          </cell>
        </row>
        <row r="98">
          <cell r="A98" t="str">
            <v>reduzierbare Finanzforderungen (Darlehen, Clearing) zum Jahresanfang</v>
          </cell>
          <cell r="C98" t="e">
            <v>#VALUE!</v>
          </cell>
          <cell r="D98">
            <v>0</v>
          </cell>
          <cell r="E98">
            <v>0</v>
          </cell>
          <cell r="F98">
            <v>0</v>
          </cell>
          <cell r="H98">
            <v>1</v>
          </cell>
          <cell r="I98" t="str">
            <v>Anteil liquidierbarer Clearingforderungen</v>
          </cell>
        </row>
        <row r="99">
          <cell r="A99" t="str">
            <v>Nettomittelüberschuss / -defizit nach x Monaten</v>
          </cell>
          <cell r="C99" t="e">
            <v>#VALUE!</v>
          </cell>
          <cell r="D99" t="e">
            <v>#VALUE!</v>
          </cell>
          <cell r="E99" t="e">
            <v>#VALUE!</v>
          </cell>
          <cell r="F99" t="e">
            <v>#VALUE!</v>
          </cell>
          <cell r="H99">
            <v>12</v>
          </cell>
          <cell r="I99" t="str">
            <v>Anzahl Monate</v>
          </cell>
        </row>
        <row r="103">
          <cell r="A103" t="str">
            <v>Indizierter Kreditrahmen, insg.</v>
          </cell>
          <cell r="C103" t="str">
            <v>TOGE/RG</v>
          </cell>
          <cell r="D103" t="str">
            <v>Indikation</v>
          </cell>
          <cell r="E103" t="str">
            <v>Minimum</v>
          </cell>
        </row>
        <row r="104">
          <cell r="A104" t="str">
            <v>(ohne Eventualverbindlichkeiten)</v>
          </cell>
          <cell r="C104">
            <v>13</v>
          </cell>
          <cell r="D104" t="e">
            <v>#VALUE!</v>
          </cell>
          <cell r="E104">
            <v>0</v>
          </cell>
        </row>
        <row r="105">
          <cell r="A105" t="str">
            <v>für externe Finanzverbindlichkeiten</v>
          </cell>
          <cell r="C105">
            <v>6</v>
          </cell>
          <cell r="D105">
            <v>0</v>
          </cell>
          <cell r="E105">
            <v>0</v>
          </cell>
        </row>
        <row r="106">
          <cell r="A106" t="str">
            <v>für interne Finanzverbindlichkeiten</v>
          </cell>
          <cell r="C106">
            <v>7</v>
          </cell>
          <cell r="D106">
            <v>0</v>
          </cell>
          <cell r="E106">
            <v>0</v>
          </cell>
        </row>
        <row r="107">
          <cell r="A107" t="str">
            <v>für Eventualverbindlichkeiten</v>
          </cell>
          <cell r="C107">
            <v>8</v>
          </cell>
          <cell r="D107">
            <v>0</v>
          </cell>
        </row>
        <row r="111">
          <cell r="A111" t="str">
            <v>Erläuterungen, Überlegungen, Annahmen zum Kreditrahmen und zu den erwarteten Spitzen</v>
          </cell>
        </row>
        <row r="125">
          <cell r="A125" t="str">
            <v>Sollumsatzrendite</v>
          </cell>
          <cell r="B125">
            <v>2005</v>
          </cell>
          <cell r="C125">
            <v>2006</v>
          </cell>
          <cell r="D125">
            <v>2007</v>
          </cell>
          <cell r="E125">
            <v>2008</v>
          </cell>
          <cell r="F125">
            <v>2009</v>
          </cell>
          <cell r="H125">
            <v>0</v>
          </cell>
          <cell r="I125" t="str">
            <v>Eigenkapitalrendite in % nach Steuern (Standard 11%)</v>
          </cell>
        </row>
        <row r="126">
          <cell r="B126" t="str">
            <v>Ist</v>
          </cell>
          <cell r="C126" t="str">
            <v>V-Ist</v>
          </cell>
          <cell r="D126" t="str">
            <v>Plan</v>
          </cell>
          <cell r="E126" t="str">
            <v>Vorschau</v>
          </cell>
          <cell r="F126" t="str">
            <v>Vorschau</v>
          </cell>
          <cell r="H126">
            <v>0</v>
          </cell>
          <cell r="I126" t="str">
            <v>Steuersatz</v>
          </cell>
        </row>
        <row r="127">
          <cell r="A127" t="str">
            <v>Sollrendite auf Planeigenkapital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H127">
            <v>0</v>
          </cell>
          <cell r="I127" t="str">
            <v>Eingabe: 1 für Fertigungsgesellschaft, 2 für Vertriebsgesellschaft</v>
          </cell>
        </row>
        <row r="128">
          <cell r="A128" t="str">
            <v>Planeigenkapital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A129" t="str">
            <v>Sollergebnis nach Steuern (Soll EnS)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</sheetData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XXXX"/>
      <sheetName val="Single CC"/>
      <sheetName val="STRUCT SUMMARY"/>
      <sheetName val="SLS"/>
      <sheetName val="PROD"/>
      <sheetName val="OPER"/>
      <sheetName val="SERV"/>
      <sheetName val="GNL"/>
      <sheetName val="NON-OP"/>
      <sheetName val="SCALA"/>
      <sheetName val="STR_UPL"/>
      <sheetName val="Scala Import File Structu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Andrew___Data"/>
      <sheetName val="Error Sheet"/>
      <sheetName val="FA"/>
      <sheetName val="Assistance Summary"/>
      <sheetName val="LED Summary"/>
      <sheetName val="A&amp;C Summary"/>
      <sheetName val="Group Summary"/>
      <sheetName val="AandC"/>
      <sheetName val="Assistance"/>
      <sheetName val="Group"/>
      <sheetName val="L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D3">
            <v>0.03</v>
          </cell>
        </row>
      </sheetData>
      <sheetData sheetId="9" refreshError="1"/>
      <sheetData sheetId="1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 for PCR"/>
      <sheetName val="Data"/>
      <sheetName val="Adjustments"/>
      <sheetName val="Cost to Complete"/>
      <sheetName val="WIP Summary"/>
      <sheetName val="POC Pivot"/>
      <sheetName val="POC Summary"/>
      <sheetName val="WIP YTD - Summary Pivot"/>
      <sheetName val="ECU POC - WIP YTD"/>
      <sheetName val="Commissioning Not Accepted"/>
      <sheetName val="COMM - Summary Pivot"/>
      <sheetName val="ECU POC - COMM YTD"/>
      <sheetName val="ent"/>
      <sheetName val="SCAL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Profit &amp; Loss"/>
      <sheetName val="Cash Flow new"/>
      <sheetName val="Cash Flow old"/>
      <sheetName val="ECU Conso File"/>
      <sheetName val="FDS Conso File"/>
      <sheetName val="VAN Conso File"/>
      <sheetName val="Elim PL"/>
      <sheetName val="Elim BS"/>
      <sheetName val="REV INT 03"/>
      <sheetName val="Internal Sales"/>
      <sheetName val="Diff cons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"/>
      <sheetName val="***"/>
      <sheetName val="cover"/>
      <sheetName val="Index"/>
      <sheetName val="10K1"/>
      <sheetName val="10K-2"/>
      <sheetName val="10K-3"/>
      <sheetName val="10K4"/>
      <sheetName val="10K5"/>
      <sheetName val="10K6"/>
      <sheetName val="10K7"/>
      <sheetName val="10K8"/>
      <sheetName val="10K9"/>
      <sheetName val="10K10"/>
      <sheetName val="10K11"/>
      <sheetName val="10K-12"/>
      <sheetName val="10K-13"/>
      <sheetName val="10K14"/>
      <sheetName val="10K-15"/>
      <sheetName val="10K-16"/>
      <sheetName val="10K-17"/>
      <sheetName val="10K18"/>
      <sheetName val="10K19"/>
      <sheetName val="10K20"/>
      <sheetName val="10K-21"/>
      <sheetName val="10K22"/>
      <sheetName val="10K-23"/>
      <sheetName val="10-K-24"/>
      <sheetName val="10-k-2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Profit &amp; Loss"/>
      <sheetName val="ECU"/>
      <sheetName val="VAN"/>
      <sheetName val="HOOY"/>
      <sheetName val="FDS"/>
      <sheetName val="HOCH"/>
      <sheetName val="ELIM1"/>
      <sheetName val="ELIM2"/>
      <sheetName val="ELIM3"/>
      <sheetName val="ELIM4"/>
      <sheetName val="S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TM_Working capital"/>
      <sheetName val="_TM_BS - Net assets &amp; Net debt "/>
      <sheetName val="Readme"/>
      <sheetName val="Cash Flow=&gt;"/>
      <sheetName val="Summary CF"/>
      <sheetName val="Finanzmitelfond"/>
      <sheetName val="CF-Matrix-Schema"/>
      <sheetName val="Consolidated CF"/>
      <sheetName val="Consolidated CF (2)"/>
      <sheetName val="CF 2012"/>
      <sheetName val="CF 2011"/>
      <sheetName val="CF 2010"/>
      <sheetName val="IS"/>
      <sheetName val="Rückstellungen=&gt;"/>
      <sheetName val="Other provisions "/>
      <sheetName val="Working capital"/>
      <sheetName val="Trade Working capital"/>
      <sheetName val="NA-Other items"/>
      <sheetName val="debt like items"/>
      <sheetName val="Finanzierung=&gt;"/>
      <sheetName val="summary of net debt"/>
      <sheetName val="headroom"/>
      <sheetName val="Debt"/>
      <sheetName val="headroom (2)"/>
      <sheetName val="Darlehensspiegel"/>
      <sheetName val="Bankenspiegel"/>
      <sheetName val="Bucket Approach=&gt;"/>
      <sheetName val="NA 2012"/>
      <sheetName val="NA 2011"/>
      <sheetName val="NA 2010"/>
      <sheetName val="NA 2009"/>
      <sheetName val="BS-Net assets"/>
      <sheetName val="BS-Accounting"/>
      <sheetName val="Investitionen=&gt;"/>
      <sheetName val="Investitionen"/>
      <sheetName val="FA movement &amp; Depreciation"/>
      <sheetName val="FA movement"/>
      <sheetName val="CapacityUtilization"/>
      <sheetName val="additional Capex Analysis"/>
      <sheetName val="TFA-details"/>
      <sheetName val="_TM_Tabelle15"/>
      <sheetName val="_TM_BS - Net assets"/>
      <sheetName val="_TM_Debt"/>
      <sheetName val="_TM_Tabelle10"/>
      <sheetName val="_TM_Tabelle12"/>
      <sheetName val="Tabel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>
        <row r="18">
          <cell r="D18">
            <v>-140.25047000000001</v>
          </cell>
          <cell r="E18">
            <v>-161.54692</v>
          </cell>
          <cell r="F18">
            <v>-114.81125</v>
          </cell>
        </row>
        <row r="19">
          <cell r="D19">
            <v>149.14217000000002</v>
          </cell>
          <cell r="E19">
            <v>1336.28963</v>
          </cell>
          <cell r="F19">
            <v>1207.8783500000002</v>
          </cell>
        </row>
        <row r="20">
          <cell r="D20">
            <v>59.866999999999997</v>
          </cell>
          <cell r="E20">
            <v>32.992839999999994</v>
          </cell>
          <cell r="F20">
            <v>47.893740000000001</v>
          </cell>
        </row>
      </sheetData>
      <sheetData sheetId="17">
        <row r="4">
          <cell r="B4" t="str">
            <v>Outstanding invoices</v>
          </cell>
          <cell r="C4" t="str">
            <v>ExtWC</v>
          </cell>
          <cell r="D4">
            <v>-146</v>
          </cell>
          <cell r="E4">
            <v>-109</v>
          </cell>
          <cell r="F4">
            <v>-95</v>
          </cell>
          <cell r="G4">
            <v>-172</v>
          </cell>
        </row>
        <row r="5">
          <cell r="B5" t="str">
            <v>Warranties</v>
          </cell>
          <cell r="C5" t="str">
            <v>ExtWC</v>
          </cell>
          <cell r="D5">
            <v>-450</v>
          </cell>
          <cell r="E5">
            <v>-355</v>
          </cell>
          <cell r="F5">
            <v>-477</v>
          </cell>
          <cell r="G5">
            <v>-326</v>
          </cell>
        </row>
        <row r="6">
          <cell r="B6" t="str">
            <v>Holidays and overtime</v>
          </cell>
          <cell r="C6" t="str">
            <v>ExtWC</v>
          </cell>
          <cell r="D6">
            <v>-105</v>
          </cell>
          <cell r="E6">
            <v>-114</v>
          </cell>
          <cell r="F6">
            <v>-154</v>
          </cell>
          <cell r="G6">
            <v>-104</v>
          </cell>
        </row>
        <row r="8">
          <cell r="B8" t="str">
            <v>Commission payments</v>
          </cell>
          <cell r="C8" t="str">
            <v>ExtWC</v>
          </cell>
          <cell r="D8">
            <v>-289</v>
          </cell>
          <cell r="E8">
            <v>-210</v>
          </cell>
          <cell r="F8">
            <v>-246</v>
          </cell>
          <cell r="G8">
            <v>-234</v>
          </cell>
        </row>
        <row r="9">
          <cell r="B9" t="str">
            <v>Assembly and travel costs</v>
          </cell>
          <cell r="C9" t="str">
            <v>ExtWC</v>
          </cell>
          <cell r="D9">
            <v>-177</v>
          </cell>
          <cell r="E9">
            <v>-143</v>
          </cell>
          <cell r="F9">
            <v>-167</v>
          </cell>
          <cell r="G9">
            <v>-129</v>
          </cell>
        </row>
        <row r="11">
          <cell r="B11" t="str">
            <v>Consultancy and audit fees</v>
          </cell>
          <cell r="C11" t="str">
            <v>ExtWC</v>
          </cell>
          <cell r="D11">
            <v>-58</v>
          </cell>
          <cell r="E11">
            <v>-27</v>
          </cell>
          <cell r="F11">
            <v>-30</v>
          </cell>
          <cell r="G11">
            <v>-55</v>
          </cell>
        </row>
        <row r="12">
          <cell r="B12" t="str">
            <v>Freight out</v>
          </cell>
          <cell r="C12" t="str">
            <v>ExtWC</v>
          </cell>
          <cell r="D12">
            <v>-15</v>
          </cell>
          <cell r="E12">
            <v>-7</v>
          </cell>
          <cell r="F12">
            <v>-14</v>
          </cell>
          <cell r="G12">
            <v>-57</v>
          </cell>
        </row>
        <row r="13">
          <cell r="B13" t="str">
            <v>Other / rounding</v>
          </cell>
          <cell r="C13" t="str">
            <v>ExtWC</v>
          </cell>
          <cell r="D13">
            <v>-8.5603100000000723</v>
          </cell>
          <cell r="E13">
            <v>0.30799999999999272</v>
          </cell>
          <cell r="F13">
            <v>-123.24800000000005</v>
          </cell>
          <cell r="G13">
            <v>-0.44800000000009277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33">
          <cell r="C33">
            <v>328.74766</v>
          </cell>
          <cell r="D33">
            <v>149.14217000000002</v>
          </cell>
          <cell r="E33">
            <v>1336.28963</v>
          </cell>
          <cell r="F33">
            <v>1207.8783500000002</v>
          </cell>
        </row>
        <row r="34">
          <cell r="C34">
            <v>103.85811</v>
          </cell>
          <cell r="D34">
            <v>59.866999999999997</v>
          </cell>
          <cell r="E34">
            <v>32.992839999999994</v>
          </cell>
          <cell r="F34">
            <v>47.893740000000001</v>
          </cell>
        </row>
        <row r="36">
          <cell r="C36">
            <v>-1248.5603100000001</v>
          </cell>
          <cell r="D36">
            <v>-964.69200000000001</v>
          </cell>
          <cell r="E36">
            <v>-1306.248</v>
          </cell>
          <cell r="F36">
            <v>-1077.4480000000001</v>
          </cell>
        </row>
        <row r="37">
          <cell r="C37">
            <v>-388.86523999999997</v>
          </cell>
          <cell r="D37">
            <v>-140.25047000000001</v>
          </cell>
          <cell r="E37">
            <v>-161.54692</v>
          </cell>
          <cell r="F37">
            <v>-114.81125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AS"/>
      <sheetName val="Balance Sheet"/>
      <sheetName val="Profit &amp; Loss"/>
      <sheetName val="Cash Flow new"/>
      <sheetName val="Cash Flow old"/>
      <sheetName val="ECU Conso File"/>
      <sheetName val="FDS Conso File"/>
      <sheetName val="VAN Conso File"/>
      <sheetName val="Elim PL"/>
      <sheetName val="Elim BS"/>
      <sheetName val="REV INT 03"/>
      <sheetName val="Internal Sa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300BS"/>
      <sheetName val="A301PL"/>
      <sheetName val="A400"/>
      <sheetName val="A401PL"/>
      <sheetName val="A500"/>
      <sheetName val="A501"/>
      <sheetName val="A502"/>
      <sheetName val="A1000"/>
      <sheetName val="汇率风险分析表"/>
      <sheetName val="流动性风险分析表"/>
      <sheetName val="B100"/>
      <sheetName val="C"/>
      <sheetName val="C10"/>
      <sheetName val="C100"/>
      <sheetName val="C200"/>
      <sheetName val="C300"/>
      <sheetName val="C400"/>
      <sheetName val="E"/>
      <sheetName val="E300"/>
      <sheetName val="E310"/>
      <sheetName val="E400"/>
      <sheetName val="E410"/>
      <sheetName val="E500"/>
      <sheetName val="E510"/>
      <sheetName val="E520"/>
      <sheetName val="E530"/>
      <sheetName val="贴现"/>
      <sheetName val="E800"/>
      <sheetName val="E810"/>
      <sheetName val="E900"/>
      <sheetName val="E910"/>
      <sheetName val="E911"/>
      <sheetName val="贷款清单"/>
      <sheetName val="G"/>
      <sheetName val="G100"/>
      <sheetName val="G110"/>
      <sheetName val="H"/>
      <sheetName val="H200"/>
      <sheetName val="H210"/>
      <sheetName val="H211"/>
      <sheetName val="H222"/>
      <sheetName val="H300"/>
      <sheetName val="J"/>
      <sheetName val="J200"/>
      <sheetName val="J210"/>
      <sheetName val="J300"/>
      <sheetName val="J310"/>
      <sheetName val="K"/>
      <sheetName val="固定资产累计折旧"/>
      <sheetName val="K100"/>
      <sheetName val="K200"/>
      <sheetName val="K300"/>
      <sheetName val="固定资产清理"/>
      <sheetName val="资产产权登记表"/>
      <sheetName val="L"/>
      <sheetName val="L200"/>
      <sheetName val="L210"/>
      <sheetName val="N"/>
      <sheetName val="N100"/>
      <sheetName val="N200"/>
      <sheetName val="N300"/>
      <sheetName val="N500"/>
      <sheetName val="N510"/>
      <sheetName val="N900"/>
      <sheetName val="N910"/>
      <sheetName val="N1000"/>
      <sheetName val="N1010"/>
      <sheetName val="O"/>
      <sheetName val="O100"/>
      <sheetName val="0110"/>
      <sheetName val="应纳所得税明细表"/>
      <sheetName val="P"/>
      <sheetName val="P100"/>
      <sheetName val="P110"/>
      <sheetName val="P200"/>
      <sheetName val="P300"/>
      <sheetName val="P900"/>
      <sheetName val="Q"/>
      <sheetName val="Q200"/>
      <sheetName val="Q400"/>
      <sheetName val="Q600"/>
      <sheetName val="S"/>
      <sheetName val="S100"/>
      <sheetName val="S110"/>
      <sheetName val="S110 (2)"/>
      <sheetName val="T"/>
      <sheetName val="T300"/>
      <sheetName val="T310"/>
      <sheetName val="以前年度损益调整"/>
      <sheetName val="U"/>
      <sheetName val="U100"/>
      <sheetName val="U110"/>
      <sheetName val="U200"/>
      <sheetName val="U220"/>
      <sheetName val="U300"/>
      <sheetName val="U310"/>
      <sheetName val="U400"/>
      <sheetName val="U500"/>
      <sheetName val="U600"/>
      <sheetName val="V"/>
      <sheetName val="V10"/>
      <sheetName val="V300"/>
      <sheetName val="V310"/>
      <sheetName val="OS Matters"/>
      <sheetName val="review"/>
      <sheetName val="Standard audit mar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1"/>
      <sheetName val="EXP2"/>
      <sheetName val="EXP3"/>
      <sheetName val="SalaryData"/>
    </sheetNames>
    <sheetDataSet>
      <sheetData sheetId="0" refreshError="1"/>
      <sheetData sheetId="1" refreshError="1"/>
      <sheetData sheetId="2" refreshError="1"/>
      <sheetData sheetId="3" refreshError="1">
        <row r="10">
          <cell r="EE10" t="str">
            <v xml:space="preserve">OLA  &amp; ALOWANCES     OLA  &amp; ALOWANCES     OLA  &amp; ALOWANCES     OLA  &amp; ALOWANCES     OLA  &amp; ALOWANCES     OLA  &amp; ALOWANCES     OLA  &amp; ALOWANCES     OLA  &amp; ALOWANCES     OLA  &amp; ALOWANCES     OLA  &amp; ALOWANCES     </v>
          </cell>
          <cell r="GA10" t="str">
            <v xml:space="preserve">CAR ALLOWANCE      CAR ALLOWANCE      CAR ALLOWANCE      CAR ALLOWANCE      CAR ALLOWANCE      CAR ALLOWANCE      CAR ALLOWANCE      CAR ALLOWANCE      CAR ALLOWANCE      </v>
          </cell>
        </row>
        <row r="11">
          <cell r="AK11">
            <v>37257</v>
          </cell>
          <cell r="AV11">
            <v>37621</v>
          </cell>
          <cell r="BH11">
            <v>37986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P-INT-PYR-RVS"/>
      <sheetName val="WIP-INT-YTD"/>
      <sheetName val="ECU-DATA"/>
      <sheetName val="VAN-DATA"/>
      <sheetName val="ECU-SM"/>
      <sheetName val="VAN-SM"/>
      <sheetName val="GROUP-SM"/>
      <sheetName val="BY PROD-TYPE"/>
      <sheetName val="BY BUS-TYPE"/>
      <sheetName val="O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JY01 bud01 bud02"/>
      <sheetName val="fORMULAE"/>
      <sheetName val="SALARIES"/>
      <sheetName val="2000 Staff Numbers"/>
      <sheetName val="Graph"/>
      <sheetName val="2000 FTE Graph"/>
      <sheetName val="2001 FTE Graph "/>
      <sheetName val="1999 Numbers (2)"/>
      <sheetName val="2000 Numbers"/>
      <sheetName val="1999 Numbers"/>
      <sheetName val="Costs - Excl UK Ops"/>
      <sheetName val="Cost - UK Ops"/>
      <sheetName val="Data Headcount"/>
      <sheetName val="Budget 2002"/>
      <sheetName val="FTE Graph 1"/>
      <sheetName val="CPD2"/>
      <sheetName val="CDP1"/>
      <sheetName val="Salary 2001 to 2003"/>
      <sheetName val="FTE 2001 to 2003"/>
      <sheetName val="FTE Graph 2"/>
      <sheetName val="Data FTE 99 2000 2001"/>
    </sheetNames>
    <sheetDataSet>
      <sheetData sheetId="0" refreshError="1"/>
      <sheetData sheetId="1" refreshError="1">
        <row r="7">
          <cell r="A7" t="str">
            <v>Salary OT &amp; Allowances  Salary OT &amp; Allowances  Salary OT &amp; Allowances  Salary OT &amp; Allowances  Salary OT &amp; Allowances  Salary OT &amp; Allowances  Salary OT &amp; Allowances  Salary OT &amp; Allowances  Salary OT &amp; Allowances  Salary OT &amp; Allowances  Salary OT &amp; All</v>
          </cell>
          <cell r="O7" t="str">
            <v xml:space="preserve">National Insurance  National Insurance  National Insurance  National Insurance  National Insurance  National Insurance  </v>
          </cell>
          <cell r="AC7" t="str">
            <v xml:space="preserve">Pension  Pension  Pension  Pension  Pension  Pension  Pension  Pension  Pension  Pension  Pension  Pension  </v>
          </cell>
          <cell r="AS7" t="str">
            <v>Basic SalaryBasic SalaryBasic SalaryBasic SalaryBasic SalaryBasic SalaryBasic SalaryBasic SalaryBasic SalaryBasic SalaryBasic Salary</v>
          </cell>
          <cell r="BG7" t="str">
            <v xml:space="preserve">CAR OWNERSHIP  CAR OWNERSHIP  CAR OWNERSHIP  CAR OWNERSHIP  CAR OWNERSHIP  CAR OWNERSHIP  </v>
          </cell>
          <cell r="BU7" t="str">
            <v>Annual LocationAnnual LocationAnnual LocationAnnual LocationAnnual LocationAnnual LocationAnnual LocationAnnual Location</v>
          </cell>
          <cell r="CI7" t="str">
            <v>Disc BonusDisc BonusDisc BonusDisc BonusDisc BonusDisc BonusDisc BonusDisc BonusDisc BonusDisc BonusDisc BonusDisc BonusDisc BonusDisc Bonus</v>
          </cell>
          <cell r="CW7" t="str">
            <v>Motiv. BonusMotiv. BonusMotiv. BonusMotiv. BonusMotiv. BonusMotiv. BonusMotiv. BonusMotiv. BonusMotiv. Bonus</v>
          </cell>
          <cell r="DK7" t="str">
            <v>OvertimeOvertimeOvertimeOvertimeOvertimeOvertimeOvertimeOvertimeOvertime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Andrew___Data"/>
      <sheetName val="Andrew___Data (2)"/>
      <sheetName val="Assistance"/>
      <sheetName val="LED"/>
      <sheetName val="A&amp;C"/>
      <sheetName val="SERVICES"/>
    </sheetNames>
    <sheetDataSet>
      <sheetData sheetId="0" refreshError="1">
        <row r="6">
          <cell r="B6" t="str">
            <v>Cost Centre</v>
          </cell>
          <cell r="C6" t="str">
            <v>Name</v>
          </cell>
          <cell r="E6" t="str">
            <v>FTE</v>
          </cell>
          <cell r="F6" t="str">
            <v>Basic salary</v>
          </cell>
          <cell r="G6" t="str">
            <v>Allowances</v>
          </cell>
          <cell r="H6" t="str">
            <v>Pension %</v>
          </cell>
          <cell r="I6" t="str">
            <v>FGL Pension</v>
          </cell>
          <cell r="J6" t="str">
            <v>Health first</v>
          </cell>
          <cell r="K6" t="str">
            <v>COS scheme</v>
          </cell>
          <cell r="L6" t="str">
            <v>Hours per week</v>
          </cell>
        </row>
        <row r="7">
          <cell r="B7" t="str">
            <v>AAY</v>
          </cell>
          <cell r="C7" t="str">
            <v>Arber</v>
          </cell>
          <cell r="D7" t="str">
            <v>Louise</v>
          </cell>
          <cell r="E7">
            <v>0.55000001192092896</v>
          </cell>
          <cell r="F7">
            <v>5793</v>
          </cell>
          <cell r="H7">
            <v>0.05</v>
          </cell>
          <cell r="I7" t="str">
            <v>Yes</v>
          </cell>
          <cell r="L7">
            <v>20</v>
          </cell>
        </row>
        <row r="8">
          <cell r="B8" t="str">
            <v>AAY</v>
          </cell>
          <cell r="C8" t="str">
            <v>Armstrong</v>
          </cell>
          <cell r="D8" t="str">
            <v>Hazel</v>
          </cell>
          <cell r="E8">
            <v>0.68999999761581421</v>
          </cell>
          <cell r="F8">
            <v>6553</v>
          </cell>
          <cell r="L8">
            <v>25</v>
          </cell>
        </row>
        <row r="9">
          <cell r="B9" t="str">
            <v>AAY</v>
          </cell>
          <cell r="C9" t="str">
            <v>Atkins</v>
          </cell>
          <cell r="D9" t="str">
            <v>Susan</v>
          </cell>
          <cell r="E9">
            <v>1</v>
          </cell>
          <cell r="F9">
            <v>10000</v>
          </cell>
          <cell r="L9">
            <v>36.25</v>
          </cell>
        </row>
        <row r="10">
          <cell r="B10" t="str">
            <v>AAY</v>
          </cell>
          <cell r="C10" t="str">
            <v>Averill</v>
          </cell>
          <cell r="D10" t="str">
            <v>Paul</v>
          </cell>
          <cell r="E10">
            <v>1</v>
          </cell>
          <cell r="F10">
            <v>10000</v>
          </cell>
          <cell r="H10">
            <v>0.05</v>
          </cell>
          <cell r="I10" t="str">
            <v>Yes</v>
          </cell>
          <cell r="L10">
            <v>36.25</v>
          </cell>
        </row>
        <row r="11">
          <cell r="B11" t="str">
            <v>AAY</v>
          </cell>
          <cell r="C11" t="str">
            <v>Baggott</v>
          </cell>
          <cell r="D11" t="str">
            <v>Fiona</v>
          </cell>
          <cell r="E11">
            <v>0.68999999761581421</v>
          </cell>
          <cell r="F11">
            <v>6903</v>
          </cell>
          <cell r="H11">
            <v>0.05</v>
          </cell>
          <cell r="I11" t="str">
            <v>Yes</v>
          </cell>
          <cell r="L11">
            <v>25</v>
          </cell>
        </row>
        <row r="12">
          <cell r="B12" t="str">
            <v>AAY</v>
          </cell>
          <cell r="C12" t="str">
            <v>Beacall</v>
          </cell>
          <cell r="D12" t="str">
            <v>Amanda</v>
          </cell>
          <cell r="E12">
            <v>0.68999999761581421</v>
          </cell>
          <cell r="F12">
            <v>6552</v>
          </cell>
          <cell r="L12">
            <v>25</v>
          </cell>
        </row>
        <row r="13">
          <cell r="B13" t="str">
            <v>AAY</v>
          </cell>
          <cell r="C13" t="str">
            <v>Beck</v>
          </cell>
          <cell r="D13" t="str">
            <v>Karoline</v>
          </cell>
          <cell r="E13">
            <v>1</v>
          </cell>
          <cell r="F13">
            <v>10000</v>
          </cell>
          <cell r="L13">
            <v>36.25</v>
          </cell>
        </row>
        <row r="14">
          <cell r="B14" t="str">
            <v>AAY</v>
          </cell>
          <cell r="C14" t="str">
            <v>Braganza</v>
          </cell>
          <cell r="D14" t="str">
            <v>Jonathon</v>
          </cell>
          <cell r="E14">
            <v>0.68999999761581421</v>
          </cell>
          <cell r="F14">
            <v>8970</v>
          </cell>
          <cell r="H14">
            <v>0.05</v>
          </cell>
          <cell r="I14" t="str">
            <v>Yes</v>
          </cell>
          <cell r="L14">
            <v>25</v>
          </cell>
        </row>
        <row r="15">
          <cell r="B15" t="str">
            <v>AAY</v>
          </cell>
          <cell r="C15" t="str">
            <v>Brouder</v>
          </cell>
          <cell r="D15" t="str">
            <v>Kathryn</v>
          </cell>
          <cell r="E15">
            <v>1</v>
          </cell>
          <cell r="F15">
            <v>13668</v>
          </cell>
          <cell r="H15">
            <v>0.05</v>
          </cell>
          <cell r="I15" t="str">
            <v>Yes</v>
          </cell>
          <cell r="L15">
            <v>36.25</v>
          </cell>
        </row>
        <row r="16">
          <cell r="B16" t="str">
            <v>AAY</v>
          </cell>
          <cell r="C16" t="str">
            <v>Bullions</v>
          </cell>
          <cell r="D16" t="str">
            <v>Lindsey</v>
          </cell>
          <cell r="E16">
            <v>0.55000001192092896</v>
          </cell>
          <cell r="F16">
            <v>5523</v>
          </cell>
          <cell r="L16">
            <v>20</v>
          </cell>
        </row>
        <row r="17">
          <cell r="B17" t="str">
            <v>AAY</v>
          </cell>
          <cell r="C17" t="str">
            <v>Burscough</v>
          </cell>
          <cell r="D17" t="str">
            <v>Elizabeth</v>
          </cell>
          <cell r="E17">
            <v>1</v>
          </cell>
          <cell r="F17">
            <v>13000</v>
          </cell>
          <cell r="L17">
            <v>36.25</v>
          </cell>
        </row>
        <row r="18">
          <cell r="B18" t="str">
            <v>AAY</v>
          </cell>
          <cell r="C18" t="str">
            <v>Butler</v>
          </cell>
          <cell r="D18" t="str">
            <v>Tracy</v>
          </cell>
          <cell r="E18">
            <v>0.68999999761581421</v>
          </cell>
          <cell r="F18">
            <v>6553</v>
          </cell>
          <cell r="L18">
            <v>25</v>
          </cell>
        </row>
        <row r="19">
          <cell r="B19" t="str">
            <v>AAY</v>
          </cell>
          <cell r="C19" t="str">
            <v>Connolly</v>
          </cell>
          <cell r="D19" t="str">
            <v>Tracey</v>
          </cell>
          <cell r="E19">
            <v>1</v>
          </cell>
          <cell r="F19">
            <v>10000</v>
          </cell>
          <cell r="L19">
            <v>36.25</v>
          </cell>
        </row>
        <row r="20">
          <cell r="B20" t="str">
            <v>AAY</v>
          </cell>
          <cell r="C20" t="str">
            <v>Cook</v>
          </cell>
          <cell r="D20" t="str">
            <v>Peter</v>
          </cell>
          <cell r="E20">
            <v>1</v>
          </cell>
          <cell r="F20">
            <v>10000</v>
          </cell>
          <cell r="L20">
            <v>36.25</v>
          </cell>
        </row>
        <row r="21">
          <cell r="B21" t="str">
            <v>AAY</v>
          </cell>
          <cell r="C21" t="str">
            <v>Dinsdale</v>
          </cell>
          <cell r="D21" t="str">
            <v>Anne</v>
          </cell>
          <cell r="E21">
            <v>1</v>
          </cell>
          <cell r="F21">
            <v>14300</v>
          </cell>
          <cell r="H21">
            <v>0.05</v>
          </cell>
          <cell r="I21" t="str">
            <v>Yes</v>
          </cell>
          <cell r="L21">
            <v>36.25</v>
          </cell>
        </row>
        <row r="22">
          <cell r="B22" t="str">
            <v>AAY</v>
          </cell>
          <cell r="C22" t="str">
            <v>Duane</v>
          </cell>
          <cell r="D22" t="str">
            <v>Amanda</v>
          </cell>
          <cell r="E22">
            <v>1</v>
          </cell>
          <cell r="F22">
            <v>10000</v>
          </cell>
          <cell r="L22">
            <v>36.25</v>
          </cell>
        </row>
        <row r="23">
          <cell r="B23" t="str">
            <v>AAY</v>
          </cell>
          <cell r="C23" t="str">
            <v>Dunn</v>
          </cell>
          <cell r="D23" t="str">
            <v>Jacqueline</v>
          </cell>
          <cell r="E23">
            <v>1</v>
          </cell>
          <cell r="F23">
            <v>18000</v>
          </cell>
          <cell r="H23">
            <v>0.05</v>
          </cell>
          <cell r="I23" t="str">
            <v>Yes</v>
          </cell>
          <cell r="L23">
            <v>36.25</v>
          </cell>
        </row>
        <row r="24">
          <cell r="B24" t="str">
            <v>AAY</v>
          </cell>
          <cell r="C24" t="str">
            <v>Dunthorne</v>
          </cell>
          <cell r="D24" t="str">
            <v>Claire</v>
          </cell>
          <cell r="E24">
            <v>1</v>
          </cell>
          <cell r="F24">
            <v>10000</v>
          </cell>
          <cell r="H24">
            <v>0.05</v>
          </cell>
          <cell r="I24" t="str">
            <v>Yes</v>
          </cell>
          <cell r="L24">
            <v>36.25</v>
          </cell>
        </row>
        <row r="25">
          <cell r="B25" t="str">
            <v>AAY</v>
          </cell>
          <cell r="C25" t="str">
            <v>Fernandes</v>
          </cell>
          <cell r="D25" t="str">
            <v>Paul</v>
          </cell>
          <cell r="E25">
            <v>0.68999999761581421</v>
          </cell>
          <cell r="F25">
            <v>6553</v>
          </cell>
          <cell r="L25">
            <v>25</v>
          </cell>
        </row>
        <row r="26">
          <cell r="B26" t="str">
            <v>AAY</v>
          </cell>
          <cell r="C26" t="str">
            <v>Fidler</v>
          </cell>
          <cell r="D26" t="str">
            <v>Karen</v>
          </cell>
          <cell r="E26">
            <v>1</v>
          </cell>
          <cell r="F26">
            <v>13650</v>
          </cell>
          <cell r="H26">
            <v>0.05</v>
          </cell>
          <cell r="I26" t="str">
            <v>Yes</v>
          </cell>
          <cell r="L26">
            <v>36.25</v>
          </cell>
        </row>
        <row r="27">
          <cell r="B27" t="str">
            <v>AAY</v>
          </cell>
          <cell r="C27" t="str">
            <v>Ghuman</v>
          </cell>
          <cell r="D27" t="str">
            <v>Jagdeep</v>
          </cell>
          <cell r="E27">
            <v>1</v>
          </cell>
          <cell r="F27">
            <v>9500</v>
          </cell>
          <cell r="L27">
            <v>36.25</v>
          </cell>
        </row>
        <row r="28">
          <cell r="B28" t="str">
            <v>AAY</v>
          </cell>
          <cell r="C28" t="str">
            <v>Grain</v>
          </cell>
          <cell r="D28" t="str">
            <v>Karen</v>
          </cell>
          <cell r="E28">
            <v>0.40999999642372131</v>
          </cell>
          <cell r="F28">
            <v>4345</v>
          </cell>
          <cell r="H28">
            <v>0.05</v>
          </cell>
          <cell r="I28" t="str">
            <v>Yes</v>
          </cell>
          <cell r="L28">
            <v>15</v>
          </cell>
        </row>
        <row r="29">
          <cell r="B29" t="str">
            <v>AAY</v>
          </cell>
          <cell r="C29" t="str">
            <v>Greenhill</v>
          </cell>
          <cell r="D29" t="str">
            <v>Ann</v>
          </cell>
          <cell r="E29">
            <v>0.40999999642372131</v>
          </cell>
          <cell r="F29">
            <v>4345</v>
          </cell>
          <cell r="H29">
            <v>0.05</v>
          </cell>
          <cell r="I29" t="str">
            <v>Yes</v>
          </cell>
          <cell r="L29">
            <v>15</v>
          </cell>
        </row>
        <row r="30">
          <cell r="B30" t="str">
            <v>AAY</v>
          </cell>
          <cell r="C30" t="str">
            <v>Grewcock</v>
          </cell>
          <cell r="D30" t="str">
            <v>Christine</v>
          </cell>
          <cell r="E30">
            <v>0.82999998331069946</v>
          </cell>
          <cell r="F30">
            <v>11295</v>
          </cell>
          <cell r="L30">
            <v>30</v>
          </cell>
        </row>
        <row r="31">
          <cell r="B31" t="str">
            <v>AAY</v>
          </cell>
          <cell r="C31" t="str">
            <v>Griffiths</v>
          </cell>
          <cell r="D31" t="str">
            <v>Oscar</v>
          </cell>
          <cell r="E31">
            <v>1</v>
          </cell>
          <cell r="F31">
            <v>19500</v>
          </cell>
          <cell r="H31">
            <v>0.05</v>
          </cell>
          <cell r="I31" t="str">
            <v>Yes</v>
          </cell>
          <cell r="L31">
            <v>36.25</v>
          </cell>
        </row>
        <row r="32">
          <cell r="B32" t="str">
            <v>AAY</v>
          </cell>
          <cell r="C32" t="str">
            <v>Haines</v>
          </cell>
          <cell r="D32" t="str">
            <v>Emily</v>
          </cell>
          <cell r="E32">
            <v>1</v>
          </cell>
          <cell r="F32">
            <v>9500</v>
          </cell>
          <cell r="L32">
            <v>36.25</v>
          </cell>
        </row>
        <row r="33">
          <cell r="B33" t="str">
            <v>AAY</v>
          </cell>
          <cell r="C33" t="str">
            <v>Hall</v>
          </cell>
          <cell r="D33" t="str">
            <v>Samuel</v>
          </cell>
          <cell r="E33">
            <v>1</v>
          </cell>
          <cell r="F33">
            <v>10000</v>
          </cell>
          <cell r="L33">
            <v>36.25</v>
          </cell>
        </row>
        <row r="34">
          <cell r="B34" t="str">
            <v>AAY</v>
          </cell>
          <cell r="C34" t="str">
            <v>Hamlett</v>
          </cell>
          <cell r="D34" t="str">
            <v>Suzanne</v>
          </cell>
          <cell r="E34">
            <v>0.55000001192092896</v>
          </cell>
          <cell r="F34">
            <v>5793</v>
          </cell>
          <cell r="H34">
            <v>0.05</v>
          </cell>
          <cell r="I34" t="str">
            <v>Yes</v>
          </cell>
          <cell r="L34">
            <v>20</v>
          </cell>
        </row>
        <row r="35">
          <cell r="B35" t="str">
            <v>AAY</v>
          </cell>
          <cell r="C35" t="str">
            <v>Handford</v>
          </cell>
          <cell r="D35" t="str">
            <v>Georgina</v>
          </cell>
          <cell r="E35">
            <v>1</v>
          </cell>
          <cell r="F35">
            <v>10000</v>
          </cell>
          <cell r="H35">
            <v>0.05</v>
          </cell>
          <cell r="I35" t="str">
            <v>Yes</v>
          </cell>
          <cell r="L35">
            <v>36.25</v>
          </cell>
        </row>
        <row r="36">
          <cell r="B36" t="str">
            <v>AAY</v>
          </cell>
          <cell r="C36" t="str">
            <v>Hartless</v>
          </cell>
          <cell r="D36" t="str">
            <v>Deborah</v>
          </cell>
          <cell r="E36">
            <v>1</v>
          </cell>
          <cell r="F36">
            <v>10000</v>
          </cell>
          <cell r="H36">
            <v>0.05</v>
          </cell>
          <cell r="I36" t="str">
            <v>Yes</v>
          </cell>
          <cell r="L36">
            <v>36.25</v>
          </cell>
        </row>
        <row r="37">
          <cell r="B37" t="str">
            <v>AAY</v>
          </cell>
          <cell r="C37" t="str">
            <v>Healey</v>
          </cell>
          <cell r="D37" t="str">
            <v>Jenifer</v>
          </cell>
          <cell r="E37">
            <v>1</v>
          </cell>
          <cell r="F37">
            <v>10000</v>
          </cell>
          <cell r="H37">
            <v>0.05</v>
          </cell>
          <cell r="I37" t="str">
            <v>Yes</v>
          </cell>
          <cell r="L37">
            <v>36.25</v>
          </cell>
        </row>
        <row r="38">
          <cell r="B38" t="str">
            <v>AAY</v>
          </cell>
          <cell r="C38" t="str">
            <v>Heeley</v>
          </cell>
          <cell r="D38" t="str">
            <v>Gina</v>
          </cell>
          <cell r="E38">
            <v>1</v>
          </cell>
          <cell r="F38">
            <v>10000</v>
          </cell>
          <cell r="L38">
            <v>36.25</v>
          </cell>
        </row>
        <row r="39">
          <cell r="B39" t="str">
            <v>AAY</v>
          </cell>
          <cell r="C39" t="str">
            <v>Hession</v>
          </cell>
          <cell r="D39" t="str">
            <v>Richard</v>
          </cell>
          <cell r="E39">
            <v>1</v>
          </cell>
          <cell r="F39">
            <v>9500</v>
          </cell>
          <cell r="L39">
            <v>36.25</v>
          </cell>
        </row>
        <row r="40">
          <cell r="B40" t="str">
            <v>AAY</v>
          </cell>
          <cell r="C40" t="str">
            <v>Hewitt</v>
          </cell>
          <cell r="D40" t="str">
            <v>Richard</v>
          </cell>
          <cell r="E40">
            <v>1</v>
          </cell>
          <cell r="F40">
            <v>10000</v>
          </cell>
          <cell r="H40">
            <v>0.05</v>
          </cell>
          <cell r="I40" t="str">
            <v>Yes</v>
          </cell>
          <cell r="L40">
            <v>36.25</v>
          </cell>
        </row>
        <row r="41">
          <cell r="B41" t="str">
            <v>AAY</v>
          </cell>
          <cell r="C41" t="str">
            <v>Hiatt</v>
          </cell>
          <cell r="D41" t="str">
            <v>Carrie</v>
          </cell>
          <cell r="E41">
            <v>1</v>
          </cell>
          <cell r="F41">
            <v>10000</v>
          </cell>
          <cell r="H41">
            <v>0.05</v>
          </cell>
          <cell r="I41" t="str">
            <v>Yes</v>
          </cell>
          <cell r="L41">
            <v>36.25</v>
          </cell>
        </row>
        <row r="42">
          <cell r="B42" t="str">
            <v>AAY</v>
          </cell>
          <cell r="C42" t="str">
            <v>Hill</v>
          </cell>
          <cell r="D42" t="str">
            <v>Amanda</v>
          </cell>
          <cell r="E42">
            <v>1</v>
          </cell>
          <cell r="F42">
            <v>10000</v>
          </cell>
          <cell r="H42">
            <v>0.05</v>
          </cell>
          <cell r="I42" t="str">
            <v>Yes</v>
          </cell>
          <cell r="L42">
            <v>36.25</v>
          </cell>
        </row>
        <row r="43">
          <cell r="B43" t="str">
            <v>AAY</v>
          </cell>
          <cell r="C43" t="str">
            <v>Hill</v>
          </cell>
          <cell r="D43" t="str">
            <v>Mattew</v>
          </cell>
          <cell r="E43">
            <v>1</v>
          </cell>
          <cell r="F43">
            <v>10000</v>
          </cell>
          <cell r="H43">
            <v>0.05</v>
          </cell>
          <cell r="I43" t="str">
            <v>Yes</v>
          </cell>
          <cell r="L43">
            <v>36.25</v>
          </cell>
        </row>
        <row r="44">
          <cell r="B44" t="str">
            <v>AAY</v>
          </cell>
          <cell r="C44" t="str">
            <v>Hollinshead</v>
          </cell>
          <cell r="D44" t="str">
            <v>Paula</v>
          </cell>
          <cell r="E44">
            <v>0.55000001192092896</v>
          </cell>
          <cell r="F44">
            <v>5523</v>
          </cell>
          <cell r="L44">
            <v>20</v>
          </cell>
        </row>
        <row r="45">
          <cell r="B45" t="str">
            <v>AAY</v>
          </cell>
          <cell r="C45" t="str">
            <v>Ison</v>
          </cell>
          <cell r="D45" t="str">
            <v>Kirsty</v>
          </cell>
          <cell r="E45">
            <v>1</v>
          </cell>
          <cell r="F45">
            <v>10000</v>
          </cell>
          <cell r="L45">
            <v>36.25</v>
          </cell>
        </row>
        <row r="46">
          <cell r="B46" t="str">
            <v>AAY</v>
          </cell>
          <cell r="C46" t="str">
            <v>Jandu</v>
          </cell>
          <cell r="D46" t="str">
            <v>Bhupinder</v>
          </cell>
          <cell r="E46">
            <v>1</v>
          </cell>
          <cell r="F46">
            <v>10000</v>
          </cell>
          <cell r="H46">
            <v>0.05</v>
          </cell>
          <cell r="I46" t="str">
            <v>Yes</v>
          </cell>
          <cell r="L46">
            <v>36.25</v>
          </cell>
        </row>
        <row r="47">
          <cell r="B47" t="str">
            <v>AAY</v>
          </cell>
          <cell r="C47" t="str">
            <v>Johal</v>
          </cell>
          <cell r="D47" t="str">
            <v>Harpal</v>
          </cell>
          <cell r="E47">
            <v>1</v>
          </cell>
          <cell r="F47">
            <v>9500</v>
          </cell>
          <cell r="H47">
            <v>0.05</v>
          </cell>
          <cell r="I47" t="str">
            <v>Yes</v>
          </cell>
          <cell r="L47">
            <v>36.25</v>
          </cell>
        </row>
        <row r="48">
          <cell r="B48" t="str">
            <v>AAY</v>
          </cell>
          <cell r="C48" t="str">
            <v>Kelly</v>
          </cell>
          <cell r="D48" t="str">
            <v>Susan</v>
          </cell>
          <cell r="E48">
            <v>1</v>
          </cell>
          <cell r="F48">
            <v>12650</v>
          </cell>
          <cell r="L48">
            <v>36.25</v>
          </cell>
        </row>
        <row r="49">
          <cell r="B49" t="str">
            <v>AAY</v>
          </cell>
          <cell r="C49" t="str">
            <v>Kinton</v>
          </cell>
          <cell r="D49" t="str">
            <v>Silvana</v>
          </cell>
          <cell r="E49">
            <v>1</v>
          </cell>
          <cell r="F49">
            <v>10000</v>
          </cell>
          <cell r="H49">
            <v>0.05</v>
          </cell>
          <cell r="I49" t="str">
            <v>Yes</v>
          </cell>
          <cell r="L49">
            <v>36.25</v>
          </cell>
        </row>
        <row r="50">
          <cell r="B50" t="str">
            <v>AAY</v>
          </cell>
          <cell r="C50" t="str">
            <v>Lakin</v>
          </cell>
          <cell r="D50" t="str">
            <v>Andrew</v>
          </cell>
          <cell r="E50">
            <v>1</v>
          </cell>
          <cell r="F50">
            <v>10000</v>
          </cell>
          <cell r="H50">
            <v>0.05</v>
          </cell>
          <cell r="I50" t="str">
            <v>Yes</v>
          </cell>
          <cell r="L50">
            <v>36.25</v>
          </cell>
        </row>
        <row r="51">
          <cell r="B51" t="str">
            <v>AAY</v>
          </cell>
          <cell r="C51" t="str">
            <v>Leader</v>
          </cell>
          <cell r="D51" t="str">
            <v>Zoe</v>
          </cell>
          <cell r="E51">
            <v>1</v>
          </cell>
          <cell r="F51">
            <v>13650</v>
          </cell>
          <cell r="H51">
            <v>0.05</v>
          </cell>
          <cell r="I51" t="str">
            <v>Yes</v>
          </cell>
          <cell r="L51">
            <v>36.25</v>
          </cell>
        </row>
        <row r="52">
          <cell r="B52" t="str">
            <v>AAY</v>
          </cell>
          <cell r="C52" t="str">
            <v>Light</v>
          </cell>
          <cell r="D52" t="str">
            <v>Andree</v>
          </cell>
          <cell r="E52">
            <v>1</v>
          </cell>
          <cell r="F52">
            <v>10000</v>
          </cell>
          <cell r="H52">
            <v>0.05</v>
          </cell>
          <cell r="I52" t="str">
            <v>Yes</v>
          </cell>
          <cell r="L52">
            <v>36.25</v>
          </cell>
        </row>
        <row r="53">
          <cell r="B53" t="str">
            <v>AAY</v>
          </cell>
          <cell r="C53" t="str">
            <v>Lincoln</v>
          </cell>
          <cell r="D53" t="str">
            <v>Carol</v>
          </cell>
          <cell r="E53">
            <v>1</v>
          </cell>
          <cell r="F53">
            <v>10000</v>
          </cell>
          <cell r="H53">
            <v>0.05</v>
          </cell>
          <cell r="I53" t="str">
            <v>Yes</v>
          </cell>
          <cell r="L53">
            <v>36.25</v>
          </cell>
        </row>
        <row r="54">
          <cell r="B54" t="str">
            <v>AAY</v>
          </cell>
          <cell r="C54" t="str">
            <v>Little</v>
          </cell>
          <cell r="D54" t="str">
            <v>Margaret</v>
          </cell>
          <cell r="E54">
            <v>1</v>
          </cell>
          <cell r="F54">
            <v>10000</v>
          </cell>
          <cell r="L54">
            <v>36.25</v>
          </cell>
        </row>
        <row r="55">
          <cell r="B55" t="str">
            <v>AAY</v>
          </cell>
          <cell r="C55" t="str">
            <v>Lloyd</v>
          </cell>
          <cell r="D55" t="str">
            <v>Kelly</v>
          </cell>
          <cell r="E55">
            <v>1</v>
          </cell>
          <cell r="F55">
            <v>10000</v>
          </cell>
          <cell r="H55">
            <v>0.05</v>
          </cell>
          <cell r="I55" t="str">
            <v>Yes</v>
          </cell>
          <cell r="L55">
            <v>36.25</v>
          </cell>
        </row>
        <row r="56">
          <cell r="B56" t="str">
            <v>AAY</v>
          </cell>
          <cell r="C56" t="str">
            <v>Mason</v>
          </cell>
          <cell r="D56" t="str">
            <v>Lindsey</v>
          </cell>
          <cell r="E56">
            <v>1</v>
          </cell>
          <cell r="F56">
            <v>10500</v>
          </cell>
          <cell r="L56">
            <v>36.25</v>
          </cell>
        </row>
        <row r="57">
          <cell r="B57" t="str">
            <v>AAY</v>
          </cell>
          <cell r="C57" t="str">
            <v>Matthews</v>
          </cell>
          <cell r="D57" t="str">
            <v>Claire</v>
          </cell>
          <cell r="E57">
            <v>0.55000001192092896</v>
          </cell>
          <cell r="F57">
            <v>5793</v>
          </cell>
          <cell r="H57">
            <v>0.05</v>
          </cell>
          <cell r="I57" t="str">
            <v>Yes</v>
          </cell>
          <cell r="L57">
            <v>20</v>
          </cell>
        </row>
        <row r="58">
          <cell r="B58" t="str">
            <v>AAY</v>
          </cell>
          <cell r="C58" t="str">
            <v>McDonald</v>
          </cell>
          <cell r="D58" t="str">
            <v>Janet</v>
          </cell>
          <cell r="E58">
            <v>1</v>
          </cell>
          <cell r="F58">
            <v>10500</v>
          </cell>
          <cell r="L58">
            <v>36.25</v>
          </cell>
        </row>
        <row r="59">
          <cell r="B59" t="str">
            <v>AAY</v>
          </cell>
          <cell r="C59" t="str">
            <v>Meggiato</v>
          </cell>
          <cell r="D59" t="str">
            <v>Michael</v>
          </cell>
          <cell r="E59">
            <v>1</v>
          </cell>
          <cell r="F59">
            <v>10000</v>
          </cell>
          <cell r="H59">
            <v>0.05</v>
          </cell>
          <cell r="I59" t="str">
            <v>Yes</v>
          </cell>
          <cell r="L59">
            <v>36.25</v>
          </cell>
        </row>
        <row r="60">
          <cell r="B60" t="str">
            <v>AAY</v>
          </cell>
          <cell r="C60" t="str">
            <v>Mifsud</v>
          </cell>
          <cell r="D60" t="str">
            <v>Rachel</v>
          </cell>
          <cell r="E60">
            <v>1</v>
          </cell>
          <cell r="F60">
            <v>10000</v>
          </cell>
          <cell r="L60">
            <v>36.25</v>
          </cell>
        </row>
        <row r="61">
          <cell r="B61" t="str">
            <v>AAY</v>
          </cell>
          <cell r="C61" t="str">
            <v>Mullis</v>
          </cell>
          <cell r="D61" t="str">
            <v>Patrick</v>
          </cell>
          <cell r="E61">
            <v>1</v>
          </cell>
          <cell r="F61">
            <v>10000</v>
          </cell>
          <cell r="H61">
            <v>0.05</v>
          </cell>
          <cell r="I61" t="str">
            <v>Yes</v>
          </cell>
          <cell r="L61">
            <v>36.25</v>
          </cell>
        </row>
        <row r="62">
          <cell r="B62" t="str">
            <v>AAY</v>
          </cell>
          <cell r="C62" t="str">
            <v>Norman</v>
          </cell>
          <cell r="D62" t="str">
            <v>James</v>
          </cell>
          <cell r="E62">
            <v>1</v>
          </cell>
          <cell r="F62">
            <v>9500</v>
          </cell>
          <cell r="L62">
            <v>36.25</v>
          </cell>
        </row>
        <row r="63">
          <cell r="B63" t="str">
            <v>AAY</v>
          </cell>
          <cell r="C63" t="str">
            <v>Oliver</v>
          </cell>
          <cell r="D63" t="str">
            <v>Lynda</v>
          </cell>
          <cell r="E63">
            <v>1</v>
          </cell>
          <cell r="F63">
            <v>9500</v>
          </cell>
          <cell r="L63">
            <v>36.25</v>
          </cell>
        </row>
        <row r="64">
          <cell r="B64" t="str">
            <v>AAY</v>
          </cell>
          <cell r="C64" t="str">
            <v>Palmer</v>
          </cell>
          <cell r="D64" t="str">
            <v>Karen</v>
          </cell>
          <cell r="E64">
            <v>1</v>
          </cell>
          <cell r="F64">
            <v>11240</v>
          </cell>
          <cell r="L64">
            <v>36.25</v>
          </cell>
        </row>
        <row r="65">
          <cell r="B65" t="str">
            <v>AAY</v>
          </cell>
          <cell r="C65" t="str">
            <v>Parish-Ghrairi</v>
          </cell>
          <cell r="D65" t="str">
            <v>Susan</v>
          </cell>
          <cell r="E65">
            <v>0.68999999761581421</v>
          </cell>
          <cell r="F65">
            <v>7241</v>
          </cell>
          <cell r="L65">
            <v>25</v>
          </cell>
        </row>
        <row r="66">
          <cell r="B66" t="str">
            <v>AAY</v>
          </cell>
          <cell r="C66" t="str">
            <v>Parsons</v>
          </cell>
          <cell r="D66" t="str">
            <v>Eve</v>
          </cell>
          <cell r="E66">
            <v>1</v>
          </cell>
          <cell r="F66">
            <v>9500</v>
          </cell>
          <cell r="L66">
            <v>36.25</v>
          </cell>
        </row>
        <row r="67">
          <cell r="B67" t="str">
            <v>AAY</v>
          </cell>
          <cell r="C67" t="str">
            <v>Perrin</v>
          </cell>
          <cell r="D67" t="str">
            <v>Louise</v>
          </cell>
          <cell r="E67">
            <v>1</v>
          </cell>
          <cell r="F67">
            <v>14500</v>
          </cell>
          <cell r="H67">
            <v>0.05</v>
          </cell>
          <cell r="I67" t="str">
            <v>Yes</v>
          </cell>
          <cell r="L67">
            <v>36.25</v>
          </cell>
        </row>
        <row r="68">
          <cell r="B68" t="str">
            <v>AAY</v>
          </cell>
          <cell r="C68" t="str">
            <v>Pierce</v>
          </cell>
          <cell r="D68" t="str">
            <v>Daniel</v>
          </cell>
          <cell r="E68">
            <v>1</v>
          </cell>
          <cell r="F68">
            <v>18000</v>
          </cell>
          <cell r="H68">
            <v>0.05</v>
          </cell>
          <cell r="I68" t="str">
            <v>Yes</v>
          </cell>
          <cell r="L68">
            <v>36.25</v>
          </cell>
        </row>
        <row r="69">
          <cell r="B69" t="str">
            <v>AAY</v>
          </cell>
          <cell r="C69" t="str">
            <v>Pigou</v>
          </cell>
          <cell r="D69" t="str">
            <v>Ellen</v>
          </cell>
          <cell r="E69">
            <v>0.68999999761581421</v>
          </cell>
          <cell r="F69">
            <v>6553</v>
          </cell>
          <cell r="H69">
            <v>0.05</v>
          </cell>
          <cell r="I69" t="str">
            <v>Yes</v>
          </cell>
          <cell r="L69">
            <v>25</v>
          </cell>
        </row>
        <row r="70">
          <cell r="B70" t="str">
            <v>AAY</v>
          </cell>
          <cell r="C70" t="str">
            <v>Pownall</v>
          </cell>
          <cell r="D70" t="str">
            <v>Dawn</v>
          </cell>
          <cell r="E70">
            <v>0.68999999761581421</v>
          </cell>
          <cell r="F70">
            <v>6553</v>
          </cell>
          <cell r="L70">
            <v>25</v>
          </cell>
        </row>
        <row r="71">
          <cell r="B71" t="str">
            <v>AAY</v>
          </cell>
          <cell r="C71" t="str">
            <v>Preston</v>
          </cell>
          <cell r="D71" t="str">
            <v>Gloria</v>
          </cell>
          <cell r="E71">
            <v>0.68999999761581421</v>
          </cell>
          <cell r="F71">
            <v>6903</v>
          </cell>
          <cell r="H71">
            <v>0.05</v>
          </cell>
          <cell r="I71" t="str">
            <v>Yes</v>
          </cell>
          <cell r="L71">
            <v>25</v>
          </cell>
        </row>
        <row r="72">
          <cell r="B72" t="str">
            <v>AAY</v>
          </cell>
          <cell r="C72" t="str">
            <v>Ramji</v>
          </cell>
          <cell r="D72" t="str">
            <v>Hasina</v>
          </cell>
          <cell r="E72">
            <v>1</v>
          </cell>
          <cell r="F72">
            <v>11500</v>
          </cell>
          <cell r="H72">
            <v>0.05</v>
          </cell>
          <cell r="I72" t="str">
            <v>Yes</v>
          </cell>
          <cell r="L72">
            <v>36.25</v>
          </cell>
        </row>
        <row r="73">
          <cell r="B73" t="str">
            <v>AAY</v>
          </cell>
          <cell r="C73" t="str">
            <v>Ratcliffe</v>
          </cell>
          <cell r="D73" t="str">
            <v>Claire</v>
          </cell>
          <cell r="E73">
            <v>1</v>
          </cell>
          <cell r="F73">
            <v>13650</v>
          </cell>
          <cell r="L73">
            <v>36.25</v>
          </cell>
        </row>
        <row r="74">
          <cell r="B74" t="str">
            <v>AAY</v>
          </cell>
          <cell r="C74" t="str">
            <v>Rhodes</v>
          </cell>
          <cell r="D74" t="str">
            <v>Clare</v>
          </cell>
          <cell r="E74">
            <v>1</v>
          </cell>
          <cell r="F74">
            <v>18750</v>
          </cell>
          <cell r="H74">
            <v>0.05</v>
          </cell>
          <cell r="I74" t="str">
            <v>Yes</v>
          </cell>
          <cell r="L74">
            <v>36.25</v>
          </cell>
        </row>
        <row r="75">
          <cell r="B75" t="str">
            <v>AAY</v>
          </cell>
          <cell r="C75" t="str">
            <v>Richardson</v>
          </cell>
          <cell r="D75" t="str">
            <v>Matthew</v>
          </cell>
          <cell r="E75">
            <v>1</v>
          </cell>
          <cell r="F75">
            <v>10000</v>
          </cell>
          <cell r="H75">
            <v>0.05</v>
          </cell>
          <cell r="I75" t="str">
            <v>Yes</v>
          </cell>
          <cell r="L75">
            <v>36.25</v>
          </cell>
        </row>
        <row r="76">
          <cell r="B76" t="str">
            <v>AAY</v>
          </cell>
          <cell r="C76" t="str">
            <v>Richardson</v>
          </cell>
          <cell r="D76" t="str">
            <v>Andrew</v>
          </cell>
          <cell r="E76">
            <v>1</v>
          </cell>
          <cell r="F76">
            <v>9500</v>
          </cell>
          <cell r="L76">
            <v>36.25</v>
          </cell>
        </row>
        <row r="77">
          <cell r="B77" t="str">
            <v>AAY</v>
          </cell>
          <cell r="C77" t="str">
            <v>Ridgway</v>
          </cell>
          <cell r="D77" t="str">
            <v>Alison</v>
          </cell>
          <cell r="E77">
            <v>1</v>
          </cell>
          <cell r="F77">
            <v>10000</v>
          </cell>
          <cell r="H77">
            <v>0.05</v>
          </cell>
          <cell r="I77" t="str">
            <v>Yes</v>
          </cell>
          <cell r="L77">
            <v>36.25</v>
          </cell>
        </row>
        <row r="78">
          <cell r="B78" t="str">
            <v>AAY</v>
          </cell>
          <cell r="C78" t="str">
            <v>Robinson</v>
          </cell>
          <cell r="D78" t="str">
            <v>Anne</v>
          </cell>
          <cell r="E78">
            <v>1</v>
          </cell>
          <cell r="F78">
            <v>10000</v>
          </cell>
          <cell r="H78">
            <v>0.05</v>
          </cell>
          <cell r="I78" t="str">
            <v>Yes</v>
          </cell>
          <cell r="L78">
            <v>36.25</v>
          </cell>
        </row>
        <row r="79">
          <cell r="B79" t="str">
            <v>AAY</v>
          </cell>
          <cell r="C79" t="str">
            <v>Romrig</v>
          </cell>
          <cell r="D79" t="str">
            <v>Naomi</v>
          </cell>
          <cell r="E79">
            <v>1</v>
          </cell>
          <cell r="F79">
            <v>10000</v>
          </cell>
          <cell r="L79">
            <v>36.25</v>
          </cell>
        </row>
        <row r="80">
          <cell r="B80" t="str">
            <v>AAY</v>
          </cell>
          <cell r="C80" t="str">
            <v>Schofield</v>
          </cell>
          <cell r="D80" t="str">
            <v>Eleanor</v>
          </cell>
          <cell r="E80">
            <v>0.40999999642372131</v>
          </cell>
          <cell r="F80">
            <v>4345</v>
          </cell>
          <cell r="L80">
            <v>15</v>
          </cell>
        </row>
        <row r="81">
          <cell r="B81" t="str">
            <v>AAY</v>
          </cell>
          <cell r="C81" t="str">
            <v>Simmons</v>
          </cell>
          <cell r="D81" t="str">
            <v>Kerry</v>
          </cell>
          <cell r="E81">
            <v>0.68999999761581421</v>
          </cell>
          <cell r="F81">
            <v>6553</v>
          </cell>
          <cell r="L81">
            <v>25</v>
          </cell>
        </row>
        <row r="82">
          <cell r="B82" t="str">
            <v>AAY</v>
          </cell>
          <cell r="C82" t="str">
            <v>Sinnott</v>
          </cell>
          <cell r="D82" t="str">
            <v>Patrick</v>
          </cell>
          <cell r="E82">
            <v>1</v>
          </cell>
          <cell r="F82">
            <v>11000</v>
          </cell>
          <cell r="L82">
            <v>36.25</v>
          </cell>
        </row>
        <row r="83">
          <cell r="B83" t="str">
            <v>AAY</v>
          </cell>
          <cell r="C83" t="str">
            <v>Sparrow</v>
          </cell>
          <cell r="D83" t="str">
            <v>Tracey</v>
          </cell>
          <cell r="E83">
            <v>1</v>
          </cell>
          <cell r="F83">
            <v>10000</v>
          </cell>
          <cell r="L83">
            <v>36.25</v>
          </cell>
        </row>
        <row r="84">
          <cell r="B84" t="str">
            <v>AAY</v>
          </cell>
          <cell r="C84" t="str">
            <v>Stretton</v>
          </cell>
          <cell r="D84" t="str">
            <v>Naomi</v>
          </cell>
          <cell r="E84">
            <v>1</v>
          </cell>
          <cell r="F84">
            <v>10000</v>
          </cell>
          <cell r="L84">
            <v>36.25</v>
          </cell>
        </row>
        <row r="85">
          <cell r="B85" t="str">
            <v>AAY</v>
          </cell>
          <cell r="C85" t="str">
            <v>Swinfield</v>
          </cell>
          <cell r="D85" t="str">
            <v>Jamie</v>
          </cell>
          <cell r="E85">
            <v>1</v>
          </cell>
          <cell r="F85">
            <v>10000</v>
          </cell>
          <cell r="L85">
            <v>36.25</v>
          </cell>
        </row>
        <row r="86">
          <cell r="B86" t="str">
            <v>AAY</v>
          </cell>
          <cell r="C86" t="str">
            <v>Tadman</v>
          </cell>
          <cell r="D86" t="str">
            <v>Eric</v>
          </cell>
          <cell r="E86">
            <v>1</v>
          </cell>
          <cell r="F86">
            <v>31314</v>
          </cell>
          <cell r="H86">
            <v>0.05</v>
          </cell>
          <cell r="I86" t="str">
            <v>Yes</v>
          </cell>
          <cell r="J86" t="str">
            <v>Yes</v>
          </cell>
          <cell r="L86">
            <v>36.25</v>
          </cell>
        </row>
        <row r="87">
          <cell r="B87" t="str">
            <v>AAY</v>
          </cell>
          <cell r="C87" t="str">
            <v>Tansey</v>
          </cell>
          <cell r="D87" t="str">
            <v>Margaret</v>
          </cell>
          <cell r="E87">
            <v>1</v>
          </cell>
          <cell r="F87">
            <v>9500</v>
          </cell>
          <cell r="L87">
            <v>36.25</v>
          </cell>
        </row>
        <row r="88">
          <cell r="B88" t="str">
            <v>AAY</v>
          </cell>
          <cell r="C88" t="str">
            <v>Todd</v>
          </cell>
          <cell r="D88" t="str">
            <v>Lindsey</v>
          </cell>
          <cell r="E88">
            <v>1</v>
          </cell>
          <cell r="F88">
            <v>10000</v>
          </cell>
          <cell r="H88">
            <v>0.05</v>
          </cell>
          <cell r="I88" t="str">
            <v>Yes</v>
          </cell>
          <cell r="L88">
            <v>36.25</v>
          </cell>
        </row>
        <row r="89">
          <cell r="B89" t="str">
            <v>AAY</v>
          </cell>
          <cell r="C89" t="str">
            <v>Toone-Ginnette</v>
          </cell>
          <cell r="D89" t="str">
            <v>Dora</v>
          </cell>
          <cell r="E89">
            <v>0.68999999761581421</v>
          </cell>
          <cell r="F89">
            <v>6903</v>
          </cell>
          <cell r="L89">
            <v>25</v>
          </cell>
        </row>
        <row r="90">
          <cell r="B90" t="str">
            <v>AAY</v>
          </cell>
          <cell r="C90" t="str">
            <v>Urquhart</v>
          </cell>
          <cell r="D90" t="str">
            <v>Alison</v>
          </cell>
          <cell r="E90">
            <v>1</v>
          </cell>
          <cell r="F90">
            <v>13000</v>
          </cell>
          <cell r="H90">
            <v>0.05</v>
          </cell>
          <cell r="I90" t="str">
            <v>Yes</v>
          </cell>
          <cell r="L90">
            <v>36.25</v>
          </cell>
        </row>
        <row r="91">
          <cell r="B91" t="str">
            <v>AAY</v>
          </cell>
          <cell r="C91" t="str">
            <v>Warmington</v>
          </cell>
          <cell r="D91" t="str">
            <v>Darren</v>
          </cell>
          <cell r="E91">
            <v>1</v>
          </cell>
          <cell r="F91">
            <v>10000</v>
          </cell>
          <cell r="L91">
            <v>36.25</v>
          </cell>
        </row>
        <row r="92">
          <cell r="B92" t="str">
            <v>AAY</v>
          </cell>
          <cell r="C92" t="str">
            <v>Welch</v>
          </cell>
          <cell r="D92" t="str">
            <v>Mandy</v>
          </cell>
          <cell r="E92">
            <v>1</v>
          </cell>
          <cell r="F92">
            <v>10000</v>
          </cell>
          <cell r="H92">
            <v>0.05</v>
          </cell>
          <cell r="I92" t="str">
            <v>Yes</v>
          </cell>
          <cell r="L92">
            <v>36.25</v>
          </cell>
        </row>
        <row r="93">
          <cell r="B93" t="str">
            <v>AAY</v>
          </cell>
          <cell r="C93" t="str">
            <v>West</v>
          </cell>
          <cell r="D93" t="str">
            <v>Kirstie</v>
          </cell>
          <cell r="E93">
            <v>1</v>
          </cell>
          <cell r="F93">
            <v>10000</v>
          </cell>
          <cell r="L93">
            <v>36.25</v>
          </cell>
        </row>
        <row r="94">
          <cell r="B94" t="str">
            <v>ABP</v>
          </cell>
          <cell r="C94" t="str">
            <v>Andersen</v>
          </cell>
          <cell r="D94" t="str">
            <v>Bruno</v>
          </cell>
          <cell r="E94">
            <v>1</v>
          </cell>
          <cell r="F94">
            <v>13500</v>
          </cell>
          <cell r="L94">
            <v>36.25</v>
          </cell>
        </row>
        <row r="95">
          <cell r="B95" t="str">
            <v>ABP</v>
          </cell>
          <cell r="C95" t="str">
            <v>Anthony</v>
          </cell>
          <cell r="D95" t="str">
            <v>Pramesh</v>
          </cell>
          <cell r="E95">
            <v>1</v>
          </cell>
          <cell r="F95">
            <v>10500</v>
          </cell>
          <cell r="L95">
            <v>36.25</v>
          </cell>
        </row>
        <row r="96">
          <cell r="B96" t="str">
            <v>ABP</v>
          </cell>
          <cell r="C96" t="str">
            <v>Atli</v>
          </cell>
          <cell r="D96" t="str">
            <v>Kemal</v>
          </cell>
          <cell r="E96">
            <v>1</v>
          </cell>
          <cell r="F96">
            <v>16300</v>
          </cell>
          <cell r="H96">
            <v>0.05</v>
          </cell>
          <cell r="I96" t="str">
            <v>Yes</v>
          </cell>
          <cell r="L96">
            <v>36.25</v>
          </cell>
        </row>
        <row r="97">
          <cell r="B97" t="str">
            <v>ABP</v>
          </cell>
          <cell r="C97" t="str">
            <v>Bassotti</v>
          </cell>
          <cell r="D97" t="str">
            <v>Noor</v>
          </cell>
          <cell r="E97">
            <v>1</v>
          </cell>
          <cell r="F97">
            <v>13500</v>
          </cell>
          <cell r="L97">
            <v>36.25</v>
          </cell>
        </row>
        <row r="98">
          <cell r="B98" t="str">
            <v>ABP</v>
          </cell>
          <cell r="C98" t="str">
            <v>Blunt *</v>
          </cell>
          <cell r="D98" t="str">
            <v>Stuart</v>
          </cell>
          <cell r="E98">
            <v>1</v>
          </cell>
          <cell r="F98">
            <v>15000</v>
          </cell>
          <cell r="H98">
            <v>0.05</v>
          </cell>
          <cell r="I98" t="str">
            <v>Yes</v>
          </cell>
          <cell r="L98">
            <v>36.25</v>
          </cell>
        </row>
        <row r="99">
          <cell r="B99" t="str">
            <v>ABP</v>
          </cell>
          <cell r="C99" t="str">
            <v>Bonass</v>
          </cell>
          <cell r="D99" t="str">
            <v>Helen</v>
          </cell>
          <cell r="E99">
            <v>1</v>
          </cell>
          <cell r="F99">
            <v>16000</v>
          </cell>
          <cell r="H99">
            <v>0.05</v>
          </cell>
          <cell r="I99" t="str">
            <v>Yes</v>
          </cell>
          <cell r="L99">
            <v>36.25</v>
          </cell>
        </row>
        <row r="100">
          <cell r="B100" t="str">
            <v>ABP</v>
          </cell>
          <cell r="C100" t="str">
            <v>Bowdler</v>
          </cell>
          <cell r="D100" t="str">
            <v>Stuart</v>
          </cell>
          <cell r="E100">
            <v>1</v>
          </cell>
          <cell r="F100">
            <v>13500</v>
          </cell>
          <cell r="L100">
            <v>36.25</v>
          </cell>
        </row>
        <row r="101">
          <cell r="B101" t="str">
            <v>ABP</v>
          </cell>
          <cell r="C101" t="str">
            <v>Bull</v>
          </cell>
          <cell r="D101" t="str">
            <v>David</v>
          </cell>
          <cell r="E101">
            <v>1</v>
          </cell>
          <cell r="F101">
            <v>16000</v>
          </cell>
          <cell r="L101">
            <v>36.25</v>
          </cell>
        </row>
        <row r="102">
          <cell r="B102" t="str">
            <v>ABP</v>
          </cell>
          <cell r="C102" t="str">
            <v>Chappell</v>
          </cell>
          <cell r="D102" t="str">
            <v>John</v>
          </cell>
          <cell r="E102">
            <v>1</v>
          </cell>
          <cell r="F102">
            <v>13300</v>
          </cell>
          <cell r="H102">
            <v>0.05</v>
          </cell>
          <cell r="I102" t="str">
            <v>Yes</v>
          </cell>
          <cell r="L102">
            <v>36.25</v>
          </cell>
        </row>
        <row r="103">
          <cell r="B103" t="str">
            <v>ABP</v>
          </cell>
          <cell r="C103" t="str">
            <v>Christensen</v>
          </cell>
          <cell r="D103" t="str">
            <v>Marie Louise</v>
          </cell>
          <cell r="E103">
            <v>1</v>
          </cell>
          <cell r="F103">
            <v>14600</v>
          </cell>
          <cell r="L103">
            <v>36.25</v>
          </cell>
        </row>
        <row r="104">
          <cell r="B104" t="str">
            <v>ABP</v>
          </cell>
          <cell r="C104" t="str">
            <v>Clifton</v>
          </cell>
          <cell r="D104" t="str">
            <v>Demetri</v>
          </cell>
          <cell r="E104">
            <v>1</v>
          </cell>
          <cell r="F104">
            <v>18820</v>
          </cell>
          <cell r="H104">
            <v>0.05</v>
          </cell>
          <cell r="I104" t="str">
            <v>Yes</v>
          </cell>
          <cell r="L104">
            <v>36.25</v>
          </cell>
        </row>
        <row r="105">
          <cell r="B105" t="str">
            <v>ABP</v>
          </cell>
          <cell r="C105" t="str">
            <v>Cooke</v>
          </cell>
          <cell r="D105" t="str">
            <v>Montse</v>
          </cell>
          <cell r="E105">
            <v>1</v>
          </cell>
          <cell r="F105">
            <v>13300</v>
          </cell>
          <cell r="L105">
            <v>36.25</v>
          </cell>
        </row>
        <row r="106">
          <cell r="B106" t="str">
            <v>ABP</v>
          </cell>
          <cell r="C106" t="str">
            <v>Dempsey</v>
          </cell>
          <cell r="D106" t="str">
            <v>Emma</v>
          </cell>
          <cell r="E106">
            <v>1</v>
          </cell>
          <cell r="F106">
            <v>10000</v>
          </cell>
          <cell r="L106">
            <v>36.25</v>
          </cell>
        </row>
        <row r="107">
          <cell r="B107" t="str">
            <v>ABP</v>
          </cell>
          <cell r="C107" t="str">
            <v>Diaz</v>
          </cell>
          <cell r="D107" t="str">
            <v>Maria</v>
          </cell>
          <cell r="E107">
            <v>1</v>
          </cell>
          <cell r="F107">
            <v>14000</v>
          </cell>
          <cell r="H107">
            <v>0.05</v>
          </cell>
          <cell r="I107" t="str">
            <v>Yes</v>
          </cell>
          <cell r="L107">
            <v>36.25</v>
          </cell>
        </row>
        <row r="108">
          <cell r="B108" t="str">
            <v>ABP</v>
          </cell>
          <cell r="C108" t="str">
            <v>Dorey</v>
          </cell>
          <cell r="D108" t="str">
            <v>Gillian</v>
          </cell>
          <cell r="E108">
            <v>1</v>
          </cell>
          <cell r="F108">
            <v>27959</v>
          </cell>
          <cell r="H108">
            <v>0.05</v>
          </cell>
          <cell r="I108" t="str">
            <v>Yes</v>
          </cell>
          <cell r="L108">
            <v>36.25</v>
          </cell>
        </row>
        <row r="109">
          <cell r="B109" t="str">
            <v>ABP</v>
          </cell>
          <cell r="C109" t="str">
            <v>Drinkwater</v>
          </cell>
          <cell r="D109" t="str">
            <v>Samantha</v>
          </cell>
          <cell r="E109">
            <v>1</v>
          </cell>
          <cell r="F109">
            <v>14000</v>
          </cell>
          <cell r="H109">
            <v>0.05</v>
          </cell>
          <cell r="I109" t="str">
            <v>Yes</v>
          </cell>
          <cell r="L109">
            <v>36.25</v>
          </cell>
        </row>
        <row r="110">
          <cell r="B110" t="str">
            <v>ABP</v>
          </cell>
          <cell r="C110" t="str">
            <v>Ellis</v>
          </cell>
          <cell r="D110" t="str">
            <v>Valerie</v>
          </cell>
          <cell r="E110">
            <v>1</v>
          </cell>
          <cell r="F110">
            <v>21580</v>
          </cell>
          <cell r="H110">
            <v>0.05</v>
          </cell>
          <cell r="I110" t="str">
            <v>Yes</v>
          </cell>
          <cell r="L110">
            <v>36.25</v>
          </cell>
        </row>
        <row r="111">
          <cell r="B111" t="str">
            <v>ABP</v>
          </cell>
          <cell r="C111" t="str">
            <v>Gaule</v>
          </cell>
          <cell r="D111" t="str">
            <v>Juliette</v>
          </cell>
          <cell r="E111">
            <v>1</v>
          </cell>
          <cell r="F111">
            <v>11000</v>
          </cell>
          <cell r="L111">
            <v>36.25</v>
          </cell>
        </row>
        <row r="112">
          <cell r="B112" t="str">
            <v>ABP</v>
          </cell>
          <cell r="C112" t="str">
            <v>Hughes</v>
          </cell>
          <cell r="D112" t="str">
            <v>Aidan</v>
          </cell>
          <cell r="E112">
            <v>1</v>
          </cell>
          <cell r="F112">
            <v>13900</v>
          </cell>
          <cell r="H112">
            <v>0.05</v>
          </cell>
          <cell r="I112" t="str">
            <v>Yes</v>
          </cell>
          <cell r="L112">
            <v>36.25</v>
          </cell>
        </row>
        <row r="113">
          <cell r="B113" t="str">
            <v>ABP</v>
          </cell>
          <cell r="C113" t="str">
            <v>Hunter</v>
          </cell>
          <cell r="D113" t="str">
            <v>Ena</v>
          </cell>
          <cell r="E113">
            <v>1</v>
          </cell>
          <cell r="F113">
            <v>14000</v>
          </cell>
          <cell r="H113">
            <v>0.05</v>
          </cell>
          <cell r="I113" t="str">
            <v>Yes</v>
          </cell>
          <cell r="L113">
            <v>36.25</v>
          </cell>
        </row>
        <row r="114">
          <cell r="B114" t="str">
            <v>ABP</v>
          </cell>
          <cell r="C114" t="str">
            <v>Jackson</v>
          </cell>
          <cell r="D114" t="str">
            <v>Darren</v>
          </cell>
          <cell r="E114">
            <v>1</v>
          </cell>
          <cell r="F114">
            <v>10000</v>
          </cell>
          <cell r="L114">
            <v>36.25</v>
          </cell>
        </row>
        <row r="115">
          <cell r="B115" t="str">
            <v>ABP</v>
          </cell>
          <cell r="C115" t="str">
            <v>Karpal</v>
          </cell>
          <cell r="D115" t="str">
            <v>Corinne</v>
          </cell>
          <cell r="E115">
            <v>1</v>
          </cell>
          <cell r="F115">
            <v>14400</v>
          </cell>
          <cell r="H115">
            <v>0.05</v>
          </cell>
          <cell r="I115" t="str">
            <v>Yes</v>
          </cell>
          <cell r="L115">
            <v>36.25</v>
          </cell>
        </row>
        <row r="116">
          <cell r="B116" t="str">
            <v>ABP</v>
          </cell>
          <cell r="C116" t="str">
            <v>Klimek</v>
          </cell>
          <cell r="D116" t="str">
            <v>Andrew</v>
          </cell>
          <cell r="E116">
            <v>1</v>
          </cell>
          <cell r="F116">
            <v>14000</v>
          </cell>
          <cell r="L116">
            <v>36.25</v>
          </cell>
        </row>
        <row r="117">
          <cell r="B117" t="str">
            <v>ABP</v>
          </cell>
          <cell r="C117" t="str">
            <v>Lane</v>
          </cell>
          <cell r="D117" t="str">
            <v>Joanna</v>
          </cell>
          <cell r="E117">
            <v>1</v>
          </cell>
          <cell r="F117">
            <v>16000</v>
          </cell>
          <cell r="L117">
            <v>36.25</v>
          </cell>
        </row>
        <row r="118">
          <cell r="B118" t="str">
            <v>ABP</v>
          </cell>
          <cell r="C118" t="str">
            <v>Matthews</v>
          </cell>
          <cell r="D118" t="str">
            <v>Laura</v>
          </cell>
          <cell r="E118">
            <v>1</v>
          </cell>
          <cell r="F118">
            <v>13000</v>
          </cell>
          <cell r="L118">
            <v>36.25</v>
          </cell>
        </row>
        <row r="119">
          <cell r="B119" t="str">
            <v>ABP</v>
          </cell>
          <cell r="C119" t="str">
            <v>Mayo</v>
          </cell>
          <cell r="D119" t="str">
            <v>Maria</v>
          </cell>
          <cell r="E119">
            <v>1</v>
          </cell>
          <cell r="F119">
            <v>13000</v>
          </cell>
          <cell r="L119">
            <v>36.25</v>
          </cell>
        </row>
        <row r="120">
          <cell r="B120" t="str">
            <v>ABP</v>
          </cell>
          <cell r="C120" t="str">
            <v>Muggridge</v>
          </cell>
          <cell r="D120" t="str">
            <v>Daniel</v>
          </cell>
          <cell r="E120">
            <v>1</v>
          </cell>
          <cell r="F120">
            <v>14000</v>
          </cell>
          <cell r="L120">
            <v>36.25</v>
          </cell>
        </row>
        <row r="121">
          <cell r="B121" t="str">
            <v>ABP</v>
          </cell>
          <cell r="C121" t="str">
            <v>Pietens</v>
          </cell>
          <cell r="D121" t="str">
            <v>Connie</v>
          </cell>
          <cell r="E121">
            <v>1</v>
          </cell>
          <cell r="F121">
            <v>13800</v>
          </cell>
          <cell r="L121">
            <v>36.25</v>
          </cell>
        </row>
        <row r="122">
          <cell r="B122" t="str">
            <v>ABP</v>
          </cell>
          <cell r="C122" t="str">
            <v>Robertson</v>
          </cell>
          <cell r="D122" t="str">
            <v>Natalie</v>
          </cell>
          <cell r="E122">
            <v>1</v>
          </cell>
          <cell r="F122">
            <v>13000</v>
          </cell>
          <cell r="L122">
            <v>36.25</v>
          </cell>
        </row>
        <row r="123">
          <cell r="B123" t="str">
            <v>ABP</v>
          </cell>
          <cell r="C123" t="str">
            <v>Solomon</v>
          </cell>
          <cell r="D123" t="str">
            <v>Sharon</v>
          </cell>
          <cell r="E123">
            <v>1</v>
          </cell>
          <cell r="F123">
            <v>13500</v>
          </cell>
          <cell r="L123">
            <v>36.25</v>
          </cell>
        </row>
        <row r="124">
          <cell r="B124" t="str">
            <v>ABP</v>
          </cell>
          <cell r="C124" t="str">
            <v>Staples</v>
          </cell>
          <cell r="D124" t="str">
            <v>Rachel</v>
          </cell>
          <cell r="E124">
            <v>1</v>
          </cell>
          <cell r="F124">
            <v>19030</v>
          </cell>
          <cell r="H124">
            <v>0.05</v>
          </cell>
          <cell r="I124" t="str">
            <v>Yes</v>
          </cell>
          <cell r="L124">
            <v>36.25</v>
          </cell>
        </row>
        <row r="125">
          <cell r="B125" t="str">
            <v>ABP</v>
          </cell>
          <cell r="C125" t="str">
            <v>Staples</v>
          </cell>
          <cell r="D125" t="str">
            <v>John</v>
          </cell>
          <cell r="E125">
            <v>1</v>
          </cell>
          <cell r="F125">
            <v>16300</v>
          </cell>
          <cell r="H125">
            <v>0.05</v>
          </cell>
          <cell r="I125" t="str">
            <v>Yes</v>
          </cell>
          <cell r="L125">
            <v>36.25</v>
          </cell>
        </row>
        <row r="126">
          <cell r="B126" t="str">
            <v>ABP</v>
          </cell>
          <cell r="C126" t="str">
            <v>Wegener</v>
          </cell>
          <cell r="D126" t="str">
            <v>Sigrid</v>
          </cell>
          <cell r="E126">
            <v>1</v>
          </cell>
          <cell r="F126">
            <v>13350</v>
          </cell>
          <cell r="L126">
            <v>36.25</v>
          </cell>
        </row>
        <row r="127">
          <cell r="B127" t="str">
            <v>ABP</v>
          </cell>
          <cell r="C127" t="str">
            <v>Williams</v>
          </cell>
          <cell r="D127" t="str">
            <v>Sian</v>
          </cell>
          <cell r="E127">
            <v>1</v>
          </cell>
          <cell r="F127">
            <v>13800</v>
          </cell>
          <cell r="L127">
            <v>36.25</v>
          </cell>
        </row>
        <row r="128">
          <cell r="B128" t="str">
            <v>AGP</v>
          </cell>
          <cell r="C128" t="str">
            <v>Burns</v>
          </cell>
          <cell r="D128" t="str">
            <v>Joanna</v>
          </cell>
          <cell r="E128">
            <v>1</v>
          </cell>
          <cell r="F128">
            <v>13866</v>
          </cell>
          <cell r="L128">
            <v>36.25</v>
          </cell>
        </row>
        <row r="129">
          <cell r="B129" t="str">
            <v>AGP</v>
          </cell>
          <cell r="C129" t="str">
            <v>Callow</v>
          </cell>
          <cell r="D129" t="str">
            <v>Maureen</v>
          </cell>
          <cell r="E129">
            <v>1</v>
          </cell>
          <cell r="F129">
            <v>17332</v>
          </cell>
          <cell r="H129">
            <v>0.05</v>
          </cell>
          <cell r="I129" t="str">
            <v>Yes</v>
          </cell>
          <cell r="L129">
            <v>36.25</v>
          </cell>
        </row>
        <row r="130">
          <cell r="B130" t="str">
            <v>AGP</v>
          </cell>
          <cell r="C130" t="str">
            <v>Church</v>
          </cell>
          <cell r="D130" t="str">
            <v>Jason</v>
          </cell>
          <cell r="E130">
            <v>1</v>
          </cell>
          <cell r="F130">
            <v>16000</v>
          </cell>
          <cell r="H130">
            <v>0.05</v>
          </cell>
          <cell r="I130" t="str">
            <v>Yes</v>
          </cell>
          <cell r="L130">
            <v>36.25</v>
          </cell>
        </row>
        <row r="131">
          <cell r="B131" t="str">
            <v>AGP</v>
          </cell>
          <cell r="C131" t="str">
            <v>Khan</v>
          </cell>
          <cell r="D131" t="str">
            <v>Imran</v>
          </cell>
          <cell r="E131">
            <v>1</v>
          </cell>
          <cell r="F131">
            <v>26780</v>
          </cell>
          <cell r="L131">
            <v>36.25</v>
          </cell>
        </row>
        <row r="132">
          <cell r="B132" t="str">
            <v>AGP</v>
          </cell>
          <cell r="C132" t="str">
            <v>Pitrora</v>
          </cell>
          <cell r="D132" t="str">
            <v>Sangeeta</v>
          </cell>
          <cell r="E132">
            <v>1</v>
          </cell>
          <cell r="F132">
            <v>15398</v>
          </cell>
          <cell r="H132">
            <v>0.05</v>
          </cell>
          <cell r="I132" t="str">
            <v>Yes</v>
          </cell>
          <cell r="L132">
            <v>36.25</v>
          </cell>
        </row>
        <row r="133">
          <cell r="B133" t="str">
            <v>AGP</v>
          </cell>
          <cell r="C133" t="str">
            <v>Walker</v>
          </cell>
          <cell r="D133" t="str">
            <v>Jacqueline</v>
          </cell>
          <cell r="E133">
            <v>0.51999998092651367</v>
          </cell>
          <cell r="F133">
            <v>12002</v>
          </cell>
          <cell r="H133">
            <v>0.05</v>
          </cell>
          <cell r="I133" t="str">
            <v>Yes</v>
          </cell>
          <cell r="L133">
            <v>18.75</v>
          </cell>
        </row>
        <row r="134">
          <cell r="B134" t="str">
            <v>AIP</v>
          </cell>
          <cell r="C134" t="str">
            <v>Couki</v>
          </cell>
          <cell r="D134" t="str">
            <v>Said</v>
          </cell>
          <cell r="E134">
            <v>1</v>
          </cell>
          <cell r="F134">
            <v>13638</v>
          </cell>
          <cell r="L134">
            <v>36.25</v>
          </cell>
        </row>
        <row r="135">
          <cell r="B135" t="str">
            <v>AIP</v>
          </cell>
          <cell r="C135" t="str">
            <v>Dunmore</v>
          </cell>
          <cell r="D135" t="str">
            <v>Paul</v>
          </cell>
          <cell r="E135">
            <v>1</v>
          </cell>
          <cell r="F135">
            <v>15067</v>
          </cell>
          <cell r="H135">
            <v>0.05</v>
          </cell>
          <cell r="I135" t="str">
            <v>Yes</v>
          </cell>
          <cell r="L135">
            <v>36.25</v>
          </cell>
        </row>
        <row r="136">
          <cell r="B136" t="str">
            <v>AIP</v>
          </cell>
          <cell r="C136" t="str">
            <v>Fuell</v>
          </cell>
          <cell r="D136" t="str">
            <v>Cathryn</v>
          </cell>
          <cell r="E136">
            <v>1</v>
          </cell>
          <cell r="F136">
            <v>19499</v>
          </cell>
          <cell r="H136">
            <v>0.05</v>
          </cell>
          <cell r="I136" t="str">
            <v>Yes</v>
          </cell>
          <cell r="L136">
            <v>36.25</v>
          </cell>
        </row>
        <row r="137">
          <cell r="B137" t="str">
            <v>AIP</v>
          </cell>
          <cell r="C137" t="str">
            <v>Jordan</v>
          </cell>
          <cell r="D137" t="str">
            <v>Caroline</v>
          </cell>
          <cell r="E137">
            <v>0.55000001192092896</v>
          </cell>
          <cell r="F137">
            <v>8097</v>
          </cell>
          <cell r="L137">
            <v>20</v>
          </cell>
        </row>
        <row r="138">
          <cell r="B138" t="str">
            <v>AIP</v>
          </cell>
          <cell r="C138" t="str">
            <v>Luckhurst</v>
          </cell>
          <cell r="D138" t="str">
            <v>John</v>
          </cell>
          <cell r="E138">
            <v>0.80000001192092896</v>
          </cell>
          <cell r="F138">
            <v>8792</v>
          </cell>
          <cell r="H138">
            <v>0.05</v>
          </cell>
          <cell r="I138" t="str">
            <v>Yes</v>
          </cell>
          <cell r="L138">
            <v>29</v>
          </cell>
        </row>
        <row r="139">
          <cell r="B139" t="str">
            <v>AIP</v>
          </cell>
          <cell r="C139" t="str">
            <v>Sears</v>
          </cell>
          <cell r="D139" t="str">
            <v>Darryl</v>
          </cell>
          <cell r="E139">
            <v>1</v>
          </cell>
          <cell r="F139">
            <v>21984</v>
          </cell>
          <cell r="L139">
            <v>36.25</v>
          </cell>
        </row>
        <row r="140">
          <cell r="B140" t="str">
            <v>AIP</v>
          </cell>
          <cell r="C140" t="str">
            <v>Seeraj</v>
          </cell>
          <cell r="D140" t="str">
            <v>Paul</v>
          </cell>
          <cell r="E140">
            <v>1</v>
          </cell>
          <cell r="F140">
            <v>13390</v>
          </cell>
          <cell r="H140">
            <v>0.05</v>
          </cell>
          <cell r="I140" t="str">
            <v>Yes</v>
          </cell>
          <cell r="L140">
            <v>36.25</v>
          </cell>
        </row>
        <row r="141">
          <cell r="B141" t="str">
            <v>AIP</v>
          </cell>
          <cell r="C141" t="str">
            <v>Walkett</v>
          </cell>
          <cell r="D141" t="str">
            <v>Anne</v>
          </cell>
          <cell r="E141">
            <v>0.33000001311302185</v>
          </cell>
          <cell r="F141">
            <v>4051</v>
          </cell>
          <cell r="L141">
            <v>12</v>
          </cell>
        </row>
        <row r="142">
          <cell r="B142" t="str">
            <v>AJP</v>
          </cell>
          <cell r="C142" t="str">
            <v>Dall</v>
          </cell>
          <cell r="D142" t="str">
            <v>Stuart</v>
          </cell>
          <cell r="E142">
            <v>0.5</v>
          </cell>
          <cell r="F142">
            <v>6084</v>
          </cell>
          <cell r="L142">
            <v>18</v>
          </cell>
        </row>
        <row r="143">
          <cell r="B143" t="str">
            <v>AJP</v>
          </cell>
          <cell r="C143" t="str">
            <v>Risely</v>
          </cell>
          <cell r="D143" t="str">
            <v>David</v>
          </cell>
          <cell r="E143">
            <v>0.68999999761581421</v>
          </cell>
          <cell r="F143">
            <v>10900</v>
          </cell>
          <cell r="L143">
            <v>25</v>
          </cell>
        </row>
        <row r="144">
          <cell r="B144" t="str">
            <v>AJP</v>
          </cell>
          <cell r="C144" t="str">
            <v>Stewart</v>
          </cell>
          <cell r="D144" t="str">
            <v>Marion</v>
          </cell>
          <cell r="E144">
            <v>1</v>
          </cell>
          <cell r="F144">
            <v>14500</v>
          </cell>
          <cell r="H144">
            <v>0.05</v>
          </cell>
          <cell r="I144" t="str">
            <v>Yes</v>
          </cell>
          <cell r="L144">
            <v>36.25</v>
          </cell>
        </row>
        <row r="145">
          <cell r="B145" t="str">
            <v>ALP</v>
          </cell>
          <cell r="C145" t="str">
            <v>Arkwright</v>
          </cell>
          <cell r="D145" t="str">
            <v>Daniel</v>
          </cell>
          <cell r="E145">
            <v>1</v>
          </cell>
          <cell r="F145">
            <v>17263</v>
          </cell>
          <cell r="L145">
            <v>36.25</v>
          </cell>
        </row>
        <row r="146">
          <cell r="B146" t="str">
            <v>ALP</v>
          </cell>
          <cell r="C146" t="str">
            <v>Bedrossian</v>
          </cell>
          <cell r="D146" t="str">
            <v>Vanessa</v>
          </cell>
          <cell r="E146">
            <v>0.55000001192092896</v>
          </cell>
          <cell r="F146">
            <v>7324</v>
          </cell>
          <cell r="L146">
            <v>20</v>
          </cell>
        </row>
        <row r="147">
          <cell r="B147" t="str">
            <v>ALP</v>
          </cell>
          <cell r="C147" t="str">
            <v>Boris</v>
          </cell>
          <cell r="D147" t="str">
            <v>Elisabeth</v>
          </cell>
          <cell r="E147">
            <v>1</v>
          </cell>
          <cell r="F147">
            <v>17293</v>
          </cell>
          <cell r="H147">
            <v>0.05</v>
          </cell>
          <cell r="I147" t="str">
            <v>Yes</v>
          </cell>
          <cell r="L147">
            <v>36.25</v>
          </cell>
        </row>
        <row r="148">
          <cell r="B148" t="str">
            <v>ALP</v>
          </cell>
          <cell r="C148" t="str">
            <v>Buchanan</v>
          </cell>
          <cell r="D148" t="str">
            <v>Cally</v>
          </cell>
          <cell r="E148">
            <v>1</v>
          </cell>
          <cell r="F148">
            <v>13205</v>
          </cell>
          <cell r="L148">
            <v>36.25</v>
          </cell>
        </row>
        <row r="149">
          <cell r="B149" t="str">
            <v>ALP</v>
          </cell>
          <cell r="C149" t="str">
            <v>Butt</v>
          </cell>
          <cell r="D149" t="str">
            <v>Steven</v>
          </cell>
          <cell r="E149">
            <v>1</v>
          </cell>
          <cell r="F149">
            <v>12250</v>
          </cell>
          <cell r="L149">
            <v>36.25</v>
          </cell>
        </row>
        <row r="150">
          <cell r="B150" t="str">
            <v>ALP</v>
          </cell>
          <cell r="C150" t="str">
            <v>Chamberlen</v>
          </cell>
          <cell r="D150" t="str">
            <v>Helen</v>
          </cell>
          <cell r="E150">
            <v>1</v>
          </cell>
          <cell r="F150">
            <v>17375</v>
          </cell>
          <cell r="H150">
            <v>0.05</v>
          </cell>
          <cell r="I150" t="str">
            <v>Yes</v>
          </cell>
          <cell r="L150">
            <v>36.25</v>
          </cell>
        </row>
        <row r="151">
          <cell r="B151" t="str">
            <v>ALP</v>
          </cell>
          <cell r="C151" t="str">
            <v>Clarke</v>
          </cell>
          <cell r="D151" t="str">
            <v>Lucie</v>
          </cell>
          <cell r="E151">
            <v>1</v>
          </cell>
          <cell r="F151">
            <v>12750</v>
          </cell>
          <cell r="H151">
            <v>0.05</v>
          </cell>
          <cell r="I151" t="str">
            <v>Yes</v>
          </cell>
          <cell r="L151">
            <v>36.25</v>
          </cell>
        </row>
        <row r="152">
          <cell r="B152" t="str">
            <v>ALP</v>
          </cell>
          <cell r="C152" t="str">
            <v>Clements</v>
          </cell>
          <cell r="D152" t="str">
            <v>Mary</v>
          </cell>
          <cell r="E152">
            <v>0.55000001192092896</v>
          </cell>
          <cell r="F152">
            <v>7375</v>
          </cell>
          <cell r="H152">
            <v>0.05</v>
          </cell>
          <cell r="I152" t="str">
            <v>Yes</v>
          </cell>
          <cell r="L152">
            <v>20</v>
          </cell>
        </row>
        <row r="153">
          <cell r="B153" t="str">
            <v>ALP</v>
          </cell>
          <cell r="C153" t="str">
            <v>Coles</v>
          </cell>
          <cell r="D153" t="str">
            <v>Mark</v>
          </cell>
          <cell r="E153">
            <v>1</v>
          </cell>
          <cell r="F153">
            <v>29001</v>
          </cell>
          <cell r="H153">
            <v>0.05</v>
          </cell>
          <cell r="I153" t="str">
            <v>Yes</v>
          </cell>
          <cell r="J153" t="str">
            <v>Yes</v>
          </cell>
          <cell r="L153">
            <v>36.25</v>
          </cell>
        </row>
        <row r="154">
          <cell r="B154" t="str">
            <v>ALP</v>
          </cell>
          <cell r="C154" t="str">
            <v>Copper</v>
          </cell>
          <cell r="D154" t="str">
            <v>Gayle</v>
          </cell>
          <cell r="E154">
            <v>0.30000001192092896</v>
          </cell>
          <cell r="F154">
            <v>3911</v>
          </cell>
          <cell r="L154">
            <v>11</v>
          </cell>
        </row>
        <row r="155">
          <cell r="B155" t="str">
            <v>ALP</v>
          </cell>
          <cell r="C155" t="str">
            <v>Crompton</v>
          </cell>
          <cell r="D155" t="str">
            <v>Samuel</v>
          </cell>
          <cell r="E155">
            <v>1</v>
          </cell>
          <cell r="F155">
            <v>14238</v>
          </cell>
          <cell r="L155">
            <v>36.25</v>
          </cell>
        </row>
        <row r="156">
          <cell r="B156" t="str">
            <v>ALP</v>
          </cell>
          <cell r="C156" t="str">
            <v>Cullen</v>
          </cell>
          <cell r="D156" t="str">
            <v>John</v>
          </cell>
          <cell r="E156">
            <v>1</v>
          </cell>
          <cell r="F156">
            <v>14580</v>
          </cell>
          <cell r="L156">
            <v>36.25</v>
          </cell>
        </row>
        <row r="157">
          <cell r="B157" t="str">
            <v>ALP</v>
          </cell>
          <cell r="C157" t="str">
            <v>D'Souza</v>
          </cell>
          <cell r="D157" t="str">
            <v>Paulina</v>
          </cell>
          <cell r="E157">
            <v>1</v>
          </cell>
          <cell r="F157">
            <v>13850</v>
          </cell>
          <cell r="L157">
            <v>36.25</v>
          </cell>
        </row>
        <row r="158">
          <cell r="B158" t="str">
            <v>ALP</v>
          </cell>
          <cell r="C158" t="str">
            <v>Edwards</v>
          </cell>
          <cell r="D158" t="str">
            <v>Patricia</v>
          </cell>
          <cell r="E158">
            <v>1</v>
          </cell>
          <cell r="F158">
            <v>14487</v>
          </cell>
          <cell r="H158">
            <v>0.05</v>
          </cell>
          <cell r="I158" t="str">
            <v>Yes</v>
          </cell>
          <cell r="L158">
            <v>36.25</v>
          </cell>
        </row>
        <row r="159">
          <cell r="B159" t="str">
            <v>ALP</v>
          </cell>
          <cell r="C159" t="str">
            <v>Evans</v>
          </cell>
          <cell r="D159" t="str">
            <v>Phillip</v>
          </cell>
          <cell r="E159">
            <v>1</v>
          </cell>
          <cell r="F159">
            <v>14528</v>
          </cell>
          <cell r="H159">
            <v>0.05</v>
          </cell>
          <cell r="I159" t="str">
            <v>Yes</v>
          </cell>
          <cell r="L159">
            <v>36.25</v>
          </cell>
        </row>
        <row r="160">
          <cell r="B160" t="str">
            <v>ALP</v>
          </cell>
          <cell r="C160" t="str">
            <v>Evans</v>
          </cell>
          <cell r="D160" t="str">
            <v>Alan</v>
          </cell>
          <cell r="E160">
            <v>1</v>
          </cell>
          <cell r="F160">
            <v>12250</v>
          </cell>
          <cell r="L160">
            <v>36.25</v>
          </cell>
        </row>
        <row r="161">
          <cell r="B161" t="str">
            <v>ALP</v>
          </cell>
          <cell r="C161" t="str">
            <v>Fitzsimmons</v>
          </cell>
          <cell r="D161" t="str">
            <v>Kelly</v>
          </cell>
          <cell r="E161">
            <v>1</v>
          </cell>
          <cell r="F161">
            <v>13277</v>
          </cell>
          <cell r="L161">
            <v>36.25</v>
          </cell>
        </row>
        <row r="162">
          <cell r="B162" t="str">
            <v>ALP</v>
          </cell>
          <cell r="C162" t="str">
            <v>Flatt</v>
          </cell>
          <cell r="D162" t="str">
            <v>Lorna</v>
          </cell>
          <cell r="E162">
            <v>1</v>
          </cell>
          <cell r="F162">
            <v>13741</v>
          </cell>
          <cell r="L162">
            <v>36.25</v>
          </cell>
        </row>
        <row r="163">
          <cell r="B163" t="str">
            <v>ALP</v>
          </cell>
          <cell r="C163" t="str">
            <v>Forrester</v>
          </cell>
          <cell r="D163" t="str">
            <v>Edwin</v>
          </cell>
          <cell r="E163">
            <v>1</v>
          </cell>
          <cell r="F163">
            <v>13143</v>
          </cell>
          <cell r="H163">
            <v>0.05</v>
          </cell>
          <cell r="I163" t="str">
            <v>Yes</v>
          </cell>
          <cell r="L163">
            <v>36.25</v>
          </cell>
        </row>
        <row r="164">
          <cell r="B164" t="str">
            <v>ALP</v>
          </cell>
          <cell r="C164" t="str">
            <v>Gardner</v>
          </cell>
          <cell r="D164" t="str">
            <v>Tracie</v>
          </cell>
          <cell r="E164">
            <v>1</v>
          </cell>
          <cell r="F164">
            <v>14083</v>
          </cell>
          <cell r="L164">
            <v>36.25</v>
          </cell>
        </row>
        <row r="165">
          <cell r="B165" t="str">
            <v>ALP</v>
          </cell>
          <cell r="C165" t="str">
            <v>Gill</v>
          </cell>
          <cell r="D165" t="str">
            <v>John</v>
          </cell>
          <cell r="E165">
            <v>1</v>
          </cell>
          <cell r="F165">
            <v>13329</v>
          </cell>
          <cell r="H165">
            <v>0.05</v>
          </cell>
          <cell r="I165" t="str">
            <v>Yes</v>
          </cell>
          <cell r="L165">
            <v>36.25</v>
          </cell>
        </row>
        <row r="166">
          <cell r="B166" t="str">
            <v>ALP</v>
          </cell>
          <cell r="C166" t="str">
            <v>Girardot</v>
          </cell>
          <cell r="D166" t="str">
            <v>Dominic</v>
          </cell>
          <cell r="E166">
            <v>1</v>
          </cell>
          <cell r="F166">
            <v>14238</v>
          </cell>
          <cell r="L166">
            <v>36.25</v>
          </cell>
        </row>
        <row r="167">
          <cell r="B167" t="str">
            <v>ALP</v>
          </cell>
          <cell r="C167" t="str">
            <v>Greene</v>
          </cell>
          <cell r="D167" t="str">
            <v>Beresford</v>
          </cell>
          <cell r="E167">
            <v>0.43999999761581421</v>
          </cell>
          <cell r="F167">
            <v>6151</v>
          </cell>
          <cell r="L167">
            <v>16</v>
          </cell>
        </row>
        <row r="168">
          <cell r="B168" t="str">
            <v>ALP</v>
          </cell>
          <cell r="C168" t="str">
            <v>Hall</v>
          </cell>
          <cell r="D168" t="str">
            <v>Patricia</v>
          </cell>
          <cell r="E168">
            <v>0.89999997615814209</v>
          </cell>
          <cell r="F168">
            <v>12323</v>
          </cell>
          <cell r="L168">
            <v>32.5</v>
          </cell>
        </row>
        <row r="169">
          <cell r="B169" t="str">
            <v>ALP</v>
          </cell>
          <cell r="C169" t="str">
            <v>Harris</v>
          </cell>
          <cell r="D169" t="str">
            <v>Spencer</v>
          </cell>
          <cell r="E169">
            <v>1</v>
          </cell>
          <cell r="F169">
            <v>12750</v>
          </cell>
          <cell r="L169">
            <v>36.25</v>
          </cell>
        </row>
        <row r="170">
          <cell r="B170" t="str">
            <v>ALP</v>
          </cell>
          <cell r="C170" t="str">
            <v>Hartnett</v>
          </cell>
          <cell r="D170" t="str">
            <v>David</v>
          </cell>
          <cell r="E170">
            <v>1</v>
          </cell>
          <cell r="F170">
            <v>12750</v>
          </cell>
          <cell r="L170">
            <v>36.25</v>
          </cell>
        </row>
        <row r="171">
          <cell r="B171" t="str">
            <v>ALP</v>
          </cell>
          <cell r="C171" t="str">
            <v>Hucks</v>
          </cell>
          <cell r="D171" t="str">
            <v>Kelly</v>
          </cell>
          <cell r="E171">
            <v>1</v>
          </cell>
          <cell r="F171">
            <v>12750</v>
          </cell>
          <cell r="L171">
            <v>36.25</v>
          </cell>
        </row>
        <row r="172">
          <cell r="B172" t="str">
            <v>ALP</v>
          </cell>
          <cell r="C172" t="str">
            <v>Hunt</v>
          </cell>
          <cell r="D172" t="str">
            <v>Gillian</v>
          </cell>
          <cell r="E172">
            <v>1</v>
          </cell>
          <cell r="F172">
            <v>12750</v>
          </cell>
          <cell r="L172">
            <v>36.25</v>
          </cell>
        </row>
        <row r="173">
          <cell r="B173" t="str">
            <v>ALP</v>
          </cell>
          <cell r="C173" t="str">
            <v>Jackson</v>
          </cell>
          <cell r="D173" t="str">
            <v>Stuart</v>
          </cell>
          <cell r="E173">
            <v>1</v>
          </cell>
          <cell r="F173">
            <v>17293</v>
          </cell>
          <cell r="L173">
            <v>36.25</v>
          </cell>
        </row>
        <row r="174">
          <cell r="B174" t="str">
            <v>ALP</v>
          </cell>
          <cell r="C174" t="str">
            <v>Joy</v>
          </cell>
          <cell r="D174" t="str">
            <v>Cherrie</v>
          </cell>
          <cell r="E174">
            <v>1</v>
          </cell>
          <cell r="F174">
            <v>12750</v>
          </cell>
          <cell r="L174">
            <v>36.25</v>
          </cell>
        </row>
        <row r="175">
          <cell r="B175" t="str">
            <v>ALP</v>
          </cell>
          <cell r="C175" t="str">
            <v>King</v>
          </cell>
          <cell r="D175" t="str">
            <v>Paul</v>
          </cell>
          <cell r="E175">
            <v>1</v>
          </cell>
          <cell r="F175">
            <v>16931</v>
          </cell>
          <cell r="L175">
            <v>36.25</v>
          </cell>
        </row>
        <row r="176">
          <cell r="B176" t="str">
            <v>ALP</v>
          </cell>
          <cell r="C176" t="str">
            <v>McGill</v>
          </cell>
          <cell r="D176" t="str">
            <v>Kevin</v>
          </cell>
          <cell r="E176">
            <v>0.57999998331069946</v>
          </cell>
          <cell r="F176">
            <v>7700</v>
          </cell>
          <cell r="L176">
            <v>21</v>
          </cell>
        </row>
        <row r="177">
          <cell r="B177" t="str">
            <v>ALP</v>
          </cell>
          <cell r="C177" t="str">
            <v>McMahon</v>
          </cell>
          <cell r="D177" t="str">
            <v>Colin</v>
          </cell>
          <cell r="E177">
            <v>1</v>
          </cell>
          <cell r="F177">
            <v>12750</v>
          </cell>
          <cell r="L177">
            <v>36.25</v>
          </cell>
        </row>
        <row r="178">
          <cell r="B178" t="str">
            <v>ALP</v>
          </cell>
          <cell r="C178" t="str">
            <v>Mills</v>
          </cell>
          <cell r="D178" t="str">
            <v>John</v>
          </cell>
          <cell r="E178">
            <v>1</v>
          </cell>
          <cell r="F178">
            <v>17706</v>
          </cell>
          <cell r="L178">
            <v>36.25</v>
          </cell>
        </row>
        <row r="179">
          <cell r="B179" t="str">
            <v>ALP</v>
          </cell>
          <cell r="C179" t="str">
            <v>Minchella</v>
          </cell>
          <cell r="D179" t="str">
            <v>Nicolette</v>
          </cell>
          <cell r="E179">
            <v>1</v>
          </cell>
          <cell r="F179">
            <v>16597</v>
          </cell>
          <cell r="L179">
            <v>36.25</v>
          </cell>
        </row>
        <row r="180">
          <cell r="B180" t="str">
            <v>ALP</v>
          </cell>
          <cell r="C180" t="str">
            <v>Munro</v>
          </cell>
          <cell r="D180" t="str">
            <v>Susan</v>
          </cell>
          <cell r="E180">
            <v>1</v>
          </cell>
          <cell r="F180">
            <v>13928</v>
          </cell>
          <cell r="L180">
            <v>36.25</v>
          </cell>
        </row>
        <row r="181">
          <cell r="B181" t="str">
            <v>ALP</v>
          </cell>
          <cell r="C181" t="str">
            <v>Norton</v>
          </cell>
          <cell r="D181" t="str">
            <v>Stephanie</v>
          </cell>
          <cell r="E181">
            <v>0.40999999642372131</v>
          </cell>
          <cell r="F181">
            <v>5159</v>
          </cell>
          <cell r="L181">
            <v>15</v>
          </cell>
        </row>
        <row r="182">
          <cell r="B182" t="str">
            <v>ALP</v>
          </cell>
          <cell r="C182" t="str">
            <v>Parrett</v>
          </cell>
          <cell r="D182" t="str">
            <v>Maxine</v>
          </cell>
          <cell r="E182">
            <v>0.89999997615814209</v>
          </cell>
          <cell r="F182">
            <v>12375</v>
          </cell>
          <cell r="L182">
            <v>32.5</v>
          </cell>
        </row>
        <row r="183">
          <cell r="B183" t="str">
            <v>ALP</v>
          </cell>
          <cell r="C183" t="str">
            <v>Peck</v>
          </cell>
          <cell r="D183" t="str">
            <v>David</v>
          </cell>
          <cell r="E183">
            <v>1</v>
          </cell>
          <cell r="F183">
            <v>13452</v>
          </cell>
          <cell r="L183">
            <v>36.25</v>
          </cell>
        </row>
        <row r="184">
          <cell r="B184" t="str">
            <v>ALP</v>
          </cell>
          <cell r="C184" t="str">
            <v>Pringle</v>
          </cell>
          <cell r="D184" t="str">
            <v>Andrew</v>
          </cell>
          <cell r="E184">
            <v>1</v>
          </cell>
          <cell r="F184">
            <v>19727</v>
          </cell>
          <cell r="H184">
            <v>0.05</v>
          </cell>
          <cell r="I184" t="str">
            <v>Yes</v>
          </cell>
          <cell r="L184">
            <v>36.25</v>
          </cell>
        </row>
        <row r="185">
          <cell r="B185" t="str">
            <v>ALP</v>
          </cell>
          <cell r="C185" t="str">
            <v>Rahman</v>
          </cell>
          <cell r="D185" t="str">
            <v>Shahida</v>
          </cell>
          <cell r="E185">
            <v>1</v>
          </cell>
          <cell r="F185">
            <v>15985</v>
          </cell>
          <cell r="L185">
            <v>36.25</v>
          </cell>
        </row>
        <row r="186">
          <cell r="B186" t="str">
            <v>ALP</v>
          </cell>
          <cell r="C186" t="str">
            <v>Searles</v>
          </cell>
          <cell r="D186" t="str">
            <v>Matthew</v>
          </cell>
          <cell r="E186">
            <v>1</v>
          </cell>
          <cell r="F186">
            <v>14311</v>
          </cell>
          <cell r="L186">
            <v>36.25</v>
          </cell>
        </row>
        <row r="187">
          <cell r="B187" t="str">
            <v>ALP</v>
          </cell>
          <cell r="C187" t="str">
            <v>Smith</v>
          </cell>
          <cell r="D187" t="str">
            <v>Sandra</v>
          </cell>
          <cell r="E187">
            <v>1</v>
          </cell>
          <cell r="F187">
            <v>12250</v>
          </cell>
          <cell r="H187">
            <v>0.05</v>
          </cell>
          <cell r="I187" t="str">
            <v>Yes</v>
          </cell>
          <cell r="L187">
            <v>36.25</v>
          </cell>
        </row>
        <row r="188">
          <cell r="B188" t="str">
            <v>ALP</v>
          </cell>
          <cell r="C188" t="str">
            <v>Snowden</v>
          </cell>
          <cell r="D188" t="str">
            <v>Neil</v>
          </cell>
          <cell r="E188">
            <v>1</v>
          </cell>
          <cell r="F188">
            <v>12250</v>
          </cell>
          <cell r="L188">
            <v>36.25</v>
          </cell>
        </row>
        <row r="189">
          <cell r="B189" t="str">
            <v>ALP</v>
          </cell>
          <cell r="C189" t="str">
            <v>Sweeney</v>
          </cell>
          <cell r="D189" t="str">
            <v>Stephen</v>
          </cell>
          <cell r="E189">
            <v>1</v>
          </cell>
          <cell r="F189">
            <v>12750</v>
          </cell>
          <cell r="L189">
            <v>36.25</v>
          </cell>
        </row>
        <row r="190">
          <cell r="B190" t="str">
            <v>ALP</v>
          </cell>
          <cell r="C190" t="str">
            <v>Tratt</v>
          </cell>
          <cell r="D190" t="str">
            <v>David</v>
          </cell>
          <cell r="E190">
            <v>1</v>
          </cell>
          <cell r="F190">
            <v>12596</v>
          </cell>
          <cell r="L190">
            <v>36.25</v>
          </cell>
        </row>
        <row r="191">
          <cell r="B191" t="str">
            <v>ALP</v>
          </cell>
          <cell r="C191" t="str">
            <v>Turnell</v>
          </cell>
          <cell r="D191" t="str">
            <v>Margaret</v>
          </cell>
          <cell r="E191">
            <v>1</v>
          </cell>
          <cell r="F191">
            <v>14282</v>
          </cell>
          <cell r="L191">
            <v>36.25</v>
          </cell>
        </row>
        <row r="192">
          <cell r="B192" t="str">
            <v>ALP</v>
          </cell>
          <cell r="C192" t="str">
            <v>Wager</v>
          </cell>
          <cell r="D192" t="str">
            <v>Lynne</v>
          </cell>
          <cell r="E192">
            <v>1</v>
          </cell>
          <cell r="F192">
            <v>13400</v>
          </cell>
          <cell r="L192">
            <v>36.25</v>
          </cell>
        </row>
        <row r="193">
          <cell r="B193" t="str">
            <v>ALP</v>
          </cell>
          <cell r="C193" t="str">
            <v>Wallder</v>
          </cell>
          <cell r="D193" t="str">
            <v>Matthew</v>
          </cell>
          <cell r="E193">
            <v>1</v>
          </cell>
          <cell r="F193">
            <v>12750</v>
          </cell>
          <cell r="L193">
            <v>36.25</v>
          </cell>
        </row>
        <row r="194">
          <cell r="B194" t="str">
            <v>ALP</v>
          </cell>
          <cell r="C194" t="str">
            <v>Werner</v>
          </cell>
          <cell r="D194" t="str">
            <v>Pamela</v>
          </cell>
          <cell r="E194">
            <v>0.55000001192092896</v>
          </cell>
          <cell r="F194">
            <v>7375</v>
          </cell>
          <cell r="H194">
            <v>0.05</v>
          </cell>
          <cell r="I194" t="str">
            <v>Yes</v>
          </cell>
          <cell r="L194">
            <v>20</v>
          </cell>
        </row>
        <row r="195">
          <cell r="B195" t="str">
            <v>ALP</v>
          </cell>
          <cell r="C195" t="str">
            <v>Williams</v>
          </cell>
          <cell r="D195" t="str">
            <v>Thomas</v>
          </cell>
          <cell r="E195">
            <v>1</v>
          </cell>
          <cell r="F195">
            <v>13133</v>
          </cell>
          <cell r="L195">
            <v>36.25</v>
          </cell>
        </row>
        <row r="196">
          <cell r="B196" t="str">
            <v>ALP</v>
          </cell>
          <cell r="C196" t="str">
            <v>Woolford</v>
          </cell>
          <cell r="D196" t="str">
            <v>Stephen</v>
          </cell>
          <cell r="E196">
            <v>1</v>
          </cell>
          <cell r="F196">
            <v>13133</v>
          </cell>
          <cell r="L196">
            <v>36.25</v>
          </cell>
        </row>
        <row r="197">
          <cell r="B197" t="str">
            <v>AMP</v>
          </cell>
          <cell r="C197" t="str">
            <v>Antebi</v>
          </cell>
          <cell r="D197" t="str">
            <v>David</v>
          </cell>
          <cell r="E197">
            <v>1</v>
          </cell>
          <cell r="F197">
            <v>63476</v>
          </cell>
          <cell r="H197">
            <v>7.4999999999999997E-2</v>
          </cell>
          <cell r="I197" t="str">
            <v>Yes</v>
          </cell>
          <cell r="J197" t="str">
            <v>Yes</v>
          </cell>
          <cell r="L197">
            <v>36.25</v>
          </cell>
        </row>
        <row r="198">
          <cell r="B198" t="str">
            <v>AMP</v>
          </cell>
          <cell r="C198" t="str">
            <v>Arellano</v>
          </cell>
          <cell r="D198" t="str">
            <v>Parrist</v>
          </cell>
          <cell r="E198">
            <v>1</v>
          </cell>
          <cell r="F198">
            <v>17000</v>
          </cell>
          <cell r="L198">
            <v>36.25</v>
          </cell>
        </row>
        <row r="199">
          <cell r="B199" t="str">
            <v>AMP</v>
          </cell>
          <cell r="C199" t="str">
            <v>Smith</v>
          </cell>
          <cell r="D199" t="str">
            <v>Hazel</v>
          </cell>
          <cell r="E199">
            <v>1</v>
          </cell>
          <cell r="F199">
            <v>17604</v>
          </cell>
          <cell r="L199">
            <v>36.25</v>
          </cell>
        </row>
        <row r="200">
          <cell r="B200" t="str">
            <v>AMP</v>
          </cell>
          <cell r="C200" t="str">
            <v>Thomas</v>
          </cell>
          <cell r="D200" t="str">
            <v>Karen</v>
          </cell>
          <cell r="E200">
            <v>1</v>
          </cell>
          <cell r="F200">
            <v>23299</v>
          </cell>
          <cell r="H200">
            <v>0.05</v>
          </cell>
          <cell r="I200" t="str">
            <v>Yes</v>
          </cell>
          <cell r="L200">
            <v>36.25</v>
          </cell>
        </row>
        <row r="201">
          <cell r="B201" t="str">
            <v>AMP</v>
          </cell>
          <cell r="C201" t="str">
            <v>Woolf</v>
          </cell>
          <cell r="D201" t="str">
            <v>Lynne</v>
          </cell>
          <cell r="E201">
            <v>1</v>
          </cell>
          <cell r="F201">
            <v>17604</v>
          </cell>
          <cell r="H201">
            <v>0.05</v>
          </cell>
          <cell r="I201" t="str">
            <v>Yes</v>
          </cell>
          <cell r="L201">
            <v>36.25</v>
          </cell>
        </row>
        <row r="202">
          <cell r="B202" t="str">
            <v>ANP</v>
          </cell>
          <cell r="C202" t="str">
            <v>Ajibola</v>
          </cell>
          <cell r="D202" t="str">
            <v>John</v>
          </cell>
          <cell r="E202">
            <v>1</v>
          </cell>
          <cell r="F202">
            <v>14400</v>
          </cell>
          <cell r="L202">
            <v>36.25</v>
          </cell>
        </row>
        <row r="203">
          <cell r="B203" t="str">
            <v>ANP</v>
          </cell>
          <cell r="C203" t="str">
            <v>Benjamin-Stowe</v>
          </cell>
          <cell r="D203" t="str">
            <v>Boma</v>
          </cell>
          <cell r="E203">
            <v>1</v>
          </cell>
          <cell r="F203">
            <v>15000</v>
          </cell>
          <cell r="H203">
            <v>0.05</v>
          </cell>
          <cell r="I203" t="str">
            <v>Yes</v>
          </cell>
          <cell r="L203">
            <v>36.25</v>
          </cell>
        </row>
        <row r="204">
          <cell r="B204" t="str">
            <v>ANP</v>
          </cell>
          <cell r="C204" t="str">
            <v>Garton</v>
          </cell>
          <cell r="D204" t="str">
            <v>Anthony</v>
          </cell>
          <cell r="E204">
            <v>1</v>
          </cell>
          <cell r="F204">
            <v>14350</v>
          </cell>
          <cell r="H204">
            <v>0.05</v>
          </cell>
          <cell r="I204" t="str">
            <v>Yes</v>
          </cell>
          <cell r="L204">
            <v>36.25</v>
          </cell>
        </row>
        <row r="205">
          <cell r="B205" t="str">
            <v>ANP</v>
          </cell>
          <cell r="C205" t="str">
            <v>Lowe</v>
          </cell>
          <cell r="D205" t="str">
            <v>Jamie</v>
          </cell>
          <cell r="E205">
            <v>1</v>
          </cell>
          <cell r="F205">
            <v>18000</v>
          </cell>
          <cell r="H205">
            <v>0.05</v>
          </cell>
          <cell r="I205" t="str">
            <v>Yes</v>
          </cell>
          <cell r="L205">
            <v>36.25</v>
          </cell>
        </row>
        <row r="206">
          <cell r="B206" t="str">
            <v>ANP</v>
          </cell>
          <cell r="C206" t="str">
            <v>Marchetti</v>
          </cell>
          <cell r="D206" t="str">
            <v>Maurizio</v>
          </cell>
          <cell r="E206">
            <v>1</v>
          </cell>
          <cell r="F206">
            <v>16000</v>
          </cell>
          <cell r="L206">
            <v>36.25</v>
          </cell>
        </row>
        <row r="207">
          <cell r="B207" t="str">
            <v>ANP</v>
          </cell>
          <cell r="C207" t="str">
            <v>Nicola</v>
          </cell>
          <cell r="D207" t="str">
            <v>Christakis</v>
          </cell>
          <cell r="E207">
            <v>1</v>
          </cell>
          <cell r="F207">
            <v>15000</v>
          </cell>
          <cell r="H207">
            <v>0.05</v>
          </cell>
          <cell r="I207" t="str">
            <v>Yes</v>
          </cell>
          <cell r="L207">
            <v>36.25</v>
          </cell>
        </row>
        <row r="208">
          <cell r="B208" t="str">
            <v>ANP</v>
          </cell>
          <cell r="C208" t="str">
            <v>Richards</v>
          </cell>
          <cell r="D208" t="str">
            <v>Teresa</v>
          </cell>
          <cell r="E208">
            <v>0.68999999761581421</v>
          </cell>
          <cell r="F208">
            <v>10030</v>
          </cell>
          <cell r="H208">
            <v>0.05</v>
          </cell>
          <cell r="I208" t="str">
            <v>Yes</v>
          </cell>
          <cell r="L208">
            <v>25</v>
          </cell>
        </row>
        <row r="209">
          <cell r="B209" t="str">
            <v>ASP</v>
          </cell>
          <cell r="C209" t="str">
            <v>Dunphy</v>
          </cell>
          <cell r="D209" t="str">
            <v>Michael</v>
          </cell>
          <cell r="E209">
            <v>1</v>
          </cell>
          <cell r="F209">
            <v>23921</v>
          </cell>
          <cell r="H209">
            <v>0.05</v>
          </cell>
          <cell r="I209" t="str">
            <v>Yes</v>
          </cell>
          <cell r="L209">
            <v>36.25</v>
          </cell>
        </row>
        <row r="210">
          <cell r="B210" t="str">
            <v>ASP</v>
          </cell>
          <cell r="C210" t="str">
            <v>Francis</v>
          </cell>
          <cell r="D210" t="str">
            <v>Benedikte</v>
          </cell>
          <cell r="E210">
            <v>1</v>
          </cell>
          <cell r="F210">
            <v>31120</v>
          </cell>
          <cell r="H210">
            <v>0.05</v>
          </cell>
          <cell r="I210" t="str">
            <v>Yes</v>
          </cell>
          <cell r="J210" t="str">
            <v>Yes</v>
          </cell>
          <cell r="L210">
            <v>36.25</v>
          </cell>
        </row>
        <row r="211">
          <cell r="B211" t="str">
            <v>ASP</v>
          </cell>
          <cell r="C211" t="str">
            <v>Nason</v>
          </cell>
          <cell r="D211" t="str">
            <v>Nicolette</v>
          </cell>
          <cell r="E211">
            <v>1</v>
          </cell>
          <cell r="F211">
            <v>15605</v>
          </cell>
          <cell r="H211">
            <v>0.05</v>
          </cell>
          <cell r="I211" t="str">
            <v>Yes</v>
          </cell>
          <cell r="L211">
            <v>36.25</v>
          </cell>
        </row>
        <row r="212">
          <cell r="B212" t="str">
            <v>ASP</v>
          </cell>
          <cell r="C212" t="str">
            <v>Stokes</v>
          </cell>
          <cell r="D212" t="str">
            <v>Michele</v>
          </cell>
          <cell r="E212">
            <v>1</v>
          </cell>
          <cell r="F212">
            <v>20400</v>
          </cell>
          <cell r="H212">
            <v>0.05</v>
          </cell>
          <cell r="I212" t="str">
            <v>Yes</v>
          </cell>
          <cell r="L212">
            <v>36.25</v>
          </cell>
        </row>
        <row r="213">
          <cell r="B213" t="str">
            <v>AWP</v>
          </cell>
          <cell r="C213" t="str">
            <v>Abell</v>
          </cell>
          <cell r="D213" t="str">
            <v>Vanessa</v>
          </cell>
          <cell r="E213">
            <v>1</v>
          </cell>
          <cell r="F213">
            <v>9500</v>
          </cell>
          <cell r="L213">
            <v>36.25</v>
          </cell>
        </row>
        <row r="214">
          <cell r="B214" t="str">
            <v>AWP</v>
          </cell>
          <cell r="C214" t="str">
            <v>Cartwright</v>
          </cell>
          <cell r="D214" t="str">
            <v>Graham</v>
          </cell>
          <cell r="E214">
            <v>1</v>
          </cell>
          <cell r="F214">
            <v>22000</v>
          </cell>
          <cell r="H214">
            <v>0.05</v>
          </cell>
          <cell r="I214" t="str">
            <v>Yes</v>
          </cell>
          <cell r="L214">
            <v>36.25</v>
          </cell>
        </row>
        <row r="215">
          <cell r="B215" t="str">
            <v>AWP</v>
          </cell>
          <cell r="C215" t="str">
            <v>Grewcock</v>
          </cell>
          <cell r="D215" t="str">
            <v>Margaret</v>
          </cell>
          <cell r="E215">
            <v>1</v>
          </cell>
          <cell r="F215">
            <v>10500</v>
          </cell>
          <cell r="L215">
            <v>36.25</v>
          </cell>
        </row>
        <row r="216">
          <cell r="B216" t="str">
            <v>AWP</v>
          </cell>
          <cell r="C216" t="str">
            <v>Miller</v>
          </cell>
          <cell r="D216" t="str">
            <v>Jacqueline</v>
          </cell>
          <cell r="E216">
            <v>1</v>
          </cell>
          <cell r="F216">
            <v>10000</v>
          </cell>
          <cell r="L216">
            <v>36.25</v>
          </cell>
        </row>
        <row r="217">
          <cell r="B217" t="str">
            <v>AWP</v>
          </cell>
          <cell r="C217" t="str">
            <v>Rixon</v>
          </cell>
          <cell r="D217" t="str">
            <v>Leigh</v>
          </cell>
          <cell r="E217">
            <v>1</v>
          </cell>
          <cell r="F217">
            <v>41493</v>
          </cell>
          <cell r="H217">
            <v>0.05</v>
          </cell>
          <cell r="I217" t="str">
            <v>Yes</v>
          </cell>
          <cell r="L217">
            <v>36.25</v>
          </cell>
        </row>
        <row r="218">
          <cell r="B218" t="str">
            <v>AWP</v>
          </cell>
          <cell r="C218" t="str">
            <v>Tolley</v>
          </cell>
          <cell r="D218" t="str">
            <v>Ronald</v>
          </cell>
          <cell r="E218">
            <v>1</v>
          </cell>
          <cell r="F218">
            <v>20000</v>
          </cell>
          <cell r="L218">
            <v>36.25</v>
          </cell>
        </row>
        <row r="219">
          <cell r="B219" t="str">
            <v>AWP</v>
          </cell>
          <cell r="C219" t="str">
            <v>Upadhyay</v>
          </cell>
          <cell r="D219" t="str">
            <v>Dipen</v>
          </cell>
          <cell r="E219">
            <v>1</v>
          </cell>
          <cell r="F219">
            <v>18500</v>
          </cell>
          <cell r="L219">
            <v>36.25</v>
          </cell>
        </row>
        <row r="220">
          <cell r="B220" t="str">
            <v>AZP</v>
          </cell>
          <cell r="C220" t="str">
            <v>Clarkson</v>
          </cell>
          <cell r="D220" t="str">
            <v>Ann</v>
          </cell>
          <cell r="E220">
            <v>1</v>
          </cell>
          <cell r="F220">
            <v>22940</v>
          </cell>
          <cell r="H220">
            <v>0.05</v>
          </cell>
          <cell r="I220" t="str">
            <v>Yes</v>
          </cell>
          <cell r="L220">
            <v>36.25</v>
          </cell>
        </row>
        <row r="221">
          <cell r="B221" t="str">
            <v>AZP</v>
          </cell>
          <cell r="C221" t="str">
            <v>Fairclough</v>
          </cell>
          <cell r="D221" t="str">
            <v>Christina</v>
          </cell>
          <cell r="E221">
            <v>1</v>
          </cell>
          <cell r="F221">
            <v>56385</v>
          </cell>
          <cell r="H221">
            <v>7.4999999999999997E-2</v>
          </cell>
          <cell r="I221" t="str">
            <v>Yes</v>
          </cell>
          <cell r="L221">
            <v>36.25</v>
          </cell>
        </row>
        <row r="222">
          <cell r="B222" t="str">
            <v>BZB</v>
          </cell>
          <cell r="C222" t="str">
            <v>Brooks</v>
          </cell>
          <cell r="D222" t="str">
            <v>Helen</v>
          </cell>
          <cell r="E222">
            <v>1</v>
          </cell>
          <cell r="F222">
            <v>30300</v>
          </cell>
          <cell r="H222">
            <v>0.05</v>
          </cell>
          <cell r="I222" t="str">
            <v>Yes</v>
          </cell>
          <cell r="J222" t="str">
            <v>Yes</v>
          </cell>
          <cell r="L222">
            <v>36.25</v>
          </cell>
        </row>
        <row r="223">
          <cell r="B223" t="str">
            <v>BZB</v>
          </cell>
          <cell r="C223" t="str">
            <v>King</v>
          </cell>
          <cell r="D223" t="str">
            <v>Sarah</v>
          </cell>
          <cell r="E223">
            <v>1</v>
          </cell>
          <cell r="F223">
            <v>18935.52</v>
          </cell>
          <cell r="H223">
            <v>0.05</v>
          </cell>
          <cell r="I223" t="str">
            <v>Yes</v>
          </cell>
          <cell r="L223">
            <v>36.25</v>
          </cell>
        </row>
        <row r="224">
          <cell r="B224" t="str">
            <v>GCM</v>
          </cell>
          <cell r="C224" t="str">
            <v>Booth</v>
          </cell>
          <cell r="D224" t="str">
            <v>Cheryl</v>
          </cell>
          <cell r="E224">
            <v>1</v>
          </cell>
          <cell r="F224">
            <v>16656</v>
          </cell>
          <cell r="L224">
            <v>36.25</v>
          </cell>
        </row>
        <row r="225">
          <cell r="B225" t="str">
            <v>GCM</v>
          </cell>
          <cell r="C225" t="str">
            <v>Crewe</v>
          </cell>
          <cell r="D225" t="str">
            <v>David</v>
          </cell>
          <cell r="E225">
            <v>1</v>
          </cell>
          <cell r="F225">
            <v>22380</v>
          </cell>
          <cell r="H225">
            <v>0.05</v>
          </cell>
          <cell r="I225" t="str">
            <v>Yes</v>
          </cell>
          <cell r="L225">
            <v>36.25</v>
          </cell>
        </row>
        <row r="226">
          <cell r="B226" t="str">
            <v>GCM</v>
          </cell>
          <cell r="C226" t="str">
            <v>Doswell</v>
          </cell>
          <cell r="D226" t="str">
            <v>Kevin</v>
          </cell>
          <cell r="E226">
            <v>1</v>
          </cell>
          <cell r="F226">
            <v>21198</v>
          </cell>
          <cell r="H226">
            <v>0.05</v>
          </cell>
          <cell r="I226" t="str">
            <v>Yes</v>
          </cell>
          <cell r="L226">
            <v>36.25</v>
          </cell>
        </row>
        <row r="227">
          <cell r="B227" t="str">
            <v>GCM</v>
          </cell>
          <cell r="C227" t="str">
            <v>Hodgson</v>
          </cell>
          <cell r="D227" t="str">
            <v>Andrew</v>
          </cell>
          <cell r="E227">
            <v>1</v>
          </cell>
          <cell r="F227">
            <v>27152</v>
          </cell>
          <cell r="H227">
            <v>0.05</v>
          </cell>
          <cell r="I227" t="str">
            <v>Yes</v>
          </cell>
          <cell r="L227">
            <v>36.25</v>
          </cell>
        </row>
        <row r="228">
          <cell r="B228" t="str">
            <v>GCM</v>
          </cell>
          <cell r="C228" t="str">
            <v>Keeler</v>
          </cell>
          <cell r="D228" t="str">
            <v>Steven</v>
          </cell>
          <cell r="E228">
            <v>1</v>
          </cell>
          <cell r="F228">
            <v>25869</v>
          </cell>
          <cell r="H228">
            <v>0.05</v>
          </cell>
          <cell r="I228" t="str">
            <v>Yes</v>
          </cell>
          <cell r="J228" t="str">
            <v>Yes</v>
          </cell>
          <cell r="L228">
            <v>36.25</v>
          </cell>
        </row>
        <row r="229">
          <cell r="B229" t="str">
            <v>GCM</v>
          </cell>
          <cell r="C229" t="str">
            <v>Lockyer</v>
          </cell>
          <cell r="D229" t="str">
            <v>Mark</v>
          </cell>
          <cell r="E229">
            <v>1</v>
          </cell>
          <cell r="F229">
            <v>29661</v>
          </cell>
          <cell r="H229">
            <v>0.05</v>
          </cell>
          <cell r="I229" t="str">
            <v>Yes</v>
          </cell>
          <cell r="J229" t="str">
            <v>Yes</v>
          </cell>
          <cell r="L229">
            <v>36.25</v>
          </cell>
        </row>
        <row r="230">
          <cell r="B230" t="str">
            <v>GCM</v>
          </cell>
          <cell r="C230" t="str">
            <v>McMahon</v>
          </cell>
          <cell r="D230" t="str">
            <v>Keith</v>
          </cell>
          <cell r="E230">
            <v>1</v>
          </cell>
          <cell r="F230">
            <v>18729</v>
          </cell>
          <cell r="H230">
            <v>0.05</v>
          </cell>
          <cell r="I230" t="str">
            <v>Yes</v>
          </cell>
          <cell r="L230">
            <v>36.25</v>
          </cell>
        </row>
        <row r="231">
          <cell r="B231" t="str">
            <v>GCM</v>
          </cell>
          <cell r="C231" t="str">
            <v>Milburn</v>
          </cell>
          <cell r="D231" t="str">
            <v>Sean</v>
          </cell>
          <cell r="E231">
            <v>1</v>
          </cell>
          <cell r="F231">
            <v>21544</v>
          </cell>
          <cell r="H231">
            <v>0.05</v>
          </cell>
          <cell r="I231" t="str">
            <v>Yes</v>
          </cell>
          <cell r="L231">
            <v>36.25</v>
          </cell>
        </row>
        <row r="232">
          <cell r="B232" t="str">
            <v>GCM</v>
          </cell>
          <cell r="C232" t="str">
            <v>Pang</v>
          </cell>
          <cell r="D232" t="str">
            <v>Wai</v>
          </cell>
          <cell r="E232">
            <v>1</v>
          </cell>
          <cell r="F232">
            <v>11800</v>
          </cell>
          <cell r="I232" t="str">
            <v>Ex-RSA</v>
          </cell>
          <cell r="L232">
            <v>36.25</v>
          </cell>
        </row>
        <row r="233">
          <cell r="B233" t="str">
            <v>GCM</v>
          </cell>
          <cell r="C233" t="str">
            <v>Platt</v>
          </cell>
          <cell r="D233" t="str">
            <v>Leonard</v>
          </cell>
          <cell r="E233">
            <v>1</v>
          </cell>
          <cell r="F233">
            <v>35378</v>
          </cell>
          <cell r="H233">
            <v>0.05</v>
          </cell>
          <cell r="I233" t="str">
            <v>Yes</v>
          </cell>
          <cell r="L233">
            <v>36.25</v>
          </cell>
        </row>
        <row r="234">
          <cell r="B234" t="str">
            <v>GCM</v>
          </cell>
          <cell r="C234" t="str">
            <v>Priest</v>
          </cell>
          <cell r="D234" t="str">
            <v>Ewen</v>
          </cell>
          <cell r="E234">
            <v>1</v>
          </cell>
          <cell r="F234">
            <v>19400</v>
          </cell>
          <cell r="L234">
            <v>36.25</v>
          </cell>
        </row>
        <row r="235">
          <cell r="B235" t="str">
            <v>GCM</v>
          </cell>
          <cell r="C235" t="str">
            <v>Skeet</v>
          </cell>
          <cell r="D235" t="str">
            <v>Jean</v>
          </cell>
          <cell r="E235">
            <v>1</v>
          </cell>
          <cell r="F235">
            <v>35342</v>
          </cell>
          <cell r="J235" t="str">
            <v>Yes</v>
          </cell>
          <cell r="L235">
            <v>36.25</v>
          </cell>
        </row>
        <row r="236">
          <cell r="B236" t="str">
            <v>GCM</v>
          </cell>
          <cell r="C236" t="str">
            <v>Spurr</v>
          </cell>
          <cell r="D236" t="str">
            <v>Julian</v>
          </cell>
          <cell r="E236">
            <v>1</v>
          </cell>
          <cell r="F236">
            <v>42767</v>
          </cell>
          <cell r="H236">
            <v>0.05</v>
          </cell>
          <cell r="I236" t="str">
            <v>Yes</v>
          </cell>
          <cell r="L236">
            <v>36.25</v>
          </cell>
        </row>
        <row r="237">
          <cell r="B237" t="str">
            <v>GCM</v>
          </cell>
          <cell r="C237" t="str">
            <v>Whittaker</v>
          </cell>
          <cell r="D237" t="str">
            <v>Lee</v>
          </cell>
          <cell r="E237">
            <v>1</v>
          </cell>
          <cell r="F237">
            <v>21787</v>
          </cell>
          <cell r="H237">
            <v>0.05</v>
          </cell>
          <cell r="I237" t="str">
            <v>Yes</v>
          </cell>
          <cell r="L237">
            <v>36.25</v>
          </cell>
        </row>
        <row r="238">
          <cell r="B238" t="str">
            <v>GFM</v>
          </cell>
          <cell r="C238" t="str">
            <v>Ansell</v>
          </cell>
          <cell r="D238" t="str">
            <v>Kim</v>
          </cell>
          <cell r="E238">
            <v>1</v>
          </cell>
          <cell r="F238">
            <v>16114</v>
          </cell>
          <cell r="L238">
            <v>36.25</v>
          </cell>
        </row>
        <row r="239">
          <cell r="B239" t="str">
            <v>GFM</v>
          </cell>
          <cell r="C239" t="str">
            <v>Bateman</v>
          </cell>
          <cell r="D239" t="str">
            <v>Karen</v>
          </cell>
          <cell r="E239">
            <v>1</v>
          </cell>
          <cell r="F239">
            <v>8771</v>
          </cell>
          <cell r="H239">
            <v>0.05</v>
          </cell>
          <cell r="I239" t="str">
            <v>Yes</v>
          </cell>
          <cell r="L239">
            <v>36.25</v>
          </cell>
        </row>
        <row r="240">
          <cell r="B240" t="str">
            <v>GFM</v>
          </cell>
          <cell r="C240" t="str">
            <v>Brady</v>
          </cell>
          <cell r="D240" t="str">
            <v>Theresa</v>
          </cell>
          <cell r="E240">
            <v>1</v>
          </cell>
          <cell r="F240">
            <v>9958</v>
          </cell>
          <cell r="L240">
            <v>36.25</v>
          </cell>
        </row>
        <row r="241">
          <cell r="B241" t="str">
            <v>GFM</v>
          </cell>
          <cell r="C241" t="str">
            <v>Carr</v>
          </cell>
          <cell r="D241" t="str">
            <v>Fiona</v>
          </cell>
          <cell r="E241">
            <v>1</v>
          </cell>
          <cell r="F241">
            <v>15500</v>
          </cell>
          <cell r="L241">
            <v>36.25</v>
          </cell>
        </row>
        <row r="242">
          <cell r="B242" t="str">
            <v>GFM</v>
          </cell>
          <cell r="C242" t="str">
            <v>Chichester</v>
          </cell>
          <cell r="D242" t="str">
            <v>Carl</v>
          </cell>
          <cell r="E242">
            <v>1</v>
          </cell>
          <cell r="F242">
            <v>30690</v>
          </cell>
          <cell r="L242">
            <v>36.25</v>
          </cell>
        </row>
        <row r="243">
          <cell r="B243" t="str">
            <v>GFM</v>
          </cell>
          <cell r="C243" t="str">
            <v>Fraser</v>
          </cell>
          <cell r="D243" t="str">
            <v>Donald</v>
          </cell>
          <cell r="E243">
            <v>1</v>
          </cell>
          <cell r="F243">
            <v>28892</v>
          </cell>
          <cell r="H243">
            <v>0.05</v>
          </cell>
          <cell r="I243" t="str">
            <v>Yes</v>
          </cell>
          <cell r="L243">
            <v>36.25</v>
          </cell>
        </row>
        <row r="244">
          <cell r="B244" t="str">
            <v>GFM</v>
          </cell>
          <cell r="C244" t="str">
            <v>Harris</v>
          </cell>
          <cell r="D244" t="str">
            <v>Tracey</v>
          </cell>
          <cell r="E244">
            <v>0.57999998331069946</v>
          </cell>
          <cell r="F244">
            <v>12899</v>
          </cell>
          <cell r="H244">
            <v>0.05</v>
          </cell>
          <cell r="I244" t="str">
            <v>Yes</v>
          </cell>
          <cell r="L244">
            <v>21</v>
          </cell>
        </row>
        <row r="245">
          <cell r="B245" t="str">
            <v>GFM</v>
          </cell>
          <cell r="C245" t="str">
            <v>Hodge</v>
          </cell>
          <cell r="D245" t="str">
            <v>Sarah</v>
          </cell>
          <cell r="E245">
            <v>0.60000002384185791</v>
          </cell>
          <cell r="F245">
            <v>10484</v>
          </cell>
          <cell r="L245">
            <v>21.75</v>
          </cell>
        </row>
        <row r="246">
          <cell r="B246" t="str">
            <v>GFM</v>
          </cell>
          <cell r="C246" t="str">
            <v>Macari</v>
          </cell>
          <cell r="D246" t="str">
            <v>Margaret</v>
          </cell>
          <cell r="E246">
            <v>1</v>
          </cell>
          <cell r="F246">
            <v>21793</v>
          </cell>
          <cell r="H246">
            <v>0.05</v>
          </cell>
          <cell r="I246" t="str">
            <v>Yes</v>
          </cell>
          <cell r="J246" t="str">
            <v>Yes</v>
          </cell>
          <cell r="L246">
            <v>36.25</v>
          </cell>
        </row>
        <row r="247">
          <cell r="B247" t="str">
            <v>GFM</v>
          </cell>
          <cell r="C247" t="str">
            <v>Maflin</v>
          </cell>
          <cell r="D247" t="str">
            <v>Sandra</v>
          </cell>
          <cell r="E247">
            <v>1</v>
          </cell>
          <cell r="F247">
            <v>20173</v>
          </cell>
          <cell r="L247">
            <v>36.25</v>
          </cell>
        </row>
        <row r="248">
          <cell r="B248" t="str">
            <v>GFM</v>
          </cell>
          <cell r="C248" t="str">
            <v>Neale*</v>
          </cell>
          <cell r="D248" t="str">
            <v>Anne</v>
          </cell>
          <cell r="E248">
            <v>0.55000001192092896</v>
          </cell>
          <cell r="F248">
            <v>7725</v>
          </cell>
          <cell r="L248">
            <v>20</v>
          </cell>
        </row>
        <row r="249">
          <cell r="B249" t="str">
            <v>GFM</v>
          </cell>
          <cell r="C249" t="str">
            <v>Sutton</v>
          </cell>
          <cell r="D249" t="str">
            <v>Sarah</v>
          </cell>
          <cell r="E249">
            <v>0.55000001192092896</v>
          </cell>
          <cell r="F249">
            <v>7141</v>
          </cell>
          <cell r="H249">
            <v>0.05</v>
          </cell>
          <cell r="I249" t="str">
            <v>Yes</v>
          </cell>
          <cell r="L249">
            <v>20</v>
          </cell>
        </row>
        <row r="250">
          <cell r="B250" t="str">
            <v>GFM</v>
          </cell>
          <cell r="C250" t="str">
            <v>Sutton</v>
          </cell>
          <cell r="D250" t="str">
            <v>Andrew</v>
          </cell>
          <cell r="E250">
            <v>1</v>
          </cell>
          <cell r="F250">
            <v>42041</v>
          </cell>
          <cell r="H250">
            <v>0.05</v>
          </cell>
          <cell r="I250" t="str">
            <v>Yes</v>
          </cell>
          <cell r="J250" t="str">
            <v>Yes</v>
          </cell>
          <cell r="L250">
            <v>36.25</v>
          </cell>
        </row>
        <row r="251">
          <cell r="B251" t="str">
            <v>GPM</v>
          </cell>
          <cell r="C251" t="str">
            <v>Brocklehurst</v>
          </cell>
          <cell r="D251" t="str">
            <v>Victoria</v>
          </cell>
          <cell r="E251">
            <v>1</v>
          </cell>
          <cell r="F251">
            <v>16110</v>
          </cell>
          <cell r="I251" t="str">
            <v>Ex-CAG</v>
          </cell>
          <cell r="L251">
            <v>36.25</v>
          </cell>
        </row>
        <row r="252">
          <cell r="B252" t="str">
            <v>GPM</v>
          </cell>
          <cell r="C252" t="str">
            <v>Edmunds</v>
          </cell>
          <cell r="D252" t="str">
            <v>Pauline</v>
          </cell>
          <cell r="E252">
            <v>1</v>
          </cell>
          <cell r="F252">
            <v>21320</v>
          </cell>
          <cell r="H252">
            <v>0.05</v>
          </cell>
          <cell r="I252" t="str">
            <v>Yes</v>
          </cell>
          <cell r="L252">
            <v>36.25</v>
          </cell>
        </row>
        <row r="253">
          <cell r="B253" t="str">
            <v>GPM</v>
          </cell>
          <cell r="C253" t="str">
            <v>Galloway</v>
          </cell>
          <cell r="D253" t="str">
            <v>Tracey</v>
          </cell>
          <cell r="E253">
            <v>1</v>
          </cell>
          <cell r="F253">
            <v>27860</v>
          </cell>
          <cell r="H253">
            <v>0.05</v>
          </cell>
          <cell r="I253" t="str">
            <v>Yes</v>
          </cell>
          <cell r="J253" t="str">
            <v>Yes</v>
          </cell>
          <cell r="L253">
            <v>36.25</v>
          </cell>
        </row>
        <row r="254">
          <cell r="B254" t="str">
            <v>GPM</v>
          </cell>
          <cell r="C254" t="str">
            <v>Janda</v>
          </cell>
          <cell r="D254" t="str">
            <v>Joe</v>
          </cell>
          <cell r="E254">
            <v>1</v>
          </cell>
          <cell r="F254">
            <v>40000</v>
          </cell>
          <cell r="I254" t="str">
            <v>Ex-CAG</v>
          </cell>
          <cell r="J254" t="str">
            <v>Yes</v>
          </cell>
          <cell r="K254" t="str">
            <v>Yes</v>
          </cell>
          <cell r="L254">
            <v>36.25</v>
          </cell>
        </row>
        <row r="255">
          <cell r="B255" t="str">
            <v>GPM</v>
          </cell>
          <cell r="C255" t="str">
            <v>McCarron</v>
          </cell>
          <cell r="D255" t="str">
            <v>Jacqueline</v>
          </cell>
          <cell r="E255">
            <v>1</v>
          </cell>
          <cell r="F255">
            <v>18680</v>
          </cell>
          <cell r="H255">
            <v>0.05</v>
          </cell>
          <cell r="I255" t="str">
            <v>Yes</v>
          </cell>
          <cell r="L255">
            <v>36.25</v>
          </cell>
        </row>
        <row r="256">
          <cell r="B256" t="str">
            <v>GTM</v>
          </cell>
          <cell r="C256" t="str">
            <v>Cook</v>
          </cell>
          <cell r="D256" t="str">
            <v>Gillian</v>
          </cell>
          <cell r="E256">
            <v>0.62000000476837158</v>
          </cell>
          <cell r="F256">
            <v>9163</v>
          </cell>
          <cell r="L256">
            <v>22.5</v>
          </cell>
        </row>
        <row r="257">
          <cell r="B257" t="str">
            <v>GTM</v>
          </cell>
          <cell r="C257" t="str">
            <v>Davey</v>
          </cell>
          <cell r="D257" t="str">
            <v>Heather</v>
          </cell>
          <cell r="E257">
            <v>0.68999999761581421</v>
          </cell>
          <cell r="F257">
            <v>7935</v>
          </cell>
          <cell r="H257">
            <v>0.05</v>
          </cell>
          <cell r="I257" t="str">
            <v>Yes</v>
          </cell>
          <cell r="L257">
            <v>25</v>
          </cell>
        </row>
        <row r="258">
          <cell r="B258" t="str">
            <v>GTM</v>
          </cell>
          <cell r="C258" t="str">
            <v>Franklin</v>
          </cell>
          <cell r="D258" t="str">
            <v>Julia</v>
          </cell>
          <cell r="E258">
            <v>0.62000000476837158</v>
          </cell>
          <cell r="F258">
            <v>12651</v>
          </cell>
          <cell r="H258">
            <v>0.05</v>
          </cell>
          <cell r="I258" t="str">
            <v>Yes</v>
          </cell>
          <cell r="L258">
            <v>22.5</v>
          </cell>
        </row>
        <row r="259">
          <cell r="B259" t="str">
            <v>GTM</v>
          </cell>
          <cell r="C259" t="str">
            <v>Hodge</v>
          </cell>
          <cell r="D259" t="str">
            <v>Sylvia</v>
          </cell>
          <cell r="E259">
            <v>0.68999999761581421</v>
          </cell>
          <cell r="F259">
            <v>8988</v>
          </cell>
          <cell r="H259">
            <v>0.05</v>
          </cell>
          <cell r="I259" t="str">
            <v>Yes</v>
          </cell>
          <cell r="L259">
            <v>25</v>
          </cell>
        </row>
        <row r="260">
          <cell r="B260" t="str">
            <v>GTM</v>
          </cell>
          <cell r="C260" t="str">
            <v>McAuliffe</v>
          </cell>
          <cell r="D260" t="str">
            <v>Timothy</v>
          </cell>
          <cell r="E260">
            <v>1</v>
          </cell>
          <cell r="F260">
            <v>35788</v>
          </cell>
          <cell r="H260">
            <v>0.05</v>
          </cell>
          <cell r="I260" t="str">
            <v>Yes</v>
          </cell>
          <cell r="J260" t="str">
            <v>Yes</v>
          </cell>
          <cell r="L260">
            <v>36.25</v>
          </cell>
        </row>
        <row r="261">
          <cell r="B261" t="str">
            <v>GTM</v>
          </cell>
          <cell r="C261" t="str">
            <v>Middleton</v>
          </cell>
          <cell r="D261" t="str">
            <v>Bonnie</v>
          </cell>
          <cell r="E261">
            <v>0.55000001192092896</v>
          </cell>
          <cell r="F261">
            <v>6965</v>
          </cell>
          <cell r="H261">
            <v>0.05</v>
          </cell>
          <cell r="I261" t="str">
            <v>Yes</v>
          </cell>
          <cell r="L261">
            <v>20</v>
          </cell>
        </row>
        <row r="262">
          <cell r="B262" t="str">
            <v>GTM</v>
          </cell>
          <cell r="C262" t="str">
            <v>Nightingale</v>
          </cell>
          <cell r="D262" t="str">
            <v>Ronald</v>
          </cell>
          <cell r="E262">
            <v>0.47999998927116394</v>
          </cell>
          <cell r="F262">
            <v>5676</v>
          </cell>
          <cell r="L262">
            <v>17.5</v>
          </cell>
        </row>
        <row r="263">
          <cell r="B263" t="str">
            <v>GTM</v>
          </cell>
          <cell r="C263" t="str">
            <v>Woodhams</v>
          </cell>
          <cell r="D263" t="str">
            <v>Joyce</v>
          </cell>
          <cell r="E263">
            <v>0.68999999761581421</v>
          </cell>
          <cell r="F263">
            <v>8709</v>
          </cell>
          <cell r="L263">
            <v>25</v>
          </cell>
        </row>
        <row r="264">
          <cell r="B264" t="str">
            <v>GTP</v>
          </cell>
          <cell r="C264" t="str">
            <v>Banks</v>
          </cell>
          <cell r="D264" t="str">
            <v>Hazel</v>
          </cell>
          <cell r="E264">
            <v>0.64999997615814209</v>
          </cell>
          <cell r="F264">
            <v>8235</v>
          </cell>
          <cell r="L264">
            <v>23.700000762939453</v>
          </cell>
        </row>
        <row r="265">
          <cell r="B265" t="str">
            <v>GTP</v>
          </cell>
          <cell r="C265" t="str">
            <v>Bracher</v>
          </cell>
          <cell r="D265" t="str">
            <v>Ann</v>
          </cell>
          <cell r="E265">
            <v>0.68999999761581421</v>
          </cell>
          <cell r="F265">
            <v>8771</v>
          </cell>
          <cell r="H265">
            <v>0.05</v>
          </cell>
          <cell r="I265" t="str">
            <v>Yes</v>
          </cell>
          <cell r="L265">
            <v>25</v>
          </cell>
        </row>
        <row r="266">
          <cell r="B266" t="str">
            <v>GTY</v>
          </cell>
          <cell r="C266" t="str">
            <v>Cook</v>
          </cell>
          <cell r="D266" t="str">
            <v>Brian</v>
          </cell>
          <cell r="E266">
            <v>1.1000000238418579</v>
          </cell>
          <cell r="F266">
            <v>9658</v>
          </cell>
          <cell r="I266" t="str">
            <v>Ex-CAG</v>
          </cell>
          <cell r="L266">
            <v>40</v>
          </cell>
        </row>
        <row r="267">
          <cell r="B267" t="str">
            <v>GTY</v>
          </cell>
          <cell r="C267" t="str">
            <v>Wright</v>
          </cell>
          <cell r="D267" t="str">
            <v>Desmond</v>
          </cell>
          <cell r="E267">
            <v>0.68999999761581421</v>
          </cell>
          <cell r="F267">
            <v>6027</v>
          </cell>
          <cell r="I267" t="str">
            <v>Ex-CAG</v>
          </cell>
          <cell r="L267">
            <v>25</v>
          </cell>
        </row>
        <row r="268">
          <cell r="B268" t="str">
            <v>SMM</v>
          </cell>
          <cell r="C268" t="str">
            <v>Brannan</v>
          </cell>
          <cell r="D268" t="str">
            <v>Jeffrey</v>
          </cell>
          <cell r="E268">
            <v>1</v>
          </cell>
          <cell r="F268">
            <v>18677</v>
          </cell>
          <cell r="H268">
            <v>0.05</v>
          </cell>
          <cell r="I268" t="str">
            <v>Yes</v>
          </cell>
          <cell r="L268">
            <v>36.25</v>
          </cell>
        </row>
        <row r="269">
          <cell r="B269" t="str">
            <v>SMM</v>
          </cell>
          <cell r="C269" t="str">
            <v>Cox</v>
          </cell>
          <cell r="D269" t="str">
            <v>David</v>
          </cell>
          <cell r="E269">
            <v>1</v>
          </cell>
          <cell r="F269">
            <v>14704</v>
          </cell>
          <cell r="H269">
            <v>0.05</v>
          </cell>
          <cell r="I269" t="str">
            <v>Yes</v>
          </cell>
          <cell r="L269">
            <v>36.25</v>
          </cell>
        </row>
        <row r="270">
          <cell r="B270" t="str">
            <v>SMM</v>
          </cell>
          <cell r="C270" t="str">
            <v>Kelly</v>
          </cell>
          <cell r="D270" t="str">
            <v>John</v>
          </cell>
          <cell r="E270">
            <v>1</v>
          </cell>
          <cell r="F270">
            <v>18872</v>
          </cell>
          <cell r="I270" t="str">
            <v>Ex-RSA</v>
          </cell>
          <cell r="L270">
            <v>36.25</v>
          </cell>
        </row>
        <row r="271">
          <cell r="B271" t="str">
            <v>SMM</v>
          </cell>
          <cell r="C271" t="str">
            <v>Morgan</v>
          </cell>
          <cell r="D271" t="str">
            <v>Brian</v>
          </cell>
          <cell r="E271">
            <v>1</v>
          </cell>
          <cell r="F271">
            <v>37603</v>
          </cell>
          <cell r="H271">
            <v>0.05</v>
          </cell>
          <cell r="I271" t="str">
            <v>Yes</v>
          </cell>
          <cell r="J271" t="str">
            <v>Yes</v>
          </cell>
          <cell r="L271">
            <v>36.25</v>
          </cell>
        </row>
        <row r="272">
          <cell r="B272" t="str">
            <v>UHH</v>
          </cell>
          <cell r="C272" t="str">
            <v>Alexander</v>
          </cell>
          <cell r="D272" t="str">
            <v>Joanne</v>
          </cell>
          <cell r="E272">
            <v>0.55000001192092896</v>
          </cell>
          <cell r="F272">
            <v>6179</v>
          </cell>
          <cell r="L272">
            <v>20</v>
          </cell>
        </row>
        <row r="273">
          <cell r="B273" t="str">
            <v>UHH</v>
          </cell>
          <cell r="C273" t="str">
            <v>Beattie</v>
          </cell>
          <cell r="D273" t="str">
            <v>Lawrence</v>
          </cell>
          <cell r="E273">
            <v>1</v>
          </cell>
          <cell r="F273">
            <v>28670</v>
          </cell>
          <cell r="H273">
            <v>0.05</v>
          </cell>
          <cell r="I273" t="str">
            <v>Yes</v>
          </cell>
          <cell r="J273" t="str">
            <v>Yes</v>
          </cell>
          <cell r="L273">
            <v>36.25</v>
          </cell>
        </row>
        <row r="274">
          <cell r="B274" t="str">
            <v>UHH</v>
          </cell>
          <cell r="C274" t="str">
            <v>Borys</v>
          </cell>
          <cell r="D274" t="str">
            <v>Catherine</v>
          </cell>
          <cell r="E274">
            <v>1</v>
          </cell>
          <cell r="F274">
            <v>13300</v>
          </cell>
          <cell r="H274">
            <v>0.05</v>
          </cell>
          <cell r="I274" t="str">
            <v>Yes</v>
          </cell>
          <cell r="L274">
            <v>36.25</v>
          </cell>
        </row>
        <row r="275">
          <cell r="B275" t="str">
            <v>UHH</v>
          </cell>
          <cell r="C275" t="str">
            <v>Briggs</v>
          </cell>
          <cell r="D275" t="str">
            <v>Kay</v>
          </cell>
          <cell r="E275">
            <v>1</v>
          </cell>
          <cell r="F275">
            <v>18500</v>
          </cell>
          <cell r="H275">
            <v>0.05</v>
          </cell>
          <cell r="I275" t="str">
            <v>Yes</v>
          </cell>
          <cell r="L275">
            <v>36.25</v>
          </cell>
        </row>
        <row r="276">
          <cell r="B276" t="str">
            <v>UHH</v>
          </cell>
          <cell r="C276" t="str">
            <v>Chilcott</v>
          </cell>
          <cell r="D276" t="str">
            <v>Amanda</v>
          </cell>
          <cell r="E276">
            <v>1</v>
          </cell>
          <cell r="F276">
            <v>13300</v>
          </cell>
          <cell r="H276">
            <v>0.05</v>
          </cell>
          <cell r="I276" t="str">
            <v>Yes</v>
          </cell>
          <cell r="L276">
            <v>36.25</v>
          </cell>
        </row>
        <row r="277">
          <cell r="B277" t="str">
            <v>UHH</v>
          </cell>
          <cell r="C277" t="str">
            <v>Clark</v>
          </cell>
          <cell r="D277" t="str">
            <v>Wendy</v>
          </cell>
          <cell r="E277">
            <v>0.68999999761581421</v>
          </cell>
          <cell r="F277">
            <v>7931</v>
          </cell>
          <cell r="H277">
            <v>0.05</v>
          </cell>
          <cell r="I277" t="str">
            <v>Yes</v>
          </cell>
          <cell r="L277">
            <v>25</v>
          </cell>
        </row>
        <row r="278">
          <cell r="B278" t="str">
            <v>UHH</v>
          </cell>
          <cell r="C278" t="str">
            <v>Connor</v>
          </cell>
          <cell r="D278" t="str">
            <v>Caroline</v>
          </cell>
          <cell r="E278">
            <v>0.68999999761581421</v>
          </cell>
          <cell r="F278">
            <v>7931</v>
          </cell>
          <cell r="H278">
            <v>0.05</v>
          </cell>
          <cell r="I278" t="str">
            <v>Yes</v>
          </cell>
          <cell r="L278">
            <v>25</v>
          </cell>
        </row>
        <row r="279">
          <cell r="B279" t="str">
            <v>UHH</v>
          </cell>
          <cell r="C279" t="str">
            <v>Costello</v>
          </cell>
          <cell r="D279" t="str">
            <v>Craig</v>
          </cell>
          <cell r="E279">
            <v>1</v>
          </cell>
          <cell r="F279">
            <v>10496</v>
          </cell>
          <cell r="H279">
            <v>0.05</v>
          </cell>
          <cell r="I279" t="str">
            <v>Yes</v>
          </cell>
          <cell r="L279">
            <v>36.25</v>
          </cell>
        </row>
        <row r="280">
          <cell r="B280" t="str">
            <v>UHH</v>
          </cell>
          <cell r="C280" t="str">
            <v>Cowling</v>
          </cell>
          <cell r="D280" t="str">
            <v>Helen</v>
          </cell>
          <cell r="E280">
            <v>1</v>
          </cell>
          <cell r="F280">
            <v>13300</v>
          </cell>
          <cell r="H280">
            <v>0.05</v>
          </cell>
          <cell r="I280" t="str">
            <v>Yes</v>
          </cell>
          <cell r="L280">
            <v>36.25</v>
          </cell>
        </row>
        <row r="281">
          <cell r="B281" t="str">
            <v>UHH</v>
          </cell>
          <cell r="C281" t="str">
            <v>Culpan</v>
          </cell>
          <cell r="D281" t="str">
            <v>Stacey</v>
          </cell>
          <cell r="E281">
            <v>1</v>
          </cell>
          <cell r="F281">
            <v>14025</v>
          </cell>
          <cell r="H281">
            <v>0.05</v>
          </cell>
          <cell r="I281" t="str">
            <v>Yes</v>
          </cell>
          <cell r="L281">
            <v>36.25</v>
          </cell>
        </row>
        <row r="282">
          <cell r="B282" t="str">
            <v>UHH</v>
          </cell>
          <cell r="C282" t="str">
            <v>De Sousa</v>
          </cell>
          <cell r="D282" t="str">
            <v>Gloria</v>
          </cell>
          <cell r="E282">
            <v>1</v>
          </cell>
          <cell r="F282">
            <v>11230</v>
          </cell>
          <cell r="L282">
            <v>36.25</v>
          </cell>
        </row>
        <row r="283">
          <cell r="B283" t="str">
            <v>UHH</v>
          </cell>
          <cell r="C283" t="str">
            <v>Dickson</v>
          </cell>
          <cell r="D283" t="str">
            <v>Jacqueline</v>
          </cell>
          <cell r="E283">
            <v>1</v>
          </cell>
          <cell r="F283">
            <v>36663</v>
          </cell>
          <cell r="H283">
            <v>0.05</v>
          </cell>
          <cell r="I283" t="str">
            <v>Yes</v>
          </cell>
          <cell r="J283" t="str">
            <v>Yes</v>
          </cell>
          <cell r="L283">
            <v>36.25</v>
          </cell>
        </row>
        <row r="284">
          <cell r="B284" t="str">
            <v>UHH</v>
          </cell>
          <cell r="C284" t="str">
            <v>Donnelly</v>
          </cell>
          <cell r="D284" t="str">
            <v>Lisa</v>
          </cell>
          <cell r="E284">
            <v>1</v>
          </cell>
          <cell r="F284">
            <v>13300</v>
          </cell>
          <cell r="H284">
            <v>0.05</v>
          </cell>
          <cell r="I284" t="str">
            <v>Yes</v>
          </cell>
          <cell r="L284">
            <v>36.25</v>
          </cell>
        </row>
        <row r="285">
          <cell r="B285" t="str">
            <v>UHH</v>
          </cell>
          <cell r="C285" t="str">
            <v>Drinkwater</v>
          </cell>
          <cell r="D285" t="str">
            <v>Lisa</v>
          </cell>
          <cell r="E285">
            <v>1</v>
          </cell>
          <cell r="F285">
            <v>9425</v>
          </cell>
          <cell r="L285">
            <v>36.25</v>
          </cell>
        </row>
        <row r="286">
          <cell r="B286" t="str">
            <v>UHH</v>
          </cell>
          <cell r="C286" t="str">
            <v>Dunn</v>
          </cell>
          <cell r="D286" t="str">
            <v>Suzanne</v>
          </cell>
          <cell r="E286">
            <v>1</v>
          </cell>
          <cell r="F286">
            <v>9000</v>
          </cell>
          <cell r="L286">
            <v>36.25</v>
          </cell>
        </row>
        <row r="287">
          <cell r="B287" t="str">
            <v>UHH</v>
          </cell>
          <cell r="C287" t="str">
            <v>Gallagher</v>
          </cell>
          <cell r="D287" t="str">
            <v>Helen</v>
          </cell>
          <cell r="E287">
            <v>1</v>
          </cell>
          <cell r="F287">
            <v>17325</v>
          </cell>
          <cell r="L287">
            <v>36.25</v>
          </cell>
        </row>
        <row r="288">
          <cell r="B288" t="str">
            <v>UHH</v>
          </cell>
          <cell r="C288" t="str">
            <v>George</v>
          </cell>
          <cell r="D288" t="str">
            <v>Jason</v>
          </cell>
          <cell r="E288">
            <v>1</v>
          </cell>
          <cell r="F288">
            <v>9000</v>
          </cell>
          <cell r="L288">
            <v>36.25</v>
          </cell>
        </row>
        <row r="289">
          <cell r="B289" t="str">
            <v>UHH</v>
          </cell>
          <cell r="C289" t="str">
            <v>Greenwood</v>
          </cell>
          <cell r="D289" t="str">
            <v>Sharon</v>
          </cell>
          <cell r="E289">
            <v>0.55000001192092896</v>
          </cell>
          <cell r="F289">
            <v>5710</v>
          </cell>
          <cell r="H289">
            <v>0.05</v>
          </cell>
          <cell r="I289" t="str">
            <v>Yes</v>
          </cell>
          <cell r="L289">
            <v>20</v>
          </cell>
        </row>
        <row r="290">
          <cell r="B290" t="str">
            <v>UHH</v>
          </cell>
          <cell r="C290" t="str">
            <v>Grierson</v>
          </cell>
          <cell r="D290" t="str">
            <v>Emma</v>
          </cell>
          <cell r="E290">
            <v>1</v>
          </cell>
          <cell r="F290">
            <v>10000</v>
          </cell>
          <cell r="L290">
            <v>36.25</v>
          </cell>
        </row>
        <row r="291">
          <cell r="B291" t="str">
            <v>UHH</v>
          </cell>
          <cell r="C291" t="str">
            <v>Haines</v>
          </cell>
          <cell r="D291" t="str">
            <v>Kelly</v>
          </cell>
          <cell r="E291">
            <v>1</v>
          </cell>
          <cell r="F291">
            <v>11200</v>
          </cell>
          <cell r="L291">
            <v>36.25</v>
          </cell>
        </row>
        <row r="292">
          <cell r="B292" t="str">
            <v>UHH</v>
          </cell>
          <cell r="C292" t="str">
            <v>Hegarty</v>
          </cell>
          <cell r="D292" t="str">
            <v>Simone</v>
          </cell>
          <cell r="E292">
            <v>1</v>
          </cell>
          <cell r="F292">
            <v>15675</v>
          </cell>
          <cell r="H292">
            <v>0.05</v>
          </cell>
          <cell r="I292" t="str">
            <v>Yes</v>
          </cell>
          <cell r="L292">
            <v>36.25</v>
          </cell>
        </row>
        <row r="293">
          <cell r="B293" t="str">
            <v>UHH</v>
          </cell>
          <cell r="C293" t="str">
            <v>Hemingway</v>
          </cell>
          <cell r="D293" t="str">
            <v>David</v>
          </cell>
          <cell r="E293">
            <v>1</v>
          </cell>
          <cell r="F293">
            <v>12600</v>
          </cell>
          <cell r="H293">
            <v>0.05</v>
          </cell>
          <cell r="I293" t="str">
            <v>Yes</v>
          </cell>
          <cell r="L293">
            <v>36.25</v>
          </cell>
        </row>
        <row r="294">
          <cell r="B294" t="str">
            <v>UHH</v>
          </cell>
          <cell r="C294" t="str">
            <v>Hessel</v>
          </cell>
          <cell r="D294" t="str">
            <v>Sharon</v>
          </cell>
          <cell r="E294">
            <v>1</v>
          </cell>
          <cell r="F294">
            <v>10740</v>
          </cell>
          <cell r="H294">
            <v>0.05</v>
          </cell>
          <cell r="I294" t="str">
            <v>Yes</v>
          </cell>
          <cell r="L294">
            <v>36.25</v>
          </cell>
        </row>
        <row r="295">
          <cell r="B295" t="str">
            <v>UHH</v>
          </cell>
          <cell r="C295" t="str">
            <v>Hildred</v>
          </cell>
          <cell r="D295" t="str">
            <v>Jennifer</v>
          </cell>
          <cell r="E295">
            <v>1</v>
          </cell>
          <cell r="F295">
            <v>11500</v>
          </cell>
          <cell r="H295">
            <v>0.05</v>
          </cell>
          <cell r="I295" t="str">
            <v>Yes</v>
          </cell>
          <cell r="L295">
            <v>36.25</v>
          </cell>
        </row>
        <row r="296">
          <cell r="B296" t="str">
            <v>UHH</v>
          </cell>
          <cell r="C296" t="str">
            <v>Hirst</v>
          </cell>
          <cell r="D296" t="str">
            <v>Kelly</v>
          </cell>
          <cell r="E296">
            <v>1</v>
          </cell>
          <cell r="F296">
            <v>9000</v>
          </cell>
          <cell r="L296">
            <v>36.25</v>
          </cell>
        </row>
        <row r="297">
          <cell r="B297" t="str">
            <v>UHH</v>
          </cell>
          <cell r="C297" t="str">
            <v>Holt</v>
          </cell>
          <cell r="D297" t="str">
            <v>Louise</v>
          </cell>
          <cell r="E297">
            <v>1</v>
          </cell>
          <cell r="F297">
            <v>14850</v>
          </cell>
          <cell r="H297">
            <v>0.05</v>
          </cell>
          <cell r="I297" t="str">
            <v>Yes</v>
          </cell>
          <cell r="L297">
            <v>36.25</v>
          </cell>
        </row>
        <row r="298">
          <cell r="B298" t="str">
            <v>UHH</v>
          </cell>
          <cell r="C298" t="str">
            <v>Horsfield</v>
          </cell>
          <cell r="D298" t="str">
            <v>Rosemary</v>
          </cell>
          <cell r="E298">
            <v>0.68999999761581421</v>
          </cell>
          <cell r="F298">
            <v>10500</v>
          </cell>
          <cell r="H298">
            <v>0.05</v>
          </cell>
          <cell r="I298" t="str">
            <v>Yes</v>
          </cell>
          <cell r="L298">
            <v>25</v>
          </cell>
        </row>
        <row r="299">
          <cell r="B299" t="str">
            <v>UHH</v>
          </cell>
          <cell r="C299" t="str">
            <v>Hussain</v>
          </cell>
          <cell r="D299" t="str">
            <v>Shaheen</v>
          </cell>
          <cell r="E299">
            <v>1</v>
          </cell>
          <cell r="F299">
            <v>10610</v>
          </cell>
          <cell r="L299">
            <v>36.25</v>
          </cell>
        </row>
        <row r="300">
          <cell r="B300" t="str">
            <v>UHH</v>
          </cell>
          <cell r="C300" t="str">
            <v>Iannelli</v>
          </cell>
          <cell r="D300" t="str">
            <v>Paul</v>
          </cell>
          <cell r="E300">
            <v>1</v>
          </cell>
          <cell r="F300">
            <v>14850</v>
          </cell>
          <cell r="L300">
            <v>36.25</v>
          </cell>
        </row>
        <row r="301">
          <cell r="B301" t="str">
            <v>UHH</v>
          </cell>
          <cell r="C301" t="str">
            <v>Ingle</v>
          </cell>
          <cell r="D301" t="str">
            <v>Jacqueline</v>
          </cell>
          <cell r="E301">
            <v>1</v>
          </cell>
          <cell r="F301">
            <v>9000</v>
          </cell>
          <cell r="L301">
            <v>36.25</v>
          </cell>
        </row>
        <row r="302">
          <cell r="B302" t="str">
            <v>UHH</v>
          </cell>
          <cell r="C302" t="str">
            <v>Jones</v>
          </cell>
          <cell r="D302" t="str">
            <v>Sarah</v>
          </cell>
          <cell r="E302">
            <v>1</v>
          </cell>
          <cell r="F302">
            <v>10240</v>
          </cell>
          <cell r="L302">
            <v>36.25</v>
          </cell>
        </row>
        <row r="303">
          <cell r="B303" t="str">
            <v>UHH</v>
          </cell>
          <cell r="C303" t="str">
            <v>Kenyon</v>
          </cell>
          <cell r="D303" t="str">
            <v>Simon</v>
          </cell>
          <cell r="E303">
            <v>1</v>
          </cell>
          <cell r="F303">
            <v>9856</v>
          </cell>
          <cell r="L303">
            <v>36.25</v>
          </cell>
        </row>
        <row r="304">
          <cell r="B304" t="str">
            <v>UHH</v>
          </cell>
          <cell r="C304" t="str">
            <v>Kolano</v>
          </cell>
          <cell r="D304" t="str">
            <v>Tanya</v>
          </cell>
          <cell r="E304">
            <v>1</v>
          </cell>
          <cell r="F304">
            <v>11900</v>
          </cell>
          <cell r="L304">
            <v>36.25</v>
          </cell>
        </row>
        <row r="305">
          <cell r="B305" t="str">
            <v>UHH</v>
          </cell>
          <cell r="C305" t="str">
            <v>Lawrence</v>
          </cell>
          <cell r="D305" t="str">
            <v>Violet</v>
          </cell>
          <cell r="E305">
            <v>1</v>
          </cell>
          <cell r="F305">
            <v>23450</v>
          </cell>
          <cell r="H305">
            <v>0.05</v>
          </cell>
          <cell r="I305" t="str">
            <v>Yes</v>
          </cell>
          <cell r="L305">
            <v>36.25</v>
          </cell>
        </row>
        <row r="306">
          <cell r="B306" t="str">
            <v>UHH</v>
          </cell>
          <cell r="C306" t="str">
            <v>Lees</v>
          </cell>
          <cell r="D306" t="str">
            <v>Suzanne</v>
          </cell>
          <cell r="E306">
            <v>1</v>
          </cell>
          <cell r="F306">
            <v>10107</v>
          </cell>
          <cell r="L306">
            <v>36.25</v>
          </cell>
        </row>
        <row r="307">
          <cell r="B307" t="str">
            <v>UHH</v>
          </cell>
          <cell r="C307" t="str">
            <v>Lister</v>
          </cell>
          <cell r="D307" t="str">
            <v>Vicky</v>
          </cell>
          <cell r="E307">
            <v>1</v>
          </cell>
          <cell r="F307">
            <v>18500</v>
          </cell>
          <cell r="L307">
            <v>36.25</v>
          </cell>
        </row>
        <row r="308">
          <cell r="B308" t="str">
            <v>UHH</v>
          </cell>
          <cell r="C308" t="str">
            <v>Madden</v>
          </cell>
          <cell r="D308" t="str">
            <v>Joanne</v>
          </cell>
          <cell r="E308">
            <v>0.6600000262260437</v>
          </cell>
          <cell r="F308">
            <v>7183</v>
          </cell>
          <cell r="H308">
            <v>0.05</v>
          </cell>
          <cell r="I308" t="str">
            <v>Yes</v>
          </cell>
          <cell r="L308">
            <v>24</v>
          </cell>
        </row>
        <row r="309">
          <cell r="B309" t="str">
            <v>UHH</v>
          </cell>
          <cell r="C309" t="str">
            <v>Mallon</v>
          </cell>
          <cell r="D309" t="str">
            <v>Claire</v>
          </cell>
          <cell r="E309">
            <v>1</v>
          </cell>
          <cell r="F309">
            <v>10658</v>
          </cell>
          <cell r="H309">
            <v>0.05</v>
          </cell>
          <cell r="I309" t="str">
            <v>Yes</v>
          </cell>
          <cell r="L309">
            <v>36.25</v>
          </cell>
        </row>
        <row r="310">
          <cell r="B310" t="str">
            <v>UHH</v>
          </cell>
          <cell r="C310" t="str">
            <v>Mallon</v>
          </cell>
          <cell r="D310" t="str">
            <v>Deborah</v>
          </cell>
          <cell r="E310">
            <v>1</v>
          </cell>
          <cell r="F310">
            <v>10496</v>
          </cell>
          <cell r="H310">
            <v>0.05</v>
          </cell>
          <cell r="I310" t="str">
            <v>Yes</v>
          </cell>
          <cell r="L310">
            <v>36.25</v>
          </cell>
        </row>
        <row r="311">
          <cell r="B311" t="str">
            <v>UHH</v>
          </cell>
          <cell r="C311" t="str">
            <v>Meston</v>
          </cell>
          <cell r="D311" t="str">
            <v>Leah</v>
          </cell>
          <cell r="E311">
            <v>1</v>
          </cell>
          <cell r="F311">
            <v>9856</v>
          </cell>
          <cell r="H311">
            <v>0.05</v>
          </cell>
          <cell r="I311" t="str">
            <v>Yes</v>
          </cell>
          <cell r="L311">
            <v>36.25</v>
          </cell>
        </row>
        <row r="312">
          <cell r="B312" t="str">
            <v>UHH</v>
          </cell>
          <cell r="C312" t="str">
            <v>Moorhouse</v>
          </cell>
          <cell r="D312" t="str">
            <v>Angela</v>
          </cell>
          <cell r="E312">
            <v>1</v>
          </cell>
          <cell r="F312">
            <v>10000</v>
          </cell>
          <cell r="L312">
            <v>36.25</v>
          </cell>
        </row>
        <row r="313">
          <cell r="B313" t="str">
            <v>UHH</v>
          </cell>
          <cell r="C313" t="str">
            <v>Moran</v>
          </cell>
          <cell r="D313" t="str">
            <v>Jodie</v>
          </cell>
          <cell r="E313">
            <v>1</v>
          </cell>
          <cell r="F313">
            <v>13300</v>
          </cell>
          <cell r="H313">
            <v>0.05</v>
          </cell>
          <cell r="I313" t="str">
            <v>Yes</v>
          </cell>
          <cell r="L313">
            <v>36.25</v>
          </cell>
        </row>
        <row r="314">
          <cell r="B314" t="str">
            <v>UHH</v>
          </cell>
          <cell r="C314" t="str">
            <v>Normington</v>
          </cell>
          <cell r="D314" t="str">
            <v>Jonathan</v>
          </cell>
          <cell r="E314">
            <v>1</v>
          </cell>
          <cell r="F314">
            <v>14850</v>
          </cell>
          <cell r="H314">
            <v>0.05</v>
          </cell>
          <cell r="I314" t="str">
            <v>Yes</v>
          </cell>
          <cell r="L314">
            <v>36.25</v>
          </cell>
        </row>
        <row r="315">
          <cell r="B315" t="str">
            <v>UHH</v>
          </cell>
          <cell r="C315" t="str">
            <v>Nowaz</v>
          </cell>
          <cell r="D315" t="str">
            <v>Rehana</v>
          </cell>
          <cell r="E315">
            <v>1</v>
          </cell>
          <cell r="F315">
            <v>8423</v>
          </cell>
          <cell r="L315">
            <v>36.25</v>
          </cell>
        </row>
        <row r="316">
          <cell r="B316" t="str">
            <v>UHH</v>
          </cell>
          <cell r="C316" t="str">
            <v>O'Shea</v>
          </cell>
          <cell r="D316" t="str">
            <v>Louise</v>
          </cell>
          <cell r="E316">
            <v>1</v>
          </cell>
          <cell r="F316">
            <v>14850</v>
          </cell>
          <cell r="L316">
            <v>36.25</v>
          </cell>
        </row>
        <row r="317">
          <cell r="B317" t="str">
            <v>UHH</v>
          </cell>
          <cell r="C317" t="str">
            <v>Pink</v>
          </cell>
          <cell r="D317" t="str">
            <v>Eleanor</v>
          </cell>
          <cell r="E317">
            <v>1</v>
          </cell>
          <cell r="F317">
            <v>12600</v>
          </cell>
          <cell r="L317">
            <v>36.25</v>
          </cell>
        </row>
        <row r="318">
          <cell r="B318" t="str">
            <v>UHH</v>
          </cell>
          <cell r="C318" t="str">
            <v>Pollitt</v>
          </cell>
          <cell r="D318" t="str">
            <v>Gillian</v>
          </cell>
          <cell r="E318">
            <v>1</v>
          </cell>
          <cell r="F318">
            <v>9600</v>
          </cell>
          <cell r="H318">
            <v>0.05</v>
          </cell>
          <cell r="I318" t="str">
            <v>Yes</v>
          </cell>
          <cell r="L318">
            <v>36.25</v>
          </cell>
        </row>
        <row r="319">
          <cell r="B319" t="str">
            <v>UHH</v>
          </cell>
          <cell r="C319" t="str">
            <v>Priston *</v>
          </cell>
          <cell r="D319" t="str">
            <v>Joanne</v>
          </cell>
          <cell r="E319">
            <v>1</v>
          </cell>
          <cell r="F319">
            <v>17325</v>
          </cell>
          <cell r="H319">
            <v>0.05</v>
          </cell>
          <cell r="I319" t="str">
            <v>Yes</v>
          </cell>
          <cell r="L319">
            <v>36.25</v>
          </cell>
        </row>
        <row r="320">
          <cell r="B320" t="str">
            <v>UHH</v>
          </cell>
          <cell r="C320" t="str">
            <v>Riley</v>
          </cell>
          <cell r="D320" t="str">
            <v>Natalie</v>
          </cell>
          <cell r="E320">
            <v>1</v>
          </cell>
          <cell r="F320">
            <v>11900</v>
          </cell>
          <cell r="L320">
            <v>36.25</v>
          </cell>
        </row>
        <row r="321">
          <cell r="B321" t="str">
            <v>UHH</v>
          </cell>
          <cell r="C321" t="str">
            <v>Robertshaw</v>
          </cell>
          <cell r="D321" t="str">
            <v>Kairon</v>
          </cell>
          <cell r="E321">
            <v>1</v>
          </cell>
          <cell r="F321">
            <v>8500</v>
          </cell>
          <cell r="L321">
            <v>36.25</v>
          </cell>
        </row>
        <row r="322">
          <cell r="B322" t="str">
            <v>UHH</v>
          </cell>
          <cell r="C322" t="str">
            <v>Robinson</v>
          </cell>
          <cell r="D322" t="str">
            <v>Craig</v>
          </cell>
          <cell r="E322">
            <v>1</v>
          </cell>
          <cell r="F322">
            <v>11230</v>
          </cell>
          <cell r="H322">
            <v>0.05</v>
          </cell>
          <cell r="I322" t="str">
            <v>Yes</v>
          </cell>
          <cell r="L322">
            <v>36.25</v>
          </cell>
        </row>
        <row r="323">
          <cell r="B323" t="str">
            <v>UHH</v>
          </cell>
          <cell r="C323" t="str">
            <v>Shinn</v>
          </cell>
          <cell r="D323" t="str">
            <v>Kathryn</v>
          </cell>
          <cell r="E323">
            <v>1</v>
          </cell>
          <cell r="F323">
            <v>13300</v>
          </cell>
          <cell r="I323" t="str">
            <v>Yes</v>
          </cell>
          <cell r="L323">
            <v>36.25</v>
          </cell>
        </row>
        <row r="324">
          <cell r="B324" t="str">
            <v>UHH</v>
          </cell>
          <cell r="C324" t="str">
            <v>Smith</v>
          </cell>
          <cell r="D324" t="str">
            <v>Nicholas</v>
          </cell>
          <cell r="E324">
            <v>1</v>
          </cell>
          <cell r="F324">
            <v>9000</v>
          </cell>
          <cell r="L324">
            <v>36.25</v>
          </cell>
        </row>
        <row r="325">
          <cell r="B325" t="str">
            <v>UHH</v>
          </cell>
          <cell r="C325" t="str">
            <v>Stabler</v>
          </cell>
          <cell r="D325" t="str">
            <v>Maxine</v>
          </cell>
          <cell r="E325">
            <v>1</v>
          </cell>
          <cell r="F325">
            <v>13300</v>
          </cell>
          <cell r="H325">
            <v>0.05</v>
          </cell>
          <cell r="I325" t="str">
            <v>Yes</v>
          </cell>
          <cell r="L325">
            <v>36.25</v>
          </cell>
        </row>
        <row r="326">
          <cell r="B326" t="str">
            <v>UHH</v>
          </cell>
          <cell r="C326" t="str">
            <v>Sutcliffe</v>
          </cell>
          <cell r="D326" t="str">
            <v>Christine</v>
          </cell>
          <cell r="E326">
            <v>1</v>
          </cell>
          <cell r="F326">
            <v>9500</v>
          </cell>
          <cell r="L326">
            <v>36.25</v>
          </cell>
        </row>
        <row r="327">
          <cell r="B327" t="str">
            <v>UHH</v>
          </cell>
          <cell r="C327" t="str">
            <v>Sykes</v>
          </cell>
          <cell r="D327" t="str">
            <v>Chloe</v>
          </cell>
          <cell r="E327">
            <v>1</v>
          </cell>
          <cell r="F327">
            <v>9600</v>
          </cell>
          <cell r="L327">
            <v>36.25</v>
          </cell>
        </row>
        <row r="328">
          <cell r="B328" t="str">
            <v>UHH</v>
          </cell>
          <cell r="C328" t="str">
            <v>Taylor</v>
          </cell>
          <cell r="D328" t="str">
            <v>Lucy</v>
          </cell>
          <cell r="E328">
            <v>1</v>
          </cell>
          <cell r="F328">
            <v>12600</v>
          </cell>
          <cell r="H328">
            <v>0.05</v>
          </cell>
          <cell r="I328" t="str">
            <v>Yes</v>
          </cell>
          <cell r="L328">
            <v>36.25</v>
          </cell>
        </row>
        <row r="329">
          <cell r="B329" t="str">
            <v>UHH</v>
          </cell>
          <cell r="C329" t="str">
            <v>Whytock</v>
          </cell>
          <cell r="D329" t="str">
            <v>Brian</v>
          </cell>
          <cell r="E329">
            <v>1</v>
          </cell>
          <cell r="F329">
            <v>19665</v>
          </cell>
          <cell r="L329">
            <v>36.25</v>
          </cell>
        </row>
        <row r="330">
          <cell r="B330" t="str">
            <v>UHH</v>
          </cell>
          <cell r="C330" t="str">
            <v>Wilson</v>
          </cell>
          <cell r="D330" t="str">
            <v>Hayley</v>
          </cell>
          <cell r="E330">
            <v>1</v>
          </cell>
          <cell r="F330">
            <v>10658</v>
          </cell>
          <cell r="L330">
            <v>36.25</v>
          </cell>
        </row>
        <row r="331">
          <cell r="B331" t="str">
            <v>UHH</v>
          </cell>
          <cell r="C331" t="str">
            <v>Wood</v>
          </cell>
          <cell r="D331" t="str">
            <v>Rachel</v>
          </cell>
          <cell r="E331">
            <v>1</v>
          </cell>
          <cell r="F331">
            <v>16500</v>
          </cell>
          <cell r="H331">
            <v>0.05</v>
          </cell>
          <cell r="I331" t="str">
            <v>Yes</v>
          </cell>
          <cell r="L331">
            <v>36.25</v>
          </cell>
        </row>
        <row r="332">
          <cell r="B332" t="str">
            <v>VCY</v>
          </cell>
          <cell r="C332" t="str">
            <v>Aros</v>
          </cell>
          <cell r="D332" t="str">
            <v>Carmen</v>
          </cell>
          <cell r="E332">
            <v>1</v>
          </cell>
          <cell r="F332">
            <v>17763</v>
          </cell>
          <cell r="H332">
            <v>0.05</v>
          </cell>
          <cell r="I332" t="str">
            <v>Yes</v>
          </cell>
          <cell r="L332">
            <v>36.25</v>
          </cell>
        </row>
        <row r="333">
          <cell r="B333" t="str">
            <v>VCY</v>
          </cell>
          <cell r="C333" t="str">
            <v>Barnes</v>
          </cell>
          <cell r="D333" t="str">
            <v>Joan</v>
          </cell>
          <cell r="E333">
            <v>1</v>
          </cell>
          <cell r="F333">
            <v>19982</v>
          </cell>
          <cell r="I333" t="str">
            <v>Ex-CAG</v>
          </cell>
          <cell r="L333">
            <v>36.25</v>
          </cell>
        </row>
        <row r="334">
          <cell r="B334" t="str">
            <v>VCY</v>
          </cell>
          <cell r="C334" t="str">
            <v>Bentley</v>
          </cell>
          <cell r="D334" t="str">
            <v>Helen</v>
          </cell>
          <cell r="E334">
            <v>1</v>
          </cell>
          <cell r="F334">
            <v>18642</v>
          </cell>
          <cell r="H334">
            <v>0.05</v>
          </cell>
          <cell r="I334" t="str">
            <v>Yes</v>
          </cell>
          <cell r="L334">
            <v>36.25</v>
          </cell>
        </row>
        <row r="335">
          <cell r="B335" t="str">
            <v>VCY</v>
          </cell>
          <cell r="C335" t="str">
            <v>Bowley</v>
          </cell>
          <cell r="D335" t="str">
            <v>Barbara</v>
          </cell>
          <cell r="E335">
            <v>1</v>
          </cell>
          <cell r="F335">
            <v>23876</v>
          </cell>
          <cell r="I335" t="str">
            <v>Ex-CAG</v>
          </cell>
          <cell r="L335">
            <v>36.25</v>
          </cell>
        </row>
        <row r="336">
          <cell r="B336" t="str">
            <v>VCY</v>
          </cell>
          <cell r="C336" t="str">
            <v>Brogan</v>
          </cell>
          <cell r="D336" t="str">
            <v>Peter</v>
          </cell>
          <cell r="E336">
            <v>1</v>
          </cell>
          <cell r="F336">
            <v>17763</v>
          </cell>
          <cell r="H336">
            <v>0.05</v>
          </cell>
          <cell r="I336" t="str">
            <v>Yes</v>
          </cell>
          <cell r="L336">
            <v>36.25</v>
          </cell>
        </row>
        <row r="337">
          <cell r="B337" t="str">
            <v>VCY</v>
          </cell>
          <cell r="C337" t="str">
            <v>Cumming</v>
          </cell>
          <cell r="D337" t="str">
            <v>John</v>
          </cell>
          <cell r="E337">
            <v>0.55000001192092896</v>
          </cell>
          <cell r="F337">
            <v>6500</v>
          </cell>
          <cell r="L337">
            <v>20</v>
          </cell>
        </row>
        <row r="338">
          <cell r="B338" t="str">
            <v>VCY</v>
          </cell>
          <cell r="C338" t="str">
            <v>Foxon</v>
          </cell>
          <cell r="D338" t="str">
            <v>Patricia</v>
          </cell>
          <cell r="E338">
            <v>0.55000001192092896</v>
          </cell>
          <cell r="F338">
            <v>6500</v>
          </cell>
          <cell r="L338">
            <v>20</v>
          </cell>
        </row>
        <row r="339">
          <cell r="B339" t="str">
            <v>VCY</v>
          </cell>
          <cell r="C339" t="str">
            <v>Fuller</v>
          </cell>
          <cell r="D339" t="str">
            <v>Margaret</v>
          </cell>
          <cell r="E339">
            <v>1</v>
          </cell>
          <cell r="F339">
            <v>25000</v>
          </cell>
          <cell r="I339" t="str">
            <v>Ex-CAG</v>
          </cell>
          <cell r="L339">
            <v>36.25</v>
          </cell>
        </row>
        <row r="340">
          <cell r="B340" t="str">
            <v>VCY</v>
          </cell>
          <cell r="C340" t="str">
            <v>Gurd</v>
          </cell>
          <cell r="D340" t="str">
            <v>Anne</v>
          </cell>
          <cell r="E340">
            <v>1</v>
          </cell>
          <cell r="F340">
            <v>18474</v>
          </cell>
          <cell r="H340">
            <v>0.05</v>
          </cell>
          <cell r="I340" t="str">
            <v>Yes</v>
          </cell>
          <cell r="L340">
            <v>36.25</v>
          </cell>
        </row>
        <row r="341">
          <cell r="B341" t="str">
            <v>VCY</v>
          </cell>
          <cell r="C341" t="str">
            <v>Hallan</v>
          </cell>
          <cell r="D341" t="str">
            <v>Miru</v>
          </cell>
          <cell r="E341">
            <v>1</v>
          </cell>
          <cell r="F341">
            <v>20300</v>
          </cell>
          <cell r="H341">
            <v>0.05</v>
          </cell>
          <cell r="I341" t="str">
            <v>Yes</v>
          </cell>
          <cell r="L341">
            <v>36.25</v>
          </cell>
        </row>
        <row r="342">
          <cell r="B342" t="str">
            <v>VCY</v>
          </cell>
          <cell r="C342" t="str">
            <v>Hay</v>
          </cell>
          <cell r="D342" t="str">
            <v>Marcia</v>
          </cell>
          <cell r="E342">
            <v>1</v>
          </cell>
          <cell r="F342">
            <v>27267</v>
          </cell>
          <cell r="I342" t="str">
            <v>Ex-CAG</v>
          </cell>
          <cell r="L342">
            <v>36.25</v>
          </cell>
        </row>
        <row r="343">
          <cell r="B343" t="str">
            <v>VCY</v>
          </cell>
          <cell r="C343" t="str">
            <v>Johnson</v>
          </cell>
          <cell r="D343" t="str">
            <v>Elizabeth</v>
          </cell>
          <cell r="E343">
            <v>1</v>
          </cell>
          <cell r="F343">
            <v>18035</v>
          </cell>
          <cell r="H343">
            <v>0.05</v>
          </cell>
          <cell r="I343" t="str">
            <v>Yes</v>
          </cell>
          <cell r="L343">
            <v>36.25</v>
          </cell>
        </row>
        <row r="344">
          <cell r="B344" t="str">
            <v>VCY</v>
          </cell>
          <cell r="C344" t="str">
            <v>Kay</v>
          </cell>
          <cell r="D344" t="str">
            <v>Dawn</v>
          </cell>
          <cell r="E344">
            <v>1</v>
          </cell>
          <cell r="F344">
            <v>18025</v>
          </cell>
          <cell r="H344">
            <v>0.05</v>
          </cell>
          <cell r="I344" t="str">
            <v>Yes</v>
          </cell>
          <cell r="L344">
            <v>36.25</v>
          </cell>
        </row>
        <row r="345">
          <cell r="B345" t="str">
            <v>VCY</v>
          </cell>
          <cell r="C345" t="str">
            <v>Ledger</v>
          </cell>
          <cell r="D345" t="str">
            <v>Shirley</v>
          </cell>
          <cell r="E345">
            <v>0.80000001192092896</v>
          </cell>
          <cell r="F345">
            <v>18504</v>
          </cell>
          <cell r="I345" t="str">
            <v>Ex-CAG</v>
          </cell>
          <cell r="L345">
            <v>29</v>
          </cell>
        </row>
        <row r="346">
          <cell r="B346" t="str">
            <v>VCY</v>
          </cell>
          <cell r="C346" t="str">
            <v>Lewis</v>
          </cell>
          <cell r="D346" t="str">
            <v>Thomas</v>
          </cell>
          <cell r="E346">
            <v>1</v>
          </cell>
          <cell r="F346">
            <v>25375</v>
          </cell>
          <cell r="H346">
            <v>0.05</v>
          </cell>
          <cell r="I346" t="str">
            <v>Yes</v>
          </cell>
          <cell r="L346">
            <v>36.25</v>
          </cell>
        </row>
        <row r="347">
          <cell r="B347" t="str">
            <v>VCY</v>
          </cell>
          <cell r="C347" t="str">
            <v>Lingard</v>
          </cell>
          <cell r="D347" t="str">
            <v>Helen</v>
          </cell>
          <cell r="E347">
            <v>1</v>
          </cell>
          <cell r="F347">
            <v>17763</v>
          </cell>
          <cell r="H347">
            <v>0.05</v>
          </cell>
          <cell r="I347" t="str">
            <v>Yes</v>
          </cell>
          <cell r="L347">
            <v>36.25</v>
          </cell>
        </row>
        <row r="348">
          <cell r="B348" t="str">
            <v>VCY</v>
          </cell>
          <cell r="C348" t="str">
            <v>McKeown</v>
          </cell>
          <cell r="D348" t="str">
            <v>Neil</v>
          </cell>
          <cell r="E348">
            <v>1</v>
          </cell>
          <cell r="F348">
            <v>18296</v>
          </cell>
          <cell r="H348">
            <v>0.05</v>
          </cell>
          <cell r="I348" t="str">
            <v>Yes</v>
          </cell>
          <cell r="L348">
            <v>36.25</v>
          </cell>
        </row>
        <row r="349">
          <cell r="B349" t="str">
            <v>VCY</v>
          </cell>
          <cell r="C349" t="str">
            <v>McReynolds</v>
          </cell>
          <cell r="D349" t="str">
            <v>Malcolm</v>
          </cell>
          <cell r="E349">
            <v>0.80000001192092896</v>
          </cell>
          <cell r="F349">
            <v>16920</v>
          </cell>
          <cell r="I349" t="str">
            <v>Ex-CAG</v>
          </cell>
          <cell r="L349">
            <v>29</v>
          </cell>
        </row>
        <row r="350">
          <cell r="B350" t="str">
            <v>VCY</v>
          </cell>
          <cell r="C350" t="str">
            <v>McReynolds</v>
          </cell>
          <cell r="D350" t="str">
            <v>Mark</v>
          </cell>
          <cell r="E350">
            <v>1</v>
          </cell>
          <cell r="F350">
            <v>25000</v>
          </cell>
          <cell r="I350" t="str">
            <v>Ex-CAG</v>
          </cell>
          <cell r="L350">
            <v>36.25</v>
          </cell>
        </row>
        <row r="351">
          <cell r="B351" t="str">
            <v>VCY</v>
          </cell>
          <cell r="C351" t="str">
            <v>Parry</v>
          </cell>
          <cell r="D351" t="str">
            <v>Sheila</v>
          </cell>
          <cell r="E351">
            <v>0.6600000262260437</v>
          </cell>
          <cell r="F351">
            <v>13000</v>
          </cell>
          <cell r="H351">
            <v>0.05</v>
          </cell>
          <cell r="I351" t="str">
            <v>Yes</v>
          </cell>
          <cell r="L351">
            <v>24</v>
          </cell>
        </row>
        <row r="352">
          <cell r="B352" t="str">
            <v>VCY</v>
          </cell>
          <cell r="C352" t="str">
            <v>Ridley</v>
          </cell>
          <cell r="D352" t="str">
            <v>Sandra</v>
          </cell>
          <cell r="E352">
            <v>1</v>
          </cell>
          <cell r="F352">
            <v>38139</v>
          </cell>
          <cell r="I352" t="str">
            <v>Ex-CAG</v>
          </cell>
          <cell r="J352" t="str">
            <v>Yes</v>
          </cell>
          <cell r="L352">
            <v>36.25</v>
          </cell>
        </row>
        <row r="353">
          <cell r="B353" t="str">
            <v>VCY</v>
          </cell>
          <cell r="C353" t="str">
            <v>Robertson</v>
          </cell>
          <cell r="D353" t="str">
            <v>Vivienne</v>
          </cell>
          <cell r="E353">
            <v>1</v>
          </cell>
          <cell r="F353">
            <v>19982</v>
          </cell>
          <cell r="I353" t="str">
            <v>Ex-CAG</v>
          </cell>
          <cell r="L353">
            <v>36.25</v>
          </cell>
        </row>
        <row r="354">
          <cell r="B354" t="str">
            <v>VCY</v>
          </cell>
          <cell r="C354" t="str">
            <v>Roxburgh</v>
          </cell>
          <cell r="D354" t="str">
            <v>Shelagh</v>
          </cell>
          <cell r="E354">
            <v>1</v>
          </cell>
          <cell r="F354">
            <v>18856</v>
          </cell>
          <cell r="H354">
            <v>0.05</v>
          </cell>
          <cell r="I354" t="str">
            <v>Yes</v>
          </cell>
          <cell r="L354">
            <v>36.25</v>
          </cell>
        </row>
        <row r="355">
          <cell r="B355" t="str">
            <v>VCY</v>
          </cell>
          <cell r="C355" t="str">
            <v>Stretton</v>
          </cell>
          <cell r="D355" t="str">
            <v>Eileen</v>
          </cell>
          <cell r="E355">
            <v>1</v>
          </cell>
          <cell r="F355">
            <v>19982</v>
          </cell>
          <cell r="I355" t="str">
            <v>Ex-CAG</v>
          </cell>
          <cell r="L355">
            <v>36.25</v>
          </cell>
        </row>
        <row r="356">
          <cell r="B356" t="str">
            <v>VCY</v>
          </cell>
          <cell r="C356" t="str">
            <v>Tunstall</v>
          </cell>
          <cell r="D356" t="str">
            <v>Vivien</v>
          </cell>
          <cell r="E356">
            <v>1</v>
          </cell>
          <cell r="F356">
            <v>20044</v>
          </cell>
          <cell r="I356" t="str">
            <v>Ex-CAG</v>
          </cell>
          <cell r="L356">
            <v>36.25</v>
          </cell>
        </row>
        <row r="357">
          <cell r="B357" t="str">
            <v>VCY</v>
          </cell>
          <cell r="C357" t="str">
            <v>Werry</v>
          </cell>
          <cell r="D357" t="str">
            <v>Sandra</v>
          </cell>
          <cell r="E357">
            <v>0.80000001192092896</v>
          </cell>
          <cell r="F357">
            <v>15986</v>
          </cell>
          <cell r="I357" t="str">
            <v>Ex-CAG</v>
          </cell>
          <cell r="L357">
            <v>29</v>
          </cell>
        </row>
        <row r="358">
          <cell r="B358" t="str">
            <v>VCY</v>
          </cell>
          <cell r="C358" t="str">
            <v>Wileman</v>
          </cell>
          <cell r="D358" t="str">
            <v>Lynne</v>
          </cell>
          <cell r="E358">
            <v>1</v>
          </cell>
          <cell r="F358">
            <v>13533</v>
          </cell>
          <cell r="H358">
            <v>0.05</v>
          </cell>
          <cell r="I358" t="str">
            <v>Yes</v>
          </cell>
          <cell r="L358">
            <v>36.25</v>
          </cell>
        </row>
        <row r="359">
          <cell r="B359" t="str">
            <v>VCY</v>
          </cell>
          <cell r="C359" t="str">
            <v>Yapp</v>
          </cell>
          <cell r="D359" t="str">
            <v>Robin</v>
          </cell>
          <cell r="E359">
            <v>1</v>
          </cell>
          <cell r="F359">
            <v>19688</v>
          </cell>
          <cell r="I359" t="str">
            <v>Ex-CAG</v>
          </cell>
          <cell r="L359">
            <v>36.25</v>
          </cell>
        </row>
        <row r="360">
          <cell r="B360" t="str">
            <v>VDY</v>
          </cell>
          <cell r="C360" t="str">
            <v>Bevan</v>
          </cell>
          <cell r="D360" t="str">
            <v>Tim</v>
          </cell>
          <cell r="E360">
            <v>1</v>
          </cell>
          <cell r="F360">
            <v>28325</v>
          </cell>
          <cell r="I360" t="str">
            <v>Ex-CAG</v>
          </cell>
          <cell r="J360" t="str">
            <v>Yes</v>
          </cell>
          <cell r="L360">
            <v>36.25</v>
          </cell>
        </row>
        <row r="361">
          <cell r="B361" t="str">
            <v>VDY</v>
          </cell>
          <cell r="C361" t="str">
            <v>Haines</v>
          </cell>
          <cell r="D361" t="str">
            <v>Jennifer</v>
          </cell>
          <cell r="E361">
            <v>1</v>
          </cell>
          <cell r="F361">
            <v>10873</v>
          </cell>
          <cell r="H361">
            <v>0.05</v>
          </cell>
          <cell r="I361" t="str">
            <v>Yes</v>
          </cell>
          <cell r="L361">
            <v>36.25</v>
          </cell>
        </row>
        <row r="362">
          <cell r="B362" t="str">
            <v>VDY</v>
          </cell>
          <cell r="C362" t="str">
            <v>Pressley</v>
          </cell>
          <cell r="D362" t="str">
            <v>Janet</v>
          </cell>
          <cell r="E362">
            <v>1</v>
          </cell>
          <cell r="F362">
            <v>29097</v>
          </cell>
          <cell r="H362">
            <v>0.05</v>
          </cell>
          <cell r="I362" t="str">
            <v>Yes</v>
          </cell>
          <cell r="J362" t="str">
            <v>Yes</v>
          </cell>
          <cell r="L362">
            <v>36.25</v>
          </cell>
        </row>
        <row r="363">
          <cell r="B363" t="str">
            <v>VPM</v>
          </cell>
          <cell r="C363" t="str">
            <v>Cholwill</v>
          </cell>
          <cell r="D363" t="str">
            <v>Valerie</v>
          </cell>
          <cell r="E363">
            <v>1</v>
          </cell>
          <cell r="F363">
            <v>16480</v>
          </cell>
          <cell r="H363">
            <v>0.05</v>
          </cell>
          <cell r="I363" t="str">
            <v>Yes</v>
          </cell>
          <cell r="L363">
            <v>36.25</v>
          </cell>
        </row>
        <row r="364">
          <cell r="B364" t="str">
            <v>VPM</v>
          </cell>
          <cell r="C364" t="str">
            <v>Colburn</v>
          </cell>
          <cell r="D364" t="str">
            <v>Vera</v>
          </cell>
          <cell r="E364">
            <v>1</v>
          </cell>
          <cell r="F364">
            <v>15450</v>
          </cell>
          <cell r="H364">
            <v>0.05</v>
          </cell>
          <cell r="I364" t="str">
            <v>Yes</v>
          </cell>
          <cell r="L364">
            <v>36.25</v>
          </cell>
        </row>
        <row r="365">
          <cell r="B365" t="str">
            <v>VPM</v>
          </cell>
          <cell r="C365" t="str">
            <v>Hawgood</v>
          </cell>
          <cell r="D365" t="str">
            <v>Colin</v>
          </cell>
          <cell r="E365">
            <v>1</v>
          </cell>
          <cell r="F365">
            <v>27359</v>
          </cell>
          <cell r="H365">
            <v>0.05</v>
          </cell>
          <cell r="I365" t="str">
            <v>Yes</v>
          </cell>
          <cell r="L365">
            <v>36.25</v>
          </cell>
        </row>
        <row r="366">
          <cell r="B366" t="str">
            <v>VPM</v>
          </cell>
          <cell r="C366" t="str">
            <v>Holland</v>
          </cell>
          <cell r="D366" t="str">
            <v>Susan</v>
          </cell>
          <cell r="E366">
            <v>1</v>
          </cell>
          <cell r="F366">
            <v>24700</v>
          </cell>
          <cell r="H366">
            <v>0.05</v>
          </cell>
          <cell r="I366" t="str">
            <v>Yes</v>
          </cell>
          <cell r="L366">
            <v>36.25</v>
          </cell>
        </row>
        <row r="367">
          <cell r="B367" t="str">
            <v>VPM</v>
          </cell>
          <cell r="C367" t="str">
            <v>Lane</v>
          </cell>
          <cell r="D367" t="str">
            <v>Richard</v>
          </cell>
          <cell r="E367">
            <v>1</v>
          </cell>
          <cell r="F367">
            <v>29820</v>
          </cell>
          <cell r="H367">
            <v>0.05</v>
          </cell>
          <cell r="I367" t="str">
            <v>Yes</v>
          </cell>
          <cell r="J367" t="str">
            <v>Yes</v>
          </cell>
          <cell r="L367">
            <v>36.25</v>
          </cell>
        </row>
        <row r="368">
          <cell r="B368" t="str">
            <v>VPM</v>
          </cell>
          <cell r="C368" t="str">
            <v>Marenda</v>
          </cell>
          <cell r="D368" t="str">
            <v>Marco</v>
          </cell>
          <cell r="E368">
            <v>1</v>
          </cell>
          <cell r="F368">
            <v>25000</v>
          </cell>
          <cell r="L368">
            <v>36.25</v>
          </cell>
        </row>
        <row r="369">
          <cell r="B369" t="str">
            <v>VPM</v>
          </cell>
          <cell r="C369" t="str">
            <v>Mison</v>
          </cell>
          <cell r="D369" t="str">
            <v>Susan</v>
          </cell>
          <cell r="E369">
            <v>1</v>
          </cell>
          <cell r="F369">
            <v>31627</v>
          </cell>
          <cell r="H369">
            <v>0.05</v>
          </cell>
          <cell r="I369" t="str">
            <v>Yes</v>
          </cell>
          <cell r="L369">
            <v>36.25</v>
          </cell>
        </row>
        <row r="370">
          <cell r="B370" t="str">
            <v>VPM</v>
          </cell>
          <cell r="C370" t="str">
            <v>Morgan</v>
          </cell>
          <cell r="D370" t="str">
            <v>Evelyn</v>
          </cell>
          <cell r="E370">
            <v>1</v>
          </cell>
          <cell r="F370">
            <v>18000</v>
          </cell>
          <cell r="H370">
            <v>0.05</v>
          </cell>
          <cell r="I370" t="str">
            <v>Yes</v>
          </cell>
          <cell r="L370">
            <v>36.25</v>
          </cell>
        </row>
        <row r="371">
          <cell r="B371" t="str">
            <v>VPM</v>
          </cell>
          <cell r="C371" t="str">
            <v>O'Connor</v>
          </cell>
          <cell r="D371" t="str">
            <v>Michael</v>
          </cell>
          <cell r="E371">
            <v>1</v>
          </cell>
          <cell r="F371">
            <v>31199</v>
          </cell>
          <cell r="H371">
            <v>0.05</v>
          </cell>
          <cell r="I371" t="str">
            <v>Yes</v>
          </cell>
          <cell r="J371" t="str">
            <v>Yes</v>
          </cell>
          <cell r="L371">
            <v>36.25</v>
          </cell>
        </row>
        <row r="372">
          <cell r="B372" t="str">
            <v>VPM</v>
          </cell>
          <cell r="C372" t="str">
            <v>Owusu-Akyaw</v>
          </cell>
          <cell r="D372" t="str">
            <v>Jennifer</v>
          </cell>
          <cell r="E372">
            <v>1</v>
          </cell>
          <cell r="F372">
            <v>22000</v>
          </cell>
          <cell r="L372">
            <v>36.25</v>
          </cell>
        </row>
        <row r="373">
          <cell r="B373" t="str">
            <v>VPM</v>
          </cell>
          <cell r="C373" t="str">
            <v>Pembry</v>
          </cell>
          <cell r="D373" t="str">
            <v>Pauline</v>
          </cell>
          <cell r="E373">
            <v>1</v>
          </cell>
          <cell r="F373">
            <v>36140</v>
          </cell>
          <cell r="H373">
            <v>0.05</v>
          </cell>
          <cell r="I373" t="str">
            <v>Yes</v>
          </cell>
          <cell r="J373" t="str">
            <v>Yes</v>
          </cell>
          <cell r="K373" t="str">
            <v>Yes</v>
          </cell>
          <cell r="L373">
            <v>36.25</v>
          </cell>
        </row>
        <row r="374">
          <cell r="B374" t="str">
            <v>VPM</v>
          </cell>
          <cell r="C374" t="str">
            <v>Springer</v>
          </cell>
          <cell r="D374" t="str">
            <v>Clio</v>
          </cell>
          <cell r="E374">
            <v>0.60000002384185791</v>
          </cell>
          <cell r="F374">
            <v>17000</v>
          </cell>
          <cell r="L374">
            <v>21.75</v>
          </cell>
        </row>
        <row r="375">
          <cell r="B375" t="str">
            <v>VPM</v>
          </cell>
          <cell r="C375" t="str">
            <v>Worby</v>
          </cell>
          <cell r="D375" t="str">
            <v>Betty</v>
          </cell>
          <cell r="E375">
            <v>1</v>
          </cell>
          <cell r="F375">
            <v>22166</v>
          </cell>
          <cell r="H375">
            <v>0.05</v>
          </cell>
          <cell r="I375" t="str">
            <v>Yes</v>
          </cell>
          <cell r="J375" t="str">
            <v>Yes</v>
          </cell>
          <cell r="L375">
            <v>36.25</v>
          </cell>
        </row>
        <row r="376">
          <cell r="B376" t="str">
            <v>VPM</v>
          </cell>
          <cell r="C376" t="str">
            <v>Young</v>
          </cell>
          <cell r="D376" t="str">
            <v>Linda</v>
          </cell>
          <cell r="E376">
            <v>0.80000001192092896</v>
          </cell>
          <cell r="F376">
            <v>20570</v>
          </cell>
          <cell r="H376">
            <v>0.05</v>
          </cell>
          <cell r="I376" t="str">
            <v>Yes</v>
          </cell>
          <cell r="L376">
            <v>29</v>
          </cell>
        </row>
        <row r="377">
          <cell r="B377" t="str">
            <v>VTY</v>
          </cell>
          <cell r="C377" t="str">
            <v>Burns</v>
          </cell>
          <cell r="D377" t="str">
            <v>Joan</v>
          </cell>
          <cell r="E377">
            <v>1</v>
          </cell>
          <cell r="F377">
            <v>13000</v>
          </cell>
          <cell r="I377" t="str">
            <v>Ex-CAG</v>
          </cell>
          <cell r="L377">
            <v>36.25</v>
          </cell>
        </row>
        <row r="378">
          <cell r="B378" t="str">
            <v>VTY</v>
          </cell>
          <cell r="C378" t="str">
            <v>Caddy</v>
          </cell>
          <cell r="D378" t="str">
            <v>Deborah</v>
          </cell>
          <cell r="E378">
            <v>0.18999999761581421</v>
          </cell>
          <cell r="F378">
            <v>1835</v>
          </cell>
          <cell r="H378">
            <v>0.05</v>
          </cell>
          <cell r="I378" t="str">
            <v>Yes</v>
          </cell>
          <cell r="L378">
            <v>7</v>
          </cell>
        </row>
        <row r="379">
          <cell r="B379" t="str">
            <v>VTY</v>
          </cell>
          <cell r="C379" t="str">
            <v>Everitt</v>
          </cell>
          <cell r="D379" t="str">
            <v>Julie</v>
          </cell>
          <cell r="E379">
            <v>1</v>
          </cell>
          <cell r="F379">
            <v>10797</v>
          </cell>
          <cell r="H379">
            <v>0.05</v>
          </cell>
          <cell r="I379" t="str">
            <v>Yes</v>
          </cell>
          <cell r="L379">
            <v>36.25</v>
          </cell>
        </row>
        <row r="380">
          <cell r="B380" t="str">
            <v>VTY</v>
          </cell>
          <cell r="C380" t="str">
            <v>Fisher</v>
          </cell>
          <cell r="D380" t="str">
            <v>Diane</v>
          </cell>
          <cell r="E380">
            <v>1</v>
          </cell>
          <cell r="F380">
            <v>11500</v>
          </cell>
          <cell r="L380">
            <v>36.25</v>
          </cell>
        </row>
        <row r="381">
          <cell r="B381" t="str">
            <v>VTY</v>
          </cell>
          <cell r="C381" t="str">
            <v>Fletcher</v>
          </cell>
          <cell r="D381" t="str">
            <v>Clare</v>
          </cell>
          <cell r="E381">
            <v>1</v>
          </cell>
          <cell r="F381">
            <v>10873</v>
          </cell>
          <cell r="L381">
            <v>36.25</v>
          </cell>
        </row>
        <row r="382">
          <cell r="B382" t="str">
            <v>VTY</v>
          </cell>
          <cell r="C382" t="str">
            <v>Garland</v>
          </cell>
          <cell r="D382" t="str">
            <v>Elizabeth</v>
          </cell>
          <cell r="E382">
            <v>0.68999999761581421</v>
          </cell>
          <cell r="F382">
            <v>7750</v>
          </cell>
          <cell r="I382" t="str">
            <v>Ex-CAG</v>
          </cell>
          <cell r="L382">
            <v>25</v>
          </cell>
        </row>
        <row r="383">
          <cell r="B383" t="str">
            <v>VTY</v>
          </cell>
          <cell r="C383" t="str">
            <v>Hewitt</v>
          </cell>
          <cell r="D383" t="str">
            <v>Chris</v>
          </cell>
          <cell r="E383">
            <v>1</v>
          </cell>
          <cell r="F383">
            <v>10000</v>
          </cell>
          <cell r="L383">
            <v>36.25</v>
          </cell>
        </row>
        <row r="384">
          <cell r="B384" t="str">
            <v>VTY</v>
          </cell>
          <cell r="C384" t="str">
            <v>Holyland</v>
          </cell>
          <cell r="D384" t="str">
            <v>Donna</v>
          </cell>
          <cell r="E384">
            <v>1</v>
          </cell>
          <cell r="F384">
            <v>9500</v>
          </cell>
          <cell r="L384">
            <v>36.25</v>
          </cell>
        </row>
        <row r="385">
          <cell r="B385" t="str">
            <v>VTY</v>
          </cell>
          <cell r="C385" t="str">
            <v>Isaac</v>
          </cell>
          <cell r="D385" t="str">
            <v>Barbara</v>
          </cell>
          <cell r="E385">
            <v>1</v>
          </cell>
          <cell r="F385">
            <v>10873</v>
          </cell>
          <cell r="H385">
            <v>0.05</v>
          </cell>
          <cell r="I385" t="str">
            <v>Yes</v>
          </cell>
          <cell r="L385">
            <v>36.25</v>
          </cell>
        </row>
        <row r="386">
          <cell r="B386" t="str">
            <v>VTY</v>
          </cell>
          <cell r="C386" t="str">
            <v>James</v>
          </cell>
          <cell r="D386" t="str">
            <v>Ellen</v>
          </cell>
          <cell r="E386">
            <v>1</v>
          </cell>
          <cell r="F386">
            <v>10835</v>
          </cell>
          <cell r="H386">
            <v>0.05</v>
          </cell>
          <cell r="I386" t="str">
            <v>Yes</v>
          </cell>
          <cell r="L386">
            <v>36.25</v>
          </cell>
        </row>
        <row r="387">
          <cell r="B387" t="str">
            <v>VTY</v>
          </cell>
          <cell r="C387" t="str">
            <v>Lindsay</v>
          </cell>
          <cell r="D387" t="str">
            <v>Claire</v>
          </cell>
          <cell r="E387">
            <v>0.55000001192092896</v>
          </cell>
          <cell r="F387">
            <v>5459</v>
          </cell>
          <cell r="H387">
            <v>0.05</v>
          </cell>
          <cell r="I387" t="str">
            <v>Yes</v>
          </cell>
          <cell r="L387">
            <v>20</v>
          </cell>
        </row>
        <row r="388">
          <cell r="B388" t="str">
            <v>VTY</v>
          </cell>
          <cell r="C388" t="str">
            <v>Lusty</v>
          </cell>
          <cell r="D388" t="str">
            <v>Kellie</v>
          </cell>
          <cell r="E388">
            <v>1</v>
          </cell>
          <cell r="F388">
            <v>10797</v>
          </cell>
          <cell r="L388">
            <v>36.25</v>
          </cell>
        </row>
        <row r="389">
          <cell r="B389" t="str">
            <v>VTY</v>
          </cell>
          <cell r="C389" t="str">
            <v>Maycock</v>
          </cell>
          <cell r="D389" t="str">
            <v>Ann</v>
          </cell>
          <cell r="E389">
            <v>1</v>
          </cell>
          <cell r="F389">
            <v>11500</v>
          </cell>
          <cell r="L389">
            <v>36.25</v>
          </cell>
        </row>
        <row r="390">
          <cell r="B390" t="str">
            <v>VTY</v>
          </cell>
          <cell r="C390" t="str">
            <v>McNaught</v>
          </cell>
          <cell r="D390" t="str">
            <v>Melanie</v>
          </cell>
          <cell r="E390">
            <v>0.62000000476837158</v>
          </cell>
          <cell r="F390">
            <v>5897</v>
          </cell>
          <cell r="H390">
            <v>0.05</v>
          </cell>
          <cell r="I390" t="str">
            <v>Yes</v>
          </cell>
          <cell r="L390">
            <v>22.5</v>
          </cell>
        </row>
        <row r="391">
          <cell r="B391" t="str">
            <v>VTY</v>
          </cell>
          <cell r="C391" t="str">
            <v>Osborne</v>
          </cell>
          <cell r="D391" t="str">
            <v>Tammi</v>
          </cell>
          <cell r="E391">
            <v>1</v>
          </cell>
          <cell r="F391">
            <v>9500</v>
          </cell>
          <cell r="L391">
            <v>36.25</v>
          </cell>
        </row>
        <row r="392">
          <cell r="B392" t="str">
            <v>VTY</v>
          </cell>
          <cell r="C392" t="str">
            <v>Owens</v>
          </cell>
          <cell r="D392" t="str">
            <v>Cathy</v>
          </cell>
          <cell r="E392">
            <v>1</v>
          </cell>
          <cell r="F392">
            <v>9500</v>
          </cell>
          <cell r="L392">
            <v>36.25</v>
          </cell>
        </row>
        <row r="393">
          <cell r="B393" t="str">
            <v>VTY</v>
          </cell>
          <cell r="C393" t="str">
            <v>Parkinson</v>
          </cell>
          <cell r="D393" t="str">
            <v>Janet</v>
          </cell>
          <cell r="E393">
            <v>1</v>
          </cell>
          <cell r="F393">
            <v>11175</v>
          </cell>
          <cell r="I393" t="str">
            <v>Ex-CAG</v>
          </cell>
          <cell r="L393">
            <v>36.25</v>
          </cell>
        </row>
        <row r="394">
          <cell r="B394" t="str">
            <v>VTY</v>
          </cell>
          <cell r="C394" t="str">
            <v>Pratt</v>
          </cell>
          <cell r="D394" t="str">
            <v>Suzanne</v>
          </cell>
          <cell r="E394">
            <v>1</v>
          </cell>
          <cell r="F394">
            <v>11177</v>
          </cell>
          <cell r="I394" t="str">
            <v>Ex-CAG</v>
          </cell>
          <cell r="L394">
            <v>36.25</v>
          </cell>
        </row>
        <row r="395">
          <cell r="B395" t="str">
            <v>VTY</v>
          </cell>
          <cell r="C395" t="str">
            <v>Sheikh</v>
          </cell>
          <cell r="D395" t="str">
            <v>Shenaz</v>
          </cell>
          <cell r="E395">
            <v>0.55000001192092896</v>
          </cell>
          <cell r="F395">
            <v>5523</v>
          </cell>
          <cell r="H395">
            <v>0.05</v>
          </cell>
          <cell r="I395" t="str">
            <v>Yes</v>
          </cell>
          <cell r="L395">
            <v>20</v>
          </cell>
        </row>
        <row r="396">
          <cell r="B396" t="str">
            <v>VTY</v>
          </cell>
          <cell r="C396" t="str">
            <v>Swaby</v>
          </cell>
          <cell r="D396" t="str">
            <v>Angela</v>
          </cell>
          <cell r="E396">
            <v>1</v>
          </cell>
          <cell r="F396">
            <v>12269</v>
          </cell>
          <cell r="I396" t="str">
            <v>Ex-CAG</v>
          </cell>
          <cell r="L396">
            <v>36.25</v>
          </cell>
        </row>
        <row r="397">
          <cell r="B397" t="str">
            <v>VTY</v>
          </cell>
          <cell r="C397" t="str">
            <v>Tranter</v>
          </cell>
          <cell r="D397" t="str">
            <v>Yvonne</v>
          </cell>
          <cell r="E397">
            <v>1</v>
          </cell>
          <cell r="F397">
            <v>9500</v>
          </cell>
          <cell r="H397">
            <v>0.05</v>
          </cell>
          <cell r="I397" t="str">
            <v>Yes</v>
          </cell>
          <cell r="L397">
            <v>36.25</v>
          </cell>
        </row>
        <row r="398">
          <cell r="B398" t="str">
            <v>VTY</v>
          </cell>
          <cell r="C398" t="str">
            <v>Wood</v>
          </cell>
          <cell r="D398" t="str">
            <v>Teresa</v>
          </cell>
          <cell r="E398">
            <v>1</v>
          </cell>
          <cell r="F398">
            <v>14834</v>
          </cell>
          <cell r="I398" t="str">
            <v>Ex-CAG</v>
          </cell>
          <cell r="L398">
            <v>36.25</v>
          </cell>
        </row>
        <row r="399">
          <cell r="B399" t="str">
            <v>VVY</v>
          </cell>
          <cell r="C399" t="str">
            <v>Armson</v>
          </cell>
          <cell r="D399" t="str">
            <v>Susan</v>
          </cell>
          <cell r="E399">
            <v>1</v>
          </cell>
          <cell r="F399">
            <v>12000</v>
          </cell>
          <cell r="I399" t="str">
            <v>Ex-CAG</v>
          </cell>
          <cell r="L399">
            <v>36.25</v>
          </cell>
        </row>
        <row r="400">
          <cell r="B400" t="str">
            <v>VVY</v>
          </cell>
          <cell r="C400" t="str">
            <v>Bali</v>
          </cell>
          <cell r="D400" t="str">
            <v>Rekha</v>
          </cell>
          <cell r="E400">
            <v>1</v>
          </cell>
          <cell r="F400">
            <v>17000</v>
          </cell>
          <cell r="L400">
            <v>36.25</v>
          </cell>
        </row>
        <row r="401">
          <cell r="B401" t="str">
            <v>VVY</v>
          </cell>
          <cell r="C401" t="str">
            <v>Barnes</v>
          </cell>
          <cell r="D401" t="str">
            <v>Michael</v>
          </cell>
          <cell r="E401">
            <v>1</v>
          </cell>
          <cell r="F401">
            <v>17000</v>
          </cell>
          <cell r="L401">
            <v>36.25</v>
          </cell>
        </row>
        <row r="402">
          <cell r="B402" t="str">
            <v>VVY</v>
          </cell>
          <cell r="C402" t="str">
            <v>Beech</v>
          </cell>
          <cell r="D402" t="str">
            <v>Lara</v>
          </cell>
          <cell r="E402">
            <v>1</v>
          </cell>
          <cell r="F402">
            <v>19400</v>
          </cell>
          <cell r="I402" t="str">
            <v>Ex-CAG</v>
          </cell>
          <cell r="L402">
            <v>36.25</v>
          </cell>
        </row>
        <row r="403">
          <cell r="B403" t="str">
            <v>VVY</v>
          </cell>
          <cell r="C403" t="str">
            <v>Booth</v>
          </cell>
          <cell r="D403" t="str">
            <v>Rebecca</v>
          </cell>
          <cell r="E403">
            <v>1</v>
          </cell>
          <cell r="F403">
            <v>19400</v>
          </cell>
          <cell r="I403" t="str">
            <v>Ex-CAG</v>
          </cell>
          <cell r="L403">
            <v>36.25</v>
          </cell>
        </row>
        <row r="404">
          <cell r="B404" t="str">
            <v>VVY</v>
          </cell>
          <cell r="C404" t="str">
            <v>Bradshaw</v>
          </cell>
          <cell r="D404" t="str">
            <v>Jeffrey</v>
          </cell>
          <cell r="E404">
            <v>1</v>
          </cell>
          <cell r="F404">
            <v>26755</v>
          </cell>
          <cell r="I404" t="str">
            <v>Ex-CAG</v>
          </cell>
          <cell r="L404">
            <v>36.25</v>
          </cell>
        </row>
        <row r="405">
          <cell r="B405" t="str">
            <v>VVY</v>
          </cell>
          <cell r="C405" t="str">
            <v>Bramwell</v>
          </cell>
          <cell r="D405" t="str">
            <v>Mark</v>
          </cell>
          <cell r="E405">
            <v>1</v>
          </cell>
          <cell r="F405">
            <v>28704</v>
          </cell>
          <cell r="I405" t="str">
            <v>Ex-CAG</v>
          </cell>
          <cell r="L405">
            <v>36.25</v>
          </cell>
        </row>
        <row r="406">
          <cell r="B406" t="str">
            <v>VVY</v>
          </cell>
          <cell r="C406" t="str">
            <v>Duffy</v>
          </cell>
          <cell r="D406" t="str">
            <v>Barry</v>
          </cell>
          <cell r="E406">
            <v>1</v>
          </cell>
          <cell r="F406">
            <v>25353</v>
          </cell>
          <cell r="I406" t="str">
            <v>Ex-CAG</v>
          </cell>
          <cell r="J406" t="str">
            <v>Yes</v>
          </cell>
          <cell r="L406">
            <v>36.25</v>
          </cell>
        </row>
        <row r="407">
          <cell r="B407" t="str">
            <v>VVY</v>
          </cell>
          <cell r="C407" t="str">
            <v>Ellway</v>
          </cell>
          <cell r="D407" t="str">
            <v>Ruth</v>
          </cell>
          <cell r="E407">
            <v>1</v>
          </cell>
          <cell r="F407">
            <v>18000</v>
          </cell>
          <cell r="L407">
            <v>36.25</v>
          </cell>
        </row>
        <row r="408">
          <cell r="B408" t="str">
            <v>VVY</v>
          </cell>
          <cell r="C408" t="str">
            <v>Fawcett</v>
          </cell>
          <cell r="D408" t="str">
            <v>Geoffrey</v>
          </cell>
          <cell r="E408">
            <v>1</v>
          </cell>
          <cell r="F408">
            <v>18000</v>
          </cell>
          <cell r="L408">
            <v>36.25</v>
          </cell>
        </row>
        <row r="409">
          <cell r="B409" t="str">
            <v>VVY</v>
          </cell>
          <cell r="C409" t="str">
            <v>Ferguson</v>
          </cell>
          <cell r="D409" t="str">
            <v>Sarah</v>
          </cell>
          <cell r="E409">
            <v>0.75</v>
          </cell>
          <cell r="F409">
            <v>16359</v>
          </cell>
          <cell r="I409" t="str">
            <v>Ex-CAG</v>
          </cell>
          <cell r="L409">
            <v>27.190000534057617</v>
          </cell>
        </row>
        <row r="410">
          <cell r="B410" t="str">
            <v>VVY</v>
          </cell>
          <cell r="C410" t="str">
            <v>French</v>
          </cell>
          <cell r="D410" t="str">
            <v>John</v>
          </cell>
          <cell r="E410">
            <v>1</v>
          </cell>
          <cell r="F410">
            <v>18000</v>
          </cell>
          <cell r="I410" t="str">
            <v>Ex-CAG</v>
          </cell>
          <cell r="L410">
            <v>36.25</v>
          </cell>
        </row>
        <row r="411">
          <cell r="B411" t="str">
            <v>VVY</v>
          </cell>
          <cell r="C411" t="str">
            <v>Haskell</v>
          </cell>
          <cell r="D411" t="str">
            <v>Deborah</v>
          </cell>
          <cell r="E411">
            <v>1</v>
          </cell>
          <cell r="F411">
            <v>18000</v>
          </cell>
          <cell r="I411" t="str">
            <v>Ex-CAG</v>
          </cell>
          <cell r="L411">
            <v>36.25</v>
          </cell>
        </row>
        <row r="412">
          <cell r="B412" t="str">
            <v>VVY</v>
          </cell>
          <cell r="C412" t="str">
            <v>Hussain</v>
          </cell>
          <cell r="D412" t="str">
            <v>Abbas</v>
          </cell>
          <cell r="E412">
            <v>1</v>
          </cell>
          <cell r="F412">
            <v>24695</v>
          </cell>
          <cell r="I412" t="str">
            <v>Ex-CAG</v>
          </cell>
          <cell r="L412">
            <v>36.25</v>
          </cell>
        </row>
        <row r="413">
          <cell r="B413" t="str">
            <v>VVY</v>
          </cell>
          <cell r="C413" t="str">
            <v>Johal</v>
          </cell>
          <cell r="D413" t="str">
            <v>Rajinder</v>
          </cell>
          <cell r="E413">
            <v>1</v>
          </cell>
          <cell r="F413">
            <v>17000</v>
          </cell>
          <cell r="L413">
            <v>36.25</v>
          </cell>
        </row>
        <row r="414">
          <cell r="B414" t="str">
            <v>VVY</v>
          </cell>
          <cell r="C414" t="str">
            <v>Karatella</v>
          </cell>
          <cell r="D414" t="str">
            <v>Shabir</v>
          </cell>
          <cell r="E414">
            <v>1</v>
          </cell>
          <cell r="F414">
            <v>21896</v>
          </cell>
          <cell r="I414" t="str">
            <v>Ex-CAG</v>
          </cell>
          <cell r="L414">
            <v>36.25</v>
          </cell>
        </row>
        <row r="415">
          <cell r="B415" t="str">
            <v>VVY</v>
          </cell>
          <cell r="C415" t="str">
            <v>Kenny</v>
          </cell>
          <cell r="D415" t="str">
            <v>Owen</v>
          </cell>
          <cell r="E415">
            <v>1</v>
          </cell>
          <cell r="F415">
            <v>20111</v>
          </cell>
          <cell r="H415">
            <v>0.05</v>
          </cell>
          <cell r="I415" t="str">
            <v>Yes</v>
          </cell>
          <cell r="L415">
            <v>36.25</v>
          </cell>
        </row>
        <row r="416">
          <cell r="B416" t="str">
            <v>VVY</v>
          </cell>
          <cell r="C416" t="str">
            <v>Laxman</v>
          </cell>
          <cell r="D416" t="str">
            <v>Rajesh</v>
          </cell>
          <cell r="E416">
            <v>1</v>
          </cell>
          <cell r="F416">
            <v>18000</v>
          </cell>
          <cell r="L416">
            <v>36.25</v>
          </cell>
        </row>
        <row r="417">
          <cell r="B417" t="str">
            <v>VVY</v>
          </cell>
          <cell r="C417" t="str">
            <v>Lee</v>
          </cell>
          <cell r="D417" t="str">
            <v>John</v>
          </cell>
          <cell r="E417">
            <v>1</v>
          </cell>
          <cell r="F417">
            <v>38000</v>
          </cell>
          <cell r="I417" t="str">
            <v>Ex-CAG</v>
          </cell>
          <cell r="J417" t="str">
            <v>Yes</v>
          </cell>
          <cell r="K417" t="str">
            <v>Yes</v>
          </cell>
          <cell r="L417">
            <v>36.25</v>
          </cell>
        </row>
        <row r="418">
          <cell r="B418" t="str">
            <v>VVY</v>
          </cell>
          <cell r="C418" t="str">
            <v>Maitland</v>
          </cell>
          <cell r="D418" t="str">
            <v>Richard</v>
          </cell>
          <cell r="E418">
            <v>1</v>
          </cell>
          <cell r="F418">
            <v>21000</v>
          </cell>
          <cell r="H418">
            <v>0.05</v>
          </cell>
          <cell r="I418" t="str">
            <v>Yes</v>
          </cell>
          <cell r="L418">
            <v>36.25</v>
          </cell>
        </row>
        <row r="419">
          <cell r="B419" t="str">
            <v>VVY</v>
          </cell>
          <cell r="C419" t="str">
            <v>Mann</v>
          </cell>
          <cell r="D419" t="str">
            <v>Bhaljinder</v>
          </cell>
          <cell r="E419">
            <v>1</v>
          </cell>
          <cell r="F419">
            <v>17000</v>
          </cell>
          <cell r="L419">
            <v>36.25</v>
          </cell>
        </row>
        <row r="420">
          <cell r="B420" t="str">
            <v>VVY</v>
          </cell>
          <cell r="C420" t="str">
            <v>Mardle</v>
          </cell>
          <cell r="D420" t="str">
            <v>Kevin</v>
          </cell>
          <cell r="E420">
            <v>1</v>
          </cell>
          <cell r="F420">
            <v>20075</v>
          </cell>
          <cell r="H420">
            <v>0.05</v>
          </cell>
          <cell r="I420" t="str">
            <v>Yes</v>
          </cell>
          <cell r="L420">
            <v>36.25</v>
          </cell>
        </row>
        <row r="421">
          <cell r="B421" t="str">
            <v>VVY</v>
          </cell>
          <cell r="C421" t="str">
            <v>Marr</v>
          </cell>
          <cell r="D421" t="str">
            <v>Vickie</v>
          </cell>
          <cell r="E421">
            <v>1</v>
          </cell>
          <cell r="F421">
            <v>17000</v>
          </cell>
          <cell r="L421">
            <v>36.25</v>
          </cell>
        </row>
        <row r="422">
          <cell r="B422" t="str">
            <v>VVY</v>
          </cell>
          <cell r="C422" t="str">
            <v>Mason</v>
          </cell>
          <cell r="D422" t="str">
            <v>Rosemary</v>
          </cell>
          <cell r="E422">
            <v>1</v>
          </cell>
          <cell r="F422">
            <v>11000</v>
          </cell>
          <cell r="H422">
            <v>0.05</v>
          </cell>
          <cell r="I422" t="str">
            <v>Yes</v>
          </cell>
          <cell r="L422">
            <v>36.25</v>
          </cell>
        </row>
        <row r="423">
          <cell r="B423" t="str">
            <v>VVY</v>
          </cell>
          <cell r="C423" t="str">
            <v>McCormack</v>
          </cell>
          <cell r="D423" t="str">
            <v>Francis</v>
          </cell>
          <cell r="E423">
            <v>1</v>
          </cell>
          <cell r="F423">
            <v>21896</v>
          </cell>
          <cell r="I423" t="str">
            <v>Ex-CAG</v>
          </cell>
          <cell r="L423">
            <v>36.25</v>
          </cell>
        </row>
        <row r="424">
          <cell r="B424" t="str">
            <v>VVY</v>
          </cell>
          <cell r="C424" t="str">
            <v>Ramji</v>
          </cell>
          <cell r="D424" t="str">
            <v>Naushad</v>
          </cell>
          <cell r="E424">
            <v>1</v>
          </cell>
          <cell r="F424">
            <v>20194</v>
          </cell>
          <cell r="I424" t="str">
            <v>Ex-CAG</v>
          </cell>
          <cell r="L424">
            <v>36.25</v>
          </cell>
        </row>
        <row r="425">
          <cell r="B425" t="str">
            <v>VVY</v>
          </cell>
          <cell r="C425" t="str">
            <v>Rhodes</v>
          </cell>
          <cell r="D425" t="str">
            <v>David</v>
          </cell>
          <cell r="E425">
            <v>1</v>
          </cell>
          <cell r="F425">
            <v>24684</v>
          </cell>
          <cell r="I425" t="str">
            <v>Ex-CAG</v>
          </cell>
          <cell r="L425">
            <v>36.25</v>
          </cell>
        </row>
        <row r="426">
          <cell r="B426" t="str">
            <v>VVY</v>
          </cell>
          <cell r="C426" t="str">
            <v>Sanghera</v>
          </cell>
          <cell r="D426" t="str">
            <v>Mandip</v>
          </cell>
          <cell r="E426">
            <v>1</v>
          </cell>
          <cell r="F426">
            <v>20379</v>
          </cell>
          <cell r="I426" t="str">
            <v>Ex-CAG</v>
          </cell>
          <cell r="L426">
            <v>36.25</v>
          </cell>
        </row>
        <row r="427">
          <cell r="B427" t="str">
            <v>VVY</v>
          </cell>
          <cell r="C427" t="str">
            <v>Shah</v>
          </cell>
          <cell r="D427" t="str">
            <v>Miriam</v>
          </cell>
          <cell r="E427">
            <v>1</v>
          </cell>
          <cell r="F427">
            <v>17000</v>
          </cell>
          <cell r="L427">
            <v>36.25</v>
          </cell>
        </row>
        <row r="428">
          <cell r="B428" t="str">
            <v>VVY</v>
          </cell>
          <cell r="C428" t="str">
            <v>Shinh</v>
          </cell>
          <cell r="D428" t="str">
            <v>Kiran</v>
          </cell>
          <cell r="E428">
            <v>1</v>
          </cell>
          <cell r="F428">
            <v>32199</v>
          </cell>
          <cell r="I428" t="str">
            <v>Ex-CAG</v>
          </cell>
          <cell r="J428" t="str">
            <v>Yes</v>
          </cell>
          <cell r="L428">
            <v>36.25</v>
          </cell>
        </row>
        <row r="429">
          <cell r="B429" t="str">
            <v>VVY</v>
          </cell>
          <cell r="C429" t="str">
            <v>Simpson</v>
          </cell>
          <cell r="D429" t="str">
            <v>Norman</v>
          </cell>
          <cell r="E429">
            <v>1</v>
          </cell>
          <cell r="F429">
            <v>22340</v>
          </cell>
          <cell r="I429" t="str">
            <v>Ex-CAG</v>
          </cell>
          <cell r="L429">
            <v>36.25</v>
          </cell>
        </row>
        <row r="430">
          <cell r="B430" t="str">
            <v>VVY</v>
          </cell>
          <cell r="C430" t="str">
            <v>Smith</v>
          </cell>
          <cell r="D430" t="str">
            <v>Peter</v>
          </cell>
          <cell r="E430">
            <v>1</v>
          </cell>
          <cell r="F430">
            <v>24880</v>
          </cell>
          <cell r="I430" t="str">
            <v>Ex-CAG</v>
          </cell>
          <cell r="L430">
            <v>36.25</v>
          </cell>
        </row>
        <row r="431">
          <cell r="B431" t="str">
            <v>VVY</v>
          </cell>
          <cell r="C431" t="str">
            <v>Smith</v>
          </cell>
          <cell r="D431" t="str">
            <v>Dorothy</v>
          </cell>
          <cell r="E431">
            <v>1</v>
          </cell>
          <cell r="F431">
            <v>11000</v>
          </cell>
          <cell r="I431" t="str">
            <v>Ex-CAG</v>
          </cell>
          <cell r="L431">
            <v>36.25</v>
          </cell>
        </row>
        <row r="432">
          <cell r="B432" t="str">
            <v>VVY</v>
          </cell>
          <cell r="C432" t="str">
            <v>Smyth</v>
          </cell>
          <cell r="D432" t="str">
            <v>Deirdre</v>
          </cell>
          <cell r="E432">
            <v>1</v>
          </cell>
          <cell r="F432">
            <v>15282</v>
          </cell>
          <cell r="H432">
            <v>0.05</v>
          </cell>
          <cell r="I432" t="str">
            <v>Yes</v>
          </cell>
          <cell r="L432">
            <v>36.25</v>
          </cell>
        </row>
        <row r="433">
          <cell r="B433" t="str">
            <v>VVY</v>
          </cell>
          <cell r="C433" t="str">
            <v>Tampion</v>
          </cell>
          <cell r="D433" t="str">
            <v>Andrew</v>
          </cell>
          <cell r="E433">
            <v>1</v>
          </cell>
          <cell r="F433">
            <v>22588</v>
          </cell>
          <cell r="I433" t="str">
            <v>Ex-CAG</v>
          </cell>
          <cell r="L433">
            <v>36.25</v>
          </cell>
        </row>
        <row r="434">
          <cell r="B434" t="str">
            <v>VVY</v>
          </cell>
          <cell r="C434" t="str">
            <v>Tanna</v>
          </cell>
          <cell r="D434" t="str">
            <v>Nilesh</v>
          </cell>
          <cell r="E434">
            <v>1</v>
          </cell>
          <cell r="F434">
            <v>18000</v>
          </cell>
          <cell r="I434" t="str">
            <v>Ex-CAG</v>
          </cell>
          <cell r="L434">
            <v>36.25</v>
          </cell>
        </row>
        <row r="435">
          <cell r="B435" t="str">
            <v>VVY</v>
          </cell>
          <cell r="C435" t="str">
            <v>Tara</v>
          </cell>
          <cell r="D435" t="str">
            <v>Jatinder</v>
          </cell>
          <cell r="E435">
            <v>1</v>
          </cell>
          <cell r="F435">
            <v>23500</v>
          </cell>
          <cell r="I435" t="str">
            <v>Ex-CAG</v>
          </cell>
          <cell r="L435">
            <v>36.25</v>
          </cell>
        </row>
        <row r="436">
          <cell r="B436" t="str">
            <v>VVY</v>
          </cell>
          <cell r="C436" t="str">
            <v>Tebbett</v>
          </cell>
          <cell r="D436" t="str">
            <v>Simon</v>
          </cell>
          <cell r="E436">
            <v>1</v>
          </cell>
          <cell r="F436">
            <v>18000</v>
          </cell>
          <cell r="H436">
            <v>0.05</v>
          </cell>
          <cell r="I436" t="str">
            <v>Yes</v>
          </cell>
          <cell r="L436">
            <v>36.25</v>
          </cell>
        </row>
        <row r="437">
          <cell r="B437" t="str">
            <v>VVY</v>
          </cell>
          <cell r="C437" t="str">
            <v>Trafford</v>
          </cell>
          <cell r="D437" t="str">
            <v>William</v>
          </cell>
          <cell r="E437">
            <v>1</v>
          </cell>
          <cell r="F437">
            <v>24710</v>
          </cell>
          <cell r="I437" t="str">
            <v>Ex-CAG</v>
          </cell>
          <cell r="L437">
            <v>36.25</v>
          </cell>
        </row>
        <row r="438">
          <cell r="B438" t="str">
            <v>VVY</v>
          </cell>
          <cell r="C438" t="str">
            <v>Verma</v>
          </cell>
          <cell r="D438" t="str">
            <v>Bimla</v>
          </cell>
          <cell r="E438">
            <v>1</v>
          </cell>
          <cell r="F438">
            <v>18000</v>
          </cell>
          <cell r="H438">
            <v>0.05</v>
          </cell>
          <cell r="I438" t="str">
            <v>Yes</v>
          </cell>
          <cell r="L438">
            <v>36.25</v>
          </cell>
        </row>
        <row r="439">
          <cell r="B439" t="str">
            <v>VVY</v>
          </cell>
          <cell r="C439" t="str">
            <v>Verrecchia</v>
          </cell>
          <cell r="D439" t="str">
            <v>Ronald</v>
          </cell>
          <cell r="E439">
            <v>1</v>
          </cell>
          <cell r="F439">
            <v>29807</v>
          </cell>
          <cell r="I439" t="str">
            <v>Ex-CAG</v>
          </cell>
          <cell r="L439">
            <v>36.25</v>
          </cell>
        </row>
        <row r="440">
          <cell r="B440" t="str">
            <v>VVY</v>
          </cell>
          <cell r="C440" t="str">
            <v>Zielinski</v>
          </cell>
          <cell r="D440" t="str">
            <v>Richard</v>
          </cell>
          <cell r="E440">
            <v>1</v>
          </cell>
          <cell r="F440">
            <v>25706</v>
          </cell>
          <cell r="I440" t="str">
            <v>Ex-CAG</v>
          </cell>
          <cell r="L440">
            <v>36.25</v>
          </cell>
        </row>
        <row r="441">
          <cell r="B441" t="str">
            <v>VZY</v>
          </cell>
          <cell r="C441" t="str">
            <v>Measures</v>
          </cell>
          <cell r="D441" t="str">
            <v>Melvyn</v>
          </cell>
          <cell r="E441">
            <v>1</v>
          </cell>
          <cell r="F441">
            <v>55107</v>
          </cell>
          <cell r="I441" t="str">
            <v>Ex-CAG</v>
          </cell>
          <cell r="J441" t="str">
            <v>Yes</v>
          </cell>
          <cell r="K441" t="str">
            <v>Yes</v>
          </cell>
          <cell r="L441">
            <v>36.25</v>
          </cell>
        </row>
        <row r="442">
          <cell r="B442" t="str">
            <v>VZY</v>
          </cell>
          <cell r="C442" t="str">
            <v>Roberts</v>
          </cell>
          <cell r="D442" t="str">
            <v>Hannah</v>
          </cell>
          <cell r="E442">
            <v>1</v>
          </cell>
          <cell r="F442">
            <v>16000</v>
          </cell>
          <cell r="I442" t="str">
            <v>Ex-CAG</v>
          </cell>
          <cell r="L442">
            <v>36.25</v>
          </cell>
        </row>
        <row r="443">
          <cell r="B443" t="str">
            <v>WDM</v>
          </cell>
          <cell r="C443" t="str">
            <v>Bateman</v>
          </cell>
          <cell r="D443" t="str">
            <v>Paul</v>
          </cell>
          <cell r="E443">
            <v>1</v>
          </cell>
          <cell r="F443">
            <v>26829</v>
          </cell>
          <cell r="I443" t="str">
            <v>Ex-RSA</v>
          </cell>
          <cell r="L443">
            <v>36.25</v>
          </cell>
        </row>
        <row r="444">
          <cell r="B444" t="str">
            <v>WDM</v>
          </cell>
          <cell r="C444" t="str">
            <v>Fayle</v>
          </cell>
          <cell r="D444" t="str">
            <v>Sean</v>
          </cell>
          <cell r="E444">
            <v>1</v>
          </cell>
          <cell r="F444">
            <v>18000</v>
          </cell>
          <cell r="L444">
            <v>36.25</v>
          </cell>
        </row>
        <row r="445">
          <cell r="B445" t="str">
            <v>WDM</v>
          </cell>
          <cell r="C445" t="str">
            <v>Fromant</v>
          </cell>
          <cell r="D445" t="str">
            <v>Evelyn</v>
          </cell>
          <cell r="E445">
            <v>1</v>
          </cell>
          <cell r="F445">
            <v>15994</v>
          </cell>
          <cell r="H445">
            <v>0.05</v>
          </cell>
          <cell r="I445" t="str">
            <v>Yes</v>
          </cell>
          <cell r="L445">
            <v>36.25</v>
          </cell>
        </row>
        <row r="446">
          <cell r="B446" t="str">
            <v>WDM</v>
          </cell>
          <cell r="C446" t="str">
            <v>Glynne</v>
          </cell>
          <cell r="D446" t="str">
            <v>Andrew</v>
          </cell>
          <cell r="E446">
            <v>1</v>
          </cell>
          <cell r="F446">
            <v>35177</v>
          </cell>
          <cell r="H446">
            <v>0.05</v>
          </cell>
          <cell r="I446" t="str">
            <v>Yes</v>
          </cell>
          <cell r="J446" t="str">
            <v>Yes</v>
          </cell>
          <cell r="K446" t="str">
            <v>Yes</v>
          </cell>
          <cell r="L446">
            <v>36.25</v>
          </cell>
        </row>
        <row r="447">
          <cell r="B447" t="str">
            <v>WDM</v>
          </cell>
          <cell r="C447" t="str">
            <v>Kealing *</v>
          </cell>
          <cell r="D447" t="str">
            <v>Andrew</v>
          </cell>
          <cell r="E447">
            <v>1</v>
          </cell>
          <cell r="F447">
            <v>18500</v>
          </cell>
          <cell r="I447" t="str">
            <v>Ex-RSA</v>
          </cell>
          <cell r="L447">
            <v>36.25</v>
          </cell>
        </row>
        <row r="448">
          <cell r="B448" t="str">
            <v>WDM</v>
          </cell>
          <cell r="C448" t="str">
            <v>Meredith</v>
          </cell>
          <cell r="D448" t="str">
            <v>Alan</v>
          </cell>
          <cell r="E448">
            <v>1</v>
          </cell>
          <cell r="F448">
            <v>20637</v>
          </cell>
          <cell r="H448">
            <v>0.05</v>
          </cell>
          <cell r="I448" t="str">
            <v>Yes</v>
          </cell>
          <cell r="L448">
            <v>36.25</v>
          </cell>
        </row>
        <row r="449">
          <cell r="B449" t="str">
            <v>WDM</v>
          </cell>
          <cell r="C449" t="str">
            <v>Price</v>
          </cell>
          <cell r="D449" t="str">
            <v>Janice</v>
          </cell>
          <cell r="E449">
            <v>1</v>
          </cell>
          <cell r="F449">
            <v>15169</v>
          </cell>
          <cell r="L449">
            <v>36.25</v>
          </cell>
        </row>
        <row r="450">
          <cell r="B450" t="str">
            <v>WDM</v>
          </cell>
          <cell r="C450" t="str">
            <v>Tutt</v>
          </cell>
          <cell r="D450" t="str">
            <v>Nicola</v>
          </cell>
          <cell r="E450">
            <v>1</v>
          </cell>
          <cell r="F450">
            <v>15416</v>
          </cell>
          <cell r="H450">
            <v>0.05</v>
          </cell>
          <cell r="I450" t="str">
            <v>Yes</v>
          </cell>
          <cell r="L450">
            <v>36.25</v>
          </cell>
        </row>
        <row r="451">
          <cell r="B451" t="str">
            <v>WDM</v>
          </cell>
          <cell r="C451" t="str">
            <v>Walsh</v>
          </cell>
          <cell r="D451" t="str">
            <v>Jim</v>
          </cell>
          <cell r="E451">
            <v>1</v>
          </cell>
          <cell r="F451">
            <v>19509</v>
          </cell>
          <cell r="I451" t="str">
            <v>Ex-CAG</v>
          </cell>
          <cell r="L451">
            <v>36.25</v>
          </cell>
        </row>
        <row r="452">
          <cell r="B452" t="str">
            <v>WEM</v>
          </cell>
          <cell r="C452" t="str">
            <v>Abercromby</v>
          </cell>
          <cell r="D452" t="str">
            <v>Julia</v>
          </cell>
          <cell r="E452">
            <v>1</v>
          </cell>
          <cell r="F452">
            <v>35651</v>
          </cell>
          <cell r="H452">
            <v>0.05</v>
          </cell>
          <cell r="I452" t="str">
            <v>Yes</v>
          </cell>
          <cell r="J452" t="str">
            <v>Yes</v>
          </cell>
          <cell r="K452" t="str">
            <v>Yes</v>
          </cell>
          <cell r="L452">
            <v>36.25</v>
          </cell>
        </row>
        <row r="453">
          <cell r="B453" t="str">
            <v>WEM</v>
          </cell>
          <cell r="C453" t="str">
            <v>Coleman</v>
          </cell>
          <cell r="D453" t="str">
            <v>Eileen</v>
          </cell>
          <cell r="E453">
            <v>1</v>
          </cell>
          <cell r="F453">
            <v>18120</v>
          </cell>
          <cell r="H453">
            <v>0.05</v>
          </cell>
          <cell r="I453" t="str">
            <v>Yes</v>
          </cell>
          <cell r="L453">
            <v>36.25</v>
          </cell>
        </row>
        <row r="454">
          <cell r="B454" t="str">
            <v>WEM</v>
          </cell>
          <cell r="C454" t="str">
            <v>Lamplugh</v>
          </cell>
          <cell r="D454" t="str">
            <v>Matthew</v>
          </cell>
          <cell r="E454">
            <v>1</v>
          </cell>
          <cell r="F454">
            <v>23500</v>
          </cell>
          <cell r="H454">
            <v>0.05</v>
          </cell>
          <cell r="I454" t="str">
            <v>Yes</v>
          </cell>
          <cell r="L454">
            <v>36.25</v>
          </cell>
        </row>
        <row r="455">
          <cell r="B455" t="str">
            <v>WEM</v>
          </cell>
          <cell r="C455" t="str">
            <v>Lord</v>
          </cell>
          <cell r="D455" t="str">
            <v>Claire</v>
          </cell>
          <cell r="E455">
            <v>1</v>
          </cell>
          <cell r="F455">
            <v>18000</v>
          </cell>
          <cell r="I455" t="str">
            <v>Ex-RSA</v>
          </cell>
          <cell r="L455">
            <v>36.25</v>
          </cell>
        </row>
        <row r="456">
          <cell r="B456" t="str">
            <v>WEM</v>
          </cell>
          <cell r="C456" t="str">
            <v>Martin</v>
          </cell>
          <cell r="D456" t="str">
            <v>Christopher</v>
          </cell>
          <cell r="E456">
            <v>1</v>
          </cell>
          <cell r="F456">
            <v>24500</v>
          </cell>
          <cell r="L456">
            <v>36.25</v>
          </cell>
        </row>
        <row r="457">
          <cell r="B457" t="str">
            <v>WEM</v>
          </cell>
          <cell r="C457" t="str">
            <v>Milne</v>
          </cell>
          <cell r="D457" t="str">
            <v>Alastair</v>
          </cell>
          <cell r="E457">
            <v>1</v>
          </cell>
          <cell r="F457">
            <v>25500</v>
          </cell>
          <cell r="H457">
            <v>0.05</v>
          </cell>
          <cell r="I457" t="str">
            <v>Yes</v>
          </cell>
          <cell r="L457">
            <v>36.25</v>
          </cell>
        </row>
        <row r="458">
          <cell r="B458" t="str">
            <v>WEM</v>
          </cell>
          <cell r="C458" t="str">
            <v>Squires</v>
          </cell>
          <cell r="D458" t="str">
            <v>Ann</v>
          </cell>
          <cell r="E458">
            <v>1</v>
          </cell>
          <cell r="F458">
            <v>16000</v>
          </cell>
          <cell r="L458">
            <v>36.25</v>
          </cell>
        </row>
        <row r="459">
          <cell r="B459" t="str">
            <v>WHM</v>
          </cell>
          <cell r="C459" t="str">
            <v>Adkins</v>
          </cell>
          <cell r="D459" t="str">
            <v>Brenda</v>
          </cell>
          <cell r="E459">
            <v>1</v>
          </cell>
          <cell r="F459">
            <v>14553</v>
          </cell>
          <cell r="H459">
            <v>0.05</v>
          </cell>
          <cell r="I459" t="str">
            <v>Yes</v>
          </cell>
          <cell r="L459">
            <v>36.25</v>
          </cell>
        </row>
        <row r="460">
          <cell r="B460" t="str">
            <v>WHM</v>
          </cell>
          <cell r="C460" t="str">
            <v>Ali</v>
          </cell>
          <cell r="D460" t="str">
            <v>Akmol</v>
          </cell>
          <cell r="E460">
            <v>1</v>
          </cell>
          <cell r="F460">
            <v>18500</v>
          </cell>
          <cell r="H460">
            <v>0.05</v>
          </cell>
          <cell r="I460" t="str">
            <v>Yes</v>
          </cell>
          <cell r="L460">
            <v>36.25</v>
          </cell>
        </row>
        <row r="461">
          <cell r="B461" t="str">
            <v>WHM</v>
          </cell>
          <cell r="C461" t="str">
            <v>Arkell</v>
          </cell>
          <cell r="D461" t="str">
            <v>Richard</v>
          </cell>
          <cell r="E461">
            <v>1</v>
          </cell>
          <cell r="F461">
            <v>31920</v>
          </cell>
          <cell r="H461">
            <v>0.05</v>
          </cell>
          <cell r="I461" t="str">
            <v>Yes</v>
          </cell>
          <cell r="J461" t="str">
            <v>Yes</v>
          </cell>
          <cell r="L461">
            <v>36.25</v>
          </cell>
        </row>
        <row r="462">
          <cell r="B462" t="str">
            <v>WHM</v>
          </cell>
          <cell r="C462" t="str">
            <v>Banner</v>
          </cell>
          <cell r="D462" t="str">
            <v>Colleen</v>
          </cell>
          <cell r="E462">
            <v>1</v>
          </cell>
          <cell r="F462">
            <v>30000</v>
          </cell>
          <cell r="H462">
            <v>0.05</v>
          </cell>
          <cell r="I462" t="str">
            <v>Yes</v>
          </cell>
          <cell r="L462">
            <v>36.25</v>
          </cell>
        </row>
        <row r="463">
          <cell r="B463" t="str">
            <v>WHM</v>
          </cell>
          <cell r="C463" t="str">
            <v>Baradaran-Azimi</v>
          </cell>
          <cell r="D463" t="str">
            <v>Edwina</v>
          </cell>
          <cell r="E463">
            <v>1</v>
          </cell>
          <cell r="F463">
            <v>18500</v>
          </cell>
          <cell r="H463">
            <v>0.05</v>
          </cell>
          <cell r="I463" t="str">
            <v>Yes</v>
          </cell>
          <cell r="L463">
            <v>36.25</v>
          </cell>
        </row>
        <row r="464">
          <cell r="B464" t="str">
            <v>WHM</v>
          </cell>
          <cell r="C464" t="str">
            <v>Blunt</v>
          </cell>
          <cell r="D464" t="str">
            <v>Natalie</v>
          </cell>
          <cell r="E464">
            <v>0.80000001192092896</v>
          </cell>
          <cell r="F464">
            <v>14000</v>
          </cell>
          <cell r="H464">
            <v>0.05</v>
          </cell>
          <cell r="I464" t="str">
            <v>Yes</v>
          </cell>
          <cell r="L464">
            <v>29</v>
          </cell>
        </row>
        <row r="465">
          <cell r="B465" t="str">
            <v>WHM</v>
          </cell>
          <cell r="C465" t="str">
            <v>Butcher</v>
          </cell>
          <cell r="D465" t="str">
            <v>Sarah</v>
          </cell>
          <cell r="E465">
            <v>1</v>
          </cell>
          <cell r="F465">
            <v>19500</v>
          </cell>
          <cell r="H465">
            <v>0.05</v>
          </cell>
          <cell r="I465" t="str">
            <v>Yes</v>
          </cell>
          <cell r="L465">
            <v>36.25</v>
          </cell>
        </row>
        <row r="466">
          <cell r="B466" t="str">
            <v>WHM</v>
          </cell>
          <cell r="C466" t="str">
            <v>Canoville</v>
          </cell>
          <cell r="D466" t="str">
            <v>Brenda</v>
          </cell>
          <cell r="E466">
            <v>1</v>
          </cell>
          <cell r="F466">
            <v>24500</v>
          </cell>
          <cell r="H466">
            <v>0.05</v>
          </cell>
          <cell r="I466" t="str">
            <v>Yes</v>
          </cell>
          <cell r="L466">
            <v>36.25</v>
          </cell>
        </row>
        <row r="467">
          <cell r="B467" t="str">
            <v>WHM</v>
          </cell>
          <cell r="C467" t="str">
            <v>Charity</v>
          </cell>
          <cell r="D467" t="str">
            <v>David</v>
          </cell>
          <cell r="E467">
            <v>1</v>
          </cell>
          <cell r="F467">
            <v>16500</v>
          </cell>
          <cell r="H467">
            <v>0.05</v>
          </cell>
          <cell r="I467" t="str">
            <v>Yes</v>
          </cell>
          <cell r="L467">
            <v>36.25</v>
          </cell>
        </row>
        <row r="468">
          <cell r="B468" t="str">
            <v>WHM</v>
          </cell>
          <cell r="C468" t="str">
            <v>Fraser</v>
          </cell>
          <cell r="D468" t="str">
            <v>Michelle</v>
          </cell>
          <cell r="E468">
            <v>1</v>
          </cell>
          <cell r="F468">
            <v>16000</v>
          </cell>
          <cell r="H468">
            <v>0.05</v>
          </cell>
          <cell r="I468" t="str">
            <v>Yes</v>
          </cell>
          <cell r="L468">
            <v>36.25</v>
          </cell>
        </row>
        <row r="469">
          <cell r="B469" t="str">
            <v>WHM</v>
          </cell>
          <cell r="C469" t="str">
            <v>Hudson</v>
          </cell>
          <cell r="D469" t="str">
            <v>Iain</v>
          </cell>
          <cell r="E469">
            <v>1</v>
          </cell>
          <cell r="F469">
            <v>10000</v>
          </cell>
          <cell r="L469">
            <v>36.25</v>
          </cell>
        </row>
        <row r="470">
          <cell r="B470" t="str">
            <v>WHM</v>
          </cell>
          <cell r="C470" t="str">
            <v>Johnson</v>
          </cell>
          <cell r="D470" t="str">
            <v>Odene</v>
          </cell>
          <cell r="E470">
            <v>1</v>
          </cell>
          <cell r="F470">
            <v>17500</v>
          </cell>
          <cell r="H470">
            <v>0.05</v>
          </cell>
          <cell r="I470" t="str">
            <v>Yes</v>
          </cell>
          <cell r="L470">
            <v>36.25</v>
          </cell>
        </row>
        <row r="471">
          <cell r="B471" t="str">
            <v>WHM</v>
          </cell>
          <cell r="C471" t="str">
            <v>Knights</v>
          </cell>
          <cell r="D471" t="str">
            <v>Emma</v>
          </cell>
          <cell r="E471">
            <v>1</v>
          </cell>
          <cell r="F471">
            <v>17500</v>
          </cell>
          <cell r="L471">
            <v>36.25</v>
          </cell>
        </row>
        <row r="472">
          <cell r="B472" t="str">
            <v>WHM</v>
          </cell>
          <cell r="C472" t="str">
            <v>Little</v>
          </cell>
          <cell r="D472" t="str">
            <v>Patrick</v>
          </cell>
          <cell r="E472">
            <v>1</v>
          </cell>
          <cell r="F472">
            <v>25000</v>
          </cell>
          <cell r="H472">
            <v>0.05</v>
          </cell>
          <cell r="I472" t="str">
            <v>Yes</v>
          </cell>
          <cell r="L472">
            <v>36.25</v>
          </cell>
        </row>
        <row r="473">
          <cell r="B473" t="str">
            <v>WHM</v>
          </cell>
          <cell r="C473" t="str">
            <v>Lomax</v>
          </cell>
          <cell r="D473" t="str">
            <v>Stephen</v>
          </cell>
          <cell r="E473">
            <v>1</v>
          </cell>
          <cell r="F473">
            <v>17500</v>
          </cell>
          <cell r="L473">
            <v>36.25</v>
          </cell>
        </row>
        <row r="474">
          <cell r="B474" t="str">
            <v>WHM</v>
          </cell>
          <cell r="C474" t="str">
            <v>Matanda</v>
          </cell>
          <cell r="D474" t="str">
            <v>Mary</v>
          </cell>
          <cell r="E474">
            <v>1</v>
          </cell>
          <cell r="F474">
            <v>20000</v>
          </cell>
          <cell r="H474">
            <v>0.05</v>
          </cell>
          <cell r="I474" t="str">
            <v>Yes</v>
          </cell>
          <cell r="L474">
            <v>36.25</v>
          </cell>
        </row>
        <row r="475">
          <cell r="B475" t="str">
            <v>WHM</v>
          </cell>
          <cell r="C475" t="str">
            <v>McQuillan</v>
          </cell>
          <cell r="D475" t="str">
            <v>Jeannette</v>
          </cell>
          <cell r="E475">
            <v>1</v>
          </cell>
          <cell r="F475">
            <v>13500</v>
          </cell>
          <cell r="L475">
            <v>36.25</v>
          </cell>
        </row>
        <row r="476">
          <cell r="B476" t="str">
            <v>WHM</v>
          </cell>
          <cell r="C476" t="str">
            <v>Micic</v>
          </cell>
          <cell r="D476" t="str">
            <v>Joanne</v>
          </cell>
          <cell r="E476">
            <v>0.5</v>
          </cell>
          <cell r="F476">
            <v>6850</v>
          </cell>
          <cell r="L476">
            <v>18</v>
          </cell>
        </row>
        <row r="477">
          <cell r="B477" t="str">
            <v>WHM</v>
          </cell>
          <cell r="C477" t="str">
            <v>Myall</v>
          </cell>
          <cell r="D477" t="str">
            <v>Timothy</v>
          </cell>
          <cell r="E477">
            <v>1</v>
          </cell>
          <cell r="F477">
            <v>20000</v>
          </cell>
          <cell r="H477">
            <v>0.05</v>
          </cell>
          <cell r="I477" t="str">
            <v>Yes</v>
          </cell>
          <cell r="L477">
            <v>36.25</v>
          </cell>
        </row>
        <row r="478">
          <cell r="B478" t="str">
            <v>WHM</v>
          </cell>
          <cell r="C478" t="str">
            <v>Newell</v>
          </cell>
          <cell r="D478" t="str">
            <v>Kara</v>
          </cell>
          <cell r="E478">
            <v>0.60000002384185791</v>
          </cell>
          <cell r="F478">
            <v>12000</v>
          </cell>
          <cell r="L478">
            <v>21.75</v>
          </cell>
        </row>
        <row r="479">
          <cell r="B479" t="str">
            <v>WHM</v>
          </cell>
          <cell r="C479" t="str">
            <v>Noirette</v>
          </cell>
          <cell r="D479" t="str">
            <v>Jacques</v>
          </cell>
          <cell r="E479">
            <v>1</v>
          </cell>
          <cell r="F479">
            <v>18000</v>
          </cell>
          <cell r="L479">
            <v>36.25</v>
          </cell>
        </row>
        <row r="480">
          <cell r="B480" t="str">
            <v>WHM</v>
          </cell>
          <cell r="C480" t="str">
            <v>Ouzman</v>
          </cell>
          <cell r="D480" t="str">
            <v>Donna</v>
          </cell>
          <cell r="E480">
            <v>1</v>
          </cell>
          <cell r="F480">
            <v>18500</v>
          </cell>
          <cell r="H480">
            <v>0.05</v>
          </cell>
          <cell r="I480" t="str">
            <v>Yes</v>
          </cell>
          <cell r="L480">
            <v>36.25</v>
          </cell>
        </row>
        <row r="481">
          <cell r="B481" t="str">
            <v>WHM</v>
          </cell>
          <cell r="C481" t="str">
            <v>Parker</v>
          </cell>
          <cell r="D481" t="str">
            <v>Michael</v>
          </cell>
          <cell r="E481">
            <v>1</v>
          </cell>
          <cell r="F481">
            <v>34567</v>
          </cell>
          <cell r="H481">
            <v>0.05</v>
          </cell>
          <cell r="I481" t="str">
            <v>Yes</v>
          </cell>
          <cell r="L481">
            <v>36.25</v>
          </cell>
        </row>
        <row r="482">
          <cell r="B482" t="str">
            <v>WHM</v>
          </cell>
          <cell r="C482" t="str">
            <v>Rehman</v>
          </cell>
          <cell r="D482" t="str">
            <v>Noreen</v>
          </cell>
          <cell r="E482">
            <v>1</v>
          </cell>
          <cell r="F482">
            <v>14500</v>
          </cell>
          <cell r="L482">
            <v>36.25</v>
          </cell>
        </row>
        <row r="483">
          <cell r="B483" t="str">
            <v>WHM</v>
          </cell>
          <cell r="C483" t="str">
            <v>Robinson</v>
          </cell>
          <cell r="D483" t="str">
            <v>Shirley</v>
          </cell>
          <cell r="E483">
            <v>1</v>
          </cell>
          <cell r="F483">
            <v>14720</v>
          </cell>
          <cell r="H483">
            <v>0.05</v>
          </cell>
          <cell r="I483" t="str">
            <v>Yes</v>
          </cell>
          <cell r="L483">
            <v>36.25</v>
          </cell>
        </row>
        <row r="484">
          <cell r="B484" t="str">
            <v>WHM</v>
          </cell>
          <cell r="C484" t="str">
            <v>Shah</v>
          </cell>
          <cell r="D484" t="str">
            <v>Reena</v>
          </cell>
          <cell r="E484">
            <v>1</v>
          </cell>
          <cell r="F484">
            <v>25000</v>
          </cell>
          <cell r="H484">
            <v>0.05</v>
          </cell>
          <cell r="I484" t="str">
            <v>Yes</v>
          </cell>
          <cell r="L484">
            <v>36.25</v>
          </cell>
        </row>
        <row r="485">
          <cell r="B485" t="str">
            <v>WHM</v>
          </cell>
          <cell r="C485" t="str">
            <v>Steele</v>
          </cell>
          <cell r="D485" t="str">
            <v>Monique</v>
          </cell>
          <cell r="E485">
            <v>1</v>
          </cell>
          <cell r="F485">
            <v>24500</v>
          </cell>
          <cell r="H485">
            <v>0.05</v>
          </cell>
          <cell r="I485" t="str">
            <v>Yes</v>
          </cell>
          <cell r="L485">
            <v>36.25</v>
          </cell>
        </row>
        <row r="486">
          <cell r="B486" t="str">
            <v>WHM</v>
          </cell>
          <cell r="C486" t="str">
            <v>Ticquet</v>
          </cell>
          <cell r="D486" t="str">
            <v>Susan</v>
          </cell>
          <cell r="E486">
            <v>1</v>
          </cell>
          <cell r="F486">
            <v>16000</v>
          </cell>
          <cell r="H486">
            <v>0.05</v>
          </cell>
          <cell r="I486" t="str">
            <v>Yes</v>
          </cell>
          <cell r="L486">
            <v>36.25</v>
          </cell>
        </row>
        <row r="487">
          <cell r="B487" t="str">
            <v>WHM</v>
          </cell>
          <cell r="C487" t="str">
            <v>Tijou</v>
          </cell>
          <cell r="D487" t="str">
            <v>Gillian</v>
          </cell>
          <cell r="E487">
            <v>1</v>
          </cell>
          <cell r="F487">
            <v>13000</v>
          </cell>
          <cell r="I487" t="str">
            <v>Ex-RSA</v>
          </cell>
          <cell r="L487">
            <v>36.25</v>
          </cell>
        </row>
        <row r="488">
          <cell r="B488" t="str">
            <v>WHM</v>
          </cell>
          <cell r="C488" t="str">
            <v>Tupper</v>
          </cell>
          <cell r="D488" t="str">
            <v>Ian</v>
          </cell>
          <cell r="E488">
            <v>1</v>
          </cell>
          <cell r="F488">
            <v>10750</v>
          </cell>
          <cell r="L488">
            <v>36.25</v>
          </cell>
        </row>
        <row r="489">
          <cell r="B489" t="str">
            <v>WHM</v>
          </cell>
          <cell r="C489" t="str">
            <v>Wallis</v>
          </cell>
          <cell r="D489" t="str">
            <v>Sarah</v>
          </cell>
          <cell r="E489">
            <v>1</v>
          </cell>
          <cell r="F489">
            <v>16000</v>
          </cell>
          <cell r="L489">
            <v>36.25</v>
          </cell>
        </row>
        <row r="490">
          <cell r="B490" t="str">
            <v>WHM</v>
          </cell>
          <cell r="C490" t="str">
            <v>Wilson</v>
          </cell>
          <cell r="D490" t="str">
            <v>Christine</v>
          </cell>
          <cell r="E490">
            <v>0.82999998331069946</v>
          </cell>
          <cell r="F490">
            <v>13167</v>
          </cell>
          <cell r="H490">
            <v>0.05</v>
          </cell>
          <cell r="I490" t="str">
            <v>Yes</v>
          </cell>
          <cell r="L490">
            <v>30</v>
          </cell>
        </row>
        <row r="491">
          <cell r="B491" t="str">
            <v>WUM</v>
          </cell>
          <cell r="C491" t="str">
            <v>Clark</v>
          </cell>
          <cell r="D491" t="str">
            <v>Ross</v>
          </cell>
          <cell r="E491">
            <v>1</v>
          </cell>
          <cell r="F491">
            <v>40000</v>
          </cell>
          <cell r="H491">
            <v>0.05</v>
          </cell>
          <cell r="I491" t="str">
            <v>Yes</v>
          </cell>
          <cell r="J491" t="str">
            <v>Yes</v>
          </cell>
          <cell r="L491">
            <v>36.25</v>
          </cell>
        </row>
        <row r="492">
          <cell r="B492" t="str">
            <v>WUM</v>
          </cell>
          <cell r="C492" t="str">
            <v>Cronin</v>
          </cell>
          <cell r="D492" t="str">
            <v>Michael</v>
          </cell>
          <cell r="E492">
            <v>1</v>
          </cell>
          <cell r="F492">
            <v>25500</v>
          </cell>
          <cell r="L492">
            <v>36.25</v>
          </cell>
        </row>
        <row r="493">
          <cell r="B493" t="str">
            <v>WUM</v>
          </cell>
          <cell r="C493" t="str">
            <v>Dairo</v>
          </cell>
          <cell r="D493" t="str">
            <v>Titilayo</v>
          </cell>
          <cell r="E493">
            <v>0.40000000596046448</v>
          </cell>
          <cell r="F493">
            <v>6167</v>
          </cell>
          <cell r="H493">
            <v>0.05</v>
          </cell>
          <cell r="I493" t="str">
            <v>Yes</v>
          </cell>
          <cell r="L493">
            <v>14.5</v>
          </cell>
        </row>
        <row r="494">
          <cell r="B494" t="str">
            <v>WUM</v>
          </cell>
          <cell r="C494" t="str">
            <v>Gifford</v>
          </cell>
          <cell r="D494" t="str">
            <v>Paul</v>
          </cell>
          <cell r="E494">
            <v>1</v>
          </cell>
          <cell r="F494">
            <v>17070</v>
          </cell>
          <cell r="H494">
            <v>0.05</v>
          </cell>
          <cell r="I494" t="str">
            <v>Yes</v>
          </cell>
          <cell r="L494">
            <v>36.25</v>
          </cell>
        </row>
        <row r="495">
          <cell r="B495" t="str">
            <v>WUM</v>
          </cell>
          <cell r="C495" t="str">
            <v>Goodburn</v>
          </cell>
          <cell r="D495" t="str">
            <v>Nicholas</v>
          </cell>
          <cell r="E495">
            <v>1</v>
          </cell>
          <cell r="F495">
            <v>25000</v>
          </cell>
          <cell r="L495">
            <v>36.25</v>
          </cell>
        </row>
        <row r="496">
          <cell r="B496" t="str">
            <v>WUM</v>
          </cell>
          <cell r="C496" t="str">
            <v>Henderson</v>
          </cell>
          <cell r="D496" t="str">
            <v>James</v>
          </cell>
          <cell r="E496">
            <v>1</v>
          </cell>
          <cell r="F496">
            <v>17500</v>
          </cell>
          <cell r="H496">
            <v>0.05</v>
          </cell>
          <cell r="I496" t="str">
            <v>Yes</v>
          </cell>
          <cell r="L496">
            <v>36.25</v>
          </cell>
        </row>
        <row r="497">
          <cell r="B497" t="str">
            <v>WUM</v>
          </cell>
          <cell r="C497" t="str">
            <v>Hitchcock</v>
          </cell>
          <cell r="D497" t="str">
            <v>Andrew</v>
          </cell>
          <cell r="E497">
            <v>1</v>
          </cell>
          <cell r="F497">
            <v>20819</v>
          </cell>
          <cell r="H497">
            <v>0.05</v>
          </cell>
          <cell r="I497" t="str">
            <v>Yes</v>
          </cell>
          <cell r="L497">
            <v>36.25</v>
          </cell>
        </row>
        <row r="498">
          <cell r="B498" t="str">
            <v>WUM</v>
          </cell>
          <cell r="C498" t="str">
            <v>Ireland</v>
          </cell>
          <cell r="D498" t="str">
            <v>Lisa</v>
          </cell>
          <cell r="E498">
            <v>0.43999999761581421</v>
          </cell>
          <cell r="F498">
            <v>5881</v>
          </cell>
          <cell r="H498">
            <v>0.05</v>
          </cell>
          <cell r="I498" t="str">
            <v>Yes</v>
          </cell>
          <cell r="L498">
            <v>16</v>
          </cell>
        </row>
        <row r="499">
          <cell r="B499" t="str">
            <v>WUM</v>
          </cell>
          <cell r="C499" t="str">
            <v>Morrison</v>
          </cell>
          <cell r="D499" t="str">
            <v>Christine</v>
          </cell>
          <cell r="E499">
            <v>0.50999999046325684</v>
          </cell>
          <cell r="F499">
            <v>10202</v>
          </cell>
          <cell r="L499">
            <v>18.5</v>
          </cell>
        </row>
        <row r="500">
          <cell r="B500" t="str">
            <v>WUM</v>
          </cell>
          <cell r="C500" t="str">
            <v>Rochford</v>
          </cell>
          <cell r="D500" t="str">
            <v>Mark</v>
          </cell>
          <cell r="E500">
            <v>1</v>
          </cell>
          <cell r="F500">
            <v>13889</v>
          </cell>
          <cell r="H500">
            <v>0.05</v>
          </cell>
          <cell r="I500" t="str">
            <v>Yes</v>
          </cell>
          <cell r="L500">
            <v>36.25</v>
          </cell>
        </row>
        <row r="501">
          <cell r="B501" t="str">
            <v>WUM</v>
          </cell>
          <cell r="C501" t="str">
            <v>Squires</v>
          </cell>
          <cell r="D501" t="str">
            <v>Karen</v>
          </cell>
          <cell r="E501">
            <v>1</v>
          </cell>
          <cell r="F501">
            <v>15220</v>
          </cell>
          <cell r="L501">
            <v>36.25</v>
          </cell>
        </row>
        <row r="502">
          <cell r="B502" t="str">
            <v>WUM</v>
          </cell>
          <cell r="C502" t="str">
            <v>Stapleton</v>
          </cell>
          <cell r="D502" t="str">
            <v>Sandra</v>
          </cell>
          <cell r="E502">
            <v>0.60000002384185791</v>
          </cell>
          <cell r="F502">
            <v>16304</v>
          </cell>
          <cell r="H502">
            <v>0.05</v>
          </cell>
          <cell r="I502" t="str">
            <v>Yes</v>
          </cell>
          <cell r="J502" t="str">
            <v>Yes</v>
          </cell>
          <cell r="L502">
            <v>21.75</v>
          </cell>
        </row>
        <row r="503">
          <cell r="B503" t="str">
            <v>WZM</v>
          </cell>
          <cell r="C503" t="str">
            <v>Bray</v>
          </cell>
          <cell r="D503" t="str">
            <v>Judy</v>
          </cell>
          <cell r="E503">
            <v>1</v>
          </cell>
          <cell r="F503">
            <v>18904</v>
          </cell>
          <cell r="H503">
            <v>0.05</v>
          </cell>
          <cell r="I503" t="str">
            <v>Yes</v>
          </cell>
          <cell r="L503">
            <v>36.25</v>
          </cell>
        </row>
        <row r="504">
          <cell r="B504" t="str">
            <v>WZM</v>
          </cell>
          <cell r="C504" t="str">
            <v>Smith</v>
          </cell>
          <cell r="D504" t="str">
            <v>Peter</v>
          </cell>
          <cell r="E504">
            <v>1</v>
          </cell>
          <cell r="F504">
            <v>70602</v>
          </cell>
          <cell r="H504">
            <v>0.1</v>
          </cell>
          <cell r="I504" t="str">
            <v>Yes</v>
          </cell>
          <cell r="J504" t="str">
            <v>Yes</v>
          </cell>
          <cell r="K504" t="str">
            <v>Yes</v>
          </cell>
          <cell r="L504">
            <v>36.25</v>
          </cell>
        </row>
        <row r="505">
          <cell r="B505" t="str">
            <v>YHM</v>
          </cell>
          <cell r="C505" t="str">
            <v>Allgate</v>
          </cell>
          <cell r="D505" t="str">
            <v>Joy</v>
          </cell>
          <cell r="E505">
            <v>1</v>
          </cell>
          <cell r="F505">
            <v>12815</v>
          </cell>
          <cell r="H505">
            <v>0.05</v>
          </cell>
          <cell r="I505" t="str">
            <v>Yes</v>
          </cell>
          <cell r="L505">
            <v>36.25</v>
          </cell>
        </row>
        <row r="506">
          <cell r="B506" t="str">
            <v>YHM</v>
          </cell>
          <cell r="C506" t="str">
            <v>Brace</v>
          </cell>
          <cell r="D506" t="str">
            <v>James</v>
          </cell>
          <cell r="E506">
            <v>1</v>
          </cell>
          <cell r="F506">
            <v>20231</v>
          </cell>
          <cell r="H506">
            <v>0.05</v>
          </cell>
          <cell r="I506" t="str">
            <v>Yes</v>
          </cell>
          <cell r="L506">
            <v>36.25</v>
          </cell>
        </row>
        <row r="507">
          <cell r="B507" t="str">
            <v>YHM</v>
          </cell>
          <cell r="C507" t="str">
            <v>Newton</v>
          </cell>
          <cell r="D507" t="str">
            <v>Andrew</v>
          </cell>
          <cell r="E507">
            <v>1</v>
          </cell>
          <cell r="F507">
            <v>22320</v>
          </cell>
          <cell r="H507">
            <v>0.05</v>
          </cell>
          <cell r="I507" t="str">
            <v>Yes</v>
          </cell>
          <cell r="L507">
            <v>36.25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P-INT-PYR-RVS"/>
      <sheetName val="WIP-INT-YTD"/>
      <sheetName val="ECU-DATA"/>
      <sheetName val="VAN-DATA"/>
      <sheetName val="ECU-SM"/>
      <sheetName val="VAN-SM"/>
      <sheetName val="GROUP-SM"/>
      <sheetName val="BY PROD-TYPE"/>
      <sheetName val="BY BUS-TYPE"/>
      <sheetName val="O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New Brand">
  <a:themeElements>
    <a:clrScheme name="New KPMG Colours">
      <a:dk1>
        <a:srgbClr val="000000"/>
      </a:dk1>
      <a:lt1>
        <a:sysClr val="window" lastClr="FFFFFF"/>
      </a:lt1>
      <a:dk2>
        <a:srgbClr val="00338D"/>
      </a:dk2>
      <a:lt2>
        <a:srgbClr val="F0F0F0"/>
      </a:lt2>
      <a:accent1>
        <a:srgbClr val="0091DA"/>
      </a:accent1>
      <a:accent2>
        <a:srgbClr val="6D2077"/>
      </a:accent2>
      <a:accent3>
        <a:srgbClr val="005EB8"/>
      </a:accent3>
      <a:accent4>
        <a:srgbClr val="00A3A1"/>
      </a:accent4>
      <a:accent5>
        <a:srgbClr val="EAAA00"/>
      </a:accent5>
      <a:accent6>
        <a:srgbClr val="43B02A"/>
      </a:accent6>
      <a:hlink>
        <a:srgbClr val="0091DA"/>
      </a:hlink>
      <a:folHlink>
        <a:srgbClr val="0091DA"/>
      </a:folHlink>
    </a:clrScheme>
    <a:fontScheme name="KPMG">
      <a:majorFont>
        <a:latin typeface="KPMG Extralight"/>
        <a:ea typeface=""/>
        <a:cs typeface=""/>
      </a:majorFont>
      <a:minorFont>
        <a:latin typeface="Arial"/>
        <a:ea typeface=""/>
        <a:cs typeface="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>
          <a:noFill/>
        </a:ln>
      </a:spPr>
      <a:bodyPr lIns="54000" tIns="54000" rIns="54000" bIns="54000" rtlCol="0" anchor="ctr"/>
      <a:lstStyle>
        <a:defPPr algn="ctr">
          <a:defRPr sz="900" dirty="0" err="1" smtClean="0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bg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54610" tIns="54610" rIns="54610" bIns="54610" rtlCol="0">
        <a:noAutofit/>
      </a:bodyPr>
      <a:lstStyle>
        <a:defPPr>
          <a:spcAft>
            <a:spcPts val="600"/>
          </a:spcAft>
          <a:defRPr sz="900" dirty="0" err="1" smtClean="0">
            <a:solidFill>
              <a:schemeClr val="tx2"/>
            </a:solidFill>
          </a:defRPr>
        </a:defPPr>
      </a:lstStyle>
    </a:txDef>
  </a:objectDefaults>
  <a:extraClrSchemeLst/>
  <a:custClrLst>
    <a:custClr name="KPMG Blue">
      <a:srgbClr val="00338D"/>
    </a:custClr>
    <a:custClr name="Medium Blue">
      <a:srgbClr val="005EB8"/>
    </a:custClr>
    <a:custClr name="Light Blue">
      <a:srgbClr val="0091DA"/>
    </a:custClr>
    <a:custClr name="Violet">
      <a:srgbClr val="483698"/>
    </a:custClr>
    <a:custClr name="Purple">
      <a:srgbClr val="470A68"/>
    </a:custClr>
    <a:custClr name="Light Purple">
      <a:srgbClr val="6D2077"/>
    </a:custClr>
    <a:custClr name="Green">
      <a:srgbClr val="00A3A1"/>
    </a:custClr>
    <a:custClr name="Dark Green">
      <a:srgbClr val="009A44"/>
    </a:custClr>
    <a:custClr name="Light Green">
      <a:srgbClr val="43B02A"/>
    </a:custClr>
    <a:custClr name="Yellow">
      <a:srgbClr val="EAAA00"/>
    </a:custClr>
    <a:custClr name="Orange">
      <a:srgbClr val="F68D2E"/>
    </a:custClr>
    <a:custClr name="Red ">
      <a:srgbClr val="BC204B"/>
    </a:custClr>
    <a:custClr name="Pink">
      <a:srgbClr val="C6007E"/>
    </a:custClr>
    <a:custClr name="Dark Brown">
      <a:srgbClr val="753F19"/>
    </a:custClr>
    <a:custClr name="Light Brown">
      <a:srgbClr val="9B642E"/>
    </a:custClr>
    <a:custClr name="Olive">
      <a:srgbClr val="9D9375"/>
    </a:custClr>
    <a:custClr name="Beige">
      <a:srgbClr val="E3BC9F"/>
    </a:custClr>
    <a:custClr name="Light Pink">
      <a:srgbClr val="E36877"/>
    </a:custClr>
  </a:custClrLst>
  <a:extLst>
    <a:ext uri="{05A4C25C-085E-4340-85A3-A5531E510DB2}">
      <thm15:themeFamily xmlns:thm15="http://schemas.microsoft.com/office/thememl/2012/main" name="New Brand" id="{5D227A78-1C88-4FAA-8970-91B2BED1D2F5}" vid="{D48091E0-B5B5-46C3-B705-994CB908A54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tabSelected="1" zoomScale="130" zoomScaleNormal="130" zoomScaleSheetLayoutView="140" workbookViewId="0">
      <selection activeCell="B2" sqref="B2:G23"/>
    </sheetView>
  </sheetViews>
  <sheetFormatPr defaultColWidth="9.140625" defaultRowHeight="14.25" outlineLevelRow="1" outlineLevelCol="1" x14ac:dyDescent="0.2"/>
  <cols>
    <col min="1" max="1" width="9.140625" style="1"/>
    <col min="2" max="2" width="20.140625" style="1" customWidth="1"/>
    <col min="3" max="3" width="4.85546875" style="1" hidden="1" customWidth="1"/>
    <col min="4" max="4" width="7.7109375" style="1" hidden="1" customWidth="1" outlineLevel="1"/>
    <col min="5" max="5" width="6.7109375" style="1" customWidth="1" collapsed="1"/>
    <col min="6" max="7" width="6.7109375" style="1" customWidth="1"/>
    <col min="8" max="16384" width="9.140625" style="1"/>
  </cols>
  <sheetData>
    <row r="1" spans="2:12" ht="18.75" customHeight="1" x14ac:dyDescent="0.2"/>
    <row r="2" spans="2:12" ht="19.5" customHeight="1" x14ac:dyDescent="0.2">
      <c r="B2" s="41" t="s">
        <v>0</v>
      </c>
      <c r="C2" s="41"/>
      <c r="D2" s="41"/>
      <c r="E2" s="41"/>
      <c r="F2" s="41"/>
      <c r="G2" s="41"/>
    </row>
    <row r="3" spans="2:12" ht="12.75" customHeight="1" x14ac:dyDescent="0.2">
      <c r="B3" s="46"/>
      <c r="C3" s="2"/>
      <c r="D3" s="3">
        <v>2009</v>
      </c>
      <c r="E3" s="3">
        <v>2010</v>
      </c>
      <c r="F3" s="3">
        <v>2011</v>
      </c>
      <c r="G3" s="42">
        <v>2012</v>
      </c>
    </row>
    <row r="4" spans="2:12" ht="12.75" customHeight="1" x14ac:dyDescent="0.2">
      <c r="B4" s="51" t="s">
        <v>1</v>
      </c>
      <c r="C4" s="52"/>
      <c r="D4" s="100" t="s">
        <v>2</v>
      </c>
      <c r="E4" s="100"/>
      <c r="F4" s="100"/>
      <c r="G4" s="101"/>
    </row>
    <row r="5" spans="2:12" ht="12.75" customHeight="1" x14ac:dyDescent="0.2">
      <c r="B5" s="47" t="s">
        <v>3</v>
      </c>
      <c r="C5" s="4"/>
      <c r="D5" s="5"/>
      <c r="E5" s="5"/>
      <c r="F5" s="5"/>
      <c r="G5" s="43"/>
      <c r="H5" s="6"/>
      <c r="I5" s="6"/>
      <c r="J5" s="6"/>
    </row>
    <row r="6" spans="2:12" ht="12" customHeight="1" x14ac:dyDescent="0.2">
      <c r="B6" s="48" t="s">
        <v>4</v>
      </c>
      <c r="C6" s="4" t="s">
        <v>5</v>
      </c>
      <c r="D6" s="7">
        <v>-450</v>
      </c>
      <c r="E6" s="8">
        <v>-355</v>
      </c>
      <c r="F6" s="8">
        <v>-477</v>
      </c>
      <c r="G6" s="44">
        <v>-326</v>
      </c>
      <c r="H6" s="6"/>
      <c r="I6" s="6"/>
      <c r="J6" s="6"/>
      <c r="K6" s="6"/>
      <c r="L6" s="6"/>
    </row>
    <row r="7" spans="2:12" ht="12" customHeight="1" x14ac:dyDescent="0.2">
      <c r="B7" s="48" t="s">
        <v>6</v>
      </c>
      <c r="C7" s="4" t="s">
        <v>5</v>
      </c>
      <c r="D7" s="7">
        <v>-289</v>
      </c>
      <c r="E7" s="8">
        <v>-210</v>
      </c>
      <c r="F7" s="8">
        <v>-246</v>
      </c>
      <c r="G7" s="44">
        <v>-234</v>
      </c>
      <c r="H7" s="6"/>
      <c r="I7" s="6"/>
      <c r="J7" s="6"/>
      <c r="K7" s="6"/>
      <c r="L7" s="6"/>
    </row>
    <row r="8" spans="2:12" ht="12" customHeight="1" x14ac:dyDescent="0.2">
      <c r="B8" s="48" t="s">
        <v>7</v>
      </c>
      <c r="C8" s="4" t="s">
        <v>5</v>
      </c>
      <c r="D8" s="7">
        <v>-146</v>
      </c>
      <c r="E8" s="8">
        <v>-109</v>
      </c>
      <c r="F8" s="8">
        <v>-95</v>
      </c>
      <c r="G8" s="44">
        <v>-172</v>
      </c>
      <c r="H8" s="6"/>
      <c r="I8" s="6"/>
      <c r="J8" s="6"/>
      <c r="K8" s="6"/>
      <c r="L8" s="6"/>
    </row>
    <row r="9" spans="2:12" ht="12" customHeight="1" x14ac:dyDescent="0.2">
      <c r="B9" s="48" t="s">
        <v>8</v>
      </c>
      <c r="C9" s="4" t="s">
        <v>5</v>
      </c>
      <c r="D9" s="7">
        <v>-177</v>
      </c>
      <c r="E9" s="8">
        <v>-143</v>
      </c>
      <c r="F9" s="8">
        <v>-167</v>
      </c>
      <c r="G9" s="44">
        <v>-129</v>
      </c>
      <c r="H9" s="6"/>
      <c r="I9" s="6"/>
      <c r="J9" s="6"/>
      <c r="K9" s="6"/>
      <c r="L9" s="6"/>
    </row>
    <row r="10" spans="2:12" ht="12" customHeight="1" x14ac:dyDescent="0.2">
      <c r="B10" s="48" t="s">
        <v>9</v>
      </c>
      <c r="C10" s="4" t="s">
        <v>5</v>
      </c>
      <c r="D10" s="7">
        <v>-105</v>
      </c>
      <c r="E10" s="8">
        <v>-114</v>
      </c>
      <c r="F10" s="8">
        <v>-154</v>
      </c>
      <c r="G10" s="44">
        <v>-104</v>
      </c>
      <c r="H10" s="6"/>
      <c r="I10" s="6"/>
      <c r="J10" s="6"/>
      <c r="K10" s="6"/>
      <c r="L10" s="6"/>
    </row>
    <row r="11" spans="2:12" ht="12" customHeight="1" x14ac:dyDescent="0.2">
      <c r="B11" s="48" t="s">
        <v>10</v>
      </c>
      <c r="C11" s="4" t="s">
        <v>11</v>
      </c>
      <c r="D11" s="7">
        <v>-30</v>
      </c>
      <c r="E11" s="8">
        <v>0</v>
      </c>
      <c r="F11" s="8">
        <v>-29</v>
      </c>
      <c r="G11" s="44">
        <v>-123</v>
      </c>
      <c r="H11" s="6"/>
      <c r="I11" s="6"/>
      <c r="J11" s="6"/>
      <c r="K11" s="6"/>
      <c r="L11" s="6"/>
    </row>
    <row r="12" spans="2:12" ht="8.25" hidden="1" customHeight="1" outlineLevel="1" x14ac:dyDescent="0.2">
      <c r="B12" s="95" t="s">
        <v>12</v>
      </c>
      <c r="C12" s="96" t="s">
        <v>11</v>
      </c>
      <c r="D12" s="97">
        <v>-73</v>
      </c>
      <c r="E12" s="98">
        <v>0</v>
      </c>
      <c r="F12" s="98">
        <v>-40</v>
      </c>
      <c r="G12" s="99">
        <v>0</v>
      </c>
      <c r="H12" s="6"/>
      <c r="I12" s="6"/>
      <c r="J12" s="6"/>
      <c r="K12" s="6"/>
      <c r="L12" s="6"/>
    </row>
    <row r="13" spans="2:12" ht="12" customHeight="1" collapsed="1" x14ac:dyDescent="0.2">
      <c r="B13" s="58" t="s">
        <v>13</v>
      </c>
      <c r="C13" s="59" t="s">
        <v>5</v>
      </c>
      <c r="D13" s="60">
        <f>D14-SUM(D6:D12)</f>
        <v>-81.560310000000072</v>
      </c>
      <c r="E13" s="61">
        <f>E14-SUM(E6:E12)</f>
        <v>-33.692000000000007</v>
      </c>
      <c r="F13" s="61">
        <f>F14-SUM(F6:F12)</f>
        <v>-127.24800000000005</v>
      </c>
      <c r="G13" s="62">
        <f>G14-SUM(G6:G12)</f>
        <v>-112.44800000000009</v>
      </c>
      <c r="H13" s="6"/>
      <c r="I13" s="6"/>
      <c r="J13" s="6"/>
      <c r="K13" s="6"/>
      <c r="L13" s="6"/>
    </row>
    <row r="14" spans="2:12" ht="12.75" customHeight="1" x14ac:dyDescent="0.2">
      <c r="B14" s="53"/>
      <c r="C14" s="54"/>
      <c r="D14" s="55">
        <v>-1351.5603100000001</v>
      </c>
      <c r="E14" s="56">
        <v>-964.69200000000001</v>
      </c>
      <c r="F14" s="56">
        <v>-1335.248</v>
      </c>
      <c r="G14" s="57">
        <v>-1200.4480000000001</v>
      </c>
      <c r="H14" s="6"/>
      <c r="I14" s="6"/>
      <c r="J14" s="6"/>
      <c r="K14" s="6"/>
      <c r="L14" s="6"/>
    </row>
    <row r="15" spans="2:12" ht="12" customHeight="1" x14ac:dyDescent="0.2">
      <c r="B15" s="49" t="s">
        <v>14</v>
      </c>
      <c r="C15" s="9" t="s">
        <v>5</v>
      </c>
      <c r="D15" s="10">
        <v>328.74766</v>
      </c>
      <c r="E15" s="11">
        <v>149.14217000000002</v>
      </c>
      <c r="F15" s="11">
        <v>1336.28963</v>
      </c>
      <c r="G15" s="45">
        <v>1207.8783500000002</v>
      </c>
      <c r="H15" s="6"/>
      <c r="I15" s="6"/>
      <c r="J15" s="6"/>
    </row>
    <row r="16" spans="2:12" ht="12" customHeight="1" x14ac:dyDescent="0.2">
      <c r="B16" s="49" t="s">
        <v>15</v>
      </c>
      <c r="C16" s="9" t="s">
        <v>5</v>
      </c>
      <c r="D16" s="10">
        <v>103.85811</v>
      </c>
      <c r="E16" s="11">
        <v>59.866999999999997</v>
      </c>
      <c r="F16" s="11">
        <v>32.992839999999994</v>
      </c>
      <c r="G16" s="45">
        <v>47.893740000000001</v>
      </c>
      <c r="H16" s="6"/>
      <c r="I16" s="6"/>
      <c r="J16" s="6"/>
    </row>
    <row r="17" spans="1:10" ht="12" customHeight="1" x14ac:dyDescent="0.2">
      <c r="B17" s="49" t="s">
        <v>16</v>
      </c>
      <c r="C17" s="9" t="s">
        <v>5</v>
      </c>
      <c r="D17" s="10">
        <v>-388.86523999999997</v>
      </c>
      <c r="E17" s="11">
        <v>-140.25047000000001</v>
      </c>
      <c r="F17" s="11">
        <v>-161.54692</v>
      </c>
      <c r="G17" s="45">
        <v>-114.81125</v>
      </c>
      <c r="H17" s="6"/>
      <c r="I17" s="6"/>
      <c r="J17" s="6"/>
    </row>
    <row r="18" spans="1:10" ht="12" customHeight="1" x14ac:dyDescent="0.2">
      <c r="B18" s="66" t="s">
        <v>17</v>
      </c>
      <c r="C18" s="67" t="s">
        <v>13</v>
      </c>
      <c r="D18" s="68">
        <v>0</v>
      </c>
      <c r="E18" s="69">
        <v>-79.914000000000001</v>
      </c>
      <c r="F18" s="69">
        <v>-880.36068</v>
      </c>
      <c r="G18" s="70">
        <v>-886.774</v>
      </c>
      <c r="H18" s="6"/>
      <c r="I18" s="6"/>
      <c r="J18" s="6"/>
    </row>
    <row r="19" spans="1:10" ht="12.75" customHeight="1" x14ac:dyDescent="0.2">
      <c r="B19" s="63"/>
      <c r="C19" s="64"/>
      <c r="D19" s="65">
        <f>SUM(D14:D17)</f>
        <v>-1307.81978</v>
      </c>
      <c r="E19" s="18">
        <f>SUM(E14:E18)</f>
        <v>-975.8472999999999</v>
      </c>
      <c r="F19" s="18">
        <f t="shared" ref="F19:G19" si="0">SUM(F14:F18)</f>
        <v>-1007.8731300000001</v>
      </c>
      <c r="G19" s="57">
        <f t="shared" si="0"/>
        <v>-946.2611599999999</v>
      </c>
      <c r="H19" s="6"/>
      <c r="I19" s="6"/>
      <c r="J19" s="6"/>
    </row>
    <row r="20" spans="1:10" ht="12.75" customHeight="1" x14ac:dyDescent="0.2">
      <c r="B20" s="50" t="s">
        <v>18</v>
      </c>
      <c r="C20" s="4"/>
      <c r="D20" s="7"/>
      <c r="E20" s="8"/>
      <c r="F20" s="8"/>
      <c r="G20" s="44"/>
      <c r="H20" s="6"/>
      <c r="I20" s="6"/>
      <c r="J20" s="6"/>
    </row>
    <row r="21" spans="1:10" ht="12" customHeight="1" x14ac:dyDescent="0.2">
      <c r="A21" s="1" t="s">
        <v>5</v>
      </c>
      <c r="B21" s="48" t="s">
        <v>19</v>
      </c>
      <c r="C21" s="12"/>
      <c r="D21" s="7">
        <f>SUMIF($C$15:$C$18,$A21,D$15:D$18)</f>
        <v>43.740530000000035</v>
      </c>
      <c r="E21" s="8">
        <f t="shared" ref="E21:G23" si="1">SUMIF($C$6:$C$18,$A21,E$6:E$18)</f>
        <v>-895.93329999999992</v>
      </c>
      <c r="F21" s="8">
        <f t="shared" si="1"/>
        <v>-58.512450000000058</v>
      </c>
      <c r="G21" s="44">
        <f t="shared" si="1"/>
        <v>63.512840000000097</v>
      </c>
      <c r="H21" s="6"/>
      <c r="I21" s="6"/>
      <c r="J21" s="6"/>
    </row>
    <row r="22" spans="1:10" ht="12" customHeight="1" x14ac:dyDescent="0.2">
      <c r="A22" s="1" t="s">
        <v>11</v>
      </c>
      <c r="B22" s="48" t="s">
        <v>20</v>
      </c>
      <c r="C22" s="12"/>
      <c r="D22" s="7">
        <f>SUMIF($C$15:$C$18,$A22,D$15:D$18)</f>
        <v>0</v>
      </c>
      <c r="E22" s="8">
        <f t="shared" si="1"/>
        <v>0</v>
      </c>
      <c r="F22" s="8">
        <f t="shared" si="1"/>
        <v>-69</v>
      </c>
      <c r="G22" s="44">
        <f t="shared" si="1"/>
        <v>-123</v>
      </c>
      <c r="H22" s="6"/>
      <c r="I22" s="6"/>
      <c r="J22" s="6"/>
    </row>
    <row r="23" spans="1:10" ht="12" customHeight="1" thickBot="1" x14ac:dyDescent="0.25">
      <c r="A23" s="1" t="s">
        <v>13</v>
      </c>
      <c r="B23" s="71" t="s">
        <v>21</v>
      </c>
      <c r="C23" s="72"/>
      <c r="D23" s="73">
        <f>SUMIF($C$15:$C$18,$A23,D$15:D$18)</f>
        <v>0</v>
      </c>
      <c r="E23" s="74">
        <f t="shared" si="1"/>
        <v>-79.914000000000001</v>
      </c>
      <c r="F23" s="74">
        <f t="shared" si="1"/>
        <v>-880.36068</v>
      </c>
      <c r="G23" s="75">
        <f t="shared" si="1"/>
        <v>-886.774</v>
      </c>
      <c r="H23" s="6"/>
      <c r="I23" s="6"/>
      <c r="J23" s="6"/>
    </row>
    <row r="24" spans="1:10" x14ac:dyDescent="0.2">
      <c r="D24" s="6"/>
      <c r="E24" s="6"/>
      <c r="F24" s="6"/>
      <c r="G24" s="6"/>
      <c r="H24" s="6"/>
      <c r="I24" s="6"/>
      <c r="J24" s="6"/>
    </row>
    <row r="25" spans="1:10" x14ac:dyDescent="0.2">
      <c r="D25" s="6"/>
      <c r="E25" s="6"/>
      <c r="F25" s="6"/>
      <c r="G25" s="6"/>
      <c r="H25" s="6"/>
      <c r="I25" s="6"/>
      <c r="J25" s="6"/>
    </row>
    <row r="26" spans="1:10" x14ac:dyDescent="0.2">
      <c r="D26" s="6"/>
      <c r="E26" s="6"/>
      <c r="F26" s="6"/>
      <c r="G26" s="6"/>
      <c r="H26" s="6"/>
      <c r="I26" s="6"/>
      <c r="J26" s="6"/>
    </row>
    <row r="27" spans="1:10" x14ac:dyDescent="0.2">
      <c r="C27" s="6"/>
      <c r="D27" s="6"/>
      <c r="E27" s="6"/>
      <c r="F27" s="6"/>
      <c r="G27" s="6"/>
      <c r="H27" s="6"/>
      <c r="I27" s="6"/>
      <c r="J27" s="6"/>
    </row>
    <row r="28" spans="1:10" x14ac:dyDescent="0.2">
      <c r="D28" s="6"/>
      <c r="E28" s="6"/>
      <c r="F28" s="6"/>
      <c r="G28" s="6"/>
      <c r="H28" s="6"/>
      <c r="I28" s="6"/>
      <c r="J28" s="6"/>
    </row>
    <row r="29" spans="1:10" x14ac:dyDescent="0.2">
      <c r="D29" s="6"/>
      <c r="E29" s="6"/>
      <c r="F29" s="6"/>
      <c r="G29" s="6"/>
      <c r="H29" s="6"/>
      <c r="I29" s="6"/>
      <c r="J29" s="6"/>
    </row>
    <row r="30" spans="1:10" x14ac:dyDescent="0.2">
      <c r="D30" s="6"/>
      <c r="E30" s="6"/>
      <c r="F30" s="6"/>
      <c r="G30" s="6"/>
      <c r="H30" s="6"/>
      <c r="I30" s="6"/>
      <c r="J30" s="6"/>
    </row>
    <row r="31" spans="1:10" x14ac:dyDescent="0.2">
      <c r="D31" s="6"/>
      <c r="E31" s="6"/>
      <c r="F31" s="6"/>
      <c r="G31" s="6"/>
      <c r="H31" s="6"/>
      <c r="I31" s="6"/>
      <c r="J31" s="6"/>
    </row>
    <row r="32" spans="1:10" x14ac:dyDescent="0.2">
      <c r="D32" s="6"/>
      <c r="E32" s="6"/>
      <c r="F32" s="6"/>
      <c r="G32" s="6"/>
      <c r="H32" s="6"/>
      <c r="I32" s="6"/>
      <c r="J32" s="6"/>
    </row>
    <row r="33" spans="4:10" x14ac:dyDescent="0.2">
      <c r="D33" s="6"/>
      <c r="E33" s="6"/>
      <c r="F33" s="6"/>
      <c r="G33" s="6"/>
      <c r="H33" s="6"/>
      <c r="I33" s="6"/>
      <c r="J33" s="6"/>
    </row>
    <row r="34" spans="4:10" x14ac:dyDescent="0.2">
      <c r="D34" s="6"/>
      <c r="E34" s="6"/>
      <c r="F34" s="6"/>
      <c r="G34" s="6"/>
      <c r="H34" s="6"/>
      <c r="I34" s="6"/>
      <c r="J34" s="6"/>
    </row>
    <row r="35" spans="4:10" x14ac:dyDescent="0.2">
      <c r="D35" s="6"/>
      <c r="E35" s="6"/>
      <c r="F35" s="6"/>
      <c r="G35" s="6"/>
      <c r="H35" s="6"/>
      <c r="I35" s="6"/>
      <c r="J35" s="6"/>
    </row>
    <row r="36" spans="4:10" x14ac:dyDescent="0.2">
      <c r="D36" s="6"/>
      <c r="E36" s="6"/>
      <c r="F36" s="6"/>
      <c r="G36" s="6"/>
      <c r="H36" s="6"/>
      <c r="I36" s="6"/>
      <c r="J36" s="6"/>
    </row>
    <row r="37" spans="4:10" x14ac:dyDescent="0.2">
      <c r="D37" s="6"/>
      <c r="E37" s="6"/>
      <c r="F37" s="6"/>
      <c r="G37" s="6"/>
      <c r="H37" s="6"/>
      <c r="I37" s="6"/>
      <c r="J37" s="6"/>
    </row>
    <row r="38" spans="4:10" x14ac:dyDescent="0.2">
      <c r="D38" s="6"/>
      <c r="E38" s="6"/>
      <c r="F38" s="6"/>
      <c r="G38" s="6"/>
      <c r="H38" s="6"/>
      <c r="I38" s="6"/>
      <c r="J38" s="6"/>
    </row>
    <row r="39" spans="4:10" x14ac:dyDescent="0.2">
      <c r="D39" s="6"/>
      <c r="E39" s="6"/>
      <c r="F39" s="6"/>
      <c r="G39" s="6"/>
      <c r="H39" s="6"/>
      <c r="I39" s="6"/>
      <c r="J39" s="6"/>
    </row>
    <row r="40" spans="4:10" x14ac:dyDescent="0.2">
      <c r="D40" s="6"/>
      <c r="E40" s="6"/>
      <c r="F40" s="6"/>
      <c r="G40" s="6"/>
      <c r="H40" s="6"/>
      <c r="I40" s="6"/>
      <c r="J40" s="6"/>
    </row>
    <row r="41" spans="4:10" x14ac:dyDescent="0.2">
      <c r="D41" s="6"/>
      <c r="E41" s="6"/>
      <c r="F41" s="6"/>
      <c r="G41" s="6"/>
      <c r="H41" s="6"/>
      <c r="I41" s="6"/>
      <c r="J41" s="6"/>
    </row>
    <row r="42" spans="4:10" x14ac:dyDescent="0.2">
      <c r="D42" s="6"/>
      <c r="E42" s="6"/>
      <c r="F42" s="6"/>
      <c r="G42" s="6"/>
      <c r="H42" s="6"/>
      <c r="I42" s="6"/>
      <c r="J42" s="6"/>
    </row>
    <row r="43" spans="4:10" x14ac:dyDescent="0.2">
      <c r="D43" s="6"/>
      <c r="E43" s="6"/>
      <c r="F43" s="6"/>
      <c r="G43" s="6"/>
      <c r="H43" s="6"/>
      <c r="I43" s="6"/>
      <c r="J43" s="6"/>
    </row>
    <row r="44" spans="4:10" x14ac:dyDescent="0.2">
      <c r="D44" s="6"/>
      <c r="E44" s="6"/>
      <c r="F44" s="6"/>
      <c r="G44" s="6"/>
      <c r="H44" s="6"/>
      <c r="I44" s="6"/>
      <c r="J44" s="6"/>
    </row>
    <row r="45" spans="4:10" x14ac:dyDescent="0.2">
      <c r="D45" s="6"/>
      <c r="E45" s="6"/>
      <c r="F45" s="6"/>
      <c r="G45" s="6"/>
      <c r="H45" s="6"/>
      <c r="I45" s="6"/>
      <c r="J45" s="6"/>
    </row>
    <row r="46" spans="4:10" x14ac:dyDescent="0.2">
      <c r="D46" s="6"/>
      <c r="E46" s="6"/>
      <c r="F46" s="6"/>
      <c r="G46" s="6"/>
      <c r="H46" s="6"/>
      <c r="I46" s="6"/>
      <c r="J46" s="6"/>
    </row>
    <row r="47" spans="4:10" x14ac:dyDescent="0.2">
      <c r="D47" s="6"/>
      <c r="E47" s="6"/>
      <c r="F47" s="6"/>
      <c r="G47" s="6"/>
      <c r="H47" s="6"/>
      <c r="I47" s="6"/>
      <c r="J47" s="6"/>
    </row>
    <row r="48" spans="4:10" x14ac:dyDescent="0.2">
      <c r="D48" s="6"/>
      <c r="E48" s="6"/>
      <c r="F48" s="6"/>
      <c r="G48" s="6"/>
      <c r="H48" s="6"/>
      <c r="I48" s="6"/>
      <c r="J48" s="6"/>
    </row>
    <row r="49" spans="4:10" x14ac:dyDescent="0.2">
      <c r="D49" s="6"/>
      <c r="E49" s="6"/>
      <c r="F49" s="6"/>
      <c r="G49" s="6"/>
      <c r="H49" s="6"/>
      <c r="I49" s="6"/>
      <c r="J49" s="6"/>
    </row>
    <row r="50" spans="4:10" x14ac:dyDescent="0.2">
      <c r="D50" s="6"/>
      <c r="E50" s="6"/>
      <c r="F50" s="6"/>
      <c r="G50" s="6"/>
      <c r="H50" s="6"/>
      <c r="I50" s="6"/>
      <c r="J50" s="6"/>
    </row>
    <row r="51" spans="4:10" x14ac:dyDescent="0.2">
      <c r="D51" s="6"/>
      <c r="E51" s="6"/>
      <c r="F51" s="6"/>
      <c r="G51" s="6"/>
      <c r="H51" s="6"/>
      <c r="I51" s="6"/>
      <c r="J51" s="6"/>
    </row>
    <row r="52" spans="4:10" x14ac:dyDescent="0.2">
      <c r="D52" s="6"/>
      <c r="E52" s="6"/>
      <c r="F52" s="6"/>
      <c r="G52" s="6"/>
      <c r="H52" s="6"/>
      <c r="I52" s="6"/>
      <c r="J52" s="6"/>
    </row>
    <row r="53" spans="4:10" x14ac:dyDescent="0.2">
      <c r="D53" s="6"/>
      <c r="E53" s="6"/>
      <c r="F53" s="6"/>
      <c r="G53" s="6"/>
      <c r="H53" s="6"/>
      <c r="I53" s="6"/>
      <c r="J53" s="6"/>
    </row>
    <row r="54" spans="4:10" x14ac:dyDescent="0.2">
      <c r="D54" s="6"/>
      <c r="E54" s="6"/>
      <c r="F54" s="6"/>
      <c r="G54" s="6"/>
      <c r="H54" s="6"/>
      <c r="I54" s="6"/>
      <c r="J54" s="6"/>
    </row>
    <row r="55" spans="4:10" x14ac:dyDescent="0.2">
      <c r="D55" s="6"/>
      <c r="E55" s="6"/>
      <c r="F55" s="6"/>
      <c r="G55" s="6"/>
      <c r="H55" s="6"/>
      <c r="I55" s="6"/>
      <c r="J55" s="6"/>
    </row>
    <row r="56" spans="4:10" x14ac:dyDescent="0.2">
      <c r="D56" s="6"/>
      <c r="E56" s="6"/>
      <c r="F56" s="6"/>
      <c r="G56" s="6"/>
      <c r="H56" s="6"/>
      <c r="I56" s="6"/>
      <c r="J56" s="6"/>
    </row>
  </sheetData>
  <mergeCells count="1">
    <mergeCell ref="D4:G4"/>
  </mergeCells>
  <pageMargins left="0.78740157480314965" right="0.59055118110236227" top="0.78740157480314965" bottom="0.78740157480314965" header="0.19685039370078741" footer="0.19685039370078741"/>
  <pageSetup paperSize="9" orientation="portrait" r:id="rId1"/>
  <headerFooter>
    <oddHeader>&amp;C&amp;"-,Fett"&amp;A</oddHeader>
    <oddFooter>&amp;L&amp;8&amp;Z&amp;F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1"/>
  <sheetViews>
    <sheetView zoomScaleNormal="100" zoomScaleSheetLayoutView="115" workbookViewId="0">
      <selection activeCell="H26" sqref="H26"/>
    </sheetView>
  </sheetViews>
  <sheetFormatPr defaultColWidth="9.140625" defaultRowHeight="14.25" outlineLevelRow="2" outlineLevelCol="1" x14ac:dyDescent="0.2"/>
  <cols>
    <col min="1" max="1" width="9.140625" style="1"/>
    <col min="2" max="2" width="28.42578125" style="1" customWidth="1"/>
    <col min="3" max="3" width="7.7109375" style="1" hidden="1" customWidth="1" outlineLevel="1"/>
    <col min="4" max="4" width="6.7109375" style="1" customWidth="1" collapsed="1"/>
    <col min="5" max="6" width="6.7109375" style="1" customWidth="1"/>
    <col min="7" max="16384" width="9.140625" style="1"/>
  </cols>
  <sheetData>
    <row r="1" spans="1:13" ht="20.25" customHeight="1" x14ac:dyDescent="0.2"/>
    <row r="2" spans="1:13" ht="19.5" customHeight="1" x14ac:dyDescent="0.2">
      <c r="B2" s="41" t="s">
        <v>22</v>
      </c>
      <c r="C2" s="41"/>
      <c r="D2" s="41"/>
      <c r="E2" s="41"/>
      <c r="F2" s="41"/>
    </row>
    <row r="3" spans="1:13" ht="12.75" customHeight="1" x14ac:dyDescent="0.2">
      <c r="B3" s="46"/>
      <c r="C3" s="3">
        <v>2009</v>
      </c>
      <c r="D3" s="3">
        <v>2010</v>
      </c>
      <c r="E3" s="3">
        <v>2011</v>
      </c>
      <c r="F3" s="42">
        <v>2012</v>
      </c>
    </row>
    <row r="4" spans="1:13" ht="12.75" customHeight="1" x14ac:dyDescent="0.2">
      <c r="B4" s="51" t="s">
        <v>1</v>
      </c>
      <c r="C4" s="100" t="s">
        <v>2</v>
      </c>
      <c r="D4" s="100"/>
      <c r="E4" s="100"/>
      <c r="F4" s="101"/>
    </row>
    <row r="5" spans="1:13" ht="12.75" customHeight="1" outlineLevel="1" x14ac:dyDescent="0.2">
      <c r="B5" s="78" t="s">
        <v>23</v>
      </c>
      <c r="C5" s="13"/>
      <c r="D5" s="13"/>
      <c r="E5" s="13"/>
      <c r="F5" s="76"/>
    </row>
    <row r="6" spans="1:13" ht="12.75" customHeight="1" outlineLevel="2" x14ac:dyDescent="0.2">
      <c r="A6" s="14"/>
      <c r="B6" s="79" t="s">
        <v>3</v>
      </c>
      <c r="C6" s="13"/>
      <c r="D6" s="13"/>
      <c r="E6" s="13"/>
      <c r="F6" s="76"/>
    </row>
    <row r="7" spans="1:13" ht="12" customHeight="1" outlineLevel="2" x14ac:dyDescent="0.2">
      <c r="A7" s="14"/>
      <c r="B7" s="49" t="str">
        <f>'[21]NA-Other items'!B5</f>
        <v>Warranties</v>
      </c>
      <c r="C7" s="13">
        <f>'[21]NA-Other items'!D5</f>
        <v>-450</v>
      </c>
      <c r="D7" s="11">
        <f>'[21]NA-Other items'!E5</f>
        <v>-355</v>
      </c>
      <c r="E7" s="11">
        <f>'[21]NA-Other items'!F5</f>
        <v>-477</v>
      </c>
      <c r="F7" s="45">
        <f>'[21]NA-Other items'!G5</f>
        <v>-326</v>
      </c>
      <c r="G7" s="15" t="str">
        <f>'[21]NA-Other items'!C5</f>
        <v>ExtWC</v>
      </c>
      <c r="H7" s="16"/>
    </row>
    <row r="8" spans="1:13" ht="12" customHeight="1" outlineLevel="2" x14ac:dyDescent="0.2">
      <c r="A8" s="14"/>
      <c r="B8" s="49" t="str">
        <f>'[21]NA-Other items'!B8</f>
        <v>Commission payments</v>
      </c>
      <c r="C8" s="13">
        <f>'[21]NA-Other items'!D8</f>
        <v>-289</v>
      </c>
      <c r="D8" s="11">
        <f>'[21]NA-Other items'!E8</f>
        <v>-210</v>
      </c>
      <c r="E8" s="11">
        <f>'[21]NA-Other items'!F8</f>
        <v>-246</v>
      </c>
      <c r="F8" s="45">
        <f>'[21]NA-Other items'!G8</f>
        <v>-234</v>
      </c>
      <c r="G8" s="15" t="str">
        <f>'[21]NA-Other items'!C8</f>
        <v>ExtWC</v>
      </c>
      <c r="H8" s="16"/>
    </row>
    <row r="9" spans="1:13" ht="12" customHeight="1" outlineLevel="2" x14ac:dyDescent="0.2">
      <c r="A9" s="14"/>
      <c r="B9" s="49" t="str">
        <f>'[21]NA-Other items'!B4</f>
        <v>Outstanding invoices</v>
      </c>
      <c r="C9" s="13">
        <f>'[21]NA-Other items'!D4</f>
        <v>-146</v>
      </c>
      <c r="D9" s="11">
        <f>'[21]NA-Other items'!E4</f>
        <v>-109</v>
      </c>
      <c r="E9" s="11">
        <f>'[21]NA-Other items'!F4</f>
        <v>-95</v>
      </c>
      <c r="F9" s="45">
        <f>'[21]NA-Other items'!G4</f>
        <v>-172</v>
      </c>
      <c r="G9" s="15" t="str">
        <f>'[21]NA-Other items'!C4</f>
        <v>ExtWC</v>
      </c>
      <c r="H9" s="16"/>
    </row>
    <row r="10" spans="1:13" ht="12" customHeight="1" outlineLevel="2" x14ac:dyDescent="0.2">
      <c r="A10" s="14"/>
      <c r="B10" s="49" t="str">
        <f>'[21]NA-Other items'!B9</f>
        <v>Assembly and travel costs</v>
      </c>
      <c r="C10" s="13">
        <f>'[21]NA-Other items'!D9</f>
        <v>-177</v>
      </c>
      <c r="D10" s="11">
        <f>'[21]NA-Other items'!E9</f>
        <v>-143</v>
      </c>
      <c r="E10" s="11">
        <f>'[21]NA-Other items'!F9</f>
        <v>-167</v>
      </c>
      <c r="F10" s="45">
        <f>'[21]NA-Other items'!G9</f>
        <v>-129</v>
      </c>
      <c r="G10" s="15" t="str">
        <f>'[21]NA-Other items'!C9</f>
        <v>ExtWC</v>
      </c>
      <c r="H10" s="16"/>
    </row>
    <row r="11" spans="1:13" ht="12" customHeight="1" outlineLevel="2" x14ac:dyDescent="0.2">
      <c r="A11" s="14"/>
      <c r="B11" s="49" t="str">
        <f>'[21]NA-Other items'!B6</f>
        <v>Holidays and overtime</v>
      </c>
      <c r="C11" s="13">
        <f>'[21]NA-Other items'!D6</f>
        <v>-105</v>
      </c>
      <c r="D11" s="11">
        <f>'[21]NA-Other items'!E6</f>
        <v>-114</v>
      </c>
      <c r="E11" s="11">
        <f>'[21]NA-Other items'!F6</f>
        <v>-154</v>
      </c>
      <c r="F11" s="45">
        <f>'[21]NA-Other items'!G6</f>
        <v>-104</v>
      </c>
      <c r="G11" s="15" t="str">
        <f>'[21]NA-Other items'!C6</f>
        <v>ExtWC</v>
      </c>
      <c r="H11" s="16"/>
    </row>
    <row r="12" spans="1:13" ht="12" customHeight="1" outlineLevel="2" x14ac:dyDescent="0.2">
      <c r="A12" s="14"/>
      <c r="B12" s="49" t="str">
        <f>'[21]NA-Other items'!B12</f>
        <v>Freight out</v>
      </c>
      <c r="C12" s="13">
        <f>'[21]NA-Other items'!D12</f>
        <v>-15</v>
      </c>
      <c r="D12" s="11">
        <f>'[21]NA-Other items'!E12</f>
        <v>-7</v>
      </c>
      <c r="E12" s="11">
        <f>'[21]NA-Other items'!F12</f>
        <v>-14</v>
      </c>
      <c r="F12" s="45">
        <f>'[21]NA-Other items'!G12</f>
        <v>-57</v>
      </c>
      <c r="G12" s="15" t="str">
        <f>'[21]NA-Other items'!C12</f>
        <v>ExtWC</v>
      </c>
      <c r="H12" s="16"/>
    </row>
    <row r="13" spans="1:13" ht="12" customHeight="1" outlineLevel="2" x14ac:dyDescent="0.2">
      <c r="A13" s="14"/>
      <c r="B13" s="49" t="str">
        <f>'[21]NA-Other items'!B11</f>
        <v>Consultancy and audit fees</v>
      </c>
      <c r="C13" s="13">
        <f>'[21]NA-Other items'!D11</f>
        <v>-58</v>
      </c>
      <c r="D13" s="11">
        <f>'[21]NA-Other items'!E11</f>
        <v>-27</v>
      </c>
      <c r="E13" s="11">
        <f>'[21]NA-Other items'!F11</f>
        <v>-30</v>
      </c>
      <c r="F13" s="45">
        <f>'[21]NA-Other items'!G11</f>
        <v>-55</v>
      </c>
      <c r="G13" s="15" t="str">
        <f>'[21]NA-Other items'!C11</f>
        <v>ExtWC</v>
      </c>
      <c r="H13" s="16"/>
    </row>
    <row r="14" spans="1:13" ht="12" customHeight="1" outlineLevel="2" x14ac:dyDescent="0.2">
      <c r="A14" s="14"/>
      <c r="B14" s="66" t="str">
        <f>'[21]NA-Other items'!B13</f>
        <v>Other / rounding</v>
      </c>
      <c r="C14" s="81">
        <f>'[21]NA-Other items'!D13</f>
        <v>-8.5603100000000723</v>
      </c>
      <c r="D14" s="69">
        <f>'[21]NA-Other items'!E13</f>
        <v>0.30799999999999272</v>
      </c>
      <c r="E14" s="69">
        <f>'[21]NA-Other items'!F13</f>
        <v>-123.24800000000005</v>
      </c>
      <c r="F14" s="70">
        <f>'[21]NA-Other items'!G13</f>
        <v>-0.44800000000009277</v>
      </c>
      <c r="G14" s="15" t="str">
        <f>'[21]NA-Other items'!C13</f>
        <v>ExtWC</v>
      </c>
      <c r="H14" s="16"/>
    </row>
    <row r="15" spans="1:13" ht="12" customHeight="1" outlineLevel="1" x14ac:dyDescent="0.2">
      <c r="A15" s="14"/>
      <c r="B15" s="80"/>
      <c r="C15" s="17">
        <f>SUM(C7:C14)</f>
        <v>-1248.5603100000001</v>
      </c>
      <c r="D15" s="18">
        <f>SUM(D7:D14)</f>
        <v>-964.69200000000001</v>
      </c>
      <c r="E15" s="18">
        <f t="shared" ref="E15:F15" si="0">SUM(E7:E14)</f>
        <v>-1306.248</v>
      </c>
      <c r="F15" s="77">
        <f t="shared" si="0"/>
        <v>-1077.4480000000001</v>
      </c>
    </row>
    <row r="16" spans="1:13" s="19" customFormat="1" ht="12" customHeight="1" outlineLevel="1" x14ac:dyDescent="0.2">
      <c r="A16" s="1"/>
      <c r="B16" s="80" t="s">
        <v>16</v>
      </c>
      <c r="C16" s="13">
        <f>'[21]BS-Net assets'!C37</f>
        <v>-388.86523999999997</v>
      </c>
      <c r="D16" s="11">
        <f>'[21]Trade Working capital'!D18</f>
        <v>-140.25047000000001</v>
      </c>
      <c r="E16" s="11">
        <f>'[21]Trade Working capital'!E18</f>
        <v>-161.54692</v>
      </c>
      <c r="F16" s="45">
        <f>'[21]Trade Working capital'!F18</f>
        <v>-114.81125</v>
      </c>
      <c r="G16" s="1"/>
      <c r="H16" s="1"/>
      <c r="I16" s="1"/>
      <c r="J16" s="1"/>
      <c r="K16" s="1"/>
      <c r="L16" s="1"/>
      <c r="M16" s="1"/>
    </row>
    <row r="17" spans="1:13" s="19" customFormat="1" ht="12" customHeight="1" outlineLevel="1" x14ac:dyDescent="0.2">
      <c r="A17" s="1"/>
      <c r="B17" s="80" t="s">
        <v>14</v>
      </c>
      <c r="C17" s="13">
        <f>'[21]BS-Net assets'!C33</f>
        <v>328.74766</v>
      </c>
      <c r="D17" s="11">
        <f>'[21]Trade Working capital'!D19</f>
        <v>149.14217000000002</v>
      </c>
      <c r="E17" s="11">
        <f>'[21]Trade Working capital'!E19</f>
        <v>1336.28963</v>
      </c>
      <c r="F17" s="45">
        <f>'[21]Trade Working capital'!F19</f>
        <v>1207.8783500000002</v>
      </c>
      <c r="G17" s="1"/>
      <c r="H17" s="1"/>
      <c r="I17" s="1"/>
      <c r="J17" s="1"/>
      <c r="K17" s="1"/>
      <c r="L17" s="1"/>
      <c r="M17" s="1"/>
    </row>
    <row r="18" spans="1:13" ht="12" customHeight="1" outlineLevel="1" x14ac:dyDescent="0.2">
      <c r="A18" s="14"/>
      <c r="B18" s="80" t="s">
        <v>15</v>
      </c>
      <c r="C18" s="13">
        <f>'[21]BS-Net assets'!C34</f>
        <v>103.85811</v>
      </c>
      <c r="D18" s="11">
        <f>'[21]Trade Working capital'!D20</f>
        <v>59.866999999999997</v>
      </c>
      <c r="E18" s="11">
        <f>'[21]Trade Working capital'!E20</f>
        <v>32.992839999999994</v>
      </c>
      <c r="F18" s="45">
        <f>'[21]Trade Working capital'!F20</f>
        <v>47.893740000000001</v>
      </c>
    </row>
    <row r="19" spans="1:13" s="19" customFormat="1" ht="12.75" customHeight="1" thickBot="1" x14ac:dyDescent="0.25">
      <c r="A19" s="1"/>
      <c r="B19" s="82" t="s">
        <v>24</v>
      </c>
      <c r="C19" s="83">
        <f>SUM(C17,C18,C15,C16)</f>
        <v>-1204.81978</v>
      </c>
      <c r="D19" s="84">
        <f>SUM(D17,D18,D15,D16)</f>
        <v>-895.93329999999992</v>
      </c>
      <c r="E19" s="84">
        <f>SUM(E17,E18,E15,E16)</f>
        <v>-98.512450000000172</v>
      </c>
      <c r="F19" s="85">
        <f>SUM(F17,F18,F15,F16)</f>
        <v>63.512840000000068</v>
      </c>
      <c r="G19" s="1"/>
      <c r="H19" s="1"/>
      <c r="I19" s="1"/>
      <c r="J19" s="1"/>
      <c r="K19" s="1"/>
      <c r="L19" s="1"/>
      <c r="M19" s="1"/>
    </row>
    <row r="20" spans="1:13" x14ac:dyDescent="0.2">
      <c r="B20" s="20"/>
      <c r="C20" s="13"/>
      <c r="D20" s="13"/>
      <c r="E20" s="13"/>
      <c r="F20" s="13"/>
    </row>
    <row r="21" spans="1:13" ht="12" customHeight="1" x14ac:dyDescent="0.2">
      <c r="B21" s="21" t="s">
        <v>25</v>
      </c>
      <c r="C21" s="22"/>
      <c r="D21" s="22"/>
      <c r="E21" s="22"/>
      <c r="F21" s="23"/>
    </row>
    <row r="22" spans="1:13" ht="12" customHeight="1" x14ac:dyDescent="0.2">
      <c r="B22" s="24" t="s">
        <v>3</v>
      </c>
      <c r="C22" s="25">
        <f>'[21]BS-Net assets'!C36-C15</f>
        <v>0</v>
      </c>
      <c r="D22" s="25">
        <f>'[21]BS-Net assets'!D36-D15</f>
        <v>0</v>
      </c>
      <c r="E22" s="25">
        <f>'[21]BS-Net assets'!E36-E15</f>
        <v>0</v>
      </c>
      <c r="F22" s="26">
        <f>'[21]BS-Net assets'!F36-F15</f>
        <v>0</v>
      </c>
    </row>
    <row r="23" spans="1:13" ht="12" customHeight="1" x14ac:dyDescent="0.2">
      <c r="B23" s="24" t="s">
        <v>16</v>
      </c>
      <c r="C23" s="25">
        <f>C16-'[21]BS-Net assets'!C37</f>
        <v>0</v>
      </c>
      <c r="D23" s="25">
        <f>D16-'[21]BS-Net assets'!D37</f>
        <v>0</v>
      </c>
      <c r="E23" s="25">
        <f>E16-'[21]BS-Net assets'!E37</f>
        <v>0</v>
      </c>
      <c r="F23" s="26">
        <f>F16-'[21]BS-Net assets'!F37</f>
        <v>0</v>
      </c>
    </row>
    <row r="24" spans="1:13" ht="12" customHeight="1" x14ac:dyDescent="0.2">
      <c r="B24" s="24" t="s">
        <v>14</v>
      </c>
      <c r="C24" s="25">
        <f>'[21]BS-Net assets'!C33-C17</f>
        <v>0</v>
      </c>
      <c r="D24" s="25">
        <f>'[21]BS-Net assets'!D33-D17</f>
        <v>0</v>
      </c>
      <c r="E24" s="25">
        <f>'[21]BS-Net assets'!E33-E17</f>
        <v>0</v>
      </c>
      <c r="F24" s="26">
        <f>'[21]BS-Net assets'!F33-F17</f>
        <v>0</v>
      </c>
    </row>
    <row r="25" spans="1:13" ht="12" customHeight="1" x14ac:dyDescent="0.2">
      <c r="B25" s="27" t="s">
        <v>15</v>
      </c>
      <c r="C25" s="28">
        <f>'[21]BS-Net assets'!C34-C18</f>
        <v>0</v>
      </c>
      <c r="D25" s="28">
        <f>'[21]BS-Net assets'!D34-D18</f>
        <v>0</v>
      </c>
      <c r="E25" s="28">
        <f>'[21]BS-Net assets'!E34-E18</f>
        <v>0</v>
      </c>
      <c r="F25" s="29">
        <f>'[21]BS-Net assets'!F34-F18</f>
        <v>0</v>
      </c>
    </row>
    <row r="26" spans="1:13" x14ac:dyDescent="0.2">
      <c r="B26" s="30"/>
      <c r="C26" s="6"/>
      <c r="D26" s="6"/>
      <c r="E26" s="6"/>
      <c r="F26" s="6"/>
    </row>
    <row r="27" spans="1:13" x14ac:dyDescent="0.2">
      <c r="B27" s="31" t="s">
        <v>26</v>
      </c>
      <c r="C27" s="32">
        <v>45445.86277</v>
      </c>
      <c r="D27" s="32">
        <v>36085.529139999999</v>
      </c>
      <c r="E27" s="32">
        <v>46956.01066</v>
      </c>
      <c r="F27" s="33">
        <v>34351.478310000006</v>
      </c>
    </row>
    <row r="28" spans="1:13" x14ac:dyDescent="0.2">
      <c r="B28" s="31" t="s">
        <v>27</v>
      </c>
      <c r="C28" s="22"/>
      <c r="D28" s="22"/>
      <c r="E28" s="22"/>
      <c r="F28" s="23"/>
    </row>
    <row r="29" spans="1:13" x14ac:dyDescent="0.2">
      <c r="B29" s="24" t="s">
        <v>3</v>
      </c>
      <c r="C29" s="34">
        <f>C15/C$27</f>
        <v>-2.7473574796432455E-2</v>
      </c>
      <c r="D29" s="34">
        <f t="shared" ref="D29:F29" si="1">D15/D$27</f>
        <v>-2.6733486330692616E-2</v>
      </c>
      <c r="E29" s="34">
        <f t="shared" si="1"/>
        <v>-2.7818547224088223E-2</v>
      </c>
      <c r="F29" s="35">
        <f t="shared" si="1"/>
        <v>-3.1365404140011807E-2</v>
      </c>
    </row>
    <row r="30" spans="1:13" x14ac:dyDescent="0.2">
      <c r="B30" s="24" t="s">
        <v>16</v>
      </c>
      <c r="C30" s="34">
        <f t="shared" ref="C30:F32" si="2">C16/C$27</f>
        <v>-8.5566697670156257E-3</v>
      </c>
      <c r="D30" s="34">
        <f t="shared" si="2"/>
        <v>-3.8866125381139421E-3</v>
      </c>
      <c r="E30" s="34">
        <f t="shared" si="2"/>
        <v>-3.4403885195812755E-3</v>
      </c>
      <c r="F30" s="35">
        <f t="shared" si="2"/>
        <v>-3.3422506293296112E-3</v>
      </c>
    </row>
    <row r="31" spans="1:13" x14ac:dyDescent="0.2">
      <c r="B31" s="24" t="s">
        <v>14</v>
      </c>
      <c r="C31" s="34">
        <f t="shared" si="2"/>
        <v>7.2338303194678238E-3</v>
      </c>
      <c r="D31" s="34">
        <f t="shared" si="2"/>
        <v>4.1330187904790698E-3</v>
      </c>
      <c r="E31" s="34">
        <f t="shared" si="2"/>
        <v>2.8458329641242994E-2</v>
      </c>
      <c r="F31" s="35">
        <f t="shared" si="2"/>
        <v>3.5162339713583055E-2</v>
      </c>
    </row>
    <row r="32" spans="1:13" x14ac:dyDescent="0.2">
      <c r="B32" s="27" t="s">
        <v>15</v>
      </c>
      <c r="C32" s="36">
        <f t="shared" si="2"/>
        <v>2.2853149587152176E-3</v>
      </c>
      <c r="D32" s="36">
        <f t="shared" si="2"/>
        <v>1.6590306814605852E-3</v>
      </c>
      <c r="E32" s="36">
        <f t="shared" si="2"/>
        <v>7.026329438183153E-4</v>
      </c>
      <c r="F32" s="37">
        <f t="shared" si="2"/>
        <v>1.3942264600023844E-3</v>
      </c>
    </row>
    <row r="33" spans="3:6" x14ac:dyDescent="0.2">
      <c r="C33" s="6"/>
      <c r="D33" s="6"/>
      <c r="E33" s="6"/>
      <c r="F33" s="6"/>
    </row>
    <row r="34" spans="3:6" x14ac:dyDescent="0.2">
      <c r="C34" s="6"/>
      <c r="D34" s="6"/>
      <c r="E34" s="6"/>
      <c r="F34" s="6"/>
    </row>
    <row r="35" spans="3:6" x14ac:dyDescent="0.2">
      <c r="C35" s="6"/>
      <c r="D35" s="6"/>
      <c r="E35" s="6"/>
      <c r="F35" s="6"/>
    </row>
    <row r="36" spans="3:6" x14ac:dyDescent="0.2">
      <c r="C36" s="6"/>
      <c r="D36" s="6"/>
      <c r="E36" s="6"/>
      <c r="F36" s="6"/>
    </row>
    <row r="37" spans="3:6" x14ac:dyDescent="0.2">
      <c r="C37" s="6"/>
      <c r="D37" s="6"/>
      <c r="E37" s="6"/>
      <c r="F37" s="6"/>
    </row>
    <row r="38" spans="3:6" x14ac:dyDescent="0.2">
      <c r="C38" s="6"/>
      <c r="D38" s="6"/>
      <c r="E38" s="6"/>
      <c r="F38" s="6"/>
    </row>
    <row r="39" spans="3:6" x14ac:dyDescent="0.2">
      <c r="C39" s="6"/>
      <c r="D39" s="6"/>
      <c r="E39" s="6"/>
      <c r="F39" s="6"/>
    </row>
    <row r="40" spans="3:6" x14ac:dyDescent="0.2">
      <c r="C40" s="6"/>
      <c r="D40" s="6"/>
      <c r="E40" s="6"/>
      <c r="F40" s="6"/>
    </row>
    <row r="41" spans="3:6" x14ac:dyDescent="0.2">
      <c r="C41" s="6"/>
      <c r="D41" s="6"/>
      <c r="E41" s="6"/>
      <c r="F41" s="6"/>
    </row>
    <row r="42" spans="3:6" x14ac:dyDescent="0.2">
      <c r="C42" s="6"/>
      <c r="D42" s="6"/>
      <c r="E42" s="6"/>
      <c r="F42" s="6"/>
    </row>
    <row r="43" spans="3:6" x14ac:dyDescent="0.2">
      <c r="C43" s="6"/>
      <c r="D43" s="6"/>
      <c r="E43" s="6"/>
      <c r="F43" s="6"/>
    </row>
    <row r="44" spans="3:6" x14ac:dyDescent="0.2">
      <c r="C44" s="6"/>
      <c r="D44" s="6"/>
      <c r="E44" s="6"/>
      <c r="F44" s="6"/>
    </row>
    <row r="45" spans="3:6" x14ac:dyDescent="0.2">
      <c r="C45" s="6"/>
      <c r="D45" s="6"/>
      <c r="E45" s="6"/>
      <c r="F45" s="6"/>
    </row>
    <row r="46" spans="3:6" x14ac:dyDescent="0.2">
      <c r="C46" s="6"/>
      <c r="D46" s="6"/>
      <c r="E46" s="6"/>
      <c r="F46" s="6"/>
    </row>
    <row r="47" spans="3:6" x14ac:dyDescent="0.2">
      <c r="C47" s="6"/>
      <c r="D47" s="6"/>
      <c r="E47" s="6"/>
      <c r="F47" s="6"/>
    </row>
    <row r="48" spans="3:6" x14ac:dyDescent="0.2">
      <c r="C48" s="6"/>
      <c r="D48" s="6"/>
      <c r="E48" s="6"/>
      <c r="F48" s="6"/>
    </row>
    <row r="49" spans="3:6" x14ac:dyDescent="0.2">
      <c r="C49" s="6"/>
      <c r="D49" s="6"/>
      <c r="E49" s="6"/>
      <c r="F49" s="6"/>
    </row>
    <row r="50" spans="3:6" x14ac:dyDescent="0.2">
      <c r="C50" s="6"/>
      <c r="D50" s="6"/>
      <c r="E50" s="6"/>
      <c r="F50" s="6"/>
    </row>
    <row r="51" spans="3:6" x14ac:dyDescent="0.2">
      <c r="C51" s="6"/>
      <c r="D51" s="6"/>
      <c r="E51" s="6"/>
      <c r="F51" s="6"/>
    </row>
    <row r="52" spans="3:6" x14ac:dyDescent="0.2">
      <c r="C52" s="6"/>
      <c r="D52" s="6"/>
      <c r="E52" s="6"/>
      <c r="F52" s="6"/>
    </row>
    <row r="53" spans="3:6" x14ac:dyDescent="0.2">
      <c r="C53" s="6"/>
      <c r="D53" s="6"/>
      <c r="E53" s="6"/>
      <c r="F53" s="6"/>
    </row>
    <row r="54" spans="3:6" x14ac:dyDescent="0.2">
      <c r="C54" s="6"/>
      <c r="D54" s="6"/>
      <c r="E54" s="6"/>
      <c r="F54" s="6"/>
    </row>
    <row r="55" spans="3:6" x14ac:dyDescent="0.2">
      <c r="C55" s="6"/>
      <c r="D55" s="6"/>
      <c r="E55" s="6"/>
      <c r="F55" s="6"/>
    </row>
    <row r="56" spans="3:6" x14ac:dyDescent="0.2">
      <c r="C56" s="6"/>
      <c r="D56" s="6"/>
      <c r="E56" s="6"/>
      <c r="F56" s="6"/>
    </row>
    <row r="57" spans="3:6" x14ac:dyDescent="0.2">
      <c r="C57" s="6"/>
      <c r="D57" s="6"/>
      <c r="E57" s="6"/>
      <c r="F57" s="6"/>
    </row>
    <row r="58" spans="3:6" x14ac:dyDescent="0.2">
      <c r="C58" s="6"/>
      <c r="D58" s="6"/>
      <c r="E58" s="6"/>
      <c r="F58" s="6"/>
    </row>
    <row r="59" spans="3:6" x14ac:dyDescent="0.2">
      <c r="C59" s="6"/>
      <c r="D59" s="6"/>
      <c r="E59" s="6"/>
      <c r="F59" s="6"/>
    </row>
    <row r="60" spans="3:6" x14ac:dyDescent="0.2">
      <c r="C60" s="6"/>
      <c r="D60" s="6"/>
      <c r="E60" s="6"/>
      <c r="F60" s="6"/>
    </row>
    <row r="61" spans="3:6" x14ac:dyDescent="0.2">
      <c r="C61" s="6"/>
      <c r="D61" s="6"/>
      <c r="E61" s="6"/>
      <c r="F61" s="6"/>
    </row>
    <row r="62" spans="3:6" x14ac:dyDescent="0.2">
      <c r="C62" s="6"/>
      <c r="D62" s="6"/>
      <c r="E62" s="6"/>
      <c r="F62" s="6"/>
    </row>
    <row r="63" spans="3:6" x14ac:dyDescent="0.2">
      <c r="C63" s="6"/>
      <c r="D63" s="6"/>
      <c r="E63" s="6"/>
      <c r="F63" s="6"/>
    </row>
    <row r="64" spans="3:6" x14ac:dyDescent="0.2">
      <c r="C64" s="6"/>
      <c r="D64" s="6"/>
      <c r="E64" s="6"/>
      <c r="F64" s="6"/>
    </row>
    <row r="65" spans="3:6" x14ac:dyDescent="0.2">
      <c r="C65" s="6"/>
      <c r="D65" s="6"/>
      <c r="E65" s="6"/>
      <c r="F65" s="6"/>
    </row>
    <row r="66" spans="3:6" x14ac:dyDescent="0.2">
      <c r="C66" s="6"/>
      <c r="D66" s="6"/>
      <c r="E66" s="6"/>
      <c r="F66" s="6"/>
    </row>
    <row r="67" spans="3:6" x14ac:dyDescent="0.2">
      <c r="C67" s="6"/>
      <c r="D67" s="6"/>
      <c r="E67" s="6"/>
      <c r="F67" s="6"/>
    </row>
    <row r="68" spans="3:6" x14ac:dyDescent="0.2">
      <c r="C68" s="6"/>
      <c r="D68" s="6"/>
      <c r="E68" s="6"/>
      <c r="F68" s="6"/>
    </row>
    <row r="69" spans="3:6" x14ac:dyDescent="0.2">
      <c r="C69" s="6"/>
      <c r="D69" s="6"/>
      <c r="E69" s="6"/>
      <c r="F69" s="6"/>
    </row>
    <row r="70" spans="3:6" x14ac:dyDescent="0.2">
      <c r="C70" s="6"/>
      <c r="D70" s="6"/>
      <c r="E70" s="6"/>
      <c r="F70" s="6"/>
    </row>
    <row r="71" spans="3:6" x14ac:dyDescent="0.2">
      <c r="C71" s="6"/>
      <c r="D71" s="6"/>
      <c r="E71" s="6"/>
      <c r="F71" s="6"/>
    </row>
    <row r="72" spans="3:6" x14ac:dyDescent="0.2">
      <c r="C72" s="6"/>
      <c r="D72" s="6"/>
      <c r="E72" s="6"/>
      <c r="F72" s="6"/>
    </row>
    <row r="73" spans="3:6" x14ac:dyDescent="0.2">
      <c r="C73" s="6"/>
      <c r="D73" s="6"/>
      <c r="E73" s="6"/>
      <c r="F73" s="6"/>
    </row>
    <row r="74" spans="3:6" x14ac:dyDescent="0.2">
      <c r="C74" s="6"/>
      <c r="D74" s="6"/>
      <c r="E74" s="6"/>
      <c r="F74" s="6"/>
    </row>
    <row r="75" spans="3:6" x14ac:dyDescent="0.2">
      <c r="C75" s="6"/>
      <c r="D75" s="6"/>
      <c r="E75" s="6"/>
      <c r="F75" s="6"/>
    </row>
    <row r="76" spans="3:6" x14ac:dyDescent="0.2">
      <c r="C76" s="6"/>
      <c r="D76" s="6"/>
      <c r="E76" s="6"/>
      <c r="F76" s="6"/>
    </row>
    <row r="77" spans="3:6" x14ac:dyDescent="0.2">
      <c r="C77" s="6"/>
      <c r="D77" s="6"/>
      <c r="E77" s="6"/>
      <c r="F77" s="6"/>
    </row>
    <row r="78" spans="3:6" x14ac:dyDescent="0.2">
      <c r="C78" s="6"/>
      <c r="D78" s="6"/>
      <c r="E78" s="6"/>
      <c r="F78" s="6"/>
    </row>
    <row r="79" spans="3:6" x14ac:dyDescent="0.2">
      <c r="C79" s="6"/>
      <c r="D79" s="6"/>
      <c r="E79" s="6"/>
      <c r="F79" s="6"/>
    </row>
    <row r="80" spans="3:6" x14ac:dyDescent="0.2">
      <c r="C80" s="6"/>
      <c r="D80" s="6"/>
      <c r="E80" s="6"/>
      <c r="F80" s="6"/>
    </row>
    <row r="81" spans="3:6" x14ac:dyDescent="0.2">
      <c r="C81" s="6"/>
      <c r="D81" s="6"/>
      <c r="E81" s="6"/>
      <c r="F81" s="6"/>
    </row>
    <row r="82" spans="3:6" x14ac:dyDescent="0.2">
      <c r="C82" s="6"/>
      <c r="D82" s="6"/>
      <c r="E82" s="6"/>
      <c r="F82" s="6"/>
    </row>
    <row r="83" spans="3:6" x14ac:dyDescent="0.2">
      <c r="C83" s="6"/>
      <c r="D83" s="6"/>
      <c r="E83" s="6"/>
      <c r="F83" s="6"/>
    </row>
    <row r="84" spans="3:6" x14ac:dyDescent="0.2">
      <c r="C84" s="6"/>
      <c r="D84" s="6"/>
      <c r="E84" s="6"/>
      <c r="F84" s="6"/>
    </row>
    <row r="85" spans="3:6" x14ac:dyDescent="0.2">
      <c r="C85" s="6"/>
      <c r="D85" s="6"/>
      <c r="E85" s="6"/>
      <c r="F85" s="6"/>
    </row>
    <row r="86" spans="3:6" x14ac:dyDescent="0.2">
      <c r="C86" s="6"/>
      <c r="D86" s="6"/>
      <c r="E86" s="6"/>
      <c r="F86" s="6"/>
    </row>
    <row r="87" spans="3:6" x14ac:dyDescent="0.2">
      <c r="C87" s="6"/>
      <c r="D87" s="6"/>
      <c r="E87" s="6"/>
      <c r="F87" s="6"/>
    </row>
    <row r="88" spans="3:6" x14ac:dyDescent="0.2">
      <c r="C88" s="6"/>
      <c r="D88" s="6"/>
      <c r="E88" s="6"/>
      <c r="F88" s="6"/>
    </row>
    <row r="89" spans="3:6" x14ac:dyDescent="0.2">
      <c r="C89" s="6"/>
      <c r="D89" s="6"/>
      <c r="E89" s="6"/>
      <c r="F89" s="6"/>
    </row>
    <row r="90" spans="3:6" x14ac:dyDescent="0.2">
      <c r="C90" s="6"/>
      <c r="D90" s="6"/>
      <c r="E90" s="6"/>
      <c r="F90" s="6"/>
    </row>
    <row r="91" spans="3:6" x14ac:dyDescent="0.2">
      <c r="C91" s="6"/>
      <c r="D91" s="6"/>
      <c r="E91" s="6"/>
      <c r="F91" s="6"/>
    </row>
    <row r="92" spans="3:6" x14ac:dyDescent="0.2">
      <c r="C92" s="6"/>
      <c r="D92" s="6"/>
      <c r="E92" s="6"/>
      <c r="F92" s="6"/>
    </row>
    <row r="93" spans="3:6" x14ac:dyDescent="0.2">
      <c r="C93" s="6"/>
      <c r="D93" s="6"/>
      <c r="E93" s="6"/>
      <c r="F93" s="6"/>
    </row>
    <row r="94" spans="3:6" x14ac:dyDescent="0.2">
      <c r="C94" s="6"/>
      <c r="D94" s="6"/>
      <c r="E94" s="6"/>
      <c r="F94" s="6"/>
    </row>
    <row r="95" spans="3:6" x14ac:dyDescent="0.2">
      <c r="C95" s="6"/>
      <c r="D95" s="6"/>
      <c r="E95" s="6"/>
      <c r="F95" s="6"/>
    </row>
    <row r="96" spans="3:6" x14ac:dyDescent="0.2">
      <c r="C96" s="6"/>
      <c r="D96" s="6"/>
      <c r="E96" s="6"/>
      <c r="F96" s="6"/>
    </row>
    <row r="97" spans="3:6" x14ac:dyDescent="0.2">
      <c r="C97" s="6"/>
      <c r="D97" s="6"/>
      <c r="E97" s="6"/>
      <c r="F97" s="6"/>
    </row>
    <row r="98" spans="3:6" x14ac:dyDescent="0.2">
      <c r="C98" s="6"/>
      <c r="D98" s="6"/>
      <c r="E98" s="6"/>
      <c r="F98" s="6"/>
    </row>
    <row r="99" spans="3:6" x14ac:dyDescent="0.2">
      <c r="C99" s="6"/>
      <c r="D99" s="6"/>
      <c r="E99" s="6"/>
      <c r="F99" s="6"/>
    </row>
    <row r="100" spans="3:6" x14ac:dyDescent="0.2">
      <c r="C100" s="6"/>
      <c r="D100" s="6"/>
      <c r="E100" s="6"/>
      <c r="F100" s="6"/>
    </row>
    <row r="101" spans="3:6" x14ac:dyDescent="0.2">
      <c r="C101" s="6"/>
      <c r="D101" s="6"/>
      <c r="E101" s="6"/>
      <c r="F101" s="6"/>
    </row>
    <row r="102" spans="3:6" x14ac:dyDescent="0.2">
      <c r="C102" s="6"/>
      <c r="D102" s="6"/>
      <c r="E102" s="6"/>
      <c r="F102" s="6"/>
    </row>
    <row r="103" spans="3:6" x14ac:dyDescent="0.2">
      <c r="C103" s="6"/>
      <c r="D103" s="6"/>
      <c r="E103" s="6"/>
      <c r="F103" s="6"/>
    </row>
    <row r="104" spans="3:6" x14ac:dyDescent="0.2">
      <c r="C104" s="6"/>
      <c r="D104" s="6"/>
      <c r="E104" s="6"/>
      <c r="F104" s="6"/>
    </row>
    <row r="105" spans="3:6" x14ac:dyDescent="0.2">
      <c r="C105" s="6"/>
      <c r="D105" s="6"/>
      <c r="E105" s="6"/>
      <c r="F105" s="6"/>
    </row>
    <row r="106" spans="3:6" x14ac:dyDescent="0.2">
      <c r="C106" s="6"/>
      <c r="D106" s="6"/>
      <c r="E106" s="6"/>
      <c r="F106" s="6"/>
    </row>
    <row r="107" spans="3:6" x14ac:dyDescent="0.2">
      <c r="C107" s="6"/>
      <c r="D107" s="6"/>
      <c r="E107" s="6"/>
      <c r="F107" s="6"/>
    </row>
    <row r="108" spans="3:6" x14ac:dyDescent="0.2">
      <c r="C108" s="6"/>
      <c r="D108" s="6"/>
      <c r="E108" s="6"/>
      <c r="F108" s="6"/>
    </row>
    <row r="109" spans="3:6" x14ac:dyDescent="0.2">
      <c r="C109" s="6"/>
      <c r="D109" s="6"/>
      <c r="E109" s="6"/>
      <c r="F109" s="6"/>
    </row>
    <row r="110" spans="3:6" x14ac:dyDescent="0.2">
      <c r="C110" s="6"/>
      <c r="D110" s="6"/>
      <c r="E110" s="6"/>
      <c r="F110" s="6"/>
    </row>
    <row r="111" spans="3:6" x14ac:dyDescent="0.2">
      <c r="C111" s="6"/>
      <c r="D111" s="6"/>
      <c r="E111" s="6"/>
      <c r="F111" s="6"/>
    </row>
    <row r="112" spans="3:6" x14ac:dyDescent="0.2">
      <c r="C112" s="6"/>
      <c r="D112" s="6"/>
      <c r="E112" s="6"/>
      <c r="F112" s="6"/>
    </row>
    <row r="113" spans="3:6" x14ac:dyDescent="0.2">
      <c r="C113" s="6"/>
      <c r="D113" s="6"/>
      <c r="E113" s="6"/>
      <c r="F113" s="6"/>
    </row>
    <row r="114" spans="3:6" x14ac:dyDescent="0.2">
      <c r="C114" s="6"/>
      <c r="D114" s="6"/>
      <c r="E114" s="6"/>
      <c r="F114" s="6"/>
    </row>
    <row r="115" spans="3:6" x14ac:dyDescent="0.2">
      <c r="C115" s="6"/>
      <c r="D115" s="6"/>
      <c r="E115" s="6"/>
      <c r="F115" s="6"/>
    </row>
    <row r="116" spans="3:6" x14ac:dyDescent="0.2">
      <c r="C116" s="6"/>
      <c r="D116" s="6"/>
      <c r="E116" s="6"/>
      <c r="F116" s="6"/>
    </row>
    <row r="117" spans="3:6" x14ac:dyDescent="0.2">
      <c r="C117" s="6"/>
      <c r="D117" s="6"/>
      <c r="E117" s="6"/>
      <c r="F117" s="6"/>
    </row>
    <row r="118" spans="3:6" x14ac:dyDescent="0.2">
      <c r="C118" s="6"/>
      <c r="D118" s="6"/>
      <c r="E118" s="6"/>
      <c r="F118" s="6"/>
    </row>
    <row r="119" spans="3:6" x14ac:dyDescent="0.2">
      <c r="C119" s="6"/>
      <c r="D119" s="6"/>
      <c r="E119" s="6"/>
      <c r="F119" s="6"/>
    </row>
    <row r="120" spans="3:6" x14ac:dyDescent="0.2">
      <c r="C120" s="6"/>
      <c r="D120" s="6"/>
      <c r="E120" s="6"/>
      <c r="F120" s="6"/>
    </row>
    <row r="121" spans="3:6" x14ac:dyDescent="0.2">
      <c r="C121" s="6"/>
      <c r="D121" s="6"/>
      <c r="E121" s="6"/>
      <c r="F121" s="6"/>
    </row>
    <row r="122" spans="3:6" x14ac:dyDescent="0.2">
      <c r="C122" s="6"/>
      <c r="D122" s="6"/>
      <c r="E122" s="6"/>
      <c r="F122" s="6"/>
    </row>
    <row r="123" spans="3:6" x14ac:dyDescent="0.2">
      <c r="C123" s="6"/>
      <c r="D123" s="6"/>
      <c r="E123" s="6"/>
      <c r="F123" s="6"/>
    </row>
    <row r="124" spans="3:6" x14ac:dyDescent="0.2">
      <c r="C124" s="6"/>
      <c r="D124" s="6"/>
      <c r="E124" s="6"/>
      <c r="F124" s="6"/>
    </row>
    <row r="125" spans="3:6" x14ac:dyDescent="0.2">
      <c r="C125" s="6"/>
      <c r="D125" s="6"/>
      <c r="E125" s="6"/>
      <c r="F125" s="6"/>
    </row>
    <row r="126" spans="3:6" x14ac:dyDescent="0.2">
      <c r="C126" s="6"/>
      <c r="D126" s="6"/>
      <c r="E126" s="6"/>
      <c r="F126" s="6"/>
    </row>
    <row r="127" spans="3:6" x14ac:dyDescent="0.2">
      <c r="C127" s="6"/>
      <c r="D127" s="6"/>
      <c r="E127" s="6"/>
      <c r="F127" s="6"/>
    </row>
    <row r="128" spans="3:6" x14ac:dyDescent="0.2">
      <c r="C128" s="6"/>
      <c r="D128" s="6"/>
      <c r="E128" s="6"/>
      <c r="F128" s="6"/>
    </row>
    <row r="129" spans="3:6" x14ac:dyDescent="0.2">
      <c r="C129" s="6"/>
      <c r="D129" s="6"/>
      <c r="E129" s="6"/>
      <c r="F129" s="6"/>
    </row>
    <row r="130" spans="3:6" x14ac:dyDescent="0.2">
      <c r="C130" s="6"/>
      <c r="D130" s="6"/>
      <c r="E130" s="6"/>
      <c r="F130" s="6"/>
    </row>
    <row r="131" spans="3:6" x14ac:dyDescent="0.2">
      <c r="C131" s="6"/>
      <c r="D131" s="6"/>
      <c r="E131" s="6"/>
      <c r="F131" s="6"/>
    </row>
    <row r="132" spans="3:6" x14ac:dyDescent="0.2">
      <c r="C132" s="6"/>
      <c r="D132" s="6"/>
      <c r="E132" s="6"/>
      <c r="F132" s="6"/>
    </row>
    <row r="133" spans="3:6" x14ac:dyDescent="0.2">
      <c r="C133" s="6"/>
      <c r="D133" s="6"/>
      <c r="E133" s="6"/>
      <c r="F133" s="6"/>
    </row>
    <row r="134" spans="3:6" x14ac:dyDescent="0.2">
      <c r="C134" s="6"/>
      <c r="D134" s="6"/>
      <c r="E134" s="6"/>
      <c r="F134" s="6"/>
    </row>
    <row r="135" spans="3:6" x14ac:dyDescent="0.2">
      <c r="C135" s="6"/>
      <c r="D135" s="6"/>
      <c r="E135" s="6"/>
      <c r="F135" s="6"/>
    </row>
    <row r="136" spans="3:6" x14ac:dyDescent="0.2">
      <c r="C136" s="6"/>
      <c r="D136" s="6"/>
      <c r="E136" s="6"/>
      <c r="F136" s="6"/>
    </row>
    <row r="137" spans="3:6" x14ac:dyDescent="0.2">
      <c r="C137" s="6"/>
      <c r="D137" s="6"/>
      <c r="E137" s="6"/>
      <c r="F137" s="6"/>
    </row>
    <row r="138" spans="3:6" x14ac:dyDescent="0.2">
      <c r="C138" s="6"/>
      <c r="D138" s="6"/>
      <c r="E138" s="6"/>
      <c r="F138" s="6"/>
    </row>
    <row r="139" spans="3:6" x14ac:dyDescent="0.2">
      <c r="C139" s="6"/>
      <c r="D139" s="6"/>
      <c r="E139" s="6"/>
      <c r="F139" s="6"/>
    </row>
    <row r="140" spans="3:6" x14ac:dyDescent="0.2">
      <c r="C140" s="6"/>
      <c r="D140" s="6"/>
      <c r="E140" s="6"/>
      <c r="F140" s="6"/>
    </row>
    <row r="141" spans="3:6" x14ac:dyDescent="0.2">
      <c r="C141" s="6"/>
      <c r="D141" s="6"/>
      <c r="E141" s="6"/>
      <c r="F141" s="6"/>
    </row>
    <row r="142" spans="3:6" x14ac:dyDescent="0.2">
      <c r="C142" s="6"/>
      <c r="D142" s="6"/>
      <c r="E142" s="6"/>
      <c r="F142" s="6"/>
    </row>
    <row r="143" spans="3:6" x14ac:dyDescent="0.2">
      <c r="C143" s="6"/>
      <c r="D143" s="6"/>
      <c r="E143" s="6"/>
      <c r="F143" s="6"/>
    </row>
    <row r="144" spans="3:6" x14ac:dyDescent="0.2">
      <c r="C144" s="6"/>
      <c r="D144" s="6"/>
      <c r="E144" s="6"/>
      <c r="F144" s="6"/>
    </row>
    <row r="145" spans="3:6" x14ac:dyDescent="0.2">
      <c r="C145" s="6"/>
      <c r="D145" s="6"/>
      <c r="E145" s="6"/>
      <c r="F145" s="6"/>
    </row>
    <row r="146" spans="3:6" x14ac:dyDescent="0.2">
      <c r="C146" s="6"/>
      <c r="D146" s="6"/>
      <c r="E146" s="6"/>
      <c r="F146" s="6"/>
    </row>
    <row r="147" spans="3:6" x14ac:dyDescent="0.2">
      <c r="C147" s="6"/>
      <c r="D147" s="6"/>
      <c r="E147" s="6"/>
      <c r="F147" s="6"/>
    </row>
    <row r="148" spans="3:6" x14ac:dyDescent="0.2">
      <c r="C148" s="6"/>
      <c r="D148" s="6"/>
      <c r="E148" s="6"/>
      <c r="F148" s="6"/>
    </row>
    <row r="149" spans="3:6" x14ac:dyDescent="0.2">
      <c r="C149" s="6"/>
      <c r="D149" s="6"/>
      <c r="E149" s="6"/>
      <c r="F149" s="6"/>
    </row>
    <row r="150" spans="3:6" x14ac:dyDescent="0.2">
      <c r="C150" s="6"/>
      <c r="D150" s="6"/>
      <c r="E150" s="6"/>
      <c r="F150" s="6"/>
    </row>
    <row r="151" spans="3:6" x14ac:dyDescent="0.2">
      <c r="C151" s="6"/>
      <c r="D151" s="6"/>
      <c r="E151" s="6"/>
      <c r="F151" s="6"/>
    </row>
    <row r="152" spans="3:6" x14ac:dyDescent="0.2">
      <c r="C152" s="6"/>
      <c r="D152" s="6"/>
      <c r="E152" s="6"/>
      <c r="F152" s="6"/>
    </row>
    <row r="153" spans="3:6" x14ac:dyDescent="0.2">
      <c r="C153" s="6"/>
      <c r="D153" s="6"/>
      <c r="E153" s="6"/>
      <c r="F153" s="6"/>
    </row>
    <row r="154" spans="3:6" x14ac:dyDescent="0.2">
      <c r="C154" s="6"/>
      <c r="D154" s="6"/>
      <c r="E154" s="6"/>
      <c r="F154" s="6"/>
    </row>
    <row r="155" spans="3:6" x14ac:dyDescent="0.2">
      <c r="C155" s="6"/>
      <c r="D155" s="6"/>
      <c r="E155" s="6"/>
      <c r="F155" s="6"/>
    </row>
    <row r="156" spans="3:6" x14ac:dyDescent="0.2">
      <c r="C156" s="6"/>
      <c r="D156" s="6"/>
      <c r="E156" s="6"/>
      <c r="F156" s="6"/>
    </row>
    <row r="157" spans="3:6" x14ac:dyDescent="0.2">
      <c r="C157" s="6"/>
      <c r="D157" s="6"/>
      <c r="E157" s="6"/>
      <c r="F157" s="6"/>
    </row>
    <row r="158" spans="3:6" x14ac:dyDescent="0.2">
      <c r="C158" s="6"/>
      <c r="D158" s="6"/>
      <c r="E158" s="6"/>
      <c r="F158" s="6"/>
    </row>
    <row r="159" spans="3:6" x14ac:dyDescent="0.2">
      <c r="C159" s="6"/>
      <c r="D159" s="6"/>
      <c r="E159" s="6"/>
      <c r="F159" s="6"/>
    </row>
    <row r="160" spans="3:6" x14ac:dyDescent="0.2">
      <c r="C160" s="6"/>
      <c r="D160" s="6"/>
      <c r="E160" s="6"/>
      <c r="F160" s="6"/>
    </row>
    <row r="161" spans="3:6" x14ac:dyDescent="0.2">
      <c r="C161" s="6"/>
      <c r="D161" s="6"/>
      <c r="E161" s="6"/>
      <c r="F161" s="6"/>
    </row>
    <row r="162" spans="3:6" x14ac:dyDescent="0.2">
      <c r="C162" s="6"/>
      <c r="D162" s="6"/>
      <c r="E162" s="6"/>
      <c r="F162" s="6"/>
    </row>
    <row r="163" spans="3:6" x14ac:dyDescent="0.2">
      <c r="C163" s="6"/>
      <c r="D163" s="6"/>
      <c r="E163" s="6"/>
      <c r="F163" s="6"/>
    </row>
    <row r="164" spans="3:6" x14ac:dyDescent="0.2">
      <c r="C164" s="6"/>
      <c r="D164" s="6"/>
      <c r="E164" s="6"/>
      <c r="F164" s="6"/>
    </row>
    <row r="165" spans="3:6" x14ac:dyDescent="0.2">
      <c r="C165" s="6"/>
      <c r="D165" s="6"/>
      <c r="E165" s="6"/>
      <c r="F165" s="6"/>
    </row>
    <row r="166" spans="3:6" x14ac:dyDescent="0.2">
      <c r="C166" s="6"/>
      <c r="D166" s="6"/>
      <c r="E166" s="6"/>
      <c r="F166" s="6"/>
    </row>
    <row r="167" spans="3:6" x14ac:dyDescent="0.2">
      <c r="C167" s="6"/>
      <c r="D167" s="6"/>
      <c r="E167" s="6"/>
      <c r="F167" s="6"/>
    </row>
    <row r="168" spans="3:6" x14ac:dyDescent="0.2">
      <c r="C168" s="6"/>
      <c r="D168" s="6"/>
      <c r="E168" s="6"/>
      <c r="F168" s="6"/>
    </row>
    <row r="169" spans="3:6" x14ac:dyDescent="0.2">
      <c r="C169" s="6"/>
      <c r="D169" s="6"/>
      <c r="E169" s="6"/>
      <c r="F169" s="6"/>
    </row>
    <row r="170" spans="3:6" x14ac:dyDescent="0.2">
      <c r="C170" s="6"/>
      <c r="D170" s="6"/>
      <c r="E170" s="6"/>
      <c r="F170" s="6"/>
    </row>
    <row r="171" spans="3:6" x14ac:dyDescent="0.2">
      <c r="C171" s="6"/>
      <c r="D171" s="6"/>
      <c r="E171" s="6"/>
      <c r="F171" s="6"/>
    </row>
    <row r="172" spans="3:6" x14ac:dyDescent="0.2">
      <c r="C172" s="6"/>
      <c r="D172" s="6"/>
      <c r="E172" s="6"/>
      <c r="F172" s="6"/>
    </row>
    <row r="173" spans="3:6" x14ac:dyDescent="0.2">
      <c r="C173" s="6"/>
      <c r="D173" s="6"/>
      <c r="E173" s="6"/>
      <c r="F173" s="6"/>
    </row>
    <row r="174" spans="3:6" x14ac:dyDescent="0.2">
      <c r="C174" s="6"/>
      <c r="D174" s="6"/>
      <c r="E174" s="6"/>
      <c r="F174" s="6"/>
    </row>
    <row r="175" spans="3:6" x14ac:dyDescent="0.2">
      <c r="C175" s="6"/>
      <c r="D175" s="6"/>
      <c r="E175" s="6"/>
      <c r="F175" s="6"/>
    </row>
    <row r="176" spans="3:6" x14ac:dyDescent="0.2">
      <c r="C176" s="6"/>
      <c r="D176" s="6"/>
      <c r="E176" s="6"/>
      <c r="F176" s="6"/>
    </row>
    <row r="177" spans="3:6" x14ac:dyDescent="0.2">
      <c r="C177" s="6"/>
      <c r="D177" s="6"/>
      <c r="E177" s="6"/>
      <c r="F177" s="6"/>
    </row>
    <row r="178" spans="3:6" x14ac:dyDescent="0.2">
      <c r="C178" s="6"/>
      <c r="D178" s="6"/>
      <c r="E178" s="6"/>
      <c r="F178" s="6"/>
    </row>
    <row r="179" spans="3:6" x14ac:dyDescent="0.2">
      <c r="C179" s="6"/>
      <c r="D179" s="6"/>
      <c r="E179" s="6"/>
      <c r="F179" s="6"/>
    </row>
    <row r="180" spans="3:6" x14ac:dyDescent="0.2">
      <c r="C180" s="6"/>
      <c r="D180" s="6"/>
      <c r="E180" s="6"/>
      <c r="F180" s="6"/>
    </row>
    <row r="181" spans="3:6" x14ac:dyDescent="0.2">
      <c r="C181" s="6"/>
      <c r="D181" s="6"/>
      <c r="E181" s="6"/>
      <c r="F181" s="6"/>
    </row>
    <row r="182" spans="3:6" x14ac:dyDescent="0.2">
      <c r="C182" s="6"/>
      <c r="D182" s="6"/>
      <c r="E182" s="6"/>
      <c r="F182" s="6"/>
    </row>
    <row r="183" spans="3:6" x14ac:dyDescent="0.2">
      <c r="C183" s="6"/>
      <c r="D183" s="6"/>
      <c r="E183" s="6"/>
      <c r="F183" s="6"/>
    </row>
    <row r="184" spans="3:6" x14ac:dyDescent="0.2">
      <c r="C184" s="6"/>
      <c r="D184" s="6"/>
      <c r="E184" s="6"/>
      <c r="F184" s="6"/>
    </row>
    <row r="185" spans="3:6" x14ac:dyDescent="0.2">
      <c r="C185" s="6"/>
      <c r="D185" s="6"/>
      <c r="E185" s="6"/>
      <c r="F185" s="6"/>
    </row>
    <row r="186" spans="3:6" x14ac:dyDescent="0.2">
      <c r="C186" s="6"/>
      <c r="D186" s="6"/>
      <c r="E186" s="6"/>
      <c r="F186" s="6"/>
    </row>
    <row r="187" spans="3:6" x14ac:dyDescent="0.2">
      <c r="C187" s="6"/>
      <c r="D187" s="6"/>
      <c r="E187" s="6"/>
      <c r="F187" s="6"/>
    </row>
    <row r="188" spans="3:6" x14ac:dyDescent="0.2">
      <c r="C188" s="6"/>
      <c r="D188" s="6"/>
      <c r="E188" s="6"/>
      <c r="F188" s="6"/>
    </row>
    <row r="189" spans="3:6" x14ac:dyDescent="0.2">
      <c r="C189" s="6"/>
      <c r="D189" s="6"/>
      <c r="E189" s="6"/>
      <c r="F189" s="6"/>
    </row>
    <row r="190" spans="3:6" x14ac:dyDescent="0.2">
      <c r="C190" s="6"/>
      <c r="D190" s="6"/>
      <c r="E190" s="6"/>
      <c r="F190" s="6"/>
    </row>
    <row r="191" spans="3:6" x14ac:dyDescent="0.2">
      <c r="C191" s="6"/>
      <c r="D191" s="6"/>
      <c r="E191" s="6"/>
      <c r="F191" s="6"/>
    </row>
    <row r="192" spans="3:6" x14ac:dyDescent="0.2">
      <c r="C192" s="6"/>
      <c r="D192" s="6"/>
      <c r="E192" s="6"/>
      <c r="F192" s="6"/>
    </row>
    <row r="193" spans="3:6" x14ac:dyDescent="0.2">
      <c r="C193" s="6"/>
      <c r="D193" s="6"/>
      <c r="E193" s="6"/>
      <c r="F193" s="6"/>
    </row>
    <row r="194" spans="3:6" x14ac:dyDescent="0.2">
      <c r="C194" s="6"/>
      <c r="D194" s="6"/>
      <c r="E194" s="6"/>
      <c r="F194" s="6"/>
    </row>
    <row r="195" spans="3:6" x14ac:dyDescent="0.2">
      <c r="C195" s="6"/>
      <c r="D195" s="6"/>
      <c r="E195" s="6"/>
      <c r="F195" s="6"/>
    </row>
    <row r="196" spans="3:6" x14ac:dyDescent="0.2">
      <c r="C196" s="6"/>
      <c r="D196" s="6"/>
      <c r="E196" s="6"/>
      <c r="F196" s="6"/>
    </row>
    <row r="197" spans="3:6" x14ac:dyDescent="0.2">
      <c r="C197" s="6"/>
      <c r="D197" s="6"/>
      <c r="E197" s="6"/>
      <c r="F197" s="6"/>
    </row>
    <row r="198" spans="3:6" x14ac:dyDescent="0.2">
      <c r="C198" s="6"/>
      <c r="D198" s="6"/>
      <c r="E198" s="6"/>
      <c r="F198" s="6"/>
    </row>
    <row r="199" spans="3:6" x14ac:dyDescent="0.2">
      <c r="C199" s="6"/>
      <c r="D199" s="6"/>
      <c r="E199" s="6"/>
      <c r="F199" s="6"/>
    </row>
    <row r="200" spans="3:6" x14ac:dyDescent="0.2">
      <c r="C200" s="6"/>
      <c r="D200" s="6"/>
      <c r="E200" s="6"/>
      <c r="F200" s="6"/>
    </row>
    <row r="201" spans="3:6" x14ac:dyDescent="0.2">
      <c r="C201" s="6"/>
      <c r="D201" s="6"/>
      <c r="E201" s="6"/>
      <c r="F201" s="6"/>
    </row>
  </sheetData>
  <mergeCells count="1">
    <mergeCell ref="C4:F4"/>
  </mergeCells>
  <pageMargins left="0.78740157480314965" right="0.59055118110236227" top="0.78740157480314965" bottom="0.78740157480314965" header="0.19685039370078741" footer="0.19685039370078741"/>
  <pageSetup paperSize="9" orientation="portrait" r:id="rId1"/>
  <headerFooter>
    <oddHeader>&amp;C&amp;"-,Fett"&amp;A</oddHeader>
    <oddFooter>&amp;L&amp;8&amp;Z&amp;F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2"/>
  <sheetViews>
    <sheetView zoomScaleNormal="100" zoomScaleSheetLayoutView="115" workbookViewId="0">
      <selection activeCell="C37" sqref="C37"/>
    </sheetView>
  </sheetViews>
  <sheetFormatPr defaultColWidth="9.140625" defaultRowHeight="14.25" outlineLevelRow="1" outlineLevelCol="1" x14ac:dyDescent="0.2"/>
  <cols>
    <col min="1" max="1" width="9.140625" style="1"/>
    <col min="2" max="2" width="34.140625" style="1" customWidth="1"/>
    <col min="3" max="3" width="7.85546875" style="1" customWidth="1"/>
    <col min="4" max="4" width="7.5703125" style="1" hidden="1" customWidth="1" outlineLevel="1"/>
    <col min="5" max="5" width="7.85546875" style="1" customWidth="1" collapsed="1"/>
    <col min="6" max="7" width="7.85546875" style="1" customWidth="1"/>
    <col min="8" max="16384" width="9.140625" style="1"/>
  </cols>
  <sheetData>
    <row r="1" spans="1:12" ht="18" customHeight="1" x14ac:dyDescent="0.2"/>
    <row r="2" spans="1:12" ht="19.5" customHeight="1" x14ac:dyDescent="0.2">
      <c r="B2" s="41" t="s">
        <v>3</v>
      </c>
      <c r="C2" s="41"/>
      <c r="D2" s="41"/>
      <c r="E2" s="41"/>
      <c r="F2" s="41"/>
      <c r="G2" s="41"/>
    </row>
    <row r="3" spans="1:12" ht="12.75" customHeight="1" x14ac:dyDescent="0.2">
      <c r="B3" s="87" t="s">
        <v>1</v>
      </c>
      <c r="C3" s="88"/>
      <c r="D3" s="89" t="s">
        <v>28</v>
      </c>
      <c r="E3" s="89" t="s">
        <v>29</v>
      </c>
      <c r="F3" s="89" t="s">
        <v>30</v>
      </c>
      <c r="G3" s="90" t="s">
        <v>31</v>
      </c>
    </row>
    <row r="4" spans="1:12" ht="12" customHeight="1" x14ac:dyDescent="0.2">
      <c r="B4" s="48" t="s">
        <v>7</v>
      </c>
      <c r="C4" s="4" t="s">
        <v>5</v>
      </c>
      <c r="D4" s="5">
        <v>-146</v>
      </c>
      <c r="E4" s="8">
        <v>-109</v>
      </c>
      <c r="F4" s="8">
        <v>-95</v>
      </c>
      <c r="G4" s="44">
        <v>-172</v>
      </c>
      <c r="H4" s="6"/>
      <c r="I4" s="6"/>
      <c r="J4" s="6"/>
      <c r="K4" s="6"/>
      <c r="L4" s="6"/>
    </row>
    <row r="5" spans="1:12" ht="12" customHeight="1" x14ac:dyDescent="0.2">
      <c r="B5" s="48" t="s">
        <v>4</v>
      </c>
      <c r="C5" s="4" t="s">
        <v>5</v>
      </c>
      <c r="D5" s="5">
        <v>-450</v>
      </c>
      <c r="E5" s="8">
        <v>-355</v>
      </c>
      <c r="F5" s="8">
        <v>-477</v>
      </c>
      <c r="G5" s="44">
        <v>-326</v>
      </c>
      <c r="H5" s="6"/>
      <c r="I5" s="6"/>
      <c r="J5" s="6"/>
      <c r="K5" s="6"/>
      <c r="L5" s="6"/>
    </row>
    <row r="6" spans="1:12" ht="12" customHeight="1" x14ac:dyDescent="0.2">
      <c r="B6" s="48" t="s">
        <v>9</v>
      </c>
      <c r="C6" s="4" t="s">
        <v>5</v>
      </c>
      <c r="D6" s="5">
        <v>-105</v>
      </c>
      <c r="E6" s="8">
        <v>-114</v>
      </c>
      <c r="F6" s="8">
        <v>-154</v>
      </c>
      <c r="G6" s="44">
        <v>-104</v>
      </c>
      <c r="H6" s="6"/>
      <c r="I6" s="6"/>
      <c r="J6" s="6"/>
      <c r="K6" s="6"/>
      <c r="L6" s="6"/>
    </row>
    <row r="7" spans="1:12" ht="12" customHeight="1" x14ac:dyDescent="0.2">
      <c r="B7" s="49" t="s">
        <v>10</v>
      </c>
      <c r="C7" s="9" t="s">
        <v>11</v>
      </c>
      <c r="D7" s="13">
        <v>-30</v>
      </c>
      <c r="E7" s="11">
        <v>0</v>
      </c>
      <c r="F7" s="11">
        <v>-29</v>
      </c>
      <c r="G7" s="45">
        <v>-123</v>
      </c>
      <c r="H7" s="6"/>
      <c r="I7" s="6"/>
      <c r="J7" s="6"/>
      <c r="K7" s="6"/>
      <c r="L7" s="6"/>
    </row>
    <row r="8" spans="1:12" ht="12" customHeight="1" x14ac:dyDescent="0.2">
      <c r="B8" s="48" t="s">
        <v>6</v>
      </c>
      <c r="C8" s="4" t="s">
        <v>5</v>
      </c>
      <c r="D8" s="5">
        <v>-289</v>
      </c>
      <c r="E8" s="8">
        <v>-210</v>
      </c>
      <c r="F8" s="8">
        <v>-246</v>
      </c>
      <c r="G8" s="44">
        <v>-234</v>
      </c>
      <c r="H8" s="6"/>
      <c r="I8" s="6"/>
      <c r="J8" s="6"/>
      <c r="K8" s="6"/>
      <c r="L8" s="6"/>
    </row>
    <row r="9" spans="1:12" ht="12" customHeight="1" x14ac:dyDescent="0.2">
      <c r="B9" s="48" t="s">
        <v>8</v>
      </c>
      <c r="C9" s="4" t="s">
        <v>5</v>
      </c>
      <c r="D9" s="5">
        <v>-177</v>
      </c>
      <c r="E9" s="8">
        <v>-143</v>
      </c>
      <c r="F9" s="8">
        <v>-167</v>
      </c>
      <c r="G9" s="44">
        <v>-129</v>
      </c>
      <c r="H9" s="6"/>
      <c r="I9" s="6"/>
      <c r="J9" s="6"/>
      <c r="K9" s="6"/>
      <c r="L9" s="6"/>
    </row>
    <row r="10" spans="1:12" ht="12" customHeight="1" outlineLevel="1" x14ac:dyDescent="0.2">
      <c r="B10" s="49" t="s">
        <v>12</v>
      </c>
      <c r="C10" s="9" t="s">
        <v>11</v>
      </c>
      <c r="D10" s="13">
        <v>-73</v>
      </c>
      <c r="E10" s="11">
        <v>0</v>
      </c>
      <c r="F10" s="11">
        <v>0</v>
      </c>
      <c r="G10" s="45">
        <v>0</v>
      </c>
      <c r="H10" s="6"/>
      <c r="I10" s="6"/>
      <c r="J10" s="6"/>
      <c r="K10" s="6"/>
      <c r="L10" s="6"/>
    </row>
    <row r="11" spans="1:12" ht="12" customHeight="1" x14ac:dyDescent="0.2">
      <c r="B11" s="48" t="s">
        <v>32</v>
      </c>
      <c r="C11" s="4" t="s">
        <v>5</v>
      </c>
      <c r="D11" s="5">
        <v>-58</v>
      </c>
      <c r="E11" s="8">
        <v>-27</v>
      </c>
      <c r="F11" s="8">
        <v>-30</v>
      </c>
      <c r="G11" s="44">
        <v>-55</v>
      </c>
      <c r="H11" s="6"/>
      <c r="I11" s="6"/>
      <c r="J11" s="6"/>
      <c r="K11" s="6"/>
      <c r="L11" s="6"/>
    </row>
    <row r="12" spans="1:12" ht="12" customHeight="1" x14ac:dyDescent="0.2">
      <c r="B12" s="48" t="s">
        <v>33</v>
      </c>
      <c r="C12" s="4" t="s">
        <v>5</v>
      </c>
      <c r="D12" s="5">
        <v>-15</v>
      </c>
      <c r="E12" s="8">
        <v>-7</v>
      </c>
      <c r="F12" s="8">
        <v>-14</v>
      </c>
      <c r="G12" s="44">
        <v>-57</v>
      </c>
      <c r="H12" s="6"/>
      <c r="I12" s="6"/>
      <c r="J12" s="6"/>
      <c r="K12" s="6"/>
      <c r="L12" s="6"/>
    </row>
    <row r="13" spans="1:12" ht="12" customHeight="1" x14ac:dyDescent="0.2">
      <c r="B13" s="58" t="s">
        <v>34</v>
      </c>
      <c r="C13" s="59" t="s">
        <v>5</v>
      </c>
      <c r="D13" s="94">
        <f>D14-SUM(D4:D12)</f>
        <v>-8.5603100000000723</v>
      </c>
      <c r="E13" s="61">
        <f t="shared" ref="E13:G13" si="0">E14-SUM(E4:E12)</f>
        <v>0.30799999999999272</v>
      </c>
      <c r="F13" s="61">
        <f t="shared" si="0"/>
        <v>-123.24800000000005</v>
      </c>
      <c r="G13" s="62">
        <f t="shared" si="0"/>
        <v>-0.44800000000009277</v>
      </c>
      <c r="H13" s="6"/>
      <c r="I13" s="6"/>
      <c r="J13" s="6"/>
      <c r="K13" s="6"/>
      <c r="L13" s="6"/>
    </row>
    <row r="14" spans="1:12" ht="12" customHeight="1" x14ac:dyDescent="0.2">
      <c r="B14" s="53"/>
      <c r="C14" s="54"/>
      <c r="D14" s="93">
        <v>-1351.5603100000001</v>
      </c>
      <c r="E14" s="56">
        <v>-964.69200000000001</v>
      </c>
      <c r="F14" s="56">
        <v>-1335.248</v>
      </c>
      <c r="G14" s="57">
        <v>-1200.4480000000001</v>
      </c>
      <c r="H14" s="6"/>
      <c r="I14" s="6"/>
      <c r="J14" s="6"/>
      <c r="K14" s="6"/>
      <c r="L14" s="6"/>
    </row>
    <row r="15" spans="1:12" ht="12.75" customHeight="1" x14ac:dyDescent="0.2">
      <c r="B15" s="47" t="s">
        <v>18</v>
      </c>
      <c r="C15" s="4"/>
      <c r="D15" s="5"/>
      <c r="E15" s="8"/>
      <c r="F15" s="8"/>
      <c r="G15" s="44"/>
      <c r="H15" s="6"/>
      <c r="I15" s="6"/>
      <c r="J15" s="6"/>
    </row>
    <row r="16" spans="1:12" ht="12" customHeight="1" x14ac:dyDescent="0.2">
      <c r="A16" s="38" t="s">
        <v>5</v>
      </c>
      <c r="B16" s="48" t="s">
        <v>36</v>
      </c>
      <c r="C16" s="39"/>
      <c r="D16" s="5">
        <f>SUMIF($C$4:$C$13,$A16,D$4:D$13)</f>
        <v>-1248.5603100000001</v>
      </c>
      <c r="E16" s="8">
        <f t="shared" ref="E16:G17" si="1">SUMIF($C$4:$C$13,$A16,E$4:E$13)</f>
        <v>-964.69200000000001</v>
      </c>
      <c r="F16" s="8">
        <f t="shared" si="1"/>
        <v>-1306.248</v>
      </c>
      <c r="G16" s="44">
        <f t="shared" si="1"/>
        <v>-1077.4480000000001</v>
      </c>
      <c r="H16" s="6"/>
      <c r="I16" s="6"/>
      <c r="J16" s="6"/>
    </row>
    <row r="17" spans="1:10" ht="12" customHeight="1" thickBot="1" x14ac:dyDescent="0.25">
      <c r="A17" s="38" t="s">
        <v>11</v>
      </c>
      <c r="B17" s="71" t="s">
        <v>37</v>
      </c>
      <c r="C17" s="91"/>
      <c r="D17" s="92">
        <f>SUMIF($C$4:$C$13,$A17,D$4:D$13)</f>
        <v>-103</v>
      </c>
      <c r="E17" s="74">
        <f t="shared" si="1"/>
        <v>0</v>
      </c>
      <c r="F17" s="74">
        <f t="shared" si="1"/>
        <v>-29</v>
      </c>
      <c r="G17" s="75">
        <f t="shared" si="1"/>
        <v>-123</v>
      </c>
      <c r="H17" s="6"/>
      <c r="I17" s="6"/>
      <c r="J17" s="6"/>
    </row>
    <row r="18" spans="1:10" x14ac:dyDescent="0.2">
      <c r="A18" s="40"/>
      <c r="D18" s="6"/>
      <c r="E18" s="6"/>
      <c r="F18" s="6"/>
      <c r="G18" s="6"/>
      <c r="H18" s="6"/>
      <c r="I18" s="6"/>
      <c r="J18" s="6"/>
    </row>
    <row r="19" spans="1:10" ht="19.5" customHeight="1" x14ac:dyDescent="0.2">
      <c r="A19" s="40"/>
      <c r="B19" s="41" t="s">
        <v>35</v>
      </c>
      <c r="C19" s="41"/>
      <c r="D19" s="86"/>
      <c r="E19" s="86"/>
      <c r="F19" s="86"/>
      <c r="G19" s="86"/>
      <c r="H19" s="6"/>
      <c r="I19" s="6"/>
      <c r="J19" s="6"/>
    </row>
    <row r="20" spans="1:10" ht="12" customHeight="1" x14ac:dyDescent="0.2">
      <c r="A20" s="40"/>
      <c r="B20" s="87" t="s">
        <v>1</v>
      </c>
      <c r="C20" s="88"/>
      <c r="D20" s="89" t="s">
        <v>28</v>
      </c>
      <c r="E20" s="89" t="s">
        <v>29</v>
      </c>
      <c r="F20" s="89" t="s">
        <v>30</v>
      </c>
      <c r="G20" s="90" t="s">
        <v>31</v>
      </c>
      <c r="H20" s="6"/>
      <c r="I20" s="6"/>
      <c r="J20" s="6"/>
    </row>
    <row r="21" spans="1:10" ht="12" customHeight="1" x14ac:dyDescent="0.2">
      <c r="A21" s="40"/>
      <c r="B21" s="49" t="s">
        <v>14</v>
      </c>
      <c r="C21" s="9" t="s">
        <v>5</v>
      </c>
      <c r="D21" s="13">
        <v>328.74766</v>
      </c>
      <c r="E21" s="11">
        <v>149.14217000000002</v>
      </c>
      <c r="F21" s="11">
        <v>1336.28963</v>
      </c>
      <c r="G21" s="45">
        <v>1207.8783500000002</v>
      </c>
      <c r="H21" s="6"/>
      <c r="I21" s="6"/>
      <c r="J21" s="6"/>
    </row>
    <row r="22" spans="1:10" ht="12" customHeight="1" x14ac:dyDescent="0.2">
      <c r="A22" s="40"/>
      <c r="B22" s="49" t="s">
        <v>15</v>
      </c>
      <c r="C22" s="9" t="s">
        <v>5</v>
      </c>
      <c r="D22" s="13">
        <v>103.85811</v>
      </c>
      <c r="E22" s="11">
        <v>59.866999999999997</v>
      </c>
      <c r="F22" s="11">
        <v>32.992839999999994</v>
      </c>
      <c r="G22" s="45">
        <v>47.893740000000001</v>
      </c>
      <c r="H22" s="6"/>
      <c r="I22" s="6"/>
      <c r="J22" s="6"/>
    </row>
    <row r="23" spans="1:10" ht="12" customHeight="1" x14ac:dyDescent="0.2">
      <c r="A23" s="40"/>
      <c r="B23" s="66" t="s">
        <v>16</v>
      </c>
      <c r="C23" s="67" t="s">
        <v>5</v>
      </c>
      <c r="D23" s="81">
        <v>-388.86523999999997</v>
      </c>
      <c r="E23" s="69">
        <v>-140.25047000000001</v>
      </c>
      <c r="F23" s="69">
        <v>-161.54692</v>
      </c>
      <c r="G23" s="70">
        <v>-114.81125</v>
      </c>
      <c r="H23" s="6"/>
      <c r="I23" s="6"/>
      <c r="J23" s="6"/>
    </row>
    <row r="24" spans="1:10" ht="12" customHeight="1" x14ac:dyDescent="0.2">
      <c r="A24" s="40"/>
      <c r="B24" s="63"/>
      <c r="C24" s="64"/>
      <c r="D24" s="13">
        <f>SUM(D21:D23)</f>
        <v>43.740530000000035</v>
      </c>
      <c r="E24" s="11">
        <f>SUM(E21:E23)</f>
        <v>68.758700000000005</v>
      </c>
      <c r="F24" s="11">
        <f t="shared" ref="F24:G24" si="2">SUM(F21:F23)</f>
        <v>1207.7355499999999</v>
      </c>
      <c r="G24" s="45">
        <f t="shared" si="2"/>
        <v>1140.9608400000002</v>
      </c>
      <c r="H24" s="6"/>
      <c r="I24" s="6"/>
      <c r="J24" s="6"/>
    </row>
    <row r="25" spans="1:10" ht="12" customHeight="1" x14ac:dyDescent="0.2">
      <c r="A25" s="40"/>
      <c r="B25" s="66" t="s">
        <v>17</v>
      </c>
      <c r="C25" s="67" t="s">
        <v>13</v>
      </c>
      <c r="D25" s="81">
        <v>0</v>
      </c>
      <c r="E25" s="69">
        <v>-79.914000000000001</v>
      </c>
      <c r="F25" s="69">
        <v>-880.36068</v>
      </c>
      <c r="G25" s="70">
        <v>-886.774</v>
      </c>
      <c r="H25" s="6"/>
      <c r="I25" s="6"/>
      <c r="J25" s="6"/>
    </row>
    <row r="26" spans="1:10" ht="12.75" customHeight="1" x14ac:dyDescent="0.2">
      <c r="A26" s="40"/>
      <c r="B26" s="47" t="s">
        <v>18</v>
      </c>
      <c r="C26" s="4"/>
      <c r="D26" s="5"/>
      <c r="E26" s="8"/>
      <c r="F26" s="8"/>
      <c r="G26" s="44"/>
      <c r="H26" s="6"/>
      <c r="I26" s="6"/>
      <c r="J26" s="6"/>
    </row>
    <row r="27" spans="1:10" ht="12" customHeight="1" x14ac:dyDescent="0.2">
      <c r="A27" s="38" t="s">
        <v>5</v>
      </c>
      <c r="B27" s="48" t="s">
        <v>36</v>
      </c>
      <c r="C27" s="39"/>
      <c r="D27" s="5">
        <f>SUMIF($C$21:$C$25,$A27,D$21:D$25)</f>
        <v>43.740530000000035</v>
      </c>
      <c r="E27" s="8">
        <f>SUMIF($C$21:$C$25,$A27,E$21:E$25)</f>
        <v>68.758700000000005</v>
      </c>
      <c r="F27" s="8">
        <f t="shared" ref="F27:G29" si="3">SUMIF($C$21:$C$25,$A27,F$21:F$25)</f>
        <v>1207.7355499999999</v>
      </c>
      <c r="G27" s="44">
        <f t="shared" si="3"/>
        <v>1140.9608400000002</v>
      </c>
      <c r="H27" s="6"/>
      <c r="I27" s="6"/>
      <c r="J27" s="6"/>
    </row>
    <row r="28" spans="1:10" ht="12" customHeight="1" x14ac:dyDescent="0.2">
      <c r="A28" s="38" t="s">
        <v>11</v>
      </c>
      <c r="B28" s="48" t="s">
        <v>37</v>
      </c>
      <c r="C28" s="39"/>
      <c r="D28" s="5">
        <f t="shared" ref="D28:E29" si="4">SUMIF($C$21:$C$25,$A28,D$21:D$25)</f>
        <v>0</v>
      </c>
      <c r="E28" s="8">
        <f t="shared" si="4"/>
        <v>0</v>
      </c>
      <c r="F28" s="8">
        <f t="shared" si="3"/>
        <v>0</v>
      </c>
      <c r="G28" s="44">
        <f t="shared" si="3"/>
        <v>0</v>
      </c>
      <c r="H28" s="6"/>
      <c r="I28" s="6"/>
      <c r="J28" s="6"/>
    </row>
    <row r="29" spans="1:10" ht="12" customHeight="1" thickBot="1" x14ac:dyDescent="0.25">
      <c r="A29" s="38" t="s">
        <v>13</v>
      </c>
      <c r="B29" s="71" t="s">
        <v>38</v>
      </c>
      <c r="C29" s="91"/>
      <c r="D29" s="92">
        <f t="shared" si="4"/>
        <v>0</v>
      </c>
      <c r="E29" s="74">
        <f t="shared" si="4"/>
        <v>-79.914000000000001</v>
      </c>
      <c r="F29" s="74">
        <f t="shared" si="3"/>
        <v>-880.36068</v>
      </c>
      <c r="G29" s="75">
        <f t="shared" si="3"/>
        <v>-886.774</v>
      </c>
      <c r="H29" s="6"/>
      <c r="I29" s="6"/>
      <c r="J29" s="6"/>
    </row>
    <row r="30" spans="1:10" x14ac:dyDescent="0.2">
      <c r="D30" s="6"/>
      <c r="E30" s="6"/>
      <c r="F30" s="6"/>
      <c r="G30" s="6"/>
      <c r="H30" s="6"/>
      <c r="I30" s="6"/>
      <c r="J30" s="6"/>
    </row>
    <row r="31" spans="1:10" x14ac:dyDescent="0.2">
      <c r="D31" s="6"/>
      <c r="E31" s="6"/>
      <c r="F31" s="6"/>
      <c r="G31" s="6"/>
      <c r="H31" s="6"/>
      <c r="I31" s="6"/>
      <c r="J31" s="6"/>
    </row>
    <row r="32" spans="1:10" x14ac:dyDescent="0.2">
      <c r="D32" s="6"/>
      <c r="E32" s="6"/>
      <c r="F32" s="6"/>
      <c r="G32" s="6"/>
      <c r="H32" s="6"/>
      <c r="I32" s="6"/>
      <c r="J32" s="6"/>
    </row>
    <row r="33" spans="2:10" x14ac:dyDescent="0.2">
      <c r="B33" s="6"/>
      <c r="C33" s="6"/>
      <c r="D33" s="6"/>
      <c r="E33" s="6"/>
      <c r="F33" s="6"/>
      <c r="G33" s="6"/>
      <c r="H33" s="6"/>
      <c r="I33" s="6"/>
      <c r="J33" s="6"/>
    </row>
    <row r="34" spans="2:10" x14ac:dyDescent="0.2">
      <c r="B34" s="6"/>
      <c r="C34" s="6"/>
      <c r="D34" s="6"/>
      <c r="E34" s="6"/>
      <c r="F34" s="6"/>
      <c r="G34" s="6"/>
      <c r="H34" s="6"/>
      <c r="I34" s="6"/>
      <c r="J34" s="6"/>
    </row>
    <row r="35" spans="2:10" x14ac:dyDescent="0.2">
      <c r="D35" s="6"/>
      <c r="E35" s="6"/>
      <c r="F35" s="6"/>
      <c r="G35" s="6"/>
      <c r="H35" s="6"/>
      <c r="I35" s="6"/>
      <c r="J35" s="6"/>
    </row>
    <row r="36" spans="2:10" x14ac:dyDescent="0.2">
      <c r="D36" s="6"/>
      <c r="E36" s="6"/>
      <c r="F36" s="6"/>
      <c r="G36" s="6"/>
      <c r="H36" s="6"/>
      <c r="I36" s="6"/>
      <c r="J36" s="6"/>
    </row>
    <row r="37" spans="2:10" x14ac:dyDescent="0.2">
      <c r="D37" s="6"/>
      <c r="E37" s="6"/>
      <c r="F37" s="6"/>
      <c r="G37" s="6"/>
      <c r="H37" s="6"/>
      <c r="I37" s="6"/>
      <c r="J37" s="6"/>
    </row>
    <row r="38" spans="2:10" x14ac:dyDescent="0.2">
      <c r="D38" s="6"/>
      <c r="E38" s="6"/>
      <c r="F38" s="6"/>
      <c r="G38" s="6"/>
      <c r="H38" s="6"/>
      <c r="I38" s="6"/>
      <c r="J38" s="6"/>
    </row>
    <row r="39" spans="2:10" x14ac:dyDescent="0.2">
      <c r="D39" s="6"/>
      <c r="E39" s="6"/>
      <c r="F39" s="6"/>
      <c r="G39" s="6"/>
      <c r="H39" s="6"/>
      <c r="I39" s="6"/>
      <c r="J39" s="6"/>
    </row>
    <row r="40" spans="2:10" x14ac:dyDescent="0.2">
      <c r="D40" s="6"/>
      <c r="E40" s="6"/>
      <c r="F40" s="6"/>
      <c r="G40" s="6"/>
      <c r="H40" s="6"/>
      <c r="I40" s="6"/>
      <c r="J40" s="6"/>
    </row>
    <row r="41" spans="2:10" x14ac:dyDescent="0.2">
      <c r="D41" s="6"/>
      <c r="E41" s="6"/>
      <c r="F41" s="6"/>
      <c r="G41" s="6"/>
      <c r="H41" s="6"/>
      <c r="I41" s="6"/>
      <c r="J41" s="6"/>
    </row>
    <row r="42" spans="2:10" x14ac:dyDescent="0.2">
      <c r="D42" s="6"/>
      <c r="E42" s="6"/>
      <c r="F42" s="6"/>
      <c r="G42" s="6"/>
      <c r="H42" s="6"/>
      <c r="I42" s="6"/>
      <c r="J42" s="6"/>
    </row>
    <row r="43" spans="2:10" x14ac:dyDescent="0.2">
      <c r="D43" s="6"/>
      <c r="E43" s="6"/>
      <c r="F43" s="6"/>
      <c r="G43" s="6"/>
      <c r="H43" s="6"/>
      <c r="I43" s="6"/>
      <c r="J43" s="6"/>
    </row>
    <row r="44" spans="2:10" x14ac:dyDescent="0.2">
      <c r="D44" s="6"/>
      <c r="E44" s="6"/>
      <c r="F44" s="6"/>
      <c r="G44" s="6"/>
      <c r="H44" s="6"/>
      <c r="I44" s="6"/>
      <c r="J44" s="6"/>
    </row>
    <row r="45" spans="2:10" x14ac:dyDescent="0.2">
      <c r="D45" s="6"/>
      <c r="E45" s="6"/>
      <c r="F45" s="6"/>
      <c r="G45" s="6"/>
      <c r="H45" s="6"/>
      <c r="I45" s="6"/>
      <c r="J45" s="6"/>
    </row>
    <row r="46" spans="2:10" x14ac:dyDescent="0.2">
      <c r="D46" s="6"/>
      <c r="E46" s="6"/>
      <c r="F46" s="6"/>
      <c r="G46" s="6"/>
      <c r="H46" s="6"/>
      <c r="I46" s="6"/>
      <c r="J46" s="6"/>
    </row>
    <row r="47" spans="2:10" x14ac:dyDescent="0.2">
      <c r="D47" s="6"/>
      <c r="E47" s="6"/>
      <c r="F47" s="6"/>
      <c r="G47" s="6"/>
      <c r="H47" s="6"/>
      <c r="I47" s="6"/>
      <c r="J47" s="6"/>
    </row>
    <row r="48" spans="2:10" x14ac:dyDescent="0.2">
      <c r="D48" s="6"/>
      <c r="E48" s="6"/>
      <c r="F48" s="6"/>
      <c r="G48" s="6"/>
      <c r="H48" s="6"/>
      <c r="I48" s="6"/>
      <c r="J48" s="6"/>
    </row>
    <row r="49" spans="4:10" x14ac:dyDescent="0.2">
      <c r="D49" s="6"/>
      <c r="E49" s="6"/>
      <c r="F49" s="6"/>
      <c r="G49" s="6"/>
      <c r="H49" s="6"/>
      <c r="I49" s="6"/>
      <c r="J49" s="6"/>
    </row>
    <row r="50" spans="4:10" x14ac:dyDescent="0.2">
      <c r="D50" s="6"/>
      <c r="E50" s="6"/>
      <c r="F50" s="6"/>
      <c r="G50" s="6"/>
      <c r="H50" s="6"/>
      <c r="I50" s="6"/>
      <c r="J50" s="6"/>
    </row>
    <row r="51" spans="4:10" x14ac:dyDescent="0.2">
      <c r="D51" s="6"/>
      <c r="E51" s="6"/>
      <c r="F51" s="6"/>
      <c r="G51" s="6"/>
      <c r="H51" s="6"/>
      <c r="I51" s="6"/>
      <c r="J51" s="6"/>
    </row>
    <row r="52" spans="4:10" x14ac:dyDescent="0.2">
      <c r="D52" s="6"/>
      <c r="E52" s="6"/>
      <c r="F52" s="6"/>
      <c r="G52" s="6"/>
      <c r="H52" s="6"/>
      <c r="I52" s="6"/>
      <c r="J52" s="6"/>
    </row>
    <row r="53" spans="4:10" x14ac:dyDescent="0.2">
      <c r="D53" s="6"/>
      <c r="E53" s="6"/>
      <c r="F53" s="6"/>
      <c r="G53" s="6"/>
      <c r="H53" s="6"/>
      <c r="I53" s="6"/>
      <c r="J53" s="6"/>
    </row>
    <row r="54" spans="4:10" x14ac:dyDescent="0.2">
      <c r="D54" s="6"/>
      <c r="E54" s="6"/>
      <c r="F54" s="6"/>
      <c r="G54" s="6"/>
      <c r="H54" s="6"/>
      <c r="I54" s="6"/>
      <c r="J54" s="6"/>
    </row>
    <row r="55" spans="4:10" x14ac:dyDescent="0.2">
      <c r="D55" s="6"/>
      <c r="E55" s="6"/>
      <c r="F55" s="6"/>
      <c r="G55" s="6"/>
      <c r="H55" s="6"/>
      <c r="I55" s="6"/>
      <c r="J55" s="6"/>
    </row>
    <row r="56" spans="4:10" x14ac:dyDescent="0.2">
      <c r="D56" s="6"/>
      <c r="E56" s="6"/>
      <c r="F56" s="6"/>
      <c r="G56" s="6"/>
      <c r="H56" s="6"/>
      <c r="I56" s="6"/>
      <c r="J56" s="6"/>
    </row>
    <row r="57" spans="4:10" x14ac:dyDescent="0.2">
      <c r="D57" s="6"/>
      <c r="E57" s="6"/>
      <c r="F57" s="6"/>
      <c r="G57" s="6"/>
      <c r="H57" s="6"/>
      <c r="I57" s="6"/>
      <c r="J57" s="6"/>
    </row>
    <row r="58" spans="4:10" x14ac:dyDescent="0.2">
      <c r="D58" s="6"/>
      <c r="E58" s="6"/>
      <c r="F58" s="6"/>
      <c r="G58" s="6"/>
      <c r="H58" s="6"/>
      <c r="I58" s="6"/>
      <c r="J58" s="6"/>
    </row>
    <row r="59" spans="4:10" x14ac:dyDescent="0.2">
      <c r="D59" s="6"/>
      <c r="E59" s="6"/>
      <c r="F59" s="6"/>
      <c r="G59" s="6"/>
      <c r="H59" s="6"/>
      <c r="I59" s="6"/>
      <c r="J59" s="6"/>
    </row>
    <row r="60" spans="4:10" x14ac:dyDescent="0.2">
      <c r="D60" s="6"/>
      <c r="E60" s="6"/>
      <c r="F60" s="6"/>
      <c r="G60" s="6"/>
      <c r="H60" s="6"/>
      <c r="I60" s="6"/>
      <c r="J60" s="6"/>
    </row>
    <row r="61" spans="4:10" x14ac:dyDescent="0.2">
      <c r="D61" s="6"/>
      <c r="E61" s="6"/>
      <c r="F61" s="6"/>
      <c r="G61" s="6"/>
      <c r="H61" s="6"/>
      <c r="I61" s="6"/>
      <c r="J61" s="6"/>
    </row>
    <row r="62" spans="4:10" x14ac:dyDescent="0.2">
      <c r="D62" s="6"/>
      <c r="E62" s="6"/>
      <c r="F62" s="6"/>
      <c r="G62" s="6"/>
      <c r="H62" s="6"/>
      <c r="I62" s="6"/>
      <c r="J62" s="6"/>
    </row>
  </sheetData>
  <pageMargins left="0.78740157480314965" right="0.59055118110236227" top="0.78740157480314965" bottom="0.78740157480314965" header="0.19685039370078741" footer="0.19685039370078741"/>
  <pageSetup paperSize="9" orientation="portrait" r:id="rId1"/>
  <headerFooter>
    <oddHeader>&amp;C&amp;"-,Fett"&amp;A</oddHeader>
    <oddFooter>&amp;L&amp;8&amp;Z&amp;F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Other provisions </vt:lpstr>
      <vt:lpstr>Working capital</vt:lpstr>
      <vt:lpstr>NA-Other items</vt:lpstr>
      <vt:lpstr>'NA-Other items'!Print_Area</vt:lpstr>
      <vt:lpstr>'Other provisions '!Print_Area</vt:lpstr>
      <vt:lpstr>'Working capital'!Print_Area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Bordt, Mark</dc:creator>
  <cp:lastModifiedBy>Karien Jansen</cp:lastModifiedBy>
  <dcterms:created xsi:type="dcterms:W3CDTF">2016-06-22T08:15:56Z</dcterms:created>
  <dcterms:modified xsi:type="dcterms:W3CDTF">2017-06-21T11:42:34Z</dcterms:modified>
</cp:coreProperties>
</file>